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FAHMI\Desktop\reals_Excel_pak_joyo_test\"/>
    </mc:Choice>
  </mc:AlternateContent>
  <bookViews>
    <workbookView xWindow="0" yWindow="0" windowWidth="20490" windowHeight="7905" activeTab="1"/>
  </bookViews>
  <sheets>
    <sheet name="F_PTK" sheetId="1" r:id="rId1"/>
    <sheet name="Formulir_PTK" sheetId="2" r:id="rId2"/>
  </sheets>
  <calcPr calcId="152511"/>
</workbook>
</file>

<file path=xl/calcChain.xml><?xml version="1.0" encoding="utf-8"?>
<calcChain xmlns="http://schemas.openxmlformats.org/spreadsheetml/2006/main">
  <c r="F2" i="2" l="1"/>
  <c r="F3" i="2"/>
  <c r="F4" i="2"/>
  <c r="F5" i="2"/>
  <c r="F6" i="2"/>
  <c r="F7" i="2"/>
  <c r="F8" i="2"/>
  <c r="F9" i="2"/>
  <c r="F10" i="2"/>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1" i="2"/>
  <c r="B22" i="2"/>
  <c r="B57" i="2" l="1"/>
  <c r="B56" i="2"/>
  <c r="B55" i="2"/>
  <c r="B54" i="2"/>
  <c r="B53" i="2"/>
  <c r="B52" i="2"/>
  <c r="B51" i="2"/>
  <c r="B50" i="2"/>
  <c r="B49" i="2"/>
  <c r="B48" i="2"/>
  <c r="B47" i="2"/>
  <c r="B46" i="2"/>
  <c r="B45" i="2"/>
  <c r="B44" i="2"/>
  <c r="B43" i="2"/>
  <c r="B42" i="2"/>
  <c r="B41" i="2"/>
  <c r="B40" i="2" l="1"/>
  <c r="B39" i="2"/>
  <c r="B38" i="2"/>
  <c r="B37" i="2"/>
  <c r="B36" i="2"/>
  <c r="B35" i="2"/>
  <c r="B34" i="2"/>
  <c r="B33" i="2"/>
  <c r="B32" i="2" l="1"/>
  <c r="B31" i="2"/>
  <c r="B30" i="2"/>
  <c r="B29" i="2"/>
  <c r="B28" i="2"/>
  <c r="B27" i="2"/>
  <c r="B26" i="2"/>
  <c r="B25" i="2"/>
  <c r="B24" i="2"/>
  <c r="B23" i="2"/>
  <c r="B21" i="2"/>
  <c r="E21" i="2" s="1"/>
  <c r="B20" i="2"/>
  <c r="B19" i="2"/>
  <c r="B18" i="2"/>
  <c r="B17" i="2"/>
  <c r="B16" i="2"/>
  <c r="B15" i="2"/>
  <c r="B14" i="2"/>
  <c r="B13" i="2"/>
  <c r="B12" i="2"/>
  <c r="B11" i="2"/>
  <c r="B10" i="2"/>
  <c r="B9" i="2"/>
  <c r="B8" i="2"/>
  <c r="B7" i="2"/>
  <c r="B6" i="2"/>
  <c r="B5" i="2"/>
  <c r="B4" i="2"/>
  <c r="B3" i="2"/>
  <c r="B2" i="2"/>
  <c r="B1" i="2"/>
</calcChain>
</file>

<file path=xl/sharedStrings.xml><?xml version="1.0" encoding="utf-8"?>
<sst xmlns="http://schemas.openxmlformats.org/spreadsheetml/2006/main" count="813" uniqueCount="420">
  <si>
    <t>FORMULIR PENDIDIK DAN TENAGA PENDIDIK</t>
  </si>
  <si>
    <t>Tanggal</t>
  </si>
  <si>
    <t>:</t>
  </si>
  <si>
    <t>IDENTITAS SEKOLAH</t>
  </si>
  <si>
    <t>Nama Sekolah</t>
  </si>
  <si>
    <t>NPSN</t>
  </si>
  <si>
    <t>Alamat Sekolah</t>
  </si>
  <si>
    <t>IDENTITAS PENDIDIK DAN TENAGA KEPENDIDIKAN</t>
  </si>
  <si>
    <t>Nama Lengkap (Tanpa Gelar)</t>
  </si>
  <si>
    <t>NIK / No. Passport (Untuk WN)</t>
  </si>
  <si>
    <t>Jenis Kelamin</t>
  </si>
  <si>
    <t>Tempat Lahir</t>
  </si>
  <si>
    <t>Tanggal Lahir</t>
  </si>
  <si>
    <t>Laki - Laki</t>
  </si>
  <si>
    <t>Perempuan</t>
  </si>
  <si>
    <t>Jenis Kelamin PTK</t>
  </si>
  <si>
    <t>Tempat lahir PTK sesuai dokumen resmi yang berlaku</t>
  </si>
  <si>
    <t>Nama Ibu Kandung</t>
  </si>
  <si>
    <t>Alamat Jalan</t>
  </si>
  <si>
    <t>Jalur tempat tinggal PTK, terdiri atas gang, kompleks, blok, nomor rumah, dan sebagainya yang relevan selain informasi yang diminta oleh kolom-kolom selanjutnya. Sebagai contoh, PTK tinggal di sebuah kompleks perumahan Griya Adam yang berada pada Jalan Kemanggisan, dengan nomor rumah 4-C, di lingkungan RT 005 dan RW 011, Dusun Cempaka, Desa Salatiga. Maka dapat diisi dengan Jl. Kemanggisan, Komp. Griya Adam, No. 4-C</t>
  </si>
  <si>
    <t>Bagi WNI, diisi dengan NIK yang tertera pada Kartu Keluarga (KK) atau KTP. Sedangkan bagi WNA diisi dengan nomor paspor yang</t>
  </si>
  <si>
    <t>Tanggal lahir PTK sesuai dokumen resmi yang berlaku. Hanya bisa diubah melalui http://vervalptk.data.kemdikbud.go.id</t>
  </si>
  <si>
    <t>Nama ibu kandung PTK sesuai dokumen resmi yang berlaku. Hanya bisa diubah melalui http://vervalptk.data.kemdikbud.go.id</t>
  </si>
  <si>
    <t>DATA PRIBADI</t>
  </si>
  <si>
    <t>RT</t>
  </si>
  <si>
    <t>RW</t>
  </si>
  <si>
    <t>RT alamat PTK. Dari contoh di atas, misalnya dapat diisi dengan angka 5</t>
  </si>
  <si>
    <t>RW alamat PTK. Dari contoh di atas, misalnya dapat diisi dengan angka 11</t>
  </si>
  <si>
    <t>Nama Dusun</t>
  </si>
  <si>
    <t>Nama dusun alamat PTK. Dari contoh di atas, misalnya dapat diisi dengan Cempaka</t>
  </si>
  <si>
    <t>Desa / Kelurahan</t>
  </si>
  <si>
    <t>Nama desa atau kelurahan alamat PTK. Dari contoh di atas, dapat diisi dengan Bayongbong</t>
  </si>
  <si>
    <t>Kecamatan</t>
  </si>
  <si>
    <t>Kecamatan alamat PTK.</t>
  </si>
  <si>
    <t>Kode POS</t>
  </si>
  <si>
    <t>-</t>
  </si>
  <si>
    <t xml:space="preserve">Nama GTK sesuai dokumen resmi yang berlaku, tanpa mencantumkan gelar (baik gelar sosial maupun gelar akademik). Hanya bisa diubah melalui http://vervalptk.data.kemdikbud.go.id </t>
  </si>
  <si>
    <t>Kode pos alamat PTK</t>
  </si>
  <si>
    <t>Agama</t>
  </si>
  <si>
    <t>01) Islam 02) Kristen/ Protestan 03) Katholik 04) Hindu 05) Budha 06) Khong Hu Chu 07) Kepercayaan Kpd Tuan YME 99) Lainnya</t>
  </si>
  <si>
    <t>NPWP</t>
  </si>
  <si>
    <t>Nomor Pokok Wajib Pajak milik PTK (jika memiliki)</t>
  </si>
  <si>
    <t>Nama Wajib Pajak</t>
  </si>
  <si>
    <t>Nama yang tercantum pada data NPWP milik PTK (jika memiliki). Dapat dilihat pada kartu NPWP milik PTK terkait</t>
  </si>
  <si>
    <t>Kewarganegaraan</t>
  </si>
  <si>
    <t>Indonesia (WNI)</t>
  </si>
  <si>
    <t>Asing (WNA) :</t>
  </si>
  <si>
    <t>Status Perkawinan</t>
  </si>
  <si>
    <t>Kawin</t>
  </si>
  <si>
    <t>Belum Kawin</t>
  </si>
  <si>
    <t>Janda</t>
  </si>
  <si>
    <t>Nama Suami / Istri</t>
  </si>
  <si>
    <t>Status perkawinan PTK</t>
  </si>
  <si>
    <t>Nama suami / istri PTK yang ditanggung (jika ada), tanpa mencantumkan gelar (baik gelar sosial maupun gelar akademik)</t>
  </si>
  <si>
    <t>NIP Suami / Istri</t>
  </si>
  <si>
    <t>NIP suami/istri PTK yang ditanggung apabila suami/istri PTK tersebut bekerja sebagai PNS (jika ada).</t>
  </si>
  <si>
    <t>Pekerjaan Suami / Istri</t>
  </si>
  <si>
    <t>01 Tidak bekerja 02 Nelayan 03 Petani 04 Peternak 05 PNS/TNI/POLRI 06 Karyawan Swasta Pensiunan 13 Sudah Meninggal 99 Lain-lain</t>
  </si>
  <si>
    <t xml:space="preserve">07 Pedagang Kecil 08 Pedagang Besar 09 Wiraswasta 10 Wirausaha 11 Buruh 12 </t>
  </si>
  <si>
    <t>Pekerjaan utama suami/istri PTK yang ditanggung (jika ada). Apabila istri sebagai ibu rumah tangga, dapat dipilih Lainnya</t>
  </si>
  <si>
    <t>KEPEGAWAIAN</t>
  </si>
  <si>
    <t>01) PNS 02)PNS Diperbantukan 03)PNS DEPAG 04)GTY/PTY 05)GTT/PTT Provinsi 06)GTT/PTT Kabupaten/Kota</t>
  </si>
  <si>
    <t>07) Guru Bantu Pusat 08)Guru Honor Sekolah 09)Tenaga Honor Sekolah 10)CPNS</t>
  </si>
  <si>
    <t>Status kepegawaian PTK saat ini. Isian ini harus sama antara sekolah induk dan bukan induk. Apabila di sekolah induk dinyatakan</t>
  </si>
  <si>
    <t>sebagai PNS, maka di sekolah bukan induk juga harus PNS, walaupun sekolah tersebut adalah sekolah swasta</t>
  </si>
  <si>
    <t>NIP</t>
  </si>
  <si>
    <t>Nomor Induk Pegawai milik PTK sesuai yang dikeluarkan oleh BKN dalam format 18 digit (NIP baru). Hanya untuk PNS</t>
  </si>
  <si>
    <t>NIY / NIGK</t>
  </si>
  <si>
    <t>Nomor Induk Yayasan (NIY) / Nomor Induk Guru Kontrak (NIGK) bagi PTK yang bertugas di sekolah swasta. Kosongkan untuk sekolah</t>
  </si>
  <si>
    <t>NUPTK</t>
  </si>
  <si>
    <t>Nomor Unik Pendidik dan Tenaga Kependidikan (jika memiliki)</t>
  </si>
  <si>
    <t>Jenis PTK</t>
  </si>
  <si>
    <t>01) Guru Kelas 02) Guru Mata Pelajaran 03) Guru BK 04)Guru Inklusi 05)Tenaga Administrasi Sekolah</t>
  </si>
  <si>
    <t>Jenis PTK sesuai dengan tugas utamanya di sekolah</t>
  </si>
  <si>
    <t>SK Pengangkatan</t>
  </si>
  <si>
    <t>Nomor SK pengangkatan sesuai dengan status kepegawaian yang telah dipilih sebelumnya. Apabila status kepegawaian dipilih PNS,</t>
  </si>
  <si>
    <t>maka diisi nomor SK pengangkatan sebagai PNS</t>
  </si>
  <si>
    <t>TMT Pengangkat</t>
  </si>
  <si>
    <t>/</t>
  </si>
  <si>
    <t>Tanggal SK pengangkatan sesuai dengan status kepegawaian yang telah dipilih sebelumnya</t>
  </si>
  <si>
    <t>Lembaga Pengangkat</t>
  </si>
  <si>
    <t>05)Kepala Sekolah 06) Komite Sekolah 07) Lainnya</t>
  </si>
  <si>
    <r>
      <t xml:space="preserve">06)Gurtu Pendamping 07)Guru Magang 08) Guru TIK </t>
    </r>
    <r>
      <rPr>
        <sz val="8"/>
        <color rgb="FFC00000"/>
        <rFont val="Calibri"/>
        <family val="2"/>
        <scheme val="minor"/>
      </rPr>
      <t>09) Kepala Sekolah</t>
    </r>
    <r>
      <rPr>
        <sz val="8"/>
        <color theme="1"/>
        <rFont val="Calibri"/>
        <family val="2"/>
        <scheme val="minor"/>
      </rPr>
      <t xml:space="preserve"> 10) Laboran 11)Pustakawan 99) Lainnya</t>
    </r>
  </si>
  <si>
    <t>01) Pemerintah Pusat 02)Pemerintah Provinsi 03) Pemerintah Kab/Kota 04) Ketua yayasan</t>
  </si>
  <si>
    <t>SK CPNS</t>
  </si>
  <si>
    <t>Nomor SK CPNS apabila PTK adalah CPNS atau PNS. Kosongkan selain itu.</t>
  </si>
  <si>
    <t>TMT PNS</t>
  </si>
  <si>
    <t>Diisi tanggal mulai bertugas sebagai CPNS. Kosongkan bila bukan CPNS atau PNS</t>
  </si>
  <si>
    <t>Tanggal mulai bertugas sebagai PNS. Kosongkan bila bukan PNS</t>
  </si>
  <si>
    <t>Pangkat Golongan</t>
  </si>
  <si>
    <t>01) I/a 02) I/b 03) I/c 04) I/d 05) II/a 06) II/b 07) II/c 08) II/d</t>
  </si>
  <si>
    <t>09) III/a 10) III/b 11) III/c 12) III/d 13) IV/a 14) IV/b 15) IV/c 16) IV/d 17 IV/e</t>
  </si>
  <si>
    <t>Pangkat dan golongan PTK (terbaru). Kosongkan bila bukan PNS</t>
  </si>
  <si>
    <t>Sumber Gaji</t>
  </si>
  <si>
    <t>01) APBN 02) APBD Provinsi 03)APBD Kab/Kota 04) Yaysan 06) Sekolah 07) Lembaga Donor</t>
  </si>
  <si>
    <t>Sumber gaji PTK</t>
  </si>
  <si>
    <t>Kartu Pegawai</t>
  </si>
  <si>
    <t>Nomor kartu pegawai (KARPEG) bagi PNS. Isikan tanpa spasi</t>
  </si>
  <si>
    <t>Kartu Istri (KARIS) / (Kartu Suami</t>
  </si>
  <si>
    <t>(KARSU)</t>
  </si>
  <si>
    <t>Apabila PTK sebagai suami, isikan nomor Kartu Istri (KARIS). Apabila PTK sebagai istri, isikan nomor Kartu Suami (KARSU).</t>
  </si>
  <si>
    <t>KOMPETENSI KHUSUS</t>
  </si>
  <si>
    <t>Punya Lisensi Kepala Sekolah</t>
  </si>
  <si>
    <t>Ya</t>
  </si>
  <si>
    <t>Tidak</t>
  </si>
  <si>
    <t>Kepemilikikan lisensi kepala sekolah, dibuktikan adanya sertifikat lulus diklat pelatihan kepala sekolah</t>
  </si>
  <si>
    <t>Keahlian Laboratorium</t>
  </si>
  <si>
    <t>01 Lab IPA 04 Lab Fisika 03 Lab Biologi 04 Lab Kimia 05 Lab Bahasa 06 Lab Kompuiter 07 Teknik Bangunan</t>
  </si>
  <si>
    <t>08 Teknik Serveai &amp; Pemetaan 09 Teknik Ketenagakerjaan 10 Teknik Pendidnginan &amp; Tata Udara 11 Teknik Mesin</t>
  </si>
  <si>
    <t>Spesifikasi keahlian laboratorium yang dimiliki oleh PTK, dibuktikan dengan adanya sertifikat sebagai laboran.</t>
  </si>
  <si>
    <t>Mampu Menangani</t>
  </si>
  <si>
    <t>Kebutuhan Khusus</t>
  </si>
  <si>
    <t>01 Tidak 02 Netra (A) 03 Rungu (B) 04 Grahita ringan (C) 05 Grahita Sedang (C1) 06 Daksa Ringan (D)</t>
  </si>
  <si>
    <t>07 Daksa Sedang (D1) 08 Laras (E) 09 Wicara (F) 10 Tuna ganda (G) 11 Hiper aktif (H) 12 Cerdas Istimewa (i)</t>
  </si>
  <si>
    <t>13 Bakat Istimewa (J) 14 Kesulitan Belajra (K) 15 Narkoba (N) 16 Indigo (O) 17 Down Sindrome (P) 18 Autis (Q)</t>
  </si>
  <si>
    <t>Keahlian Braile</t>
  </si>
  <si>
    <t>Kemampuan khusus yang dapat ditangani oleh PTK. Dapat dipilih lebih dari satu</t>
  </si>
  <si>
    <t>Penguasaan huruf Braille oleh PTK</t>
  </si>
  <si>
    <t>Keahlian Bhs. Isyarat</t>
  </si>
  <si>
    <t>Penguasaan bahasa isyarat oleh PTK</t>
  </si>
  <si>
    <t>KONTAK</t>
  </si>
  <si>
    <t>Nomor telepon rumah</t>
  </si>
  <si>
    <t>Diisi nomor telepon rumah PTK (jika memiliki) dengan format &lt;kode area&gt;-&lt;nomor telepon&gt;. Contoh: 021-775577</t>
  </si>
  <si>
    <t>Nomor HP</t>
  </si>
  <si>
    <t>Diisi nomor telepon selular (ponsel) PTK yang masih aktif/dapat dihubungi (jika memiliki)</t>
  </si>
  <si>
    <t>Email</t>
  </si>
  <si>
    <t>Diisi alamat surat elektronik (surel) PTK yang masih aktif/dapat dihubungi (jika memiliki).</t>
  </si>
  <si>
    <t>Id Bank</t>
  </si>
  <si>
    <t>*) Contoh Id Bank : BANK BNI, BANK JABAR, BANK DKI (Sesuai rekening bank yang PTK Punya)</t>
  </si>
  <si>
    <t>Nomor Rekening Bank</t>
  </si>
  <si>
    <t>Rekening Atas Nama</t>
  </si>
  <si>
    <t>Untuk melihat data rekening bank milik PTK. Data pada bagian ini diisi oleh Direktorat Jenderal Guru dan Tenaga Kependidikan.</t>
  </si>
  <si>
    <t>PENUGASAN</t>
  </si>
  <si>
    <t>Nomor Surat Tugas</t>
  </si>
  <si>
    <t>Nomor SK penugasan PTK. Bagi PTK di sekolah induk, diisi nomor SK penugasan/penempatan pertama kali di sekolah ini. Bagi PTK</t>
  </si>
  <si>
    <t>dengan status sekolah bukan induk, diisi nomor SK pengangkatan atau pembagian tugas mengajar (bagi guru) yang terbit setiap</t>
  </si>
  <si>
    <t>tahun atau semester (paling baru). Bagi PTK WNA, diisi dengan Rekomendasi Izin Mempekerjakan Tenaga Asing (IMTA) dari</t>
  </si>
  <si>
    <t>Kemdikbud.</t>
  </si>
  <si>
    <t>Tanggal Surat Tugas</t>
  </si>
  <si>
    <t>TMT Tugas</t>
  </si>
  <si>
    <t>Tanggal surat yang digunakan sebagai dasar pengisian nomor surat tugas di atas</t>
  </si>
  <si>
    <t>Diisi tanggal mulai berlakunya PTK bertugas di sekolah ini sesuai dengan surat penugas</t>
  </si>
  <si>
    <t>Status Sekolah Untuk</t>
  </si>
  <si>
    <t>Penugasan PTK di sekolah ini sebagai induk atau bukan</t>
  </si>
  <si>
    <t>Diisi Saat Keluar</t>
  </si>
  <si>
    <t>Keluar Karena</t>
  </si>
  <si>
    <t>Pilih alasan utama PTK meninggalkan sekolah ini.</t>
  </si>
  <si>
    <t>Tanggal Keluar</t>
  </si>
  <si>
    <t>Diisi tanggal PTK keluar dari sekolah ini.</t>
  </si>
  <si>
    <t>DATA RINCI</t>
  </si>
  <si>
    <t>Riwayat Sertifikasi</t>
  </si>
  <si>
    <t>Jenis Sertifikasi</t>
  </si>
  <si>
    <t>Nomor Setifikasi</t>
  </si>
  <si>
    <t>Tahun Sertifikasi</t>
  </si>
  <si>
    <t>Bidang Studi</t>
  </si>
  <si>
    <t>NRG</t>
  </si>
  <si>
    <t>Nomor Peserta</t>
  </si>
  <si>
    <t>Jenis sertifikasi yang diterima oleh PTK.</t>
  </si>
  <si>
    <t>Nomor sertifikat sertifikasi yang diterima oleh PTK.</t>
  </si>
  <si>
    <t>Tahun lulus sertifikasi PTK.</t>
  </si>
  <si>
    <t>Bidang studi sertifikasi PTK.</t>
  </si>
  <si>
    <t>Nomor Registrasi Guru yang diperoleh PTK.</t>
  </si>
  <si>
    <t>Nomor peserta saat mengikuti sertifikasi.</t>
  </si>
  <si>
    <t>Nomor Sertifikasi</t>
  </si>
  <si>
    <t>Jenjang Pendidikan</t>
  </si>
  <si>
    <t>Gelar Akademik</t>
  </si>
  <si>
    <t>Satuan Pendidikan Formal</t>
  </si>
  <si>
    <t>Tahun Masuk</t>
  </si>
  <si>
    <t>Tahun Lulus</t>
  </si>
  <si>
    <t>NIM</t>
  </si>
  <si>
    <t>Mata Kuliah</t>
  </si>
  <si>
    <t>Semester</t>
  </si>
  <si>
    <t>IPK</t>
  </si>
  <si>
    <t>Fakultas</t>
  </si>
  <si>
    <t>Kependidikan</t>
  </si>
  <si>
    <t>NIS / NISN / NIM</t>
  </si>
  <si>
    <t>Masih Studi / Kuliah</t>
  </si>
  <si>
    <t>Rata - rata Ujian Akhir / IPK / GPA</t>
  </si>
  <si>
    <t xml:space="preserve">: </t>
  </si>
  <si>
    <t>Jurusan pada jenjang pendidikan PTK. Untuk pendidikan usia dini, dasar, dan menengah, diisi dengan opsi Umum.</t>
  </si>
  <si>
    <t>Jenjang pendidikan PTK.</t>
  </si>
  <si>
    <t>Gelar yang diperoleh pada jenjang pendidikan PTK. Diisi jika pendidikan tersebut telah selesai ditempuh. Kosongkan jika pendidikan belum selesai ditempuh atau bukan jenjang perguruan tinggi.</t>
  </si>
  <si>
    <t>Nama satuan pendidikan PTK. Apabila belum lulus, sesuai nomenklatur yang berlaku saat ini. Apabila telah lulus, sesuai nomenklatur yang tercantum pada ijazah. Apabila nama satuan pendidikan terlalu panjang sehingga ada bagian yang tidak dapat termuat atau terpotong, dapat disingkat dengan memperhatikan kesesuaian nama. Contoh: Institut Keguruan dan Ilmu Pendidikan Persatuan Guru Republik Indonesia Pontianak menjadi IKIP-PGRI Pontianak.</t>
  </si>
  <si>
    <t>Nama fakultas pendidikan PTK (khusus jenjang perguruan tinggi). Apabila belum lulus, sesuai nomenklatur yang berlaku saat ini. Apabila telah lulus, sesuai nomenklatur yang tercantum pada ijazah. Apabila nama fakultas terlalu panjang sehingga ada bagian yang tidak termuat atau terpotong, dapat disingkat dengan memperhatikan kesesuaian nama. Contoh: Fakultas Keguruan dan Ilmu Pendidikan menjadi FKIP.</t>
  </si>
  <si>
    <t>Status pendidikan yang ditempuh, sebagai LPTK (Lembaga Pendidikan Tenaga Keguruan) atau bukan. LPTK adalah lembaga yang khusus mendidik calon-calon guru, seperti STKIP, IKIP, atau FKIP. Pilih Tidak bagi sekolah usia dini, dasar, maupun menengah.</t>
  </si>
  <si>
    <t>Tahun pertama kali masuk pada jenjang pendidikan terkait.</t>
  </si>
  <si>
    <t>Tahun lulus pada jenjang pendidikan terkait. Kosongkan bila belum lulus.</t>
  </si>
  <si>
    <t>Nomor induk PTK saat menempuh pendidikan. NIS atau NISN untuk jenjang pendidikan usia dini, dasar, dan menengah, NIM untuk pendidikan tinggi.</t>
  </si>
  <si>
    <t>Status keaktifan studi PTK.</t>
  </si>
  <si>
    <t>Jumlah semester yang berhasil ditempuh pada pendidikan PTK. Contoh jika sekolah selesai ditempuh dalam 3 tahun, maka diisi dengan 9. Jika kuliah selesai ditempuh dalam waktu 4 tahun, maka diisi 8. Jika sekarang masih aktif kuliah di akhir tahun ke-3 maka diisi dengan 6.</t>
  </si>
  <si>
    <t>Rata-rata nilai ujian akhir untuk jenjang dasar dan menengah. Nilai IPK (Indeks Prestrasi Akademik) atau GPA (Grade Point Average) bagi pendidikan tinggi. Apabila masih berkuliah, isi dengan nilai IPK/GPA yang paling baru diperoleh.</t>
  </si>
  <si>
    <t>Riwayat Pendidikan</t>
  </si>
  <si>
    <t>Kompetensi</t>
  </si>
  <si>
    <t>Urutan</t>
  </si>
  <si>
    <t>Bidang studi yang diajarkan oleh PTK.</t>
  </si>
  <si>
    <t>Urutan bidang studi yang diajarkan oleh PTK. Kolom ini untuk menentukan bidang studi utama atau bukan, tingkat prioritas, maupun tingkat kompetensi penguasaan PTK terhadap bidang studi terkait. Isikan angka 1 pada kolom Urutan apabila mata pelajaran terkait adalah mata pelajaran utama yang diajarkan oleh PTK.</t>
  </si>
  <si>
    <t>Nama</t>
  </si>
  <si>
    <t>Status</t>
  </si>
  <si>
    <t>NISN</t>
  </si>
  <si>
    <t>JK</t>
  </si>
  <si>
    <t>Nama Anak</t>
  </si>
  <si>
    <t>Jenjang</t>
  </si>
  <si>
    <t>Nama anak PTK sesuai dokumen resmi yang berlaku.</t>
  </si>
  <si>
    <t>Status anak PTK.</t>
  </si>
  <si>
    <t>Jenjang pendidikan anak PTK saat ini.</t>
  </si>
  <si>
    <t>NISN anak PTK (jika memiliki).</t>
  </si>
  <si>
    <t>Jenis kelamin anak PTK.</t>
  </si>
  <si>
    <t>Tempat lahir anak PTK sesuai dokumen resmi yang berlaku.</t>
  </si>
  <si>
    <t>Tanggal lahir anak PTK sesuai dokumen resmi yang berlaku.</t>
  </si>
  <si>
    <t>Tahun masuk sekolah sesuai dengan jenjang pendidikan anak PTK saat ini.</t>
  </si>
  <si>
    <t>Beasiswa</t>
  </si>
  <si>
    <t>Jenis Beasiswa</t>
  </si>
  <si>
    <t>Keterangan</t>
  </si>
  <si>
    <t>Tahun Mulai</t>
  </si>
  <si>
    <t>Tahun Akhir</t>
  </si>
  <si>
    <t>Masih Menerima</t>
  </si>
  <si>
    <t>Jenis beasiswa yang pernah diterima PTK.</t>
  </si>
  <si>
    <t>Keterangan terkait beasiswa yang pernah diterima PTK, biasanya berupa nama program beasiswa tersebut.</t>
  </si>
  <si>
    <t>Tahun mulai diterimanya beasiswa oleh PTK.</t>
  </si>
  <si>
    <t>Tahun selesai diterimanya beasiswa oleh PTK.</t>
  </si>
  <si>
    <t>Status beasiswa, masih menerima atau sudah tidak lagi.</t>
  </si>
  <si>
    <t>Buku Yang Pernah Ditulis</t>
  </si>
  <si>
    <t>Judul Buku</t>
  </si>
  <si>
    <t>Tahun</t>
  </si>
  <si>
    <t>Penerbit</t>
  </si>
  <si>
    <t>ISBN</t>
  </si>
  <si>
    <t>Judul buku yang pernah ditulis oleh PTK.</t>
  </si>
  <si>
    <t>Tahun terbit buku yang ditulis oleh PTK.</t>
  </si>
  <si>
    <t>Nama penerbit yang telah mempublikasikan buku yang ditulis oleh PTK. Isikan Independen, apabila buku tersebut diterbitkan mandiri oleh PTK (self-publishing).</t>
  </si>
  <si>
    <t>ISBN (International Standard Book Number) atas buku yang pernah ditulis oleh PTK (jika ada).</t>
  </si>
  <si>
    <t>Diklat</t>
  </si>
  <si>
    <t>Jenis Diklat</t>
  </si>
  <si>
    <t>Penyelenggara</t>
  </si>
  <si>
    <t>Peran</t>
  </si>
  <si>
    <t>Tingkat</t>
  </si>
  <si>
    <t>Berapa jam</t>
  </si>
  <si>
    <t>Sertifikat Diklat</t>
  </si>
  <si>
    <t>No Sertifikat</t>
  </si>
  <si>
    <t>Jenis diklat yang pernah diikuti oleh PTK.</t>
  </si>
  <si>
    <t>Nama acara diklat yang pernah diikuti oleh PTK.</t>
  </si>
  <si>
    <t>Nomor sertifikat yang diterima oleh PTK pada diklat yang terkait.</t>
  </si>
  <si>
    <t>Nama penyelenggara diklat yang pernah diikuti oleh PTK.</t>
  </si>
  <si>
    <t>Tahun diselenggarakannya diklat yang pernah diikuti oleh PTK.</t>
  </si>
  <si>
    <t>Peran PTK dalam diklat yang pernah diikuti, misalnya sebagai Pemateri, Narasumber, Peserta, atau Panitia.</t>
  </si>
  <si>
    <t>Berapa Jam</t>
  </si>
  <si>
    <t>Tingkat penyelenggaraan diklat yang pernah diikuti oleh PTK.</t>
  </si>
  <si>
    <t>Lamanya penyelenggaraan diklat dalam satuan jam. Umumnya dapat dilihat pada sertifikat yang diterbitkan oleh penyelenggara.</t>
  </si>
  <si>
    <t>Judul</t>
  </si>
  <si>
    <t>Tahun Pembuatan</t>
  </si>
  <si>
    <t>Publikasi</t>
  </si>
  <si>
    <t>Karya Tulis</t>
  </si>
  <si>
    <t>URL Publikasi</t>
  </si>
  <si>
    <t>Tahun Publikasi</t>
  </si>
  <si>
    <t>Diisi judul karya tulis yang pernah dibuat oleh PTK.</t>
  </si>
  <si>
    <t>Diisi tahun dipublikasikannya karya tulis yang pernah dibuat oleh PTK.</t>
  </si>
  <si>
    <t>Diisi tempat dipublikasikannya karya tulis yang pernah dibuat oleh PTK. Untuk skripsi dan tesis, diisi dengan nama universitas.</t>
  </si>
  <si>
    <t>Diisi keterangan terkait karya tulis yang pernah dibuat oleh PTK (jika diperlukan).</t>
  </si>
  <si>
    <t>Diisi alamat situs/link/tautan publikasi karya ilmiah oleh PTK (apabila dipublikasikan atau bisa diperoleh secara daring/online).</t>
  </si>
  <si>
    <t>Kesejahteraan</t>
  </si>
  <si>
    <t>Jenis Kesejahteraan</t>
  </si>
  <si>
    <t>Dari Tahun</t>
  </si>
  <si>
    <t>Sampai Tahun</t>
  </si>
  <si>
    <t>Jenis kesejahteraan atau santunan yang pernah atau sedang diterima PTK.</t>
  </si>
  <si>
    <t>Nama santunan yang diterima PTK.</t>
  </si>
  <si>
    <t>Nama penyelenggara yang memberikan santunan pada PTK.</t>
  </si>
  <si>
    <t>Tahun mulai diterimanya santunan oleh PTK.</t>
  </si>
  <si>
    <t>Tahun selesai diterimanya santunan oleh PTK.</t>
  </si>
  <si>
    <t>Status santunan yang diterima oleh PTK sekarang.</t>
  </si>
  <si>
    <t>Tunjangan</t>
  </si>
  <si>
    <t>Jenis Tunjangan</t>
  </si>
  <si>
    <t>Nama Tunjangan</t>
  </si>
  <si>
    <t>Instansi</t>
  </si>
  <si>
    <t>SK Tunjangan</t>
  </si>
  <si>
    <t>Tanggal SK Tunjangan</t>
  </si>
  <si>
    <t>Tabel Tunjangan Lanjutan…..</t>
  </si>
  <si>
    <t>Sumber Dana</t>
  </si>
  <si>
    <t>Nominal</t>
  </si>
  <si>
    <t>Nominal (Rp)</t>
  </si>
  <si>
    <t>Jenis tunjangan yang diterima oleh PTK.</t>
  </si>
  <si>
    <t>Nama tunjangan yang diterima oleh PTK.</t>
  </si>
  <si>
    <t>Nama instansi yang memberikan tunjangan pada PTK.</t>
  </si>
  <si>
    <t>Nomor SK penetapan tunjangan yang diterima PTK.</t>
  </si>
  <si>
    <t>Tanggal SK penetapan tunjangan yang diterima PTK.</t>
  </si>
  <si>
    <t>Semester diterimanya tunjangan oleh PTK.</t>
  </si>
  <si>
    <t>Sumber dana tunjangan yang diterima PTK.</t>
  </si>
  <si>
    <t>Tahun mulai diterimanya tunjangan oleh PTK.</t>
  </si>
  <si>
    <t>Tahun selesai diterimanya tunjangan oleh PTK.</t>
  </si>
  <si>
    <t>Jumlah dana tunjangan yang diterima oleh PTK dalam rupiah.</t>
  </si>
  <si>
    <t>Status tunjangan yang diterima oleh PTK sekarang, masih menerima atau tidak.</t>
  </si>
  <si>
    <t>Tugas Tambahan</t>
  </si>
  <si>
    <t>Nomor SK Tugas Tambahan</t>
  </si>
  <si>
    <t>TST Tugas Tambahan</t>
  </si>
  <si>
    <t>Jabatan PTK</t>
  </si>
  <si>
    <t>Prasarana</t>
  </si>
  <si>
    <t>Nomor SK</t>
  </si>
  <si>
    <t>TMT Tambahan</t>
  </si>
  <si>
    <t>TST Tambahan</t>
  </si>
  <si>
    <t>Jenis tugas tambahan yang diemban oleh PTK.</t>
  </si>
  <si>
    <t>Hanya disi oleh jabatan Kepala Perpustakaan, Kepala Laboratorium dan Kepala Bengkel dengan prasarana yang diampu</t>
  </si>
  <si>
    <t>Diisi nomor SK penetapan tugas tambahan yang diemban oleh PTK, minimal 10 digit.</t>
  </si>
  <si>
    <t>Diisi tanggal mulai berlakunya tugas tambahan yang diemban PTK.</t>
  </si>
  <si>
    <t>Diisi tanggal berakhirnya tugas tambahan yang diemban PTK. Kosongkan kolom ini apabila masa tugas tambahan masih belum berakhir.</t>
  </si>
  <si>
    <t>Inpassing Non PNS</t>
  </si>
  <si>
    <t>Nomor SK Inpassing</t>
  </si>
  <si>
    <t>Tanggal SK Inpassing</t>
  </si>
  <si>
    <t>TMT SK Inpassing</t>
  </si>
  <si>
    <t>Angka Kridit</t>
  </si>
  <si>
    <t>Masa Kerja (Tahun)</t>
  </si>
  <si>
    <t>Masa Kerja (Bulan)</t>
  </si>
  <si>
    <t>Penghargaan</t>
  </si>
  <si>
    <t>Tingkat Penghargaan</t>
  </si>
  <si>
    <t>Jenis Penghargaan</t>
  </si>
  <si>
    <t>Tingkat penghargaan yang pernah diterima oleh PTK.</t>
  </si>
  <si>
    <t>Jenis penghargaan yang pernah diterima oleh PTK.</t>
  </si>
  <si>
    <t>Nama penghargaan yang pernah diterima oleh PTK.</t>
  </si>
  <si>
    <t>Tahun diterimanya penghargaan oleh PTK.</t>
  </si>
  <si>
    <t>Nama instansi yang memberikan penghargaan kepada PTK.</t>
  </si>
  <si>
    <t>Nilai TES</t>
  </si>
  <si>
    <t>Jenis Tes</t>
  </si>
  <si>
    <t>Skor</t>
  </si>
  <si>
    <t>Jenis tes yang pernah diikuti oleh PTK.</t>
  </si>
  <si>
    <t>Nama tes yang pernah diikuti oleh PTK.</t>
  </si>
  <si>
    <t>Nama penyelenggara tes yang pernah diikuti oleh PTK.</t>
  </si>
  <si>
    <t>Tahun tes yang pernah diikuti oleh PTK.</t>
  </si>
  <si>
    <t>Nilai skor hasil tes yang pernah diikuti oleh PTK.</t>
  </si>
  <si>
    <t>Nomor peserta pada saat mengikuti tes.</t>
  </si>
  <si>
    <t>Riwayat Gaji Berkala</t>
  </si>
  <si>
    <t>Tanggal SK Berkala</t>
  </si>
  <si>
    <t>TMT SK Berkala</t>
  </si>
  <si>
    <t>Gaji Pokok</t>
  </si>
  <si>
    <t>Tanggal SK</t>
  </si>
  <si>
    <t>TMT KGB</t>
  </si>
  <si>
    <t>Masa Kerja Tahun</t>
  </si>
  <si>
    <t>Masa Kerja Bulan</t>
  </si>
  <si>
    <t>Pangkat golongan PTK sesuai yang tertera pada SK kenaikan gaji berkala.</t>
  </si>
  <si>
    <t>Nomor SK kenaikan gaji berkala.</t>
  </si>
  <si>
    <t>Tanggal diterbitkannya SK kenaikan gaji berkala.</t>
  </si>
  <si>
    <t>Tanggal mulai berlakunya gaji baru sesuai SK kenaikan gaji berkala.</t>
  </si>
  <si>
    <t>Jumlah tahun masa kerja sesuai yang tertera pada SK kenaikan gaji berkala.</t>
  </si>
  <si>
    <t>Jumlah bulan masa kerja sesuai yang tertera pada SK kenaikan gaji berkala.</t>
  </si>
  <si>
    <t>Jumlah gaji pokok baru sesuai yang tertera pada SK kenaikan gaji berkala.</t>
  </si>
  <si>
    <t>Riwayat Karir Guru</t>
  </si>
  <si>
    <t>Jenis Lembaga</t>
  </si>
  <si>
    <t>Status Kepegawaian</t>
  </si>
  <si>
    <t>No SK Kerja</t>
  </si>
  <si>
    <t>Tanggal SK Kerja</t>
  </si>
  <si>
    <t>Tabel Riwayat Kerja Lanjutan….</t>
  </si>
  <si>
    <t>TMT Kerja</t>
  </si>
  <si>
    <t>TST Kerja</t>
  </si>
  <si>
    <t>Tempat Kerja</t>
  </si>
  <si>
    <t>TTD SK Kerja</t>
  </si>
  <si>
    <t>Mapel Yang Diajarkan</t>
  </si>
  <si>
    <t>Mapel Diajarkan</t>
  </si>
  <si>
    <t>Jenjang pendidikan yang diajar.</t>
  </si>
  <si>
    <t>Lembaga yang mengangkat PTK sebagai guru.</t>
  </si>
  <si>
    <t>Status kepegawaian PTK saat menjadi guru pada lembaga terkait.</t>
  </si>
  <si>
    <t>Jenis PTK sesuai SK pengangkatan guru pada lembaga terkait. Misalnya, diangkat sebagai guru Bimbingan dan Konseling, Guru Kelas, atau Guru Mata Pelajaran.</t>
  </si>
  <si>
    <t>Nama lembaga yang mengangkat PTK sebagai guru. Apabila lembaga adalah disdikbud kabupaten/kota, diisi dengan nama dinas terkait. Apabila lembaga adalah</t>
  </si>
  <si>
    <t>sekolah, diisi dengan nama sekolah terkait.</t>
  </si>
  <si>
    <t>Nomor SK pengangkatan sebagai guru pada lembaga terkait.</t>
  </si>
  <si>
    <t>Tanggal SK pengangkatan sebagai guru pada lembaga terkait.</t>
  </si>
  <si>
    <t>Tanggal mulai bertugas sebagai guru pada lembaga terkait.</t>
  </si>
  <si>
    <t>Tanggal akhir tugas sebagai guru pada lembaga terkait. Kosongkan apabila masih berlaku atau masih aktif sebagai guru pada lembaga tersebut.</t>
  </si>
  <si>
    <t>Nama kota/kabupaten tempat PTK sebagai guru pada lembaga terkait. Misalnya, Jakarta, Medan, Pontianak, Makassar, Jayapura, dan sejenisnya.</t>
  </si>
  <si>
    <t>Nama pejabat yang menandatangani SK pengangkatan PTK sebagai guru pada lembaga terkait.</t>
  </si>
  <si>
    <t>Nama mata pelajaran yang diajarkan oleh PTK pada lembaga terkait.</t>
  </si>
  <si>
    <t>Riwayat Jabatan Pendidik / Tenaga Kependidikan</t>
  </si>
  <si>
    <t>SK Jabatan Struktural / Fungsional</t>
  </si>
  <si>
    <t>TMT SK</t>
  </si>
  <si>
    <t>SK Struktural / Fungsional</t>
  </si>
  <si>
    <t>TMT Jabatan</t>
  </si>
  <si>
    <t>Jenis jabatan PTK.</t>
  </si>
  <si>
    <t>Nomor SK PTK.</t>
  </si>
  <si>
    <t>TMT sesuai yang tertera pada SK jabatan PTK</t>
  </si>
  <si>
    <t>Riwayat Kepangkatan / Golongan</t>
  </si>
  <si>
    <t>Tanggal SK Pangkat / Gol</t>
  </si>
  <si>
    <t>TMT Pangkat / Gol</t>
  </si>
  <si>
    <t>Lanjutan….</t>
  </si>
  <si>
    <t>TMT Pangkat</t>
  </si>
  <si>
    <t>Pangkat golongan PTK.</t>
  </si>
  <si>
    <t>Nomor SK kenaikan pangkat PTK.</t>
  </si>
  <si>
    <t>Tanggal ditetapkannya SK kenaikan pangkat PTK.</t>
  </si>
  <si>
    <t>TMT pangkat sesuai yang tertera pada SK kenaikan pangkat PTK.</t>
  </si>
  <si>
    <t>Jumlah tahun masa kerja sesuai yang tertera pada SK kenaikan pangkat PTK.</t>
  </si>
  <si>
    <t>Jumlah bulan masa kerja sesuai yang tertera pada SK kenaikan pangkat PTK.</t>
  </si>
  <si>
    <t>Riwayat Jabatan Fungsional</t>
  </si>
  <si>
    <t>Jabatan Fungsional</t>
  </si>
  <si>
    <t>SK Jabatan Fungsional</t>
  </si>
  <si>
    <t>Jenis jabatan fungsional PTK.</t>
  </si>
  <si>
    <t>Nomor SK jabatan fungsional PTK.</t>
  </si>
  <si>
    <t>TMT sesuai yang tertera pada SK jabatan fungsional PTK.</t>
  </si>
  <si>
    <t>Yang bertandatangan dibawah ini bertanggung jawab secara hukum terhadap kebenaran data yang tercantum (data PTK dan data rincian PTK)</t>
  </si>
  <si>
    <t>Kepala Sekolah / Instansi atau Atas nama</t>
  </si>
  <si>
    <t>Pendidik / Tenaga Kependidikan</t>
  </si>
  <si>
    <t>……………………, …… - …………………… - 2017</t>
  </si>
  <si>
    <t>Mengetahui :</t>
  </si>
  <si>
    <t>………………………………………………</t>
  </si>
  <si>
    <t>Nama Negara:</t>
  </si>
  <si>
    <t>Kartu Istri (KARIS) / Kartu Suami (KARSU)</t>
  </si>
  <si>
    <t>Mampu Menangani Kebutuhan Khusus</t>
  </si>
  <si>
    <t>12 Oktober 2021</t>
  </si>
  <si>
    <t>SDN 5 Patokan</t>
  </si>
  <si>
    <t>67856879890</t>
  </si>
  <si>
    <t>Jl W.R Supratman</t>
  </si>
  <si>
    <t>Fahmi Aditia</t>
  </si>
  <si>
    <t>Situbondo</t>
  </si>
  <si>
    <t>Kristiana</t>
  </si>
  <si>
    <t>Jl. Kenanga</t>
  </si>
  <si>
    <t>Patokan</t>
  </si>
  <si>
    <t>Nggak Tau</t>
  </si>
  <si>
    <t>2354879898765435678987654345768</t>
  </si>
  <si>
    <t>fahmi@gmail.com</t>
  </si>
  <si>
    <t>002</t>
  </si>
  <si>
    <t>002855825558556555555855</t>
  </si>
  <si>
    <t>2345768798908765643567898</t>
  </si>
  <si>
    <t>2435768923457898765453</t>
  </si>
  <si>
    <t>5</t>
  </si>
  <si>
    <t>1</t>
  </si>
  <si>
    <t>2</t>
  </si>
  <si>
    <t>0</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</si>
</sst>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sz val="8"/>
      <color theme="4" tint="-0.249977111117893"/>
      <name val="Calibri"/>
      <family val="2"/>
      <scheme val="minor"/>
    </font>
    <font>
      <b/>
      <sz val="16"/>
      <color theme="0"/>
      <name val="Calibri"/>
      <family val="2"/>
      <scheme val="minor"/>
    </font>
    <font>
      <b/>
      <sz val="11"/>
      <color theme="0"/>
      <name val="Calibri"/>
      <family val="2"/>
      <scheme val="minor"/>
    </font>
    <font>
      <sz val="8"/>
      <color theme="1"/>
      <name val="Calibri"/>
      <family val="2"/>
      <scheme val="minor"/>
    </font>
    <font>
      <sz val="8"/>
      <color rgb="FFC00000"/>
      <name val="Calibri"/>
      <family val="2"/>
      <scheme val="minor"/>
    </font>
    <font>
      <sz val="11"/>
      <color theme="4" tint="-0.249977111117893"/>
      <name val="Calibri"/>
      <family val="2"/>
      <scheme val="minor"/>
    </font>
    <font>
      <i/>
      <sz val="11"/>
      <color theme="1"/>
      <name val="Calibri"/>
      <family val="2"/>
      <scheme val="minor"/>
    </font>
    <font>
      <u/>
      <sz val="11"/>
      <color theme="1"/>
      <name val="Calibri"/>
      <family val="2"/>
      <scheme val="minor"/>
    </font>
    <font>
      <u/>
      <sz val="11"/>
      <color theme="10"/>
      <name val="Calibri"/>
      <family val="2"/>
      <scheme val="minor"/>
    </font>
  </fonts>
  <fills count="5">
    <fill>
      <patternFill patternType="none"/>
    </fill>
    <fill>
      <patternFill patternType="gray125"/>
    </fill>
    <fill>
      <patternFill patternType="solid">
        <fgColor rgb="FFFFC000"/>
        <bgColor indexed="64"/>
      </patternFill>
    </fill>
    <fill>
      <patternFill patternType="solid">
        <fgColor theme="4" tint="-0.249977111117893"/>
        <bgColor indexed="64"/>
      </patternFill>
    </fill>
    <fill>
      <patternFill patternType="solid">
        <fgColor theme="5" tint="0.59999389629810485"/>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9" fillId="0" borderId="0" applyNumberFormat="0" applyFill="0" applyBorder="0" applyAlignment="0" applyProtection="0"/>
  </cellStyleXfs>
  <cellXfs count="79">
    <xf numFmtId="0" fontId="0" fillId="0" borderId="0" xfId="0"/>
    <xf numFmtId="0" fontId="0" fillId="0" borderId="0" xfId="0" applyAlignment="1">
      <alignment vertical="center"/>
    </xf>
    <xf numFmtId="0" fontId="0" fillId="0" borderId="0" xfId="0" applyAlignment="1">
      <alignment horizontal="center" vertical="center"/>
    </xf>
    <xf numFmtId="0" fontId="0" fillId="0" borderId="0" xfId="0" applyAlignment="1">
      <alignment horizontal="left" vertical="center"/>
    </xf>
    <xf numFmtId="0" fontId="4" fillId="0" borderId="0" xfId="0" applyFont="1" applyAlignment="1">
      <alignment horizontal="left" vertical="center"/>
    </xf>
    <xf numFmtId="0" fontId="0" fillId="0" borderId="0" xfId="0" applyBorder="1" applyAlignment="1">
      <alignment horizontal="left" vertical="center"/>
    </xf>
    <xf numFmtId="0" fontId="0" fillId="0" borderId="0" xfId="0" applyFill="1" applyAlignment="1">
      <alignment vertical="center"/>
    </xf>
    <xf numFmtId="0" fontId="0" fillId="0" borderId="0" xfId="0" applyFill="1" applyAlignment="1">
      <alignment horizontal="left" vertical="center"/>
    </xf>
    <xf numFmtId="0" fontId="0" fillId="0" borderId="0" xfId="0" applyAlignment="1">
      <alignment vertical="center" wrapText="1"/>
    </xf>
    <xf numFmtId="0" fontId="3" fillId="0" borderId="0" xfId="0" applyFont="1" applyFill="1" applyAlignment="1">
      <alignment horizontal="left" vertical="center"/>
    </xf>
    <xf numFmtId="0" fontId="0" fillId="0" borderId="0" xfId="0" applyFont="1" applyAlignment="1">
      <alignment horizontal="left" vertical="center"/>
    </xf>
    <xf numFmtId="0" fontId="0" fillId="0" borderId="0" xfId="0" applyFont="1" applyAlignment="1">
      <alignment horizontal="center" vertical="center"/>
    </xf>
    <xf numFmtId="0" fontId="0" fillId="0" borderId="0" xfId="0" applyFont="1" applyAlignment="1">
      <alignment vertical="center"/>
    </xf>
    <xf numFmtId="0" fontId="4" fillId="0" borderId="0" xfId="0" applyFont="1" applyAlignment="1">
      <alignment horizontal="center" vertical="center"/>
    </xf>
    <xf numFmtId="0" fontId="0" fillId="0" borderId="0" xfId="0" applyFont="1" applyAlignment="1">
      <alignment vertical="center" wrapText="1"/>
    </xf>
    <xf numFmtId="0" fontId="7" fillId="0" borderId="0" xfId="0" applyFont="1" applyAlignment="1">
      <alignment horizontal="left" vertical="center"/>
    </xf>
    <xf numFmtId="0" fontId="0" fillId="0" borderId="0" xfId="0" applyAlignment="1">
      <alignment horizontal="left" vertical="center"/>
    </xf>
    <xf numFmtId="0" fontId="0" fillId="0" borderId="0" xfId="0" applyBorder="1"/>
    <xf numFmtId="0" fontId="3" fillId="0" borderId="0" xfId="0" applyFont="1" applyFill="1" applyBorder="1" applyAlignment="1">
      <alignment horizontal="left" vertical="center"/>
    </xf>
    <xf numFmtId="0" fontId="0" fillId="0" borderId="0" xfId="0" applyBorder="1" applyAlignment="1">
      <alignment vertical="center"/>
    </xf>
    <xf numFmtId="0" fontId="0" fillId="0" borderId="0" xfId="0" applyFont="1" applyBorder="1" applyAlignment="1">
      <alignment horizontal="left" vertical="center"/>
    </xf>
    <xf numFmtId="0" fontId="4" fillId="0" borderId="0" xfId="0" applyFont="1" applyBorder="1" applyAlignment="1">
      <alignment horizontal="left" vertical="center"/>
    </xf>
    <xf numFmtId="0" fontId="0" fillId="0" borderId="0" xfId="0" applyBorder="1" applyAlignment="1">
      <alignment vertical="center" wrapText="1"/>
    </xf>
    <xf numFmtId="0" fontId="7" fillId="0" borderId="0" xfId="0" applyFont="1" applyBorder="1" applyAlignment="1">
      <alignment horizontal="left" vertical="center"/>
    </xf>
    <xf numFmtId="49" fontId="0" fillId="0" borderId="0" xfId="0" applyNumberFormat="1"/>
    <xf numFmtId="49" fontId="0" fillId="0" borderId="0" xfId="0" applyNumberFormat="1" applyAlignment="1">
      <alignment vertical="center"/>
    </xf>
    <xf numFmtId="49" fontId="0" fillId="0" borderId="0" xfId="0" applyNumberFormat="1" applyBorder="1" applyAlignment="1">
      <alignment horizontal="left" vertical="center"/>
    </xf>
    <xf numFmtId="49" fontId="0" fillId="0" borderId="0" xfId="0" applyNumberFormat="1" applyAlignment="1">
      <alignment horizontal="left" vertical="center"/>
    </xf>
    <xf numFmtId="49" fontId="1" fillId="0" borderId="0" xfId="0" applyNumberFormat="1" applyFont="1" applyAlignment="1">
      <alignment horizontal="left" vertical="center"/>
    </xf>
    <xf numFmtId="49" fontId="0" fillId="0" borderId="0" xfId="0" applyNumberFormat="1" applyFill="1" applyAlignment="1">
      <alignment vertical="center"/>
    </xf>
    <xf numFmtId="49" fontId="0" fillId="0" borderId="1" xfId="0" applyNumberFormat="1" applyBorder="1" applyAlignment="1">
      <alignment horizontal="center" vertical="center"/>
    </xf>
    <xf numFmtId="49" fontId="0" fillId="0" borderId="0" xfId="0" applyNumberFormat="1" applyAlignment="1">
      <alignment horizontal="center" vertical="center"/>
    </xf>
    <xf numFmtId="49" fontId="0" fillId="0" borderId="1" xfId="0" applyNumberFormat="1" applyFill="1" applyBorder="1" applyAlignment="1">
      <alignment horizontal="center" vertical="center"/>
    </xf>
    <xf numFmtId="49" fontId="1" fillId="0" borderId="1" xfId="0" applyNumberFormat="1" applyFont="1" applyBorder="1" applyAlignment="1">
      <alignment horizontal="center" vertical="center"/>
    </xf>
    <xf numFmtId="49" fontId="1" fillId="0" borderId="0" xfId="0" applyNumberFormat="1" applyFont="1" applyAlignment="1">
      <alignment vertical="center"/>
    </xf>
    <xf numFmtId="49" fontId="4" fillId="0" borderId="0" xfId="0" applyNumberFormat="1" applyFont="1" applyAlignment="1">
      <alignment horizontal="left" vertical="center"/>
    </xf>
    <xf numFmtId="49" fontId="1" fillId="0" borderId="0" xfId="0" applyNumberFormat="1" applyFont="1" applyFill="1" applyAlignment="1">
      <alignment horizontal="left" vertical="center"/>
    </xf>
    <xf numFmtId="49" fontId="0" fillId="0" borderId="1" xfId="0" applyNumberFormat="1" applyBorder="1" applyAlignment="1">
      <alignment vertical="center"/>
    </xf>
    <xf numFmtId="49" fontId="3" fillId="0" borderId="0" xfId="0" applyNumberFormat="1" applyFont="1" applyFill="1" applyAlignment="1">
      <alignment horizontal="left" vertical="center"/>
    </xf>
    <xf numFmtId="49" fontId="0" fillId="0" borderId="1" xfId="0" applyNumberFormat="1" applyBorder="1" applyAlignment="1">
      <alignment horizontal="center" vertical="center"/>
    </xf>
    <xf numFmtId="49" fontId="0" fillId="0" borderId="0" xfId="0" applyNumberFormat="1" applyFont="1" applyAlignment="1">
      <alignment horizontal="left" vertical="center"/>
    </xf>
    <xf numFmtId="49" fontId="0" fillId="0" borderId="0" xfId="0" applyNumberFormat="1" applyFont="1" applyFill="1" applyAlignment="1">
      <alignment vertical="center"/>
    </xf>
    <xf numFmtId="49" fontId="0" fillId="0" borderId="0" xfId="0" applyNumberFormat="1" applyFont="1" applyAlignment="1">
      <alignment vertical="center"/>
    </xf>
    <xf numFmtId="49" fontId="1" fillId="0" borderId="0" xfId="0" applyNumberFormat="1" applyFont="1" applyFill="1" applyAlignment="1">
      <alignment vertical="center"/>
    </xf>
    <xf numFmtId="49" fontId="4" fillId="0" borderId="0" xfId="0" applyNumberFormat="1" applyFont="1" applyFill="1" applyAlignment="1">
      <alignment vertical="center"/>
    </xf>
    <xf numFmtId="49" fontId="4" fillId="0" borderId="0" xfId="0" applyNumberFormat="1" applyFont="1" applyAlignment="1">
      <alignment vertical="center"/>
    </xf>
    <xf numFmtId="49" fontId="6" fillId="0" borderId="0" xfId="0" applyNumberFormat="1" applyFont="1" applyAlignment="1">
      <alignment vertical="center"/>
    </xf>
    <xf numFmtId="49" fontId="6" fillId="0" borderId="0" xfId="0" applyNumberFormat="1" applyFont="1" applyAlignment="1">
      <alignment horizontal="left" vertical="center"/>
    </xf>
    <xf numFmtId="49" fontId="6" fillId="0" borderId="0" xfId="0" applyNumberFormat="1" applyFont="1" applyFill="1" applyAlignment="1">
      <alignment vertical="center"/>
    </xf>
    <xf numFmtId="49" fontId="0" fillId="0" borderId="0" xfId="0" applyNumberFormat="1" applyAlignment="1">
      <alignment horizontal="left" vertical="center"/>
    </xf>
    <xf numFmtId="0" fontId="8" fillId="0" borderId="0" xfId="0" applyFont="1" applyAlignment="1">
      <alignment horizontal="center" vertical="center"/>
    </xf>
    <xf numFmtId="49" fontId="8" fillId="0" borderId="0" xfId="0" applyNumberFormat="1" applyFont="1" applyAlignment="1">
      <alignment horizontal="center" vertical="center"/>
    </xf>
    <xf numFmtId="0" fontId="0" fillId="0" borderId="1" xfId="0" applyBorder="1" applyAlignment="1">
      <alignment horizontal="center" vertical="center"/>
    </xf>
    <xf numFmtId="49" fontId="0" fillId="0" borderId="1" xfId="0" applyNumberFormat="1" applyBorder="1" applyAlignment="1">
      <alignment horizontal="center" vertical="center"/>
    </xf>
    <xf numFmtId="49" fontId="0" fillId="0" borderId="0" xfId="0" applyNumberFormat="1" applyAlignment="1">
      <alignment horizontal="center" vertical="center"/>
    </xf>
    <xf numFmtId="0" fontId="0" fillId="0" borderId="0" xfId="0" applyAlignment="1">
      <alignment horizontal="center" vertical="center"/>
    </xf>
    <xf numFmtId="0" fontId="3" fillId="3" borderId="0" xfId="0" applyFont="1" applyFill="1" applyAlignment="1">
      <alignment horizontal="left" vertical="center"/>
    </xf>
    <xf numFmtId="0" fontId="0" fillId="0" borderId="1" xfId="0" applyBorder="1" applyAlignment="1">
      <alignment horizontal="center" vertical="center" wrapText="1"/>
    </xf>
    <xf numFmtId="49" fontId="0" fillId="0" borderId="1" xfId="0" applyNumberFormat="1" applyBorder="1" applyAlignment="1">
      <alignment horizontal="center" vertical="center" wrapText="1"/>
    </xf>
    <xf numFmtId="49" fontId="0" fillId="0" borderId="1" xfId="0" applyNumberFormat="1" applyFill="1" applyBorder="1" applyAlignment="1">
      <alignment horizontal="center" vertical="center"/>
    </xf>
    <xf numFmtId="0" fontId="2" fillId="2" borderId="0" xfId="0" applyFont="1" applyFill="1" applyAlignment="1">
      <alignment horizontal="center" vertical="center"/>
    </xf>
    <xf numFmtId="49" fontId="1" fillId="0" borderId="0" xfId="0" applyNumberFormat="1" applyFont="1" applyAlignment="1">
      <alignment horizontal="left" vertical="center"/>
    </xf>
    <xf numFmtId="49" fontId="1" fillId="0" borderId="0" xfId="0" applyNumberFormat="1" applyFont="1" applyAlignment="1">
      <alignment horizontal="left" vertical="center" wrapText="1"/>
    </xf>
    <xf numFmtId="0" fontId="0" fillId="0" borderId="0" xfId="0" applyAlignment="1">
      <alignment horizontal="left" vertical="center"/>
    </xf>
    <xf numFmtId="49" fontId="9" fillId="0" borderId="0" xfId="1" applyNumberFormat="1" applyAlignment="1">
      <alignment horizontal="left" vertical="center"/>
    </xf>
    <xf numFmtId="49" fontId="1" fillId="0" borderId="2" xfId="0" applyNumberFormat="1" applyFont="1" applyBorder="1" applyAlignment="1">
      <alignment horizontal="left" vertical="center"/>
    </xf>
    <xf numFmtId="0" fontId="0" fillId="0" borderId="1" xfId="0" applyFont="1" applyBorder="1" applyAlignment="1">
      <alignment horizontal="center" vertical="center" wrapText="1"/>
    </xf>
    <xf numFmtId="49" fontId="0" fillId="0" borderId="1" xfId="0" applyNumberFormat="1" applyFont="1" applyBorder="1" applyAlignment="1">
      <alignment horizontal="center" vertical="center" wrapText="1"/>
    </xf>
    <xf numFmtId="0" fontId="0" fillId="0" borderId="1" xfId="0" applyFont="1" applyBorder="1" applyAlignment="1">
      <alignment horizontal="center" vertical="center"/>
    </xf>
    <xf numFmtId="49" fontId="0" fillId="0" borderId="1" xfId="0" applyNumberFormat="1" applyFont="1"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5" xfId="0" applyBorder="1" applyAlignment="1">
      <alignment horizontal="center" vertical="center"/>
    </xf>
    <xf numFmtId="0" fontId="0" fillId="0" borderId="1" xfId="0" applyBorder="1" applyAlignment="1">
      <alignment vertical="center"/>
    </xf>
    <xf numFmtId="49" fontId="0" fillId="0" borderId="1" xfId="0" applyNumberFormat="1" applyBorder="1"/>
    <xf numFmtId="0" fontId="0" fillId="0" borderId="1" xfId="0" applyBorder="1"/>
    <xf numFmtId="49" fontId="0" fillId="4" borderId="1" xfId="0" applyNumberFormat="1" applyFill="1" applyBorder="1"/>
    <xf numFmtId="0" fontId="0" fillId="0" borderId="1" xfId="0" applyBorder="1" applyAlignment="1">
      <alignment horizontal="left" vertical="center"/>
    </xf>
    <xf numFmtId="0" fontId="0" fillId="0" borderId="1" xfId="0" applyFill="1" applyBorder="1" applyAlignment="1">
      <alignment horizontal="left"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CheckBox" checked="Checked" fmlaLink="Formulir_PTK!$C$7" lockText="1" noThreeD="1"/>
</file>

<file path=xl/ctrlProps/ctrlProp10.xml><?xml version="1.0" encoding="utf-8"?>
<formControlPr xmlns="http://schemas.microsoft.com/office/spreadsheetml/2009/9/main" objectType="CheckBox" checked="Checked" fmlaLink="Formulir_PTK!$C$44" lockText="1" noThreeD="1"/>
</file>

<file path=xl/ctrlProps/ctrlProp11.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checked="Checked" fmlaLink="Formulir_PTK!$C$45" lockText="1" noThreeD="1"/>
</file>

<file path=xl/ctrlProps/ctrlProp13.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CheckBox" fmlaLink="Formulir_PTK!$C$55" lockText="1" noThreeD="1"/>
</file>

<file path=xl/ctrlProps/ctrlProp15.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checked="Checked" fmlaLink="Formulir_PTK!$C$21"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checked="Checked" fmlaLink="Formulir_PTK!$C$22" lockText="1" noThreeD="1"/>
</file>

<file path=xl/ctrlProps/ctrlProp6.xml><?xml version="1.0" encoding="utf-8"?>
<formControlPr xmlns="http://schemas.microsoft.com/office/spreadsheetml/2009/9/main" objectType="CheckBox" fmlaLink="Formulir_PTK!$D$22" lockText="1" noThreeD="1"/>
</file>

<file path=xl/ctrlProps/ctrlProp7.xml><?xml version="1.0" encoding="utf-8"?>
<formControlPr xmlns="http://schemas.microsoft.com/office/spreadsheetml/2009/9/main" objectType="CheckBox" fmlaLink="Formulir_PTK!$E$22" lockText="1" noThreeD="1"/>
</file>

<file path=xl/ctrlProps/ctrlProp8.xml><?xml version="1.0" encoding="utf-8"?>
<formControlPr xmlns="http://schemas.microsoft.com/office/spreadsheetml/2009/9/main" objectType="CheckBox" checked="Checked" fmlaLink="Formulir_PTK!$C$41" lockText="1" noThreeD="1"/>
</file>

<file path=xl/ctrlProps/ctrlProp9.xml><?xml version="1.0" encoding="utf-8"?>
<formControlPr xmlns="http://schemas.microsoft.com/office/spreadsheetml/2009/9/main" objectType="CheckBox"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xdr:col>
          <xdr:colOff>38100</xdr:colOff>
          <xdr:row>11</xdr:row>
          <xdr:rowOff>9525</xdr:rowOff>
        </xdr:from>
        <xdr:to>
          <xdr:col>4</xdr:col>
          <xdr:colOff>66675</xdr:colOff>
          <xdr:row>12</xdr:row>
          <xdr:rowOff>19050</xdr:rowOff>
        </xdr:to>
        <xdr:sp macro="" textlink="">
          <xdr:nvSpPr>
            <xdr:cNvPr id="1028" name="Check Box 4" hidden="1">
              <a:extLst>
                <a:ext uri="{63B3BB69-23CF-44E3-9099-C40C66FF867C}">
                  <a14:compatExt spid="_x0000_s10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66675</xdr:colOff>
          <xdr:row>11</xdr:row>
          <xdr:rowOff>28575</xdr:rowOff>
        </xdr:from>
        <xdr:to>
          <xdr:col>7</xdr:col>
          <xdr:colOff>104775</xdr:colOff>
          <xdr:row>12</xdr:row>
          <xdr:rowOff>19050</xdr:rowOff>
        </xdr:to>
        <xdr:sp macro="" textlink="">
          <xdr:nvSpPr>
            <xdr:cNvPr id="1029" name="Check Box 5" hidden="1">
              <a:extLst>
                <a:ext uri="{63B3BB69-23CF-44E3-9099-C40C66FF867C}">
                  <a14:compatExt spid="_x0000_s10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66675</xdr:colOff>
          <xdr:row>35</xdr:row>
          <xdr:rowOff>9525</xdr:rowOff>
        </xdr:from>
        <xdr:to>
          <xdr:col>4</xdr:col>
          <xdr:colOff>95250</xdr:colOff>
          <xdr:row>35</xdr:row>
          <xdr:rowOff>228600</xdr:rowOff>
        </xdr:to>
        <xdr:sp macro="" textlink="">
          <xdr:nvSpPr>
            <xdr:cNvPr id="1030" name="Check Box 6" hidden="1">
              <a:extLst>
                <a:ext uri="{63B3BB69-23CF-44E3-9099-C40C66FF867C}">
                  <a14:compatExt spid="_x0000_s10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35</xdr:row>
          <xdr:rowOff>19050</xdr:rowOff>
        </xdr:from>
        <xdr:to>
          <xdr:col>9</xdr:col>
          <xdr:colOff>76200</xdr:colOff>
          <xdr:row>35</xdr:row>
          <xdr:rowOff>228600</xdr:rowOff>
        </xdr:to>
        <xdr:sp macro="" textlink="">
          <xdr:nvSpPr>
            <xdr:cNvPr id="1031" name="Check Box 7" hidden="1">
              <a:extLst>
                <a:ext uri="{63B3BB69-23CF-44E3-9099-C40C66FF867C}">
                  <a14:compatExt spid="_x0000_s10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36</xdr:row>
          <xdr:rowOff>19050</xdr:rowOff>
        </xdr:from>
        <xdr:to>
          <xdr:col>4</xdr:col>
          <xdr:colOff>104775</xdr:colOff>
          <xdr:row>36</xdr:row>
          <xdr:rowOff>228600</xdr:rowOff>
        </xdr:to>
        <xdr:sp macro="" textlink="">
          <xdr:nvSpPr>
            <xdr:cNvPr id="1032" name="Check Box 8" hidden="1">
              <a:extLst>
                <a:ext uri="{63B3BB69-23CF-44E3-9099-C40C66FF867C}">
                  <a14:compatExt spid="_x0000_s10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53788</xdr:colOff>
          <xdr:row>36</xdr:row>
          <xdr:rowOff>28575</xdr:rowOff>
        </xdr:from>
        <xdr:to>
          <xdr:col>9</xdr:col>
          <xdr:colOff>82363</xdr:colOff>
          <xdr:row>36</xdr:row>
          <xdr:rowOff>228600</xdr:rowOff>
        </xdr:to>
        <xdr:sp macro="" textlink="">
          <xdr:nvSpPr>
            <xdr:cNvPr id="1033" name="Check Box 9" hidden="1">
              <a:extLst>
                <a:ext uri="{63B3BB69-23CF-44E3-9099-C40C66FF867C}">
                  <a14:compatExt spid="_x0000_s10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76200</xdr:colOff>
          <xdr:row>36</xdr:row>
          <xdr:rowOff>28575</xdr:rowOff>
        </xdr:from>
        <xdr:to>
          <xdr:col>13</xdr:col>
          <xdr:colOff>104775</xdr:colOff>
          <xdr:row>36</xdr:row>
          <xdr:rowOff>219075</xdr:rowOff>
        </xdr:to>
        <xdr:sp macro="" textlink="">
          <xdr:nvSpPr>
            <xdr:cNvPr id="1034" name="Check Box 10" hidden="1">
              <a:extLst>
                <a:ext uri="{63B3BB69-23CF-44E3-9099-C40C66FF867C}">
                  <a14:compatExt spid="_x0000_s10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66675</xdr:colOff>
          <xdr:row>80</xdr:row>
          <xdr:rowOff>19050</xdr:rowOff>
        </xdr:from>
        <xdr:to>
          <xdr:col>4</xdr:col>
          <xdr:colOff>95250</xdr:colOff>
          <xdr:row>80</xdr:row>
          <xdr:rowOff>228600</xdr:rowOff>
        </xdr:to>
        <xdr:sp macro="" textlink="">
          <xdr:nvSpPr>
            <xdr:cNvPr id="1035" name="Check Box 11" hidden="1">
              <a:extLst>
                <a:ext uri="{63B3BB69-23CF-44E3-9099-C40C66FF867C}">
                  <a14:compatExt spid="_x0000_s10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66675</xdr:colOff>
          <xdr:row>80</xdr:row>
          <xdr:rowOff>19050</xdr:rowOff>
        </xdr:from>
        <xdr:to>
          <xdr:col>7</xdr:col>
          <xdr:colOff>95250</xdr:colOff>
          <xdr:row>81</xdr:row>
          <xdr:rowOff>0</xdr:rowOff>
        </xdr:to>
        <xdr:sp macro="" textlink="">
          <xdr:nvSpPr>
            <xdr:cNvPr id="1036" name="Check Box 12" hidden="1">
              <a:extLst>
                <a:ext uri="{63B3BB69-23CF-44E3-9099-C40C66FF867C}">
                  <a14:compatExt spid="_x0000_s10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89</xdr:row>
          <xdr:rowOff>19050</xdr:rowOff>
        </xdr:from>
        <xdr:to>
          <xdr:col>4</xdr:col>
          <xdr:colOff>85725</xdr:colOff>
          <xdr:row>90</xdr:row>
          <xdr:rowOff>0</xdr:rowOff>
        </xdr:to>
        <xdr:sp macro="" textlink="">
          <xdr:nvSpPr>
            <xdr:cNvPr id="1037" name="Check Box 13" hidden="1">
              <a:extLst>
                <a:ext uri="{63B3BB69-23CF-44E3-9099-C40C66FF867C}">
                  <a14:compatExt spid="_x0000_s10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66675</xdr:colOff>
          <xdr:row>89</xdr:row>
          <xdr:rowOff>28575</xdr:rowOff>
        </xdr:from>
        <xdr:to>
          <xdr:col>7</xdr:col>
          <xdr:colOff>95250</xdr:colOff>
          <xdr:row>90</xdr:row>
          <xdr:rowOff>9525</xdr:rowOff>
        </xdr:to>
        <xdr:sp macro="" textlink="">
          <xdr:nvSpPr>
            <xdr:cNvPr id="1038" name="Check Box 14" hidden="1">
              <a:extLst>
                <a:ext uri="{63B3BB69-23CF-44E3-9099-C40C66FF867C}">
                  <a14:compatExt spid="_x0000_s10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66675</xdr:colOff>
          <xdr:row>91</xdr:row>
          <xdr:rowOff>28575</xdr:rowOff>
        </xdr:from>
        <xdr:to>
          <xdr:col>4</xdr:col>
          <xdr:colOff>95250</xdr:colOff>
          <xdr:row>92</xdr:row>
          <xdr:rowOff>9525</xdr:rowOff>
        </xdr:to>
        <xdr:sp macro="" textlink="">
          <xdr:nvSpPr>
            <xdr:cNvPr id="1039" name="Check Box 15" hidden="1">
              <a:extLst>
                <a:ext uri="{63B3BB69-23CF-44E3-9099-C40C66FF867C}">
                  <a14:compatExt spid="_x0000_s10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66675</xdr:colOff>
          <xdr:row>91</xdr:row>
          <xdr:rowOff>38100</xdr:rowOff>
        </xdr:from>
        <xdr:to>
          <xdr:col>7</xdr:col>
          <xdr:colOff>95250</xdr:colOff>
          <xdr:row>92</xdr:row>
          <xdr:rowOff>19050</xdr:rowOff>
        </xdr:to>
        <xdr:sp macro="" textlink="">
          <xdr:nvSpPr>
            <xdr:cNvPr id="1040" name="Check Box 16" hidden="1">
              <a:extLst>
                <a:ext uri="{63B3BB69-23CF-44E3-9099-C40C66FF867C}">
                  <a14:compatExt spid="_x0000_s10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112</xdr:row>
          <xdr:rowOff>228600</xdr:rowOff>
        </xdr:from>
        <xdr:to>
          <xdr:col>4</xdr:col>
          <xdr:colOff>85725</xdr:colOff>
          <xdr:row>113</xdr:row>
          <xdr:rowOff>209550</xdr:rowOff>
        </xdr:to>
        <xdr:sp macro="" textlink="">
          <xdr:nvSpPr>
            <xdr:cNvPr id="1041" name="Check Box 17" hidden="1">
              <a:extLst>
                <a:ext uri="{63B3BB69-23CF-44E3-9099-C40C66FF867C}">
                  <a14:compatExt spid="_x0000_s10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47625</xdr:colOff>
          <xdr:row>113</xdr:row>
          <xdr:rowOff>0</xdr:rowOff>
        </xdr:from>
        <xdr:to>
          <xdr:col>7</xdr:col>
          <xdr:colOff>76200</xdr:colOff>
          <xdr:row>113</xdr:row>
          <xdr:rowOff>219075</xdr:rowOff>
        </xdr:to>
        <xdr:sp macro="" textlink="">
          <xdr:nvSpPr>
            <xdr:cNvPr id="1042" name="Check Box 18" hidden="1">
              <a:extLst>
                <a:ext uri="{63B3BB69-23CF-44E3-9099-C40C66FF867C}">
                  <a14:compatExt spid="_x0000_s10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4.xml"/><Relationship Id="rId13" Type="http://schemas.openxmlformats.org/officeDocument/2006/relationships/ctrlProp" Target="../ctrlProps/ctrlProp9.xml"/><Relationship Id="rId18" Type="http://schemas.openxmlformats.org/officeDocument/2006/relationships/ctrlProp" Target="../ctrlProps/ctrlProp14.xml"/><Relationship Id="rId3" Type="http://schemas.openxmlformats.org/officeDocument/2006/relationships/drawing" Target="../drawings/drawing1.xml"/><Relationship Id="rId7" Type="http://schemas.openxmlformats.org/officeDocument/2006/relationships/ctrlProp" Target="../ctrlProps/ctrlProp3.xml"/><Relationship Id="rId12" Type="http://schemas.openxmlformats.org/officeDocument/2006/relationships/ctrlProp" Target="../ctrlProps/ctrlProp8.xml"/><Relationship Id="rId17" Type="http://schemas.openxmlformats.org/officeDocument/2006/relationships/ctrlProp" Target="../ctrlProps/ctrlProp13.xml"/><Relationship Id="rId2" Type="http://schemas.openxmlformats.org/officeDocument/2006/relationships/printerSettings" Target="../printerSettings/printerSettings1.bin"/><Relationship Id="rId16" Type="http://schemas.openxmlformats.org/officeDocument/2006/relationships/ctrlProp" Target="../ctrlProps/ctrlProp12.xml"/><Relationship Id="rId1" Type="http://schemas.openxmlformats.org/officeDocument/2006/relationships/hyperlink" Target="mailto:fahmi@gmail.com" TargetMode="External"/><Relationship Id="rId6" Type="http://schemas.openxmlformats.org/officeDocument/2006/relationships/ctrlProp" Target="../ctrlProps/ctrlProp2.xml"/><Relationship Id="rId11" Type="http://schemas.openxmlformats.org/officeDocument/2006/relationships/ctrlProp" Target="../ctrlProps/ctrlProp7.xml"/><Relationship Id="rId5" Type="http://schemas.openxmlformats.org/officeDocument/2006/relationships/ctrlProp" Target="../ctrlProps/ctrlProp1.xml"/><Relationship Id="rId15" Type="http://schemas.openxmlformats.org/officeDocument/2006/relationships/ctrlProp" Target="../ctrlProps/ctrlProp11.xml"/><Relationship Id="rId10" Type="http://schemas.openxmlformats.org/officeDocument/2006/relationships/ctrlProp" Target="../ctrlProps/ctrlProp6.xml"/><Relationship Id="rId19" Type="http://schemas.openxmlformats.org/officeDocument/2006/relationships/ctrlProp" Target="../ctrlProps/ctrlProp15.xml"/><Relationship Id="rId4" Type="http://schemas.openxmlformats.org/officeDocument/2006/relationships/vmlDrawing" Target="../drawings/vmlDrawing1.vml"/><Relationship Id="rId9" Type="http://schemas.openxmlformats.org/officeDocument/2006/relationships/ctrlProp" Target="../ctrlProps/ctrlProp5.xml"/><Relationship Id="rId14" Type="http://schemas.openxmlformats.org/officeDocument/2006/relationships/ctrlProp" Target="../ctrlProps/ctrlProp10.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AG567"/>
  <sheetViews>
    <sheetView zoomScale="85" zoomScaleNormal="85" workbookViewId="0">
      <selection activeCell="D38" sqref="D38:X38"/>
    </sheetView>
  </sheetViews>
  <sheetFormatPr defaultRowHeight="18.95" customHeight="1" x14ac:dyDescent="0.25"/>
  <cols>
    <col min="1" max="1" width="3.140625" style="2" bestFit="1" customWidth="1"/>
    <col min="2" max="2" width="32.140625" style="3" bestFit="1" customWidth="1"/>
    <col min="3" max="3" width="2.140625" style="2" customWidth="1"/>
    <col min="4" max="11" width="4.7109375" style="27" customWidth="1"/>
    <col min="12" max="12" width="4.7109375" style="29" customWidth="1"/>
    <col min="13" max="29" width="4.7109375" style="25" customWidth="1"/>
    <col min="30" max="16384" width="9.140625" style="1"/>
  </cols>
  <sheetData>
    <row r="1" spans="1:29" ht="32.25" customHeight="1" x14ac:dyDescent="0.25">
      <c r="A1" s="60" t="s">
        <v>0</v>
      </c>
      <c r="B1" s="60"/>
      <c r="C1" s="60"/>
      <c r="D1" s="60"/>
      <c r="E1" s="60"/>
      <c r="F1" s="60"/>
      <c r="G1" s="60"/>
      <c r="H1" s="60"/>
      <c r="I1" s="60"/>
      <c r="J1" s="60"/>
      <c r="K1" s="60"/>
      <c r="L1" s="60"/>
      <c r="M1" s="60"/>
      <c r="N1" s="60"/>
      <c r="O1" s="60"/>
      <c r="P1" s="60"/>
      <c r="Q1" s="60"/>
      <c r="R1" s="60"/>
      <c r="S1" s="60"/>
      <c r="T1" s="60"/>
      <c r="U1" s="60"/>
      <c r="V1" s="60"/>
      <c r="W1" s="60"/>
      <c r="X1" s="60"/>
      <c r="Y1" s="60"/>
      <c r="Z1" s="60"/>
      <c r="AA1" s="60"/>
      <c r="AB1" s="60"/>
      <c r="AC1" s="60"/>
    </row>
    <row r="2" spans="1:29" ht="18.95" customHeight="1" x14ac:dyDescent="0.25">
      <c r="A2" s="63" t="s">
        <v>1</v>
      </c>
      <c r="B2" s="63"/>
      <c r="C2" s="2" t="s">
        <v>2</v>
      </c>
      <c r="D2" s="49" t="s">
        <v>400</v>
      </c>
      <c r="E2" s="49"/>
      <c r="F2" s="49"/>
      <c r="G2" s="49"/>
      <c r="H2" s="49"/>
      <c r="I2" s="49"/>
      <c r="J2" s="49"/>
      <c r="K2" s="49"/>
      <c r="L2" s="49"/>
      <c r="M2" s="49"/>
      <c r="N2" s="49"/>
      <c r="O2" s="49"/>
      <c r="P2" s="49"/>
      <c r="Q2" s="49"/>
      <c r="R2" s="49"/>
    </row>
    <row r="3" spans="1:29" ht="18.95" customHeight="1" x14ac:dyDescent="0.25">
      <c r="A3" s="56" t="s">
        <v>3</v>
      </c>
      <c r="B3" s="56"/>
      <c r="C3" s="56"/>
      <c r="D3" s="56"/>
      <c r="E3" s="56"/>
      <c r="F3" s="56"/>
      <c r="G3" s="56"/>
      <c r="H3" s="56"/>
      <c r="I3" s="56"/>
      <c r="J3" s="56"/>
      <c r="K3" s="56"/>
      <c r="L3" s="56"/>
      <c r="M3" s="56"/>
      <c r="N3" s="56"/>
      <c r="O3" s="56"/>
      <c r="P3" s="56"/>
      <c r="Q3" s="56"/>
      <c r="R3" s="56"/>
      <c r="S3" s="56"/>
      <c r="T3" s="56"/>
      <c r="U3" s="56"/>
      <c r="V3" s="56"/>
      <c r="W3" s="56"/>
      <c r="X3" s="56"/>
      <c r="Y3" s="56"/>
      <c r="Z3" s="56"/>
      <c r="AA3" s="56"/>
      <c r="AB3" s="56"/>
      <c r="AC3" s="56"/>
    </row>
    <row r="4" spans="1:29" ht="18.95" customHeight="1" x14ac:dyDescent="0.25">
      <c r="A4" s="63" t="s">
        <v>4</v>
      </c>
      <c r="B4" s="63"/>
      <c r="C4" s="2" t="s">
        <v>2</v>
      </c>
      <c r="D4" s="49" t="s">
        <v>401</v>
      </c>
      <c r="E4" s="49"/>
      <c r="F4" s="49"/>
      <c r="G4" s="49"/>
      <c r="H4" s="49"/>
      <c r="I4" s="49"/>
      <c r="J4" s="49"/>
      <c r="K4" s="49"/>
      <c r="L4" s="49"/>
      <c r="M4" s="49"/>
      <c r="N4" s="49"/>
      <c r="O4" s="49"/>
      <c r="P4" s="49"/>
      <c r="Q4" s="49"/>
      <c r="R4" s="49"/>
      <c r="S4" s="49"/>
      <c r="T4" s="49"/>
      <c r="U4" s="49"/>
      <c r="V4" s="49"/>
      <c r="W4" s="49"/>
      <c r="X4" s="49"/>
    </row>
    <row r="5" spans="1:29" ht="18.95" customHeight="1" x14ac:dyDescent="0.25">
      <c r="A5" s="63" t="s">
        <v>5</v>
      </c>
      <c r="B5" s="63"/>
      <c r="C5" s="2" t="s">
        <v>2</v>
      </c>
      <c r="D5" s="49" t="s">
        <v>402</v>
      </c>
      <c r="E5" s="49"/>
      <c r="F5" s="49"/>
      <c r="G5" s="49"/>
      <c r="H5" s="49"/>
      <c r="I5" s="49"/>
      <c r="J5" s="49"/>
      <c r="K5" s="49"/>
      <c r="L5" s="49"/>
      <c r="M5" s="49"/>
      <c r="N5" s="49"/>
      <c r="O5" s="49"/>
      <c r="P5" s="49"/>
      <c r="Q5" s="49"/>
      <c r="R5" s="49"/>
      <c r="S5" s="49"/>
      <c r="T5" s="49"/>
      <c r="U5" s="49"/>
      <c r="V5" s="49"/>
      <c r="W5" s="49"/>
      <c r="X5" s="49"/>
    </row>
    <row r="6" spans="1:29" ht="18.95" customHeight="1" x14ac:dyDescent="0.25">
      <c r="A6" s="63" t="s">
        <v>6</v>
      </c>
      <c r="B6" s="63"/>
      <c r="C6" s="2" t="s">
        <v>2</v>
      </c>
      <c r="D6" s="49" t="s">
        <v>403</v>
      </c>
      <c r="E6" s="49"/>
      <c r="F6" s="49"/>
      <c r="G6" s="49"/>
      <c r="H6" s="49"/>
      <c r="I6" s="49"/>
      <c r="J6" s="49"/>
      <c r="K6" s="49"/>
      <c r="L6" s="49"/>
      <c r="M6" s="49"/>
      <c r="N6" s="49"/>
      <c r="O6" s="49"/>
      <c r="P6" s="49"/>
      <c r="Q6" s="49"/>
      <c r="R6" s="49"/>
      <c r="S6" s="49"/>
      <c r="T6" s="49"/>
      <c r="U6" s="49"/>
      <c r="V6" s="49"/>
      <c r="W6" s="49"/>
      <c r="X6" s="49"/>
    </row>
    <row r="7" spans="1:29" ht="18.95" customHeight="1" x14ac:dyDescent="0.25">
      <c r="A7" s="56" t="s">
        <v>7</v>
      </c>
      <c r="B7" s="56"/>
      <c r="C7" s="56"/>
      <c r="D7" s="56"/>
      <c r="E7" s="56"/>
      <c r="F7" s="56"/>
      <c r="G7" s="56"/>
      <c r="H7" s="56"/>
      <c r="I7" s="56"/>
      <c r="J7" s="56"/>
      <c r="K7" s="56"/>
      <c r="L7" s="56"/>
      <c r="M7" s="56"/>
      <c r="N7" s="56"/>
      <c r="O7" s="56"/>
      <c r="P7" s="56"/>
      <c r="Q7" s="56"/>
      <c r="R7" s="56"/>
      <c r="S7" s="56"/>
      <c r="T7" s="56"/>
      <c r="U7" s="56"/>
      <c r="V7" s="56"/>
      <c r="W7" s="56"/>
      <c r="X7" s="56"/>
      <c r="Y7" s="56"/>
      <c r="Z7" s="56"/>
      <c r="AA7" s="56"/>
      <c r="AB7" s="56"/>
      <c r="AC7" s="56"/>
    </row>
    <row r="8" spans="1:29" ht="18.95" customHeight="1" x14ac:dyDescent="0.25">
      <c r="A8" s="2">
        <v>1</v>
      </c>
      <c r="B8" s="3" t="s">
        <v>8</v>
      </c>
      <c r="C8" s="2" t="s">
        <v>2</v>
      </c>
      <c r="D8" s="49" t="s">
        <v>404</v>
      </c>
      <c r="E8" s="49"/>
      <c r="F8" s="49"/>
      <c r="G8" s="49"/>
      <c r="H8" s="49"/>
      <c r="I8" s="49"/>
      <c r="J8" s="49"/>
      <c r="K8" s="49"/>
      <c r="L8" s="49"/>
      <c r="M8" s="49"/>
      <c r="N8" s="49"/>
      <c r="O8" s="49"/>
      <c r="P8" s="49"/>
      <c r="Q8" s="49"/>
      <c r="R8" s="49"/>
      <c r="S8" s="49"/>
      <c r="T8" s="49"/>
      <c r="U8" s="49"/>
      <c r="V8" s="49"/>
      <c r="W8" s="49"/>
      <c r="X8" s="49"/>
    </row>
    <row r="9" spans="1:29" ht="28.5" customHeight="1" x14ac:dyDescent="0.25">
      <c r="D9" s="62" t="s">
        <v>36</v>
      </c>
      <c r="E9" s="62"/>
      <c r="F9" s="62"/>
      <c r="G9" s="62"/>
      <c r="H9" s="62"/>
      <c r="I9" s="62"/>
      <c r="J9" s="62"/>
      <c r="K9" s="62"/>
      <c r="L9" s="62"/>
      <c r="M9" s="62"/>
      <c r="N9" s="62"/>
      <c r="O9" s="62"/>
      <c r="P9" s="62"/>
      <c r="Q9" s="62"/>
      <c r="R9" s="62"/>
      <c r="S9" s="62"/>
      <c r="T9" s="62"/>
      <c r="U9" s="62"/>
      <c r="V9" s="62"/>
      <c r="W9" s="62"/>
      <c r="X9" s="62"/>
    </row>
    <row r="10" spans="1:29" ht="18.75" customHeight="1" x14ac:dyDescent="0.25">
      <c r="A10" s="2">
        <v>2</v>
      </c>
      <c r="B10" s="3" t="s">
        <v>9</v>
      </c>
      <c r="C10" s="2" t="s">
        <v>2</v>
      </c>
      <c r="D10" s="49" t="s">
        <v>414</v>
      </c>
      <c r="E10" s="49"/>
      <c r="F10" s="49"/>
      <c r="G10" s="49"/>
      <c r="H10" s="49"/>
      <c r="I10" s="49"/>
      <c r="J10" s="49"/>
      <c r="K10" s="49"/>
      <c r="L10" s="49"/>
      <c r="M10" s="49"/>
      <c r="N10" s="49"/>
      <c r="O10" s="49"/>
      <c r="P10" s="49"/>
      <c r="Q10" s="49"/>
      <c r="R10" s="49"/>
      <c r="S10" s="49"/>
      <c r="T10" s="49"/>
      <c r="U10" s="49"/>
      <c r="V10" s="49"/>
      <c r="W10" s="49"/>
      <c r="X10" s="49"/>
    </row>
    <row r="11" spans="1:29" ht="17.25" customHeight="1" x14ac:dyDescent="0.25">
      <c r="D11" s="62" t="s">
        <v>20</v>
      </c>
      <c r="E11" s="62"/>
      <c r="F11" s="62"/>
      <c r="G11" s="62"/>
      <c r="H11" s="62"/>
      <c r="I11" s="62"/>
      <c r="J11" s="62"/>
      <c r="K11" s="62"/>
      <c r="L11" s="62"/>
      <c r="M11" s="62"/>
      <c r="N11" s="62"/>
      <c r="O11" s="62"/>
      <c r="P11" s="62"/>
      <c r="Q11" s="62"/>
      <c r="R11" s="62"/>
      <c r="S11" s="62"/>
      <c r="T11" s="62"/>
      <c r="U11" s="62"/>
      <c r="V11" s="62"/>
      <c r="W11" s="62"/>
      <c r="X11" s="62"/>
    </row>
    <row r="12" spans="1:29" ht="18.95" customHeight="1" x14ac:dyDescent="0.25">
      <c r="A12" s="2">
        <v>3</v>
      </c>
      <c r="B12" s="3" t="s">
        <v>10</v>
      </c>
      <c r="C12" s="2" t="s">
        <v>2</v>
      </c>
      <c r="D12" s="26"/>
      <c r="E12" s="27" t="s">
        <v>13</v>
      </c>
      <c r="G12" s="26"/>
      <c r="H12" s="27" t="s">
        <v>14</v>
      </c>
      <c r="K12" s="28" t="s">
        <v>15</v>
      </c>
    </row>
    <row r="13" spans="1:29" ht="18.95" customHeight="1" x14ac:dyDescent="0.25">
      <c r="A13" s="2">
        <v>4</v>
      </c>
      <c r="B13" s="3" t="s">
        <v>11</v>
      </c>
      <c r="C13" s="2" t="s">
        <v>2</v>
      </c>
      <c r="D13" s="49" t="s">
        <v>405</v>
      </c>
      <c r="E13" s="49"/>
      <c r="F13" s="49"/>
      <c r="G13" s="49"/>
      <c r="H13" s="49"/>
      <c r="I13" s="49"/>
      <c r="J13" s="49"/>
      <c r="K13" s="49"/>
      <c r="L13" s="49"/>
      <c r="M13" s="49"/>
      <c r="N13" s="49"/>
      <c r="O13" s="49"/>
      <c r="P13" s="49"/>
      <c r="Q13" s="49"/>
      <c r="R13" s="49"/>
      <c r="S13" s="49"/>
      <c r="T13" s="49"/>
      <c r="U13" s="49"/>
      <c r="V13" s="49"/>
      <c r="W13" s="49"/>
      <c r="X13" s="49"/>
    </row>
    <row r="14" spans="1:29" ht="18.95" customHeight="1" x14ac:dyDescent="0.25">
      <c r="D14" s="61" t="s">
        <v>16</v>
      </c>
      <c r="E14" s="61"/>
      <c r="F14" s="61"/>
      <c r="G14" s="61"/>
      <c r="H14" s="61"/>
      <c r="I14" s="61"/>
      <c r="J14" s="61"/>
      <c r="K14" s="61"/>
      <c r="L14" s="61"/>
      <c r="M14" s="61"/>
      <c r="N14" s="61"/>
      <c r="O14" s="61"/>
      <c r="P14" s="61"/>
      <c r="Q14" s="61"/>
      <c r="R14" s="61"/>
      <c r="S14" s="61"/>
      <c r="T14" s="61"/>
      <c r="U14" s="61"/>
      <c r="V14" s="61"/>
      <c r="W14" s="61"/>
      <c r="X14" s="61"/>
    </row>
    <row r="15" spans="1:29" ht="18.95" customHeight="1" x14ac:dyDescent="0.25">
      <c r="A15" s="2">
        <v>5</v>
      </c>
      <c r="B15" s="3" t="s">
        <v>12</v>
      </c>
      <c r="C15" s="2" t="s">
        <v>2</v>
      </c>
      <c r="D15" s="30">
        <v>1</v>
      </c>
      <c r="E15" s="30">
        <v>7</v>
      </c>
      <c r="F15" s="31" t="s">
        <v>35</v>
      </c>
      <c r="G15" s="30">
        <v>0</v>
      </c>
      <c r="H15" s="30">
        <v>9</v>
      </c>
      <c r="I15" s="31" t="s">
        <v>35</v>
      </c>
      <c r="J15" s="30">
        <v>2</v>
      </c>
      <c r="K15" s="30">
        <v>0</v>
      </c>
      <c r="L15" s="32">
        <v>0</v>
      </c>
      <c r="M15" s="30">
        <v>0</v>
      </c>
      <c r="N15" s="31"/>
      <c r="O15" s="31"/>
      <c r="P15" s="31"/>
      <c r="Q15" s="31"/>
      <c r="R15" s="31"/>
      <c r="S15" s="31"/>
      <c r="T15" s="31"/>
      <c r="U15" s="31"/>
      <c r="V15" s="31"/>
      <c r="W15" s="31"/>
      <c r="X15" s="31"/>
    </row>
    <row r="16" spans="1:29" ht="17.25" customHeight="1" x14ac:dyDescent="0.25">
      <c r="D16" s="62" t="s">
        <v>21</v>
      </c>
      <c r="E16" s="62"/>
      <c r="F16" s="62"/>
      <c r="G16" s="62"/>
      <c r="H16" s="62"/>
      <c r="I16" s="62"/>
      <c r="J16" s="62"/>
      <c r="K16" s="62"/>
      <c r="L16" s="62"/>
      <c r="M16" s="62"/>
      <c r="N16" s="62"/>
      <c r="O16" s="62"/>
      <c r="P16" s="62"/>
      <c r="Q16" s="62"/>
      <c r="R16" s="62"/>
      <c r="S16" s="62"/>
      <c r="T16" s="62"/>
      <c r="U16" s="62"/>
      <c r="V16" s="62"/>
      <c r="W16" s="62"/>
      <c r="X16" s="62"/>
    </row>
    <row r="17" spans="1:29" ht="18.95" customHeight="1" x14ac:dyDescent="0.25">
      <c r="A17" s="2">
        <v>6</v>
      </c>
      <c r="B17" s="3" t="s">
        <v>17</v>
      </c>
      <c r="C17" s="2" t="s">
        <v>2</v>
      </c>
      <c r="D17" s="49" t="s">
        <v>406</v>
      </c>
      <c r="E17" s="49"/>
      <c r="F17" s="49"/>
      <c r="G17" s="49"/>
      <c r="H17" s="49"/>
      <c r="I17" s="49"/>
      <c r="J17" s="49"/>
      <c r="K17" s="49"/>
      <c r="L17" s="49"/>
      <c r="M17" s="49"/>
      <c r="N17" s="49"/>
      <c r="O17" s="49"/>
      <c r="P17" s="49"/>
      <c r="Q17" s="49"/>
      <c r="R17" s="49"/>
      <c r="S17" s="49"/>
      <c r="T17" s="49"/>
      <c r="U17" s="49"/>
      <c r="V17" s="49"/>
      <c r="W17" s="49"/>
      <c r="X17" s="49"/>
    </row>
    <row r="18" spans="1:29" ht="17.25" customHeight="1" x14ac:dyDescent="0.25">
      <c r="D18" s="62" t="s">
        <v>22</v>
      </c>
      <c r="E18" s="62"/>
      <c r="F18" s="62"/>
      <c r="G18" s="62"/>
      <c r="H18" s="62"/>
      <c r="I18" s="62"/>
      <c r="J18" s="62"/>
      <c r="K18" s="62"/>
      <c r="L18" s="62"/>
      <c r="M18" s="62"/>
      <c r="N18" s="62"/>
      <c r="O18" s="62"/>
      <c r="P18" s="62"/>
      <c r="Q18" s="62"/>
      <c r="R18" s="62"/>
      <c r="S18" s="62"/>
      <c r="T18" s="62"/>
      <c r="U18" s="62"/>
      <c r="V18" s="62"/>
      <c r="W18" s="62"/>
      <c r="X18" s="62"/>
    </row>
    <row r="19" spans="1:29" ht="18.95" customHeight="1" x14ac:dyDescent="0.25">
      <c r="A19" s="56" t="s">
        <v>23</v>
      </c>
      <c r="B19" s="56"/>
      <c r="C19" s="56"/>
      <c r="D19" s="56"/>
      <c r="E19" s="56"/>
      <c r="F19" s="56"/>
      <c r="G19" s="56"/>
      <c r="H19" s="56"/>
      <c r="I19" s="56"/>
      <c r="J19" s="56"/>
      <c r="K19" s="56"/>
      <c r="L19" s="56"/>
      <c r="M19" s="56"/>
      <c r="N19" s="56"/>
      <c r="O19" s="56"/>
      <c r="P19" s="56"/>
      <c r="Q19" s="56"/>
      <c r="R19" s="56"/>
      <c r="S19" s="56"/>
      <c r="T19" s="56"/>
      <c r="U19" s="56"/>
      <c r="V19" s="56"/>
      <c r="W19" s="56"/>
      <c r="X19" s="56"/>
      <c r="Y19" s="56"/>
      <c r="Z19" s="56"/>
      <c r="AA19" s="56"/>
      <c r="AB19" s="56"/>
      <c r="AC19" s="56"/>
    </row>
    <row r="20" spans="1:29" ht="18.95" customHeight="1" x14ac:dyDescent="0.25">
      <c r="A20" s="2">
        <v>7</v>
      </c>
      <c r="B20" s="3" t="s">
        <v>18</v>
      </c>
      <c r="C20" s="2" t="s">
        <v>2</v>
      </c>
      <c r="D20" s="49" t="s">
        <v>407</v>
      </c>
      <c r="E20" s="49"/>
      <c r="F20" s="49"/>
      <c r="G20" s="49"/>
      <c r="H20" s="49"/>
      <c r="I20" s="49"/>
      <c r="J20" s="49"/>
      <c r="K20" s="49"/>
      <c r="L20" s="49"/>
      <c r="M20" s="49"/>
      <c r="N20" s="49"/>
      <c r="O20" s="49"/>
      <c r="P20" s="49"/>
      <c r="Q20" s="49"/>
      <c r="R20" s="49"/>
      <c r="S20" s="49"/>
      <c r="T20" s="49"/>
      <c r="U20" s="49"/>
      <c r="V20" s="49"/>
      <c r="W20" s="49"/>
      <c r="X20" s="49"/>
    </row>
    <row r="21" spans="1:29" ht="43.5" customHeight="1" x14ac:dyDescent="0.25">
      <c r="D21" s="62" t="s">
        <v>19</v>
      </c>
      <c r="E21" s="62"/>
      <c r="F21" s="62"/>
      <c r="G21" s="62"/>
      <c r="H21" s="62"/>
      <c r="I21" s="62"/>
      <c r="J21" s="62"/>
      <c r="K21" s="62"/>
      <c r="L21" s="62"/>
      <c r="M21" s="62"/>
      <c r="N21" s="62"/>
      <c r="O21" s="62"/>
      <c r="P21" s="62"/>
      <c r="Q21" s="62"/>
      <c r="R21" s="62"/>
      <c r="S21" s="62"/>
      <c r="T21" s="62"/>
      <c r="U21" s="62"/>
      <c r="V21" s="62"/>
      <c r="W21" s="62"/>
      <c r="X21" s="62"/>
    </row>
    <row r="22" spans="1:29" ht="18.95" customHeight="1" x14ac:dyDescent="0.25">
      <c r="A22" s="2">
        <v>8</v>
      </c>
      <c r="B22" s="3" t="s">
        <v>24</v>
      </c>
      <c r="C22" s="2" t="s">
        <v>2</v>
      </c>
      <c r="D22" s="30">
        <v>0</v>
      </c>
      <c r="E22" s="30">
        <v>0</v>
      </c>
      <c r="F22" s="30">
        <v>2</v>
      </c>
      <c r="G22" s="65" t="s">
        <v>26</v>
      </c>
      <c r="H22" s="61"/>
      <c r="I22" s="61"/>
      <c r="J22" s="61"/>
      <c r="K22" s="61"/>
      <c r="L22" s="61"/>
      <c r="M22" s="61"/>
      <c r="N22" s="61"/>
      <c r="O22" s="61"/>
      <c r="P22" s="61"/>
      <c r="Q22" s="61"/>
      <c r="R22" s="61"/>
      <c r="S22" s="61"/>
      <c r="T22" s="61"/>
      <c r="U22" s="61"/>
      <c r="V22" s="61"/>
      <c r="W22" s="61"/>
      <c r="X22" s="61"/>
    </row>
    <row r="23" spans="1:29" ht="18.95" customHeight="1" x14ac:dyDescent="0.25">
      <c r="A23" s="2">
        <v>9</v>
      </c>
      <c r="B23" s="3" t="s">
        <v>25</v>
      </c>
      <c r="C23" s="2" t="s">
        <v>2</v>
      </c>
      <c r="D23" s="30">
        <v>0</v>
      </c>
      <c r="E23" s="30">
        <v>0</v>
      </c>
      <c r="F23" s="33">
        <v>2</v>
      </c>
      <c r="G23" s="65" t="s">
        <v>27</v>
      </c>
      <c r="H23" s="61"/>
      <c r="I23" s="61"/>
      <c r="J23" s="61"/>
      <c r="K23" s="61"/>
      <c r="L23" s="61"/>
      <c r="M23" s="61"/>
      <c r="N23" s="61"/>
      <c r="O23" s="61"/>
      <c r="P23" s="61"/>
      <c r="Q23" s="61"/>
      <c r="R23" s="61"/>
      <c r="S23" s="61"/>
      <c r="T23" s="61"/>
      <c r="U23" s="61"/>
      <c r="V23" s="61"/>
      <c r="W23" s="61"/>
      <c r="X23" s="61"/>
    </row>
    <row r="24" spans="1:29" ht="18.95" customHeight="1" x14ac:dyDescent="0.25">
      <c r="A24" s="2">
        <v>10</v>
      </c>
      <c r="B24" s="3" t="s">
        <v>28</v>
      </c>
      <c r="C24" s="2" t="s">
        <v>2</v>
      </c>
      <c r="D24" s="49" t="s">
        <v>408</v>
      </c>
      <c r="E24" s="49"/>
      <c r="F24" s="49"/>
      <c r="G24" s="49"/>
      <c r="H24" s="49"/>
      <c r="I24" s="49"/>
      <c r="J24" s="49"/>
      <c r="K24" s="49"/>
      <c r="L24" s="49"/>
      <c r="M24" s="49"/>
      <c r="N24" s="49"/>
      <c r="O24" s="49"/>
      <c r="P24" s="49"/>
      <c r="Q24" s="49"/>
      <c r="R24" s="49"/>
      <c r="S24" s="49"/>
      <c r="T24" s="49"/>
      <c r="U24" s="49"/>
      <c r="V24" s="49"/>
      <c r="W24" s="49"/>
      <c r="X24" s="49"/>
    </row>
    <row r="25" spans="1:29" ht="18.95" customHeight="1" x14ac:dyDescent="0.25">
      <c r="D25" s="61" t="s">
        <v>29</v>
      </c>
      <c r="E25" s="61"/>
      <c r="F25" s="61"/>
      <c r="G25" s="61"/>
      <c r="H25" s="61"/>
      <c r="I25" s="61"/>
      <c r="J25" s="61"/>
      <c r="K25" s="61"/>
      <c r="L25" s="61"/>
      <c r="M25" s="61"/>
      <c r="N25" s="61"/>
      <c r="O25" s="61"/>
      <c r="P25" s="61"/>
      <c r="Q25" s="61"/>
      <c r="R25" s="61"/>
      <c r="S25" s="61"/>
      <c r="T25" s="61"/>
      <c r="U25" s="61"/>
      <c r="V25" s="61"/>
      <c r="W25" s="61"/>
      <c r="X25" s="61"/>
    </row>
    <row r="26" spans="1:29" ht="18.95" customHeight="1" x14ac:dyDescent="0.25">
      <c r="A26" s="2">
        <v>11</v>
      </c>
      <c r="B26" s="3" t="s">
        <v>30</v>
      </c>
      <c r="C26" s="2" t="s">
        <v>2</v>
      </c>
      <c r="D26" s="49" t="s">
        <v>408</v>
      </c>
      <c r="E26" s="49"/>
      <c r="F26" s="49"/>
      <c r="G26" s="49"/>
      <c r="H26" s="49"/>
      <c r="I26" s="49"/>
      <c r="J26" s="49"/>
      <c r="K26" s="49"/>
      <c r="L26" s="49"/>
      <c r="M26" s="49"/>
      <c r="N26" s="49"/>
      <c r="O26" s="49"/>
      <c r="P26" s="49"/>
      <c r="Q26" s="49"/>
      <c r="R26" s="49"/>
      <c r="S26" s="49"/>
      <c r="T26" s="49"/>
      <c r="U26" s="49"/>
      <c r="V26" s="49"/>
      <c r="W26" s="49"/>
      <c r="X26" s="49"/>
    </row>
    <row r="27" spans="1:29" ht="18.95" customHeight="1" x14ac:dyDescent="0.25">
      <c r="D27" s="61" t="s">
        <v>31</v>
      </c>
      <c r="E27" s="61"/>
      <c r="F27" s="61"/>
      <c r="G27" s="61"/>
      <c r="H27" s="61"/>
      <c r="I27" s="61"/>
      <c r="J27" s="61"/>
      <c r="K27" s="61"/>
      <c r="L27" s="61"/>
      <c r="M27" s="61"/>
      <c r="N27" s="61"/>
      <c r="O27" s="61"/>
      <c r="P27" s="61"/>
      <c r="Q27" s="61"/>
      <c r="R27" s="61"/>
      <c r="S27" s="61"/>
      <c r="T27" s="61"/>
      <c r="U27" s="61"/>
      <c r="V27" s="61"/>
      <c r="W27" s="61"/>
      <c r="X27" s="61"/>
    </row>
    <row r="28" spans="1:29" ht="18.95" customHeight="1" x14ac:dyDescent="0.25">
      <c r="A28" s="2">
        <v>12</v>
      </c>
      <c r="B28" s="3" t="s">
        <v>32</v>
      </c>
      <c r="C28" s="2" t="s">
        <v>2</v>
      </c>
      <c r="D28" s="49" t="s">
        <v>405</v>
      </c>
      <c r="E28" s="49"/>
      <c r="F28" s="49"/>
      <c r="G28" s="49"/>
      <c r="H28" s="49"/>
      <c r="I28" s="49"/>
      <c r="J28" s="49"/>
      <c r="K28" s="49"/>
      <c r="L28" s="49"/>
      <c r="M28" s="49"/>
      <c r="N28" s="49"/>
      <c r="O28" s="49"/>
      <c r="P28" s="49"/>
      <c r="Q28" s="49"/>
      <c r="R28" s="49"/>
      <c r="S28" s="49"/>
      <c r="T28" s="49"/>
      <c r="U28" s="49"/>
      <c r="V28" s="49"/>
      <c r="W28" s="49"/>
      <c r="X28" s="49"/>
    </row>
    <row r="29" spans="1:29" ht="18.95" customHeight="1" x14ac:dyDescent="0.25">
      <c r="D29" s="61" t="s">
        <v>33</v>
      </c>
      <c r="E29" s="61"/>
      <c r="F29" s="61"/>
      <c r="G29" s="61"/>
      <c r="H29" s="61"/>
      <c r="I29" s="61"/>
      <c r="J29" s="61"/>
      <c r="K29" s="61"/>
      <c r="L29" s="61"/>
      <c r="M29" s="61"/>
      <c r="N29" s="61"/>
      <c r="O29" s="61"/>
      <c r="P29" s="61"/>
      <c r="Q29" s="61"/>
      <c r="R29" s="61"/>
      <c r="S29" s="61"/>
      <c r="T29" s="61"/>
      <c r="U29" s="61"/>
      <c r="V29" s="61"/>
      <c r="W29" s="61"/>
      <c r="X29" s="61"/>
    </row>
    <row r="30" spans="1:29" ht="18.95" customHeight="1" x14ac:dyDescent="0.25">
      <c r="A30" s="2">
        <v>13</v>
      </c>
      <c r="B30" s="3" t="s">
        <v>34</v>
      </c>
      <c r="C30" s="2" t="s">
        <v>2</v>
      </c>
      <c r="D30" s="30">
        <v>6</v>
      </c>
      <c r="E30" s="30">
        <v>8</v>
      </c>
      <c r="F30" s="30">
        <v>3</v>
      </c>
      <c r="G30" s="30">
        <v>1</v>
      </c>
      <c r="H30" s="30">
        <v>2</v>
      </c>
      <c r="I30" s="25"/>
      <c r="J30" s="28" t="s">
        <v>37</v>
      </c>
      <c r="K30" s="25"/>
    </row>
    <row r="31" spans="1:29" ht="18.95" customHeight="1" x14ac:dyDescent="0.25">
      <c r="A31" s="2">
        <v>14</v>
      </c>
      <c r="B31" s="3" t="s">
        <v>38</v>
      </c>
      <c r="C31" s="2" t="s">
        <v>2</v>
      </c>
      <c r="D31" s="30">
        <v>0</v>
      </c>
      <c r="E31" s="30">
        <v>1</v>
      </c>
      <c r="G31" s="28" t="s">
        <v>39</v>
      </c>
    </row>
    <row r="32" spans="1:29" ht="18.95" customHeight="1" x14ac:dyDescent="0.25">
      <c r="A32" s="2">
        <v>15</v>
      </c>
      <c r="B32" s="3" t="s">
        <v>40</v>
      </c>
      <c r="C32" s="2" t="s">
        <v>2</v>
      </c>
      <c r="D32" s="30">
        <v>1</v>
      </c>
      <c r="E32" s="30">
        <v>1</v>
      </c>
      <c r="F32" s="31" t="s">
        <v>35</v>
      </c>
      <c r="G32" s="30">
        <v>2</v>
      </c>
      <c r="H32" s="30">
        <v>2</v>
      </c>
      <c r="I32" s="30">
        <v>2</v>
      </c>
      <c r="J32" s="31" t="s">
        <v>35</v>
      </c>
      <c r="K32" s="30">
        <v>3</v>
      </c>
      <c r="L32" s="32">
        <v>3</v>
      </c>
      <c r="M32" s="30">
        <v>3</v>
      </c>
      <c r="N32" s="31" t="s">
        <v>35</v>
      </c>
      <c r="O32" s="30">
        <v>4</v>
      </c>
      <c r="P32" s="31" t="s">
        <v>35</v>
      </c>
      <c r="Q32" s="30">
        <v>5</v>
      </c>
      <c r="R32" s="30">
        <v>5</v>
      </c>
      <c r="S32" s="30">
        <v>5</v>
      </c>
      <c r="T32" s="31" t="s">
        <v>35</v>
      </c>
      <c r="U32" s="30">
        <v>6</v>
      </c>
      <c r="V32" s="30">
        <v>6</v>
      </c>
      <c r="W32" s="30">
        <v>6</v>
      </c>
    </row>
    <row r="33" spans="1:29" ht="18.95" customHeight="1" x14ac:dyDescent="0.25">
      <c r="D33" s="28" t="s">
        <v>41</v>
      </c>
    </row>
    <row r="34" spans="1:29" ht="18.95" customHeight="1" x14ac:dyDescent="0.25">
      <c r="A34" s="2">
        <v>16</v>
      </c>
      <c r="B34" s="3" t="s">
        <v>42</v>
      </c>
      <c r="C34" s="2" t="s">
        <v>2</v>
      </c>
      <c r="D34" s="49" t="s">
        <v>404</v>
      </c>
      <c r="E34" s="49"/>
      <c r="F34" s="49"/>
      <c r="G34" s="49"/>
      <c r="H34" s="49"/>
      <c r="I34" s="49"/>
      <c r="J34" s="49"/>
      <c r="K34" s="49"/>
      <c r="L34" s="49"/>
      <c r="M34" s="49"/>
      <c r="N34" s="49"/>
      <c r="O34" s="49"/>
      <c r="P34" s="49"/>
      <c r="Q34" s="49"/>
      <c r="R34" s="49"/>
      <c r="S34" s="49"/>
      <c r="T34" s="49"/>
      <c r="U34" s="49"/>
      <c r="V34" s="49"/>
      <c r="W34" s="49"/>
      <c r="X34" s="49"/>
    </row>
    <row r="35" spans="1:29" ht="18.95" customHeight="1" x14ac:dyDescent="0.25">
      <c r="D35" s="28" t="s">
        <v>43</v>
      </c>
    </row>
    <row r="36" spans="1:29" ht="18.95" customHeight="1" x14ac:dyDescent="0.25">
      <c r="A36" s="2">
        <v>17</v>
      </c>
      <c r="B36" s="3" t="s">
        <v>44</v>
      </c>
      <c r="C36" s="2" t="s">
        <v>2</v>
      </c>
      <c r="D36" s="26"/>
      <c r="E36" s="27" t="s">
        <v>45</v>
      </c>
      <c r="I36" s="26"/>
      <c r="J36" s="27" t="s">
        <v>46</v>
      </c>
      <c r="M36" s="49" t="s">
        <v>397</v>
      </c>
      <c r="N36" s="49"/>
      <c r="O36" s="49"/>
      <c r="P36" s="49"/>
      <c r="Q36" s="49"/>
      <c r="R36" s="49"/>
      <c r="S36" s="49"/>
      <c r="T36" s="49"/>
      <c r="U36" s="49"/>
      <c r="V36" s="49"/>
      <c r="W36" s="49"/>
      <c r="X36" s="49"/>
    </row>
    <row r="37" spans="1:29" ht="18.95" customHeight="1" x14ac:dyDescent="0.25">
      <c r="A37" s="2">
        <v>18</v>
      </c>
      <c r="B37" s="3" t="s">
        <v>47</v>
      </c>
      <c r="C37" s="2" t="s">
        <v>2</v>
      </c>
      <c r="D37" s="26"/>
      <c r="E37" s="27" t="s">
        <v>48</v>
      </c>
      <c r="I37" s="26"/>
      <c r="J37" s="27" t="s">
        <v>49</v>
      </c>
      <c r="M37" s="26"/>
      <c r="N37" s="25" t="s">
        <v>50</v>
      </c>
      <c r="P37" s="34" t="s">
        <v>52</v>
      </c>
    </row>
    <row r="38" spans="1:29" ht="18.95" customHeight="1" x14ac:dyDescent="0.25">
      <c r="A38" s="2">
        <v>19</v>
      </c>
      <c r="B38" s="3" t="s">
        <v>51</v>
      </c>
      <c r="C38" s="2" t="s">
        <v>2</v>
      </c>
      <c r="D38" s="49" t="s">
        <v>409</v>
      </c>
      <c r="E38" s="49"/>
      <c r="F38" s="49"/>
      <c r="G38" s="49"/>
      <c r="H38" s="49"/>
      <c r="I38" s="49"/>
      <c r="J38" s="49"/>
      <c r="K38" s="49"/>
      <c r="L38" s="49"/>
      <c r="M38" s="49"/>
      <c r="N38" s="49"/>
      <c r="O38" s="49"/>
      <c r="P38" s="49"/>
      <c r="Q38" s="49"/>
      <c r="R38" s="49"/>
      <c r="S38" s="49"/>
      <c r="T38" s="49"/>
      <c r="U38" s="49"/>
      <c r="V38" s="49"/>
      <c r="W38" s="49"/>
      <c r="X38" s="49"/>
    </row>
    <row r="39" spans="1:29" ht="18.95" customHeight="1" x14ac:dyDescent="0.25">
      <c r="D39" s="28" t="s">
        <v>53</v>
      </c>
    </row>
    <row r="40" spans="1:29" ht="18.95" customHeight="1" x14ac:dyDescent="0.25">
      <c r="A40" s="2">
        <v>20</v>
      </c>
      <c r="B40" s="7" t="s">
        <v>54</v>
      </c>
      <c r="C40" s="2" t="s">
        <v>2</v>
      </c>
      <c r="D40" s="49" t="s">
        <v>410</v>
      </c>
      <c r="E40" s="49"/>
      <c r="F40" s="49"/>
      <c r="G40" s="49"/>
      <c r="H40" s="49"/>
      <c r="I40" s="49"/>
      <c r="J40" s="49"/>
      <c r="K40" s="49"/>
      <c r="L40" s="49"/>
      <c r="M40" s="49"/>
      <c r="N40" s="49"/>
      <c r="O40" s="49"/>
      <c r="P40" s="49"/>
      <c r="Q40" s="49"/>
      <c r="R40" s="49"/>
      <c r="S40" s="49"/>
      <c r="T40" s="49"/>
      <c r="U40" s="49"/>
      <c r="V40" s="49"/>
      <c r="W40" s="49"/>
      <c r="X40" s="49"/>
    </row>
    <row r="41" spans="1:29" ht="18.95" customHeight="1" x14ac:dyDescent="0.25">
      <c r="D41" s="28" t="s">
        <v>55</v>
      </c>
    </row>
    <row r="42" spans="1:29" ht="18.95" customHeight="1" x14ac:dyDescent="0.25">
      <c r="A42" s="2">
        <v>21</v>
      </c>
      <c r="B42" s="3" t="s">
        <v>56</v>
      </c>
      <c r="C42" s="2" t="s">
        <v>2</v>
      </c>
      <c r="D42" s="30">
        <v>0</v>
      </c>
      <c r="E42" s="30">
        <v>1</v>
      </c>
      <c r="G42" s="35" t="s">
        <v>57</v>
      </c>
    </row>
    <row r="43" spans="1:29" ht="18.95" customHeight="1" x14ac:dyDescent="0.25">
      <c r="G43" s="35" t="s">
        <v>58</v>
      </c>
    </row>
    <row r="44" spans="1:29" ht="18.95" customHeight="1" x14ac:dyDescent="0.25">
      <c r="D44" s="28" t="s">
        <v>59</v>
      </c>
    </row>
    <row r="45" spans="1:29" ht="18.95" customHeight="1" x14ac:dyDescent="0.25">
      <c r="A45" s="56" t="s">
        <v>60</v>
      </c>
      <c r="B45" s="56"/>
      <c r="C45" s="56"/>
      <c r="D45" s="56"/>
      <c r="E45" s="56"/>
      <c r="F45" s="56"/>
      <c r="G45" s="56"/>
      <c r="H45" s="56"/>
      <c r="I45" s="56"/>
      <c r="J45" s="56"/>
      <c r="K45" s="56"/>
      <c r="L45" s="56"/>
      <c r="M45" s="56"/>
      <c r="N45" s="56"/>
      <c r="O45" s="56"/>
      <c r="P45" s="56"/>
      <c r="Q45" s="56"/>
      <c r="R45" s="56"/>
      <c r="S45" s="56"/>
      <c r="T45" s="56"/>
      <c r="U45" s="56"/>
      <c r="V45" s="56"/>
      <c r="W45" s="56"/>
      <c r="X45" s="56"/>
      <c r="Y45" s="56"/>
      <c r="Z45" s="56"/>
      <c r="AA45" s="56"/>
      <c r="AB45" s="56"/>
      <c r="AC45" s="56"/>
    </row>
    <row r="46" spans="1:29" ht="18.95" customHeight="1" x14ac:dyDescent="0.25">
      <c r="A46" s="2">
        <v>22</v>
      </c>
      <c r="B46" s="3" t="s">
        <v>343</v>
      </c>
      <c r="C46" s="2" t="s">
        <v>2</v>
      </c>
      <c r="D46" s="30">
        <v>0</v>
      </c>
      <c r="E46" s="30">
        <v>1</v>
      </c>
      <c r="G46" s="35" t="s">
        <v>61</v>
      </c>
    </row>
    <row r="47" spans="1:29" ht="18.95" customHeight="1" x14ac:dyDescent="0.25">
      <c r="G47" s="35" t="s">
        <v>62</v>
      </c>
    </row>
    <row r="48" spans="1:29" ht="18.95" customHeight="1" x14ac:dyDescent="0.25">
      <c r="D48" s="28" t="s">
        <v>63</v>
      </c>
    </row>
    <row r="49" spans="1:33" ht="18.95" customHeight="1" x14ac:dyDescent="0.25">
      <c r="D49" s="28" t="s">
        <v>64</v>
      </c>
    </row>
    <row r="50" spans="1:33" ht="18.95" customHeight="1" x14ac:dyDescent="0.25">
      <c r="A50" s="2">
        <v>23</v>
      </c>
      <c r="B50" s="3" t="s">
        <v>65</v>
      </c>
      <c r="C50" s="2" t="s">
        <v>2</v>
      </c>
      <c r="D50" s="30">
        <v>1</v>
      </c>
      <c r="E50" s="30">
        <v>2</v>
      </c>
      <c r="F50" s="30">
        <v>3</v>
      </c>
      <c r="G50" s="30">
        <v>4</v>
      </c>
      <c r="H50" s="30">
        <v>5</v>
      </c>
      <c r="I50" s="30">
        <v>6</v>
      </c>
      <c r="J50" s="30">
        <v>7</v>
      </c>
      <c r="K50" s="30">
        <v>8</v>
      </c>
      <c r="L50" s="30">
        <v>9</v>
      </c>
      <c r="M50" s="30">
        <v>10</v>
      </c>
      <c r="N50" s="30">
        <v>11</v>
      </c>
      <c r="O50" s="30">
        <v>12</v>
      </c>
      <c r="P50" s="30">
        <v>13</v>
      </c>
      <c r="Q50" s="30">
        <v>14</v>
      </c>
      <c r="R50" s="30">
        <v>15</v>
      </c>
      <c r="S50" s="30">
        <v>16</v>
      </c>
      <c r="T50" s="27"/>
      <c r="U50" s="27"/>
    </row>
    <row r="51" spans="1:33" ht="18.95" customHeight="1" x14ac:dyDescent="0.25">
      <c r="D51" s="28" t="s">
        <v>66</v>
      </c>
    </row>
    <row r="52" spans="1:33" ht="18.95" customHeight="1" x14ac:dyDescent="0.25">
      <c r="A52" s="2">
        <v>24</v>
      </c>
      <c r="B52" s="3" t="s">
        <v>67</v>
      </c>
      <c r="C52" s="2" t="s">
        <v>2</v>
      </c>
      <c r="D52" s="30">
        <v>1</v>
      </c>
      <c r="E52" s="30">
        <v>2</v>
      </c>
      <c r="F52" s="30">
        <v>3</v>
      </c>
      <c r="G52" s="30">
        <v>4</v>
      </c>
      <c r="H52" s="30">
        <v>5</v>
      </c>
      <c r="I52" s="30">
        <v>6</v>
      </c>
      <c r="J52" s="30">
        <v>7</v>
      </c>
      <c r="K52" s="30">
        <v>8</v>
      </c>
      <c r="L52" s="30">
        <v>9</v>
      </c>
      <c r="M52" s="30">
        <v>10</v>
      </c>
      <c r="N52" s="30">
        <v>11</v>
      </c>
      <c r="O52" s="30">
        <v>12</v>
      </c>
      <c r="P52" s="27"/>
    </row>
    <row r="53" spans="1:33" ht="18.95" customHeight="1" x14ac:dyDescent="0.25">
      <c r="D53" s="36" t="s">
        <v>68</v>
      </c>
    </row>
    <row r="54" spans="1:33" ht="18.95" customHeight="1" x14ac:dyDescent="0.25">
      <c r="A54" s="2">
        <v>25</v>
      </c>
      <c r="B54" s="3" t="s">
        <v>69</v>
      </c>
      <c r="C54" s="2" t="s">
        <v>2</v>
      </c>
      <c r="D54" s="30">
        <v>1</v>
      </c>
      <c r="E54" s="30">
        <v>2</v>
      </c>
      <c r="F54" s="30">
        <v>3</v>
      </c>
      <c r="G54" s="30">
        <v>4</v>
      </c>
      <c r="H54" s="30">
        <v>5</v>
      </c>
      <c r="I54" s="30">
        <v>6</v>
      </c>
      <c r="J54" s="30">
        <v>7</v>
      </c>
      <c r="K54" s="30">
        <v>8</v>
      </c>
      <c r="L54" s="30">
        <v>9</v>
      </c>
      <c r="M54" s="30">
        <v>10</v>
      </c>
      <c r="N54" s="30">
        <v>11</v>
      </c>
      <c r="O54" s="30">
        <v>12</v>
      </c>
      <c r="P54" s="30">
        <v>13</v>
      </c>
      <c r="Q54" s="30">
        <v>14</v>
      </c>
      <c r="R54" s="30">
        <v>15</v>
      </c>
      <c r="S54" s="27"/>
      <c r="T54" s="27"/>
    </row>
    <row r="55" spans="1:33" ht="18.95" customHeight="1" x14ac:dyDescent="0.25">
      <c r="D55" s="28" t="s">
        <v>70</v>
      </c>
    </row>
    <row r="56" spans="1:33" ht="18.95" customHeight="1" x14ac:dyDescent="0.25">
      <c r="A56" s="2">
        <v>26</v>
      </c>
      <c r="B56" s="3" t="s">
        <v>71</v>
      </c>
      <c r="C56" s="2" t="s">
        <v>2</v>
      </c>
      <c r="D56" s="30">
        <v>4</v>
      </c>
      <c r="E56" s="30">
        <v>4</v>
      </c>
      <c r="G56" s="35" t="s">
        <v>72</v>
      </c>
    </row>
    <row r="57" spans="1:33" ht="18.95" customHeight="1" x14ac:dyDescent="0.25">
      <c r="G57" s="35" t="s">
        <v>82</v>
      </c>
    </row>
    <row r="58" spans="1:33" ht="18.95" customHeight="1" x14ac:dyDescent="0.25">
      <c r="D58" s="28" t="s">
        <v>73</v>
      </c>
    </row>
    <row r="59" spans="1:33" ht="18.95" customHeight="1" x14ac:dyDescent="0.25">
      <c r="A59" s="2">
        <v>27</v>
      </c>
      <c r="B59" s="3" t="s">
        <v>74</v>
      </c>
      <c r="C59" s="2" t="s">
        <v>2</v>
      </c>
      <c r="D59" s="30">
        <v>1</v>
      </c>
      <c r="E59" s="30">
        <v>2</v>
      </c>
      <c r="F59" s="30">
        <v>3</v>
      </c>
      <c r="G59" s="30">
        <v>4</v>
      </c>
      <c r="H59" s="30">
        <v>5</v>
      </c>
      <c r="I59" s="30">
        <v>6</v>
      </c>
      <c r="J59" s="30">
        <v>7</v>
      </c>
      <c r="K59" s="30">
        <v>8</v>
      </c>
      <c r="L59" s="30">
        <v>9</v>
      </c>
      <c r="M59" s="30">
        <v>1</v>
      </c>
      <c r="N59" s="30">
        <v>2</v>
      </c>
      <c r="O59" s="30">
        <v>3</v>
      </c>
      <c r="P59" s="30">
        <v>4</v>
      </c>
      <c r="Q59" s="30">
        <v>5</v>
      </c>
      <c r="R59" s="30">
        <v>6</v>
      </c>
      <c r="S59" s="30">
        <v>7</v>
      </c>
      <c r="T59" s="30">
        <v>8</v>
      </c>
      <c r="U59" s="30">
        <v>9</v>
      </c>
      <c r="V59" s="30">
        <v>1</v>
      </c>
      <c r="W59" s="30">
        <v>2</v>
      </c>
      <c r="X59" s="30">
        <v>3</v>
      </c>
      <c r="Y59" s="30">
        <v>4</v>
      </c>
      <c r="Z59" s="30">
        <v>5</v>
      </c>
      <c r="AA59" s="30">
        <v>6</v>
      </c>
      <c r="AB59" s="30">
        <v>7</v>
      </c>
      <c r="AC59" s="30">
        <v>8</v>
      </c>
      <c r="AD59" s="3"/>
      <c r="AE59" s="3"/>
      <c r="AF59" s="3"/>
      <c r="AG59" s="3"/>
    </row>
    <row r="60" spans="1:33" ht="18.95" customHeight="1" x14ac:dyDescent="0.25">
      <c r="D60" s="28" t="s">
        <v>75</v>
      </c>
    </row>
    <row r="61" spans="1:33" ht="18.95" customHeight="1" x14ac:dyDescent="0.25">
      <c r="D61" s="28" t="s">
        <v>76</v>
      </c>
    </row>
    <row r="62" spans="1:33" ht="18.95" customHeight="1" x14ac:dyDescent="0.25">
      <c r="A62" s="2">
        <v>28</v>
      </c>
      <c r="B62" s="3" t="s">
        <v>77</v>
      </c>
      <c r="C62" s="2" t="s">
        <v>2</v>
      </c>
      <c r="D62" s="30">
        <v>2</v>
      </c>
      <c r="E62" s="30">
        <v>5</v>
      </c>
      <c r="F62" s="31" t="s">
        <v>78</v>
      </c>
      <c r="G62" s="30">
        <v>5</v>
      </c>
      <c r="H62" s="30">
        <v>1</v>
      </c>
      <c r="I62" s="31" t="s">
        <v>78</v>
      </c>
      <c r="J62" s="30">
        <v>1</v>
      </c>
      <c r="K62" s="30">
        <v>2</v>
      </c>
      <c r="L62" s="32">
        <v>3</v>
      </c>
      <c r="M62" s="30">
        <v>4</v>
      </c>
      <c r="N62" s="31"/>
      <c r="O62" s="31"/>
      <c r="P62" s="31"/>
      <c r="Q62" s="31"/>
      <c r="R62" s="31"/>
      <c r="S62" s="31"/>
      <c r="T62" s="31"/>
      <c r="U62" s="31"/>
      <c r="V62" s="31"/>
      <c r="W62" s="31"/>
      <c r="X62" s="31"/>
      <c r="Y62" s="31"/>
    </row>
    <row r="63" spans="1:33" ht="18.95" customHeight="1" x14ac:dyDescent="0.25">
      <c r="D63" s="28" t="s">
        <v>79</v>
      </c>
    </row>
    <row r="64" spans="1:33" ht="18.95" customHeight="1" x14ac:dyDescent="0.25">
      <c r="A64" s="2">
        <v>29</v>
      </c>
      <c r="B64" s="3" t="s">
        <v>80</v>
      </c>
      <c r="C64" s="2" t="s">
        <v>2</v>
      </c>
      <c r="D64" s="30">
        <v>4</v>
      </c>
      <c r="E64" s="30">
        <v>5</v>
      </c>
      <c r="G64" s="28" t="s">
        <v>83</v>
      </c>
    </row>
    <row r="65" spans="1:29" ht="18.95" customHeight="1" x14ac:dyDescent="0.25">
      <c r="G65" s="28" t="s">
        <v>81</v>
      </c>
    </row>
    <row r="66" spans="1:29" ht="18.95" customHeight="1" x14ac:dyDescent="0.25">
      <c r="A66" s="2">
        <v>30</v>
      </c>
      <c r="B66" s="3" t="s">
        <v>84</v>
      </c>
      <c r="C66" s="2" t="s">
        <v>2</v>
      </c>
      <c r="D66" s="30">
        <v>1</v>
      </c>
      <c r="E66" s="30">
        <v>2</v>
      </c>
      <c r="F66" s="30">
        <v>3</v>
      </c>
      <c r="G66" s="30">
        <v>4</v>
      </c>
      <c r="H66" s="30">
        <v>5</v>
      </c>
      <c r="I66" s="30">
        <v>6</v>
      </c>
      <c r="J66" s="30">
        <v>7</v>
      </c>
      <c r="K66" s="30">
        <v>8</v>
      </c>
      <c r="L66" s="30">
        <v>9</v>
      </c>
      <c r="M66" s="30">
        <v>10</v>
      </c>
      <c r="N66" s="30">
        <v>11</v>
      </c>
      <c r="O66" s="30">
        <v>12</v>
      </c>
      <c r="P66" s="30">
        <v>13</v>
      </c>
      <c r="Q66" s="30">
        <v>14</v>
      </c>
      <c r="R66" s="30">
        <v>15</v>
      </c>
      <c r="S66" s="30">
        <v>16</v>
      </c>
      <c r="T66" s="30">
        <v>17</v>
      </c>
      <c r="U66" s="30">
        <v>18</v>
      </c>
      <c r="V66" s="30">
        <v>19</v>
      </c>
      <c r="W66" s="30">
        <v>20</v>
      </c>
      <c r="X66" s="30">
        <v>21</v>
      </c>
      <c r="Y66" s="30">
        <v>22</v>
      </c>
      <c r="Z66" s="30">
        <v>23</v>
      </c>
      <c r="AA66" s="30">
        <v>24</v>
      </c>
      <c r="AB66" s="30">
        <v>25</v>
      </c>
      <c r="AC66" s="30">
        <v>26</v>
      </c>
    </row>
    <row r="67" spans="1:29" ht="18.95" customHeight="1" x14ac:dyDescent="0.25">
      <c r="D67" s="28" t="s">
        <v>85</v>
      </c>
    </row>
    <row r="68" spans="1:29" ht="18.95" customHeight="1" x14ac:dyDescent="0.25">
      <c r="A68" s="2">
        <v>31</v>
      </c>
      <c r="B68" s="3" t="s">
        <v>86</v>
      </c>
      <c r="C68" s="2" t="s">
        <v>2</v>
      </c>
      <c r="D68" s="30">
        <v>4</v>
      </c>
      <c r="E68" s="30">
        <v>5</v>
      </c>
      <c r="F68" s="31" t="s">
        <v>78</v>
      </c>
      <c r="G68" s="30">
        <v>6</v>
      </c>
      <c r="H68" s="30">
        <v>6</v>
      </c>
      <c r="I68" s="31" t="s">
        <v>78</v>
      </c>
      <c r="J68" s="30">
        <v>4</v>
      </c>
      <c r="K68" s="30">
        <v>5</v>
      </c>
      <c r="L68" s="32">
        <v>7</v>
      </c>
      <c r="M68" s="37">
        <v>8</v>
      </c>
    </row>
    <row r="69" spans="1:29" ht="18.95" customHeight="1" x14ac:dyDescent="0.25">
      <c r="D69" s="28" t="s">
        <v>87</v>
      </c>
    </row>
    <row r="70" spans="1:29" ht="18.95" customHeight="1" x14ac:dyDescent="0.25">
      <c r="A70" s="2">
        <v>32</v>
      </c>
      <c r="B70" s="3" t="s">
        <v>86</v>
      </c>
      <c r="C70" s="2" t="s">
        <v>2</v>
      </c>
      <c r="D70" s="30" t="s">
        <v>416</v>
      </c>
      <c r="E70" s="30" t="s">
        <v>416</v>
      </c>
      <c r="F70" s="31" t="s">
        <v>78</v>
      </c>
      <c r="G70" s="30" t="s">
        <v>417</v>
      </c>
      <c r="H70" s="30" t="s">
        <v>418</v>
      </c>
      <c r="I70" s="31" t="s">
        <v>78</v>
      </c>
      <c r="J70" s="30" t="s">
        <v>418</v>
      </c>
      <c r="K70" s="30" t="s">
        <v>419</v>
      </c>
      <c r="L70" s="32" t="s">
        <v>418</v>
      </c>
      <c r="M70" s="39" t="s">
        <v>417</v>
      </c>
    </row>
    <row r="71" spans="1:29" ht="18.95" customHeight="1" x14ac:dyDescent="0.25">
      <c r="D71" s="28" t="s">
        <v>88</v>
      </c>
    </row>
    <row r="72" spans="1:29" ht="18.95" customHeight="1" x14ac:dyDescent="0.25">
      <c r="A72" s="2">
        <v>33</v>
      </c>
      <c r="B72" s="3" t="s">
        <v>89</v>
      </c>
      <c r="C72" s="2" t="s">
        <v>2</v>
      </c>
      <c r="D72" s="30">
        <v>0</v>
      </c>
      <c r="E72" s="30">
        <v>1</v>
      </c>
      <c r="G72" s="35" t="s">
        <v>90</v>
      </c>
    </row>
    <row r="73" spans="1:29" ht="18.95" customHeight="1" x14ac:dyDescent="0.25">
      <c r="G73" s="35" t="s">
        <v>91</v>
      </c>
    </row>
    <row r="74" spans="1:29" ht="18.95" customHeight="1" x14ac:dyDescent="0.25">
      <c r="D74" s="28" t="s">
        <v>92</v>
      </c>
    </row>
    <row r="75" spans="1:29" ht="18.95" customHeight="1" x14ac:dyDescent="0.25">
      <c r="A75" s="2">
        <v>34</v>
      </c>
      <c r="B75" s="3" t="s">
        <v>93</v>
      </c>
      <c r="C75" s="2" t="s">
        <v>2</v>
      </c>
      <c r="D75" s="30">
        <v>4</v>
      </c>
      <c r="E75" s="30">
        <v>5</v>
      </c>
      <c r="G75" s="28" t="s">
        <v>94</v>
      </c>
    </row>
    <row r="76" spans="1:29" ht="18.95" customHeight="1" x14ac:dyDescent="0.25">
      <c r="D76" s="28" t="s">
        <v>95</v>
      </c>
    </row>
    <row r="77" spans="1:29" ht="18.95" customHeight="1" x14ac:dyDescent="0.25">
      <c r="A77" s="2">
        <v>35</v>
      </c>
      <c r="B77" s="3" t="s">
        <v>96</v>
      </c>
      <c r="C77" s="2" t="s">
        <v>2</v>
      </c>
      <c r="D77" s="30">
        <v>1</v>
      </c>
      <c r="E77" s="30">
        <v>2</v>
      </c>
      <c r="F77" s="30">
        <v>3</v>
      </c>
      <c r="G77" s="30">
        <v>4</v>
      </c>
      <c r="H77" s="30">
        <v>5</v>
      </c>
      <c r="I77" s="30">
        <v>6</v>
      </c>
      <c r="J77" s="30">
        <v>7</v>
      </c>
      <c r="K77" s="30">
        <v>8</v>
      </c>
      <c r="L77" s="30">
        <v>9</v>
      </c>
      <c r="M77" s="27"/>
      <c r="N77" s="28" t="s">
        <v>97</v>
      </c>
      <c r="O77" s="27"/>
      <c r="P77" s="27"/>
    </row>
    <row r="78" spans="1:29" ht="18.95" customHeight="1" x14ac:dyDescent="0.25">
      <c r="A78" s="2">
        <v>36</v>
      </c>
      <c r="B78" s="3" t="s">
        <v>98</v>
      </c>
      <c r="C78" s="2" t="s">
        <v>2</v>
      </c>
      <c r="D78" s="30">
        <v>1</v>
      </c>
      <c r="E78" s="30">
        <v>2</v>
      </c>
      <c r="F78" s="30">
        <v>3</v>
      </c>
      <c r="G78" s="30">
        <v>4</v>
      </c>
      <c r="H78" s="30">
        <v>5</v>
      </c>
      <c r="I78" s="30">
        <v>6</v>
      </c>
      <c r="J78" s="30">
        <v>7</v>
      </c>
      <c r="K78" s="30">
        <v>8</v>
      </c>
      <c r="L78" s="30">
        <v>9</v>
      </c>
    </row>
    <row r="79" spans="1:29" ht="18.95" customHeight="1" x14ac:dyDescent="0.25">
      <c r="B79" s="3" t="s">
        <v>99</v>
      </c>
      <c r="D79" s="28" t="s">
        <v>100</v>
      </c>
    </row>
    <row r="80" spans="1:29" ht="18.95" customHeight="1" x14ac:dyDescent="0.25">
      <c r="A80" s="56" t="s">
        <v>101</v>
      </c>
      <c r="B80" s="56"/>
      <c r="C80" s="56"/>
      <c r="D80" s="56"/>
      <c r="E80" s="56"/>
      <c r="F80" s="56"/>
      <c r="G80" s="56"/>
      <c r="H80" s="56"/>
      <c r="I80" s="56"/>
      <c r="J80" s="56"/>
      <c r="K80" s="56"/>
      <c r="L80" s="56"/>
      <c r="M80" s="56"/>
      <c r="N80" s="56"/>
      <c r="O80" s="56"/>
      <c r="P80" s="56"/>
      <c r="Q80" s="56"/>
      <c r="R80" s="56"/>
      <c r="S80" s="56"/>
      <c r="T80" s="56"/>
      <c r="U80" s="56"/>
      <c r="V80" s="56"/>
      <c r="W80" s="56"/>
      <c r="X80" s="56"/>
      <c r="Y80" s="56"/>
      <c r="Z80" s="56"/>
      <c r="AA80" s="56"/>
      <c r="AB80" s="56"/>
      <c r="AC80" s="56"/>
    </row>
    <row r="81" spans="1:29" ht="18.95" customHeight="1" x14ac:dyDescent="0.25">
      <c r="A81" s="2">
        <v>37</v>
      </c>
      <c r="B81" s="3" t="s">
        <v>102</v>
      </c>
      <c r="C81" s="2" t="s">
        <v>2</v>
      </c>
      <c r="D81" s="26"/>
      <c r="E81" s="27" t="s">
        <v>103</v>
      </c>
      <c r="G81" s="26"/>
      <c r="H81" s="27" t="s">
        <v>104</v>
      </c>
    </row>
    <row r="82" spans="1:29" ht="18.95" customHeight="1" x14ac:dyDescent="0.25">
      <c r="D82" s="28" t="s">
        <v>105</v>
      </c>
    </row>
    <row r="83" spans="1:29" ht="18.95" customHeight="1" x14ac:dyDescent="0.25">
      <c r="A83" s="2">
        <v>38</v>
      </c>
      <c r="B83" s="3" t="s">
        <v>106</v>
      </c>
      <c r="C83" s="2" t="s">
        <v>2</v>
      </c>
      <c r="D83" s="30">
        <v>1</v>
      </c>
      <c r="E83" s="30">
        <v>2</v>
      </c>
      <c r="G83" s="35" t="s">
        <v>107</v>
      </c>
    </row>
    <row r="84" spans="1:29" ht="18.95" customHeight="1" x14ac:dyDescent="0.25">
      <c r="G84" s="35" t="s">
        <v>108</v>
      </c>
    </row>
    <row r="85" spans="1:29" ht="18.95" customHeight="1" x14ac:dyDescent="0.25">
      <c r="D85" s="28" t="s">
        <v>109</v>
      </c>
    </row>
    <row r="86" spans="1:29" ht="18.95" customHeight="1" x14ac:dyDescent="0.25">
      <c r="A86" s="2">
        <v>39</v>
      </c>
      <c r="B86" s="3" t="s">
        <v>110</v>
      </c>
      <c r="C86" s="2" t="s">
        <v>2</v>
      </c>
      <c r="D86" s="30">
        <v>1</v>
      </c>
      <c r="E86" s="30">
        <v>2</v>
      </c>
      <c r="G86" s="35" t="s">
        <v>112</v>
      </c>
    </row>
    <row r="87" spans="1:29" ht="18.95" customHeight="1" x14ac:dyDescent="0.25">
      <c r="B87" s="3" t="s">
        <v>111</v>
      </c>
      <c r="G87" s="35" t="s">
        <v>113</v>
      </c>
    </row>
    <row r="88" spans="1:29" ht="18.95" customHeight="1" x14ac:dyDescent="0.25">
      <c r="G88" s="35" t="s">
        <v>114</v>
      </c>
    </row>
    <row r="89" spans="1:29" ht="18.95" customHeight="1" x14ac:dyDescent="0.25">
      <c r="D89" s="28" t="s">
        <v>116</v>
      </c>
    </row>
    <row r="90" spans="1:29" ht="18.95" customHeight="1" x14ac:dyDescent="0.25">
      <c r="A90" s="2">
        <v>40</v>
      </c>
      <c r="B90" s="3" t="s">
        <v>115</v>
      </c>
      <c r="C90" s="2" t="s">
        <v>2</v>
      </c>
      <c r="D90" s="26"/>
      <c r="E90" s="27" t="s">
        <v>103</v>
      </c>
      <c r="G90" s="26"/>
      <c r="H90" s="27" t="s">
        <v>104</v>
      </c>
    </row>
    <row r="91" spans="1:29" ht="18.95" customHeight="1" x14ac:dyDescent="0.25">
      <c r="D91" s="28" t="s">
        <v>117</v>
      </c>
    </row>
    <row r="92" spans="1:29" ht="18.95" customHeight="1" x14ac:dyDescent="0.25">
      <c r="A92" s="2">
        <v>41</v>
      </c>
      <c r="B92" s="3" t="s">
        <v>118</v>
      </c>
      <c r="C92" s="2" t="s">
        <v>2</v>
      </c>
      <c r="D92" s="26"/>
      <c r="E92" s="27" t="s">
        <v>103</v>
      </c>
      <c r="G92" s="26"/>
      <c r="H92" s="27" t="s">
        <v>104</v>
      </c>
    </row>
    <row r="93" spans="1:29" ht="18.95" customHeight="1" x14ac:dyDescent="0.25">
      <c r="D93" s="28" t="s">
        <v>119</v>
      </c>
    </row>
    <row r="94" spans="1:29" ht="18.95" customHeight="1" x14ac:dyDescent="0.25">
      <c r="A94" s="56" t="s">
        <v>120</v>
      </c>
      <c r="B94" s="56"/>
      <c r="C94" s="56"/>
      <c r="D94" s="56"/>
      <c r="E94" s="56"/>
      <c r="F94" s="56"/>
      <c r="G94" s="56"/>
      <c r="H94" s="56"/>
      <c r="I94" s="56"/>
      <c r="J94" s="56"/>
      <c r="K94" s="56"/>
      <c r="L94" s="56"/>
      <c r="M94" s="56"/>
      <c r="N94" s="56"/>
      <c r="O94" s="56"/>
      <c r="P94" s="56"/>
      <c r="Q94" s="56"/>
      <c r="R94" s="56"/>
      <c r="S94" s="56"/>
      <c r="T94" s="56"/>
      <c r="U94" s="56"/>
      <c r="V94" s="56"/>
      <c r="W94" s="56"/>
      <c r="X94" s="56"/>
      <c r="Y94" s="56"/>
      <c r="Z94" s="56"/>
      <c r="AA94" s="56"/>
      <c r="AB94" s="56"/>
      <c r="AC94" s="56"/>
    </row>
    <row r="95" spans="1:29" ht="18.95" customHeight="1" x14ac:dyDescent="0.25">
      <c r="A95" s="2">
        <v>42</v>
      </c>
      <c r="B95" s="3" t="s">
        <v>121</v>
      </c>
      <c r="C95" s="2" t="s">
        <v>2</v>
      </c>
      <c r="D95" s="30">
        <v>0</v>
      </c>
      <c r="E95" s="30">
        <v>8</v>
      </c>
      <c r="F95" s="30">
        <v>1</v>
      </c>
      <c r="G95" s="30">
        <v>8</v>
      </c>
      <c r="H95" s="30">
        <v>5</v>
      </c>
      <c r="I95" s="30">
        <v>8</v>
      </c>
      <c r="J95" s="30">
        <v>9</v>
      </c>
      <c r="K95" s="30">
        <v>6</v>
      </c>
      <c r="L95" s="30">
        <v>8</v>
      </c>
      <c r="M95" s="30">
        <v>7</v>
      </c>
      <c r="N95" s="30">
        <v>4</v>
      </c>
      <c r="O95" s="30">
        <v>1</v>
      </c>
      <c r="P95" s="30">
        <v>5</v>
      </c>
      <c r="Q95" s="27"/>
      <c r="R95" s="27"/>
      <c r="S95" s="27"/>
    </row>
    <row r="96" spans="1:29" ht="18.95" customHeight="1" x14ac:dyDescent="0.25">
      <c r="D96" s="28" t="s">
        <v>122</v>
      </c>
    </row>
    <row r="97" spans="1:29" ht="18.95" customHeight="1" x14ac:dyDescent="0.25">
      <c r="A97" s="2">
        <v>43</v>
      </c>
      <c r="B97" s="3" t="s">
        <v>123</v>
      </c>
      <c r="C97" s="2" t="s">
        <v>2</v>
      </c>
      <c r="D97" s="30">
        <v>0</v>
      </c>
      <c r="E97" s="30">
        <v>8</v>
      </c>
      <c r="F97" s="30">
        <v>4</v>
      </c>
      <c r="G97" s="30">
        <v>5</v>
      </c>
      <c r="H97" s="30">
        <v>2</v>
      </c>
      <c r="I97" s="30">
        <v>6</v>
      </c>
      <c r="J97" s="30">
        <v>4</v>
      </c>
      <c r="K97" s="30">
        <v>5</v>
      </c>
      <c r="L97" s="30">
        <v>7</v>
      </c>
      <c r="M97" s="30">
        <v>8</v>
      </c>
      <c r="N97" s="30">
        <v>5</v>
      </c>
      <c r="O97" s="30">
        <v>2</v>
      </c>
      <c r="P97" s="30">
        <v>5</v>
      </c>
    </row>
    <row r="98" spans="1:29" ht="18.95" customHeight="1" x14ac:dyDescent="0.25">
      <c r="D98" s="28" t="s">
        <v>124</v>
      </c>
    </row>
    <row r="99" spans="1:29" ht="18.95" customHeight="1" x14ac:dyDescent="0.25">
      <c r="A99" s="2">
        <v>44</v>
      </c>
      <c r="B99" s="3" t="s">
        <v>125</v>
      </c>
      <c r="C99" s="2" t="s">
        <v>2</v>
      </c>
      <c r="D99" s="64" t="s">
        <v>411</v>
      </c>
      <c r="E99" s="49"/>
      <c r="F99" s="49"/>
      <c r="G99" s="49"/>
      <c r="H99" s="49"/>
      <c r="I99" s="49"/>
      <c r="J99" s="49"/>
      <c r="K99" s="49"/>
      <c r="L99" s="49"/>
      <c r="M99" s="49"/>
      <c r="N99" s="49"/>
      <c r="O99" s="49"/>
      <c r="P99" s="49"/>
      <c r="Q99" s="49"/>
      <c r="R99" s="49"/>
      <c r="S99" s="49"/>
      <c r="T99" s="49"/>
      <c r="U99" s="49"/>
      <c r="V99" s="49"/>
      <c r="W99" s="49"/>
      <c r="X99" s="49"/>
      <c r="Y99" s="49"/>
      <c r="Z99" s="49"/>
      <c r="AA99" s="49"/>
      <c r="AB99" s="49"/>
      <c r="AC99" s="49"/>
    </row>
    <row r="100" spans="1:29" ht="18.95" customHeight="1" x14ac:dyDescent="0.25">
      <c r="D100" s="28" t="s">
        <v>126</v>
      </c>
    </row>
    <row r="101" spans="1:29" ht="18.95" customHeight="1" x14ac:dyDescent="0.25">
      <c r="A101" s="2">
        <v>45</v>
      </c>
      <c r="B101" s="3" t="s">
        <v>127</v>
      </c>
      <c r="C101" s="2" t="s">
        <v>2</v>
      </c>
      <c r="D101" s="49" t="s">
        <v>412</v>
      </c>
      <c r="E101" s="49"/>
      <c r="F101" s="49"/>
      <c r="G101" s="49"/>
      <c r="H101" s="49"/>
      <c r="I101" s="49"/>
      <c r="J101" s="49"/>
      <c r="K101" s="49"/>
      <c r="L101" s="49"/>
      <c r="M101" s="49"/>
      <c r="N101" s="49"/>
      <c r="O101" s="49"/>
      <c r="P101" s="49"/>
      <c r="Q101" s="49"/>
      <c r="R101" s="49"/>
      <c r="S101" s="49"/>
      <c r="T101" s="49"/>
      <c r="U101" s="49"/>
      <c r="V101" s="49"/>
      <c r="W101" s="49"/>
      <c r="X101" s="49"/>
      <c r="Y101" s="49"/>
      <c r="Z101" s="49"/>
      <c r="AA101" s="49"/>
      <c r="AB101" s="49"/>
      <c r="AC101" s="49"/>
    </row>
    <row r="102" spans="1:29" ht="18.95" customHeight="1" x14ac:dyDescent="0.25">
      <c r="D102" s="28" t="s">
        <v>128</v>
      </c>
    </row>
    <row r="103" spans="1:29" ht="18.95" customHeight="1" x14ac:dyDescent="0.25">
      <c r="A103" s="2">
        <v>46</v>
      </c>
      <c r="B103" s="3" t="s">
        <v>129</v>
      </c>
      <c r="C103" s="2" t="s">
        <v>2</v>
      </c>
      <c r="D103" s="49" t="s">
        <v>413</v>
      </c>
      <c r="E103" s="49"/>
      <c r="F103" s="49"/>
      <c r="G103" s="49"/>
      <c r="H103" s="49"/>
      <c r="I103" s="49"/>
      <c r="J103" s="49"/>
      <c r="K103" s="49"/>
      <c r="L103" s="49"/>
      <c r="M103" s="49"/>
      <c r="N103" s="49"/>
      <c r="O103" s="49"/>
      <c r="P103" s="49"/>
      <c r="Q103" s="49"/>
      <c r="R103" s="49"/>
      <c r="S103" s="49"/>
      <c r="T103" s="49"/>
      <c r="U103" s="49"/>
      <c r="V103" s="49"/>
      <c r="W103" s="49"/>
      <c r="X103" s="49"/>
      <c r="Y103" s="49"/>
      <c r="Z103" s="49"/>
      <c r="AA103" s="49"/>
      <c r="AB103" s="49"/>
      <c r="AC103" s="49"/>
    </row>
    <row r="104" spans="1:29" ht="18.95" customHeight="1" x14ac:dyDescent="0.25">
      <c r="A104" s="2">
        <v>47</v>
      </c>
      <c r="B104" s="3" t="s">
        <v>130</v>
      </c>
      <c r="C104" s="2" t="s">
        <v>2</v>
      </c>
      <c r="D104" s="49" t="s">
        <v>404</v>
      </c>
      <c r="E104" s="49"/>
      <c r="F104" s="49"/>
      <c r="G104" s="49"/>
      <c r="H104" s="49"/>
      <c r="I104" s="49"/>
      <c r="J104" s="49"/>
      <c r="K104" s="49"/>
      <c r="L104" s="49"/>
      <c r="M104" s="49"/>
      <c r="N104" s="49"/>
      <c r="O104" s="49"/>
      <c r="P104" s="49"/>
      <c r="Q104" s="49"/>
      <c r="R104" s="49"/>
      <c r="S104" s="49"/>
      <c r="T104" s="49"/>
      <c r="U104" s="49"/>
      <c r="V104" s="49"/>
      <c r="W104" s="49"/>
      <c r="X104" s="49"/>
      <c r="Y104" s="49"/>
      <c r="Z104" s="49"/>
      <c r="AA104" s="49"/>
      <c r="AB104" s="49"/>
      <c r="AC104" s="49"/>
    </row>
    <row r="105" spans="1:29" ht="18.95" customHeight="1" x14ac:dyDescent="0.25">
      <c r="D105" s="28" t="s">
        <v>131</v>
      </c>
    </row>
    <row r="106" spans="1:29" ht="32.25" customHeight="1" x14ac:dyDescent="0.25">
      <c r="A106" s="60" t="s">
        <v>132</v>
      </c>
      <c r="B106" s="60"/>
      <c r="C106" s="60"/>
      <c r="D106" s="60"/>
      <c r="E106" s="60"/>
      <c r="F106" s="60"/>
      <c r="G106" s="60"/>
      <c r="H106" s="60"/>
      <c r="I106" s="60"/>
      <c r="J106" s="60"/>
      <c r="K106" s="60"/>
      <c r="L106" s="60"/>
      <c r="M106" s="60"/>
      <c r="N106" s="60"/>
      <c r="O106" s="60"/>
      <c r="P106" s="60"/>
      <c r="Q106" s="60"/>
      <c r="R106" s="60"/>
      <c r="S106" s="60"/>
      <c r="T106" s="60"/>
      <c r="U106" s="60"/>
      <c r="V106" s="60"/>
      <c r="W106" s="60"/>
      <c r="X106" s="60"/>
      <c r="Y106" s="60"/>
      <c r="Z106" s="60"/>
      <c r="AA106" s="60"/>
      <c r="AB106" s="60"/>
      <c r="AC106" s="60"/>
    </row>
    <row r="107" spans="1:29" ht="18.95" customHeight="1" x14ac:dyDescent="0.25">
      <c r="A107" s="2">
        <v>1</v>
      </c>
      <c r="B107" s="3" t="s">
        <v>133</v>
      </c>
      <c r="C107" s="2" t="s">
        <v>2</v>
      </c>
      <c r="D107" s="49" t="s">
        <v>415</v>
      </c>
      <c r="E107" s="49"/>
      <c r="F107" s="49"/>
      <c r="G107" s="49"/>
      <c r="H107" s="49"/>
      <c r="I107" s="49"/>
      <c r="J107" s="49"/>
      <c r="K107" s="49"/>
      <c r="L107" s="49"/>
      <c r="M107" s="49"/>
      <c r="N107" s="49"/>
      <c r="O107" s="49"/>
      <c r="P107" s="49"/>
      <c r="Q107" s="49"/>
      <c r="R107" s="49"/>
      <c r="S107" s="49"/>
      <c r="T107" s="49"/>
      <c r="U107" s="49"/>
      <c r="V107" s="49"/>
      <c r="W107" s="49"/>
      <c r="X107" s="49"/>
      <c r="Y107" s="49"/>
      <c r="Z107" s="49"/>
      <c r="AA107" s="49"/>
      <c r="AB107" s="49"/>
      <c r="AC107" s="49"/>
    </row>
    <row r="108" spans="1:29" ht="18.95" customHeight="1" x14ac:dyDescent="0.25">
      <c r="D108" s="28" t="s">
        <v>134</v>
      </c>
    </row>
    <row r="109" spans="1:29" ht="18.95" customHeight="1" x14ac:dyDescent="0.25">
      <c r="D109" s="28" t="s">
        <v>135</v>
      </c>
    </row>
    <row r="110" spans="1:29" ht="18.95" customHeight="1" x14ac:dyDescent="0.25">
      <c r="D110" s="28" t="s">
        <v>136</v>
      </c>
    </row>
    <row r="111" spans="1:29" ht="18.95" customHeight="1" x14ac:dyDescent="0.25">
      <c r="D111" s="28" t="s">
        <v>137</v>
      </c>
    </row>
    <row r="112" spans="1:29" ht="18.95" customHeight="1" x14ac:dyDescent="0.25">
      <c r="A112" s="2">
        <v>2</v>
      </c>
      <c r="B112" s="3" t="s">
        <v>138</v>
      </c>
      <c r="C112" s="2" t="s">
        <v>2</v>
      </c>
      <c r="D112" s="30">
        <v>1</v>
      </c>
      <c r="E112" s="30">
        <v>1</v>
      </c>
      <c r="F112" s="31" t="s">
        <v>78</v>
      </c>
      <c r="G112" s="30">
        <v>4</v>
      </c>
      <c r="H112" s="30">
        <v>5</v>
      </c>
      <c r="I112" s="31" t="s">
        <v>78</v>
      </c>
      <c r="J112" s="30">
        <v>6</v>
      </c>
      <c r="K112" s="30">
        <v>6</v>
      </c>
      <c r="L112" s="32">
        <v>6</v>
      </c>
      <c r="M112" s="30">
        <v>8</v>
      </c>
      <c r="O112" s="34" t="s">
        <v>140</v>
      </c>
    </row>
    <row r="113" spans="1:29" ht="18.95" customHeight="1" x14ac:dyDescent="0.25">
      <c r="A113" s="2">
        <v>3</v>
      </c>
      <c r="B113" s="3" t="s">
        <v>139</v>
      </c>
      <c r="C113" s="2" t="s">
        <v>2</v>
      </c>
      <c r="D113" s="30">
        <v>1</v>
      </c>
      <c r="E113" s="30">
        <v>1</v>
      </c>
      <c r="F113" s="31" t="s">
        <v>78</v>
      </c>
      <c r="G113" s="30">
        <v>2</v>
      </c>
      <c r="H113" s="30">
        <v>2</v>
      </c>
      <c r="I113" s="31" t="s">
        <v>78</v>
      </c>
      <c r="J113" s="30">
        <v>2</v>
      </c>
      <c r="K113" s="30">
        <v>0</v>
      </c>
      <c r="L113" s="32">
        <v>0</v>
      </c>
      <c r="M113" s="30">
        <v>3</v>
      </c>
      <c r="O113" s="34" t="s">
        <v>141</v>
      </c>
    </row>
    <row r="114" spans="1:29" ht="18.95" customHeight="1" x14ac:dyDescent="0.25">
      <c r="A114" s="2">
        <v>4</v>
      </c>
      <c r="B114" s="3" t="s">
        <v>142</v>
      </c>
      <c r="C114" s="2" t="s">
        <v>2</v>
      </c>
      <c r="D114" s="26"/>
      <c r="E114" s="27" t="s">
        <v>103</v>
      </c>
      <c r="G114" s="26"/>
      <c r="H114" s="27" t="s">
        <v>104</v>
      </c>
      <c r="J114" s="28" t="s">
        <v>143</v>
      </c>
    </row>
    <row r="115" spans="1:29" ht="18.95" customHeight="1" x14ac:dyDescent="0.25">
      <c r="A115" s="56" t="s">
        <v>144</v>
      </c>
      <c r="B115" s="56"/>
      <c r="C115" s="56"/>
      <c r="D115" s="56"/>
      <c r="E115" s="56"/>
      <c r="F115" s="56"/>
      <c r="G115" s="56"/>
      <c r="H115" s="56"/>
      <c r="I115" s="56"/>
      <c r="J115" s="56"/>
      <c r="K115" s="56"/>
      <c r="L115" s="56"/>
      <c r="M115" s="56"/>
      <c r="N115" s="56"/>
      <c r="O115" s="56"/>
      <c r="P115" s="56"/>
      <c r="Q115" s="56"/>
      <c r="R115" s="56"/>
      <c r="S115" s="56"/>
      <c r="T115" s="56"/>
      <c r="U115" s="56"/>
      <c r="V115" s="56"/>
      <c r="W115" s="56"/>
      <c r="X115" s="56"/>
      <c r="Y115" s="56"/>
      <c r="Z115" s="56"/>
      <c r="AA115" s="56"/>
      <c r="AB115" s="56"/>
      <c r="AC115" s="56"/>
    </row>
    <row r="116" spans="1:29" ht="18.95" customHeight="1" x14ac:dyDescent="0.25">
      <c r="A116" s="2">
        <v>5</v>
      </c>
      <c r="B116" s="3" t="s">
        <v>145</v>
      </c>
      <c r="C116" s="2" t="s">
        <v>2</v>
      </c>
      <c r="D116" s="30">
        <v>1</v>
      </c>
      <c r="E116" s="30">
        <v>2</v>
      </c>
      <c r="F116" s="30">
        <v>3</v>
      </c>
      <c r="G116" s="30">
        <v>4</v>
      </c>
      <c r="H116" s="30">
        <v>5</v>
      </c>
      <c r="I116" s="30">
        <v>6</v>
      </c>
      <c r="J116" s="30">
        <v>7</v>
      </c>
      <c r="K116" s="30">
        <v>8</v>
      </c>
      <c r="L116" s="32">
        <v>9</v>
      </c>
      <c r="M116" s="30">
        <v>10</v>
      </c>
      <c r="N116" s="30">
        <v>11</v>
      </c>
      <c r="P116" s="34" t="s">
        <v>146</v>
      </c>
    </row>
    <row r="117" spans="1:29" ht="18.95" customHeight="1" x14ac:dyDescent="0.25">
      <c r="A117" s="2">
        <v>6</v>
      </c>
      <c r="B117" s="3" t="s">
        <v>147</v>
      </c>
      <c r="C117" s="2" t="s">
        <v>2</v>
      </c>
      <c r="D117" s="30">
        <v>1</v>
      </c>
      <c r="E117" s="30">
        <v>4</v>
      </c>
      <c r="F117" s="31" t="s">
        <v>78</v>
      </c>
      <c r="G117" s="30">
        <v>2</v>
      </c>
      <c r="H117" s="30">
        <v>5</v>
      </c>
      <c r="I117" s="31" t="s">
        <v>78</v>
      </c>
      <c r="J117" s="30">
        <v>6</v>
      </c>
      <c r="K117" s="30">
        <v>4</v>
      </c>
      <c r="L117" s="32">
        <v>5</v>
      </c>
      <c r="M117" s="30">
        <v>8</v>
      </c>
      <c r="P117" s="34" t="s">
        <v>148</v>
      </c>
    </row>
    <row r="119" spans="1:29" ht="32.25" customHeight="1" x14ac:dyDescent="0.25">
      <c r="A119" s="60" t="s">
        <v>149</v>
      </c>
      <c r="B119" s="60"/>
      <c r="C119" s="60"/>
      <c r="D119" s="60"/>
      <c r="E119" s="60"/>
      <c r="F119" s="60"/>
      <c r="G119" s="60"/>
      <c r="H119" s="60"/>
      <c r="I119" s="60"/>
      <c r="J119" s="60"/>
      <c r="K119" s="60"/>
      <c r="L119" s="60"/>
      <c r="M119" s="60"/>
      <c r="N119" s="60"/>
      <c r="O119" s="60"/>
      <c r="P119" s="60"/>
      <c r="Q119" s="60"/>
      <c r="R119" s="60"/>
      <c r="S119" s="60"/>
      <c r="T119" s="60"/>
      <c r="U119" s="60"/>
      <c r="V119" s="60"/>
      <c r="W119" s="60"/>
      <c r="X119" s="60"/>
      <c r="Y119" s="60"/>
      <c r="Z119" s="60"/>
      <c r="AA119" s="60"/>
      <c r="AB119" s="60"/>
      <c r="AC119" s="60"/>
    </row>
    <row r="121" spans="1:29" ht="18.95" customHeight="1" x14ac:dyDescent="0.25">
      <c r="A121" s="56" t="s">
        <v>150</v>
      </c>
      <c r="B121" s="56"/>
      <c r="C121" s="56"/>
      <c r="D121" s="56"/>
      <c r="E121" s="56"/>
      <c r="F121" s="56"/>
      <c r="G121" s="56"/>
      <c r="H121" s="56"/>
      <c r="I121" s="56"/>
      <c r="J121" s="56"/>
      <c r="K121" s="56"/>
      <c r="L121" s="56"/>
      <c r="M121" s="56"/>
      <c r="N121" s="56"/>
      <c r="O121" s="56"/>
      <c r="P121" s="56"/>
      <c r="Q121" s="56"/>
      <c r="R121" s="56"/>
      <c r="S121" s="56"/>
      <c r="T121" s="56"/>
      <c r="U121" s="56"/>
      <c r="V121" s="56"/>
      <c r="W121" s="56"/>
      <c r="X121" s="56"/>
      <c r="Y121" s="56"/>
      <c r="Z121" s="56"/>
      <c r="AA121" s="56"/>
      <c r="AB121" s="56"/>
      <c r="AC121" s="56"/>
    </row>
    <row r="122" spans="1:29" s="6" customFormat="1" ht="18.95" customHeight="1" x14ac:dyDescent="0.25">
      <c r="A122" s="9"/>
      <c r="B122" s="9"/>
      <c r="C122" s="9"/>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row>
    <row r="123" spans="1:29" ht="33.75" customHeight="1" x14ac:dyDescent="0.25">
      <c r="A123" s="52" t="s">
        <v>151</v>
      </c>
      <c r="B123" s="52"/>
      <c r="C123" s="52" t="s">
        <v>152</v>
      </c>
      <c r="D123" s="52"/>
      <c r="E123" s="52"/>
      <c r="F123" s="52"/>
      <c r="G123" s="52"/>
      <c r="H123" s="52"/>
      <c r="I123" s="52"/>
      <c r="J123" s="58" t="s">
        <v>153</v>
      </c>
      <c r="K123" s="58"/>
      <c r="L123" s="58"/>
      <c r="M123" s="53" t="s">
        <v>154</v>
      </c>
      <c r="N123" s="53"/>
      <c r="O123" s="53"/>
      <c r="P123" s="53"/>
      <c r="Q123" s="53"/>
      <c r="R123" s="53" t="s">
        <v>155</v>
      </c>
      <c r="S123" s="53"/>
      <c r="T123" s="53"/>
      <c r="U123" s="53"/>
      <c r="V123" s="53"/>
      <c r="W123" s="53"/>
      <c r="X123" s="53" t="s">
        <v>156</v>
      </c>
      <c r="Y123" s="53"/>
      <c r="Z123" s="53"/>
      <c r="AA123" s="53"/>
      <c r="AB123" s="53"/>
      <c r="AC123" s="53"/>
    </row>
    <row r="124" spans="1:29" ht="18.95" customHeight="1" x14ac:dyDescent="0.25">
      <c r="A124" s="52"/>
      <c r="B124" s="52"/>
      <c r="C124" s="52"/>
      <c r="D124" s="52"/>
      <c r="E124" s="52"/>
      <c r="F124" s="52"/>
      <c r="G124" s="52"/>
      <c r="H124" s="52"/>
      <c r="I124" s="52"/>
      <c r="J124" s="53"/>
      <c r="K124" s="53"/>
      <c r="L124" s="53"/>
      <c r="M124" s="53"/>
      <c r="N124" s="53"/>
      <c r="O124" s="53"/>
      <c r="P124" s="53"/>
      <c r="Q124" s="53"/>
      <c r="R124" s="53"/>
      <c r="S124" s="53"/>
      <c r="T124" s="53"/>
      <c r="U124" s="53"/>
      <c r="V124" s="53"/>
      <c r="W124" s="53"/>
      <c r="X124" s="53"/>
      <c r="Y124" s="53"/>
      <c r="Z124" s="53"/>
      <c r="AA124" s="53"/>
      <c r="AB124" s="53"/>
      <c r="AC124" s="53"/>
    </row>
    <row r="125" spans="1:29" ht="18.95" customHeight="1" x14ac:dyDescent="0.25">
      <c r="A125" s="52"/>
      <c r="B125" s="52"/>
      <c r="C125" s="52"/>
      <c r="D125" s="52"/>
      <c r="E125" s="52"/>
      <c r="F125" s="52"/>
      <c r="G125" s="52"/>
      <c r="H125" s="52"/>
      <c r="I125" s="52"/>
      <c r="J125" s="53"/>
      <c r="K125" s="53"/>
      <c r="L125" s="53"/>
      <c r="M125" s="53"/>
      <c r="N125" s="53"/>
      <c r="O125" s="53"/>
      <c r="P125" s="53"/>
      <c r="Q125" s="53"/>
      <c r="R125" s="53"/>
      <c r="S125" s="53"/>
      <c r="T125" s="53"/>
      <c r="U125" s="53"/>
      <c r="V125" s="53"/>
      <c r="W125" s="53"/>
      <c r="X125" s="53"/>
      <c r="Y125" s="53"/>
      <c r="Z125" s="53"/>
      <c r="AA125" s="53"/>
      <c r="AB125" s="53"/>
      <c r="AC125" s="53"/>
    </row>
    <row r="126" spans="1:29" ht="18.95" customHeight="1" x14ac:dyDescent="0.25">
      <c r="A126" s="52"/>
      <c r="B126" s="52"/>
      <c r="C126" s="52"/>
      <c r="D126" s="52"/>
      <c r="E126" s="52"/>
      <c r="F126" s="52"/>
      <c r="G126" s="52"/>
      <c r="H126" s="52"/>
      <c r="I126" s="52"/>
      <c r="J126" s="53"/>
      <c r="K126" s="53"/>
      <c r="L126" s="53"/>
      <c r="M126" s="53"/>
      <c r="N126" s="53"/>
      <c r="O126" s="53"/>
      <c r="P126" s="53"/>
      <c r="Q126" s="53"/>
      <c r="R126" s="53"/>
      <c r="S126" s="53"/>
      <c r="T126" s="53"/>
      <c r="U126" s="53"/>
      <c r="V126" s="53"/>
      <c r="W126" s="53"/>
      <c r="X126" s="53"/>
      <c r="Y126" s="53"/>
      <c r="Z126" s="53"/>
      <c r="AA126" s="53"/>
      <c r="AB126" s="53"/>
      <c r="AC126" s="53"/>
    </row>
    <row r="127" spans="1:29" ht="18.95" customHeight="1" x14ac:dyDescent="0.25">
      <c r="A127" s="52"/>
      <c r="B127" s="52"/>
      <c r="C127" s="52"/>
      <c r="D127" s="52"/>
      <c r="E127" s="52"/>
      <c r="F127" s="52"/>
      <c r="G127" s="52"/>
      <c r="H127" s="52"/>
      <c r="I127" s="52"/>
      <c r="J127" s="53"/>
      <c r="K127" s="53"/>
      <c r="L127" s="53"/>
      <c r="M127" s="53"/>
      <c r="N127" s="53"/>
      <c r="O127" s="53"/>
      <c r="P127" s="53"/>
      <c r="Q127" s="53"/>
      <c r="R127" s="53"/>
      <c r="S127" s="53"/>
      <c r="T127" s="53"/>
      <c r="U127" s="53"/>
      <c r="V127" s="53"/>
      <c r="W127" s="53"/>
      <c r="X127" s="53"/>
      <c r="Y127" s="53"/>
      <c r="Z127" s="53"/>
      <c r="AA127" s="53"/>
      <c r="AB127" s="53"/>
      <c r="AC127" s="53"/>
    </row>
    <row r="128" spans="1:29" ht="18.95" customHeight="1" x14ac:dyDescent="0.25">
      <c r="A128" s="52"/>
      <c r="B128" s="52"/>
      <c r="C128" s="52"/>
      <c r="D128" s="52"/>
      <c r="E128" s="52"/>
      <c r="F128" s="52"/>
      <c r="G128" s="52"/>
      <c r="H128" s="52"/>
      <c r="I128" s="52"/>
      <c r="J128" s="53"/>
      <c r="K128" s="53"/>
      <c r="L128" s="53"/>
      <c r="M128" s="53"/>
      <c r="N128" s="53"/>
      <c r="O128" s="53"/>
      <c r="P128" s="53"/>
      <c r="Q128" s="53"/>
      <c r="R128" s="53"/>
      <c r="S128" s="53"/>
      <c r="T128" s="53"/>
      <c r="U128" s="53"/>
      <c r="V128" s="53"/>
      <c r="W128" s="53"/>
      <c r="X128" s="53"/>
      <c r="Y128" s="53"/>
      <c r="Z128" s="53"/>
      <c r="AA128" s="53"/>
      <c r="AB128" s="53"/>
      <c r="AC128" s="53"/>
    </row>
    <row r="129" spans="1:31" ht="18.95" customHeight="1" x14ac:dyDescent="0.25">
      <c r="A129" s="52"/>
      <c r="B129" s="52"/>
      <c r="C129" s="52"/>
      <c r="D129" s="52"/>
      <c r="E129" s="52"/>
      <c r="F129" s="52"/>
      <c r="G129" s="52"/>
      <c r="H129" s="52"/>
      <c r="I129" s="52"/>
      <c r="J129" s="53"/>
      <c r="K129" s="53"/>
      <c r="L129" s="53"/>
      <c r="M129" s="53"/>
      <c r="N129" s="53"/>
      <c r="O129" s="53"/>
      <c r="P129" s="53"/>
      <c r="Q129" s="53"/>
      <c r="R129" s="53"/>
      <c r="S129" s="53"/>
      <c r="T129" s="53"/>
      <c r="U129" s="53"/>
      <c r="V129" s="53"/>
      <c r="W129" s="53"/>
      <c r="X129" s="53"/>
      <c r="Y129" s="53"/>
      <c r="Z129" s="53"/>
      <c r="AA129" s="53"/>
      <c r="AB129" s="53"/>
      <c r="AC129" s="53"/>
    </row>
    <row r="130" spans="1:31" ht="18.95" customHeight="1" x14ac:dyDescent="0.25">
      <c r="A130" s="52"/>
      <c r="B130" s="52"/>
      <c r="C130" s="52"/>
      <c r="D130" s="52"/>
      <c r="E130" s="52"/>
      <c r="F130" s="52"/>
      <c r="G130" s="52"/>
      <c r="H130" s="52"/>
      <c r="I130" s="52"/>
      <c r="J130" s="53"/>
      <c r="K130" s="53"/>
      <c r="L130" s="53"/>
      <c r="M130" s="53"/>
      <c r="N130" s="53"/>
      <c r="O130" s="53"/>
      <c r="P130" s="53"/>
      <c r="Q130" s="53"/>
      <c r="R130" s="53"/>
      <c r="S130" s="53"/>
      <c r="T130" s="53"/>
      <c r="U130" s="53"/>
      <c r="V130" s="53"/>
      <c r="W130" s="53"/>
      <c r="X130" s="53"/>
      <c r="Y130" s="53"/>
      <c r="Z130" s="53"/>
      <c r="AA130" s="53"/>
      <c r="AB130" s="53"/>
      <c r="AC130" s="53"/>
    </row>
    <row r="131" spans="1:31" ht="18.95" customHeight="1" x14ac:dyDescent="0.25">
      <c r="B131" s="10"/>
      <c r="C131" s="11"/>
      <c r="D131" s="40"/>
      <c r="E131" s="40"/>
      <c r="F131" s="40"/>
      <c r="G131" s="40"/>
      <c r="H131" s="40"/>
      <c r="I131" s="40"/>
      <c r="J131" s="40"/>
      <c r="K131" s="40"/>
      <c r="L131" s="41"/>
      <c r="M131" s="42"/>
      <c r="N131" s="42"/>
      <c r="O131" s="42"/>
      <c r="P131" s="42"/>
      <c r="Q131" s="42"/>
      <c r="R131" s="42"/>
      <c r="S131" s="42"/>
      <c r="T131" s="42"/>
      <c r="U131" s="42"/>
      <c r="V131" s="42"/>
      <c r="W131" s="42"/>
      <c r="X131" s="42"/>
      <c r="Y131" s="42"/>
      <c r="Z131" s="42"/>
      <c r="AA131" s="42"/>
      <c r="AB131" s="42"/>
      <c r="AC131" s="42"/>
      <c r="AD131" s="12"/>
      <c r="AE131" s="12"/>
    </row>
    <row r="132" spans="1:31" ht="18.95" customHeight="1" x14ac:dyDescent="0.25">
      <c r="B132" s="4" t="s">
        <v>151</v>
      </c>
      <c r="C132" s="13" t="s">
        <v>2</v>
      </c>
      <c r="D132" s="28" t="s">
        <v>157</v>
      </c>
      <c r="E132" s="28"/>
      <c r="F132" s="28"/>
      <c r="G132" s="28"/>
      <c r="H132" s="28"/>
      <c r="I132" s="28"/>
      <c r="J132" s="28"/>
      <c r="K132" s="28"/>
      <c r="L132" s="43"/>
      <c r="M132" s="34"/>
      <c r="N132" s="42"/>
      <c r="O132" s="42"/>
      <c r="P132" s="42"/>
      <c r="Q132" s="42"/>
      <c r="R132" s="42"/>
      <c r="S132" s="42"/>
      <c r="T132" s="42"/>
      <c r="U132" s="42"/>
      <c r="V132" s="42"/>
      <c r="W132" s="42"/>
      <c r="X132" s="42"/>
      <c r="Y132" s="42"/>
      <c r="Z132" s="42"/>
      <c r="AA132" s="42"/>
      <c r="AB132" s="42"/>
      <c r="AC132" s="42"/>
      <c r="AD132" s="12"/>
      <c r="AE132" s="12"/>
    </row>
    <row r="133" spans="1:31" ht="18.95" customHeight="1" x14ac:dyDescent="0.25">
      <c r="B133" s="4" t="s">
        <v>163</v>
      </c>
      <c r="C133" s="13" t="s">
        <v>2</v>
      </c>
      <c r="D133" s="28" t="s">
        <v>158</v>
      </c>
      <c r="E133" s="28"/>
      <c r="F133" s="28"/>
      <c r="G133" s="28"/>
      <c r="H133" s="28"/>
      <c r="I133" s="28"/>
      <c r="J133" s="28"/>
      <c r="K133" s="28"/>
      <c r="L133" s="43"/>
      <c r="M133" s="34"/>
      <c r="N133" s="42"/>
      <c r="O133" s="42"/>
      <c r="P133" s="42"/>
      <c r="Q133" s="42"/>
      <c r="R133" s="42"/>
      <c r="S133" s="42"/>
      <c r="T133" s="42"/>
      <c r="U133" s="42"/>
      <c r="V133" s="42"/>
      <c r="W133" s="42"/>
      <c r="X133" s="42"/>
      <c r="Y133" s="42"/>
      <c r="Z133" s="42"/>
      <c r="AA133" s="42"/>
      <c r="AB133" s="42"/>
      <c r="AC133" s="42"/>
      <c r="AD133" s="12"/>
      <c r="AE133" s="12"/>
    </row>
    <row r="134" spans="1:31" ht="18.95" customHeight="1" x14ac:dyDescent="0.25">
      <c r="B134" s="4" t="s">
        <v>153</v>
      </c>
      <c r="C134" s="13" t="s">
        <v>2</v>
      </c>
      <c r="D134" s="28" t="s">
        <v>159</v>
      </c>
      <c r="E134" s="28"/>
      <c r="F134" s="28"/>
      <c r="G134" s="28"/>
      <c r="H134" s="28"/>
      <c r="I134" s="28"/>
      <c r="J134" s="28"/>
      <c r="K134" s="28"/>
      <c r="L134" s="43"/>
      <c r="M134" s="34"/>
      <c r="N134" s="42"/>
      <c r="O134" s="42"/>
      <c r="P134" s="42"/>
      <c r="Q134" s="42"/>
      <c r="R134" s="42"/>
      <c r="S134" s="42"/>
      <c r="T134" s="42"/>
      <c r="U134" s="42"/>
      <c r="V134" s="42"/>
      <c r="W134" s="42"/>
      <c r="X134" s="42"/>
      <c r="Y134" s="42"/>
      <c r="Z134" s="42"/>
      <c r="AA134" s="42"/>
      <c r="AB134" s="42"/>
      <c r="AC134" s="42"/>
      <c r="AD134" s="12"/>
      <c r="AE134" s="12"/>
    </row>
    <row r="135" spans="1:31" ht="18.95" customHeight="1" x14ac:dyDescent="0.25">
      <c r="B135" s="4" t="s">
        <v>154</v>
      </c>
      <c r="C135" s="13" t="s">
        <v>2</v>
      </c>
      <c r="D135" s="28" t="s">
        <v>160</v>
      </c>
      <c r="E135" s="28"/>
      <c r="F135" s="28"/>
      <c r="G135" s="28"/>
      <c r="H135" s="28"/>
      <c r="I135" s="28"/>
      <c r="J135" s="28"/>
      <c r="K135" s="28"/>
      <c r="L135" s="43"/>
      <c r="M135" s="34"/>
      <c r="N135" s="42"/>
      <c r="O135" s="42"/>
      <c r="P135" s="42"/>
      <c r="Q135" s="42"/>
      <c r="R135" s="42"/>
      <c r="S135" s="42"/>
      <c r="T135" s="42"/>
      <c r="U135" s="42"/>
      <c r="V135" s="42"/>
      <c r="W135" s="42"/>
      <c r="X135" s="42"/>
      <c r="Y135" s="42"/>
      <c r="Z135" s="42"/>
      <c r="AA135" s="42"/>
      <c r="AB135" s="42"/>
      <c r="AC135" s="42"/>
      <c r="AD135" s="12"/>
      <c r="AE135" s="12"/>
    </row>
    <row r="136" spans="1:31" ht="18.95" customHeight="1" x14ac:dyDescent="0.25">
      <c r="B136" s="4" t="s">
        <v>155</v>
      </c>
      <c r="C136" s="13" t="s">
        <v>2</v>
      </c>
      <c r="D136" s="28" t="s">
        <v>161</v>
      </c>
      <c r="E136" s="28"/>
      <c r="F136" s="28"/>
      <c r="G136" s="28"/>
      <c r="H136" s="28"/>
      <c r="I136" s="28"/>
      <c r="J136" s="28"/>
      <c r="K136" s="28"/>
      <c r="L136" s="43"/>
      <c r="M136" s="34"/>
      <c r="N136" s="42"/>
      <c r="O136" s="42"/>
      <c r="P136" s="42"/>
      <c r="Q136" s="42"/>
      <c r="R136" s="42"/>
      <c r="S136" s="42"/>
      <c r="T136" s="42"/>
      <c r="U136" s="42"/>
      <c r="V136" s="42"/>
      <c r="W136" s="42"/>
      <c r="X136" s="42"/>
      <c r="Y136" s="42"/>
      <c r="Z136" s="42"/>
      <c r="AA136" s="42"/>
      <c r="AB136" s="42"/>
      <c r="AC136" s="42"/>
      <c r="AD136" s="12"/>
      <c r="AE136" s="12"/>
    </row>
    <row r="137" spans="1:31" ht="18.95" customHeight="1" x14ac:dyDescent="0.25">
      <c r="B137" s="4" t="s">
        <v>156</v>
      </c>
      <c r="C137" s="13" t="s">
        <v>2</v>
      </c>
      <c r="D137" s="28" t="s">
        <v>162</v>
      </c>
      <c r="E137" s="28"/>
      <c r="F137" s="28"/>
      <c r="G137" s="28"/>
      <c r="H137" s="28"/>
      <c r="I137" s="28"/>
      <c r="J137" s="28"/>
      <c r="K137" s="28"/>
      <c r="L137" s="43"/>
      <c r="M137" s="34"/>
      <c r="N137" s="42"/>
      <c r="O137" s="42"/>
      <c r="P137" s="42"/>
      <c r="Q137" s="42"/>
      <c r="R137" s="42"/>
      <c r="S137" s="42"/>
      <c r="T137" s="42"/>
      <c r="U137" s="42"/>
      <c r="V137" s="42"/>
      <c r="W137" s="42"/>
      <c r="X137" s="42"/>
      <c r="Y137" s="42"/>
      <c r="Z137" s="42"/>
      <c r="AA137" s="42"/>
      <c r="AB137" s="42"/>
      <c r="AC137" s="42"/>
      <c r="AD137" s="12"/>
      <c r="AE137" s="12"/>
    </row>
    <row r="138" spans="1:31" ht="18.95" customHeight="1" x14ac:dyDescent="0.25">
      <c r="B138" s="10"/>
      <c r="C138" s="11"/>
      <c r="D138" s="40"/>
      <c r="E138" s="40"/>
      <c r="F138" s="40"/>
      <c r="G138" s="40"/>
      <c r="H138" s="40"/>
      <c r="I138" s="40"/>
      <c r="J138" s="40"/>
      <c r="K138" s="40"/>
      <c r="L138" s="41"/>
      <c r="M138" s="42"/>
      <c r="N138" s="42"/>
      <c r="O138" s="42"/>
      <c r="P138" s="42"/>
      <c r="Q138" s="42"/>
      <c r="R138" s="42"/>
      <c r="S138" s="42"/>
      <c r="T138" s="42"/>
      <c r="U138" s="42"/>
      <c r="V138" s="42"/>
      <c r="W138" s="42"/>
      <c r="X138" s="42"/>
      <c r="Y138" s="42"/>
      <c r="Z138" s="42"/>
      <c r="AA138" s="42"/>
      <c r="AB138" s="42"/>
      <c r="AC138" s="42"/>
      <c r="AD138" s="12"/>
      <c r="AE138" s="12"/>
    </row>
    <row r="139" spans="1:31" ht="18.95" customHeight="1" x14ac:dyDescent="0.25">
      <c r="A139" s="56" t="s">
        <v>191</v>
      </c>
      <c r="B139" s="56"/>
      <c r="C139" s="56"/>
      <c r="D139" s="56"/>
      <c r="E139" s="56"/>
      <c r="F139" s="56"/>
      <c r="G139" s="56"/>
      <c r="H139" s="56"/>
      <c r="I139" s="56"/>
      <c r="J139" s="56"/>
      <c r="K139" s="56"/>
      <c r="L139" s="56"/>
      <c r="M139" s="56"/>
      <c r="N139" s="56"/>
      <c r="O139" s="56"/>
      <c r="P139" s="56"/>
      <c r="Q139" s="56"/>
      <c r="R139" s="56"/>
      <c r="S139" s="56"/>
      <c r="T139" s="56"/>
      <c r="U139" s="56"/>
      <c r="V139" s="56"/>
      <c r="W139" s="56"/>
      <c r="X139" s="56"/>
      <c r="Y139" s="56"/>
      <c r="Z139" s="56"/>
      <c r="AA139" s="56"/>
      <c r="AB139" s="56"/>
      <c r="AC139" s="56"/>
      <c r="AD139" s="12"/>
      <c r="AE139" s="12"/>
    </row>
    <row r="140" spans="1:31" ht="18.95" customHeight="1" x14ac:dyDescent="0.25">
      <c r="B140" s="10"/>
      <c r="C140" s="11"/>
      <c r="D140" s="40"/>
      <c r="E140" s="40"/>
      <c r="F140" s="40"/>
      <c r="G140" s="40"/>
      <c r="H140" s="40"/>
      <c r="I140" s="40"/>
      <c r="J140" s="40"/>
      <c r="K140" s="40"/>
      <c r="L140" s="41"/>
      <c r="M140" s="42"/>
      <c r="N140" s="42"/>
      <c r="O140" s="42"/>
      <c r="P140" s="42"/>
      <c r="Q140" s="42"/>
      <c r="R140" s="42"/>
      <c r="S140" s="42"/>
      <c r="T140" s="42"/>
      <c r="U140" s="42"/>
      <c r="V140" s="42"/>
      <c r="W140" s="42"/>
      <c r="X140" s="42"/>
      <c r="Y140" s="42"/>
      <c r="Z140" s="42"/>
      <c r="AA140" s="42"/>
      <c r="AB140" s="42"/>
      <c r="AC140" s="42"/>
      <c r="AD140" s="12"/>
      <c r="AE140" s="12"/>
    </row>
    <row r="141" spans="1:31" s="8" customFormat="1" ht="41.25" customHeight="1" x14ac:dyDescent="0.25">
      <c r="A141" s="57" t="s">
        <v>154</v>
      </c>
      <c r="B141" s="57"/>
      <c r="C141" s="66" t="s">
        <v>164</v>
      </c>
      <c r="D141" s="66"/>
      <c r="E141" s="66"/>
      <c r="F141" s="66"/>
      <c r="G141" s="67" t="s">
        <v>165</v>
      </c>
      <c r="H141" s="67"/>
      <c r="I141" s="67"/>
      <c r="J141" s="67" t="s">
        <v>166</v>
      </c>
      <c r="K141" s="67"/>
      <c r="L141" s="67"/>
      <c r="M141" s="67"/>
      <c r="N141" s="67"/>
      <c r="O141" s="67" t="s">
        <v>167</v>
      </c>
      <c r="P141" s="67"/>
      <c r="Q141" s="67"/>
      <c r="R141" s="67" t="s">
        <v>168</v>
      </c>
      <c r="S141" s="67"/>
      <c r="T141" s="67"/>
      <c r="U141" s="67" t="s">
        <v>169</v>
      </c>
      <c r="V141" s="67"/>
      <c r="W141" s="67" t="s">
        <v>170</v>
      </c>
      <c r="X141" s="67"/>
      <c r="Y141" s="67"/>
      <c r="Z141" s="67" t="s">
        <v>171</v>
      </c>
      <c r="AA141" s="67"/>
      <c r="AB141" s="67" t="s">
        <v>172</v>
      </c>
      <c r="AC141" s="67"/>
      <c r="AD141" s="14"/>
    </row>
    <row r="142" spans="1:31" ht="18.95" customHeight="1" x14ac:dyDescent="0.25">
      <c r="A142" s="52"/>
      <c r="B142" s="52"/>
      <c r="C142" s="68"/>
      <c r="D142" s="68"/>
      <c r="E142" s="68"/>
      <c r="F142" s="68"/>
      <c r="G142" s="69"/>
      <c r="H142" s="69"/>
      <c r="I142" s="69"/>
      <c r="J142" s="69"/>
      <c r="K142" s="69"/>
      <c r="L142" s="69"/>
      <c r="M142" s="69"/>
      <c r="N142" s="69"/>
      <c r="O142" s="69"/>
      <c r="P142" s="69"/>
      <c r="Q142" s="69"/>
      <c r="R142" s="69"/>
      <c r="S142" s="69"/>
      <c r="T142" s="69"/>
      <c r="U142" s="69"/>
      <c r="V142" s="69"/>
      <c r="W142" s="69"/>
      <c r="X142" s="69"/>
      <c r="Y142" s="69"/>
      <c r="Z142" s="69"/>
      <c r="AA142" s="69"/>
      <c r="AB142" s="69"/>
      <c r="AC142" s="69"/>
      <c r="AD142" s="12"/>
      <c r="AE142" s="12"/>
    </row>
    <row r="143" spans="1:31" ht="18.95" customHeight="1" x14ac:dyDescent="0.25">
      <c r="A143" s="52"/>
      <c r="B143" s="52"/>
      <c r="C143" s="68"/>
      <c r="D143" s="68"/>
      <c r="E143" s="68"/>
      <c r="F143" s="68"/>
      <c r="G143" s="69"/>
      <c r="H143" s="69"/>
      <c r="I143" s="69"/>
      <c r="J143" s="69"/>
      <c r="K143" s="69"/>
      <c r="L143" s="69"/>
      <c r="M143" s="69"/>
      <c r="N143" s="69"/>
      <c r="O143" s="69"/>
      <c r="P143" s="69"/>
      <c r="Q143" s="69"/>
      <c r="R143" s="69"/>
      <c r="S143" s="69"/>
      <c r="T143" s="69"/>
      <c r="U143" s="69"/>
      <c r="V143" s="69"/>
      <c r="W143" s="69"/>
      <c r="X143" s="69"/>
      <c r="Y143" s="69"/>
      <c r="Z143" s="69"/>
      <c r="AA143" s="69"/>
      <c r="AB143" s="69"/>
      <c r="AC143" s="69"/>
      <c r="AD143" s="12"/>
      <c r="AE143" s="12"/>
    </row>
    <row r="144" spans="1:31" ht="18.95" customHeight="1" x14ac:dyDescent="0.25">
      <c r="A144" s="52"/>
      <c r="B144" s="52"/>
      <c r="C144" s="68"/>
      <c r="D144" s="68"/>
      <c r="E144" s="68"/>
      <c r="F144" s="68"/>
      <c r="G144" s="69"/>
      <c r="H144" s="69"/>
      <c r="I144" s="69"/>
      <c r="J144" s="69"/>
      <c r="K144" s="69"/>
      <c r="L144" s="69"/>
      <c r="M144" s="69"/>
      <c r="N144" s="69"/>
      <c r="O144" s="69"/>
      <c r="P144" s="69"/>
      <c r="Q144" s="69"/>
      <c r="R144" s="69"/>
      <c r="S144" s="69"/>
      <c r="T144" s="69"/>
      <c r="U144" s="69"/>
      <c r="V144" s="69"/>
      <c r="W144" s="69"/>
      <c r="X144" s="69"/>
      <c r="Y144" s="69"/>
      <c r="Z144" s="69"/>
      <c r="AA144" s="69"/>
      <c r="AB144" s="69"/>
      <c r="AC144" s="69"/>
      <c r="AD144" s="12"/>
      <c r="AE144" s="12"/>
    </row>
    <row r="145" spans="1:32" ht="18.95" customHeight="1" x14ac:dyDescent="0.25">
      <c r="A145" s="52"/>
      <c r="B145" s="52"/>
      <c r="C145" s="68"/>
      <c r="D145" s="68"/>
      <c r="E145" s="68"/>
      <c r="F145" s="68"/>
      <c r="G145" s="69"/>
      <c r="H145" s="69"/>
      <c r="I145" s="69"/>
      <c r="J145" s="69"/>
      <c r="K145" s="69"/>
      <c r="L145" s="69"/>
      <c r="M145" s="69"/>
      <c r="N145" s="69"/>
      <c r="O145" s="69"/>
      <c r="P145" s="69"/>
      <c r="Q145" s="69"/>
      <c r="R145" s="69"/>
      <c r="S145" s="69"/>
      <c r="T145" s="69"/>
      <c r="U145" s="69"/>
      <c r="V145" s="69"/>
      <c r="W145" s="69"/>
      <c r="X145" s="69"/>
      <c r="Y145" s="69"/>
      <c r="Z145" s="69"/>
      <c r="AA145" s="69"/>
      <c r="AB145" s="69"/>
      <c r="AC145" s="69"/>
      <c r="AD145" s="12"/>
      <c r="AE145" s="12"/>
    </row>
    <row r="146" spans="1:32" ht="18.95" customHeight="1" x14ac:dyDescent="0.25">
      <c r="A146" s="52"/>
      <c r="B146" s="52"/>
      <c r="C146" s="68"/>
      <c r="D146" s="68"/>
      <c r="E146" s="68"/>
      <c r="F146" s="68"/>
      <c r="G146" s="69"/>
      <c r="H146" s="69"/>
      <c r="I146" s="69"/>
      <c r="J146" s="69"/>
      <c r="K146" s="69"/>
      <c r="L146" s="69"/>
      <c r="M146" s="69"/>
      <c r="N146" s="69"/>
      <c r="O146" s="69"/>
      <c r="P146" s="69"/>
      <c r="Q146" s="69"/>
      <c r="R146" s="69"/>
      <c r="S146" s="69"/>
      <c r="T146" s="69"/>
      <c r="U146" s="69"/>
      <c r="V146" s="69"/>
      <c r="W146" s="69"/>
      <c r="X146" s="69"/>
      <c r="Y146" s="69"/>
      <c r="Z146" s="69"/>
      <c r="AA146" s="69"/>
      <c r="AB146" s="69"/>
      <c r="AC146" s="69"/>
      <c r="AD146" s="12"/>
      <c r="AE146" s="12"/>
    </row>
    <row r="147" spans="1:32" ht="18.95" customHeight="1" x14ac:dyDescent="0.25">
      <c r="A147" s="52"/>
      <c r="B147" s="52"/>
      <c r="C147" s="68"/>
      <c r="D147" s="68"/>
      <c r="E147" s="68"/>
      <c r="F147" s="68"/>
      <c r="G147" s="69"/>
      <c r="H147" s="69"/>
      <c r="I147" s="69"/>
      <c r="J147" s="69"/>
      <c r="K147" s="69"/>
      <c r="L147" s="69"/>
      <c r="M147" s="69"/>
      <c r="N147" s="69"/>
      <c r="O147" s="69"/>
      <c r="P147" s="69"/>
      <c r="Q147" s="69"/>
      <c r="R147" s="69"/>
      <c r="S147" s="69"/>
      <c r="T147" s="69"/>
      <c r="U147" s="69"/>
      <c r="V147" s="69"/>
      <c r="W147" s="69"/>
      <c r="X147" s="69"/>
      <c r="Y147" s="69"/>
      <c r="Z147" s="69"/>
      <c r="AA147" s="69"/>
      <c r="AB147" s="69"/>
      <c r="AC147" s="69"/>
      <c r="AD147" s="12"/>
      <c r="AE147" s="12"/>
    </row>
    <row r="148" spans="1:32" ht="18.95" customHeight="1" x14ac:dyDescent="0.25">
      <c r="A148" s="52"/>
      <c r="B148" s="52"/>
      <c r="C148" s="68"/>
      <c r="D148" s="68"/>
      <c r="E148" s="68"/>
      <c r="F148" s="68"/>
      <c r="G148" s="69"/>
      <c r="H148" s="69"/>
      <c r="I148" s="69"/>
      <c r="J148" s="69"/>
      <c r="K148" s="69"/>
      <c r="L148" s="69"/>
      <c r="M148" s="69"/>
      <c r="N148" s="69"/>
      <c r="O148" s="69"/>
      <c r="P148" s="69"/>
      <c r="Q148" s="69"/>
      <c r="R148" s="69"/>
      <c r="S148" s="69"/>
      <c r="T148" s="69"/>
      <c r="U148" s="69"/>
      <c r="V148" s="69"/>
      <c r="W148" s="69"/>
      <c r="X148" s="69"/>
      <c r="Y148" s="69"/>
      <c r="Z148" s="69"/>
      <c r="AA148" s="69"/>
      <c r="AB148" s="69"/>
      <c r="AC148" s="69"/>
      <c r="AD148" s="12"/>
      <c r="AE148" s="12"/>
    </row>
    <row r="149" spans="1:32" ht="18.95" customHeight="1" x14ac:dyDescent="0.25">
      <c r="B149" s="10"/>
      <c r="C149" s="11"/>
      <c r="D149" s="40"/>
      <c r="E149" s="40"/>
      <c r="F149" s="40"/>
      <c r="G149" s="40"/>
      <c r="H149" s="40"/>
      <c r="I149" s="40"/>
      <c r="J149" s="40"/>
      <c r="K149" s="40"/>
      <c r="L149" s="41"/>
      <c r="M149" s="42"/>
      <c r="N149" s="42"/>
      <c r="O149" s="42"/>
      <c r="P149" s="42"/>
      <c r="Q149" s="42"/>
      <c r="R149" s="42"/>
      <c r="S149" s="42"/>
      <c r="T149" s="42"/>
      <c r="U149" s="42"/>
      <c r="V149" s="42"/>
      <c r="W149" s="42"/>
      <c r="X149" s="42"/>
      <c r="Y149" s="42"/>
      <c r="Z149" s="42"/>
      <c r="AA149" s="42"/>
      <c r="AB149" s="42"/>
      <c r="AC149" s="42"/>
      <c r="AD149" s="12"/>
      <c r="AE149" s="12"/>
    </row>
    <row r="150" spans="1:32" ht="18.95" customHeight="1" x14ac:dyDescent="0.25">
      <c r="B150" s="4" t="s">
        <v>154</v>
      </c>
      <c r="C150" s="13" t="s">
        <v>2</v>
      </c>
      <c r="D150" s="62" t="s">
        <v>179</v>
      </c>
      <c r="E150" s="62"/>
      <c r="F150" s="62"/>
      <c r="G150" s="62"/>
      <c r="H150" s="62"/>
      <c r="I150" s="62"/>
      <c r="J150" s="62"/>
      <c r="K150" s="62"/>
      <c r="L150" s="62"/>
      <c r="M150" s="62"/>
      <c r="N150" s="62"/>
      <c r="O150" s="62"/>
      <c r="P150" s="62"/>
      <c r="Q150" s="62"/>
      <c r="R150" s="62"/>
      <c r="S150" s="62"/>
      <c r="T150" s="62"/>
      <c r="U150" s="62"/>
      <c r="V150" s="62"/>
      <c r="W150" s="62"/>
      <c r="X150" s="62"/>
      <c r="Y150" s="62"/>
      <c r="Z150" s="62"/>
      <c r="AA150" s="62"/>
      <c r="AB150" s="62"/>
      <c r="AC150" s="62"/>
      <c r="AD150" s="14"/>
      <c r="AE150" s="14"/>
      <c r="AF150" s="8"/>
    </row>
    <row r="151" spans="1:32" ht="18.95" customHeight="1" x14ac:dyDescent="0.25">
      <c r="B151" s="4" t="s">
        <v>164</v>
      </c>
      <c r="C151" s="13" t="s">
        <v>2</v>
      </c>
      <c r="D151" s="62" t="s">
        <v>180</v>
      </c>
      <c r="E151" s="62"/>
      <c r="F151" s="62"/>
      <c r="G151" s="62"/>
      <c r="H151" s="62"/>
      <c r="I151" s="62"/>
      <c r="J151" s="62"/>
      <c r="K151" s="62"/>
      <c r="L151" s="62"/>
      <c r="M151" s="62"/>
      <c r="N151" s="62"/>
      <c r="O151" s="62"/>
      <c r="P151" s="62"/>
      <c r="Q151" s="62"/>
      <c r="R151" s="62"/>
      <c r="S151" s="62"/>
      <c r="T151" s="62"/>
      <c r="U151" s="62"/>
      <c r="V151" s="62"/>
      <c r="W151" s="62"/>
      <c r="X151" s="62"/>
      <c r="Y151" s="62"/>
      <c r="Z151" s="62"/>
      <c r="AA151" s="62"/>
      <c r="AB151" s="62"/>
      <c r="AC151" s="62"/>
      <c r="AD151" s="8"/>
      <c r="AE151" s="8"/>
      <c r="AF151" s="8"/>
    </row>
    <row r="152" spans="1:32" ht="34.5" customHeight="1" x14ac:dyDescent="0.25">
      <c r="B152" s="4" t="s">
        <v>165</v>
      </c>
      <c r="C152" s="13" t="s">
        <v>2</v>
      </c>
      <c r="D152" s="62" t="s">
        <v>181</v>
      </c>
      <c r="E152" s="62"/>
      <c r="F152" s="62"/>
      <c r="G152" s="62"/>
      <c r="H152" s="62"/>
      <c r="I152" s="62"/>
      <c r="J152" s="62"/>
      <c r="K152" s="62"/>
      <c r="L152" s="62"/>
      <c r="M152" s="62"/>
      <c r="N152" s="62"/>
      <c r="O152" s="62"/>
      <c r="P152" s="62"/>
      <c r="Q152" s="62"/>
      <c r="R152" s="62"/>
      <c r="S152" s="62"/>
      <c r="T152" s="62"/>
      <c r="U152" s="62"/>
      <c r="V152" s="62"/>
      <c r="W152" s="62"/>
      <c r="X152" s="62"/>
      <c r="Y152" s="62"/>
      <c r="Z152" s="62"/>
      <c r="AA152" s="62"/>
      <c r="AB152" s="62"/>
      <c r="AC152" s="62"/>
      <c r="AD152" s="8"/>
      <c r="AE152" s="8"/>
      <c r="AF152" s="8"/>
    </row>
    <row r="153" spans="1:32" ht="56.25" customHeight="1" x14ac:dyDescent="0.25">
      <c r="B153" s="4" t="s">
        <v>166</v>
      </c>
      <c r="C153" s="13" t="s">
        <v>2</v>
      </c>
      <c r="D153" s="62" t="s">
        <v>182</v>
      </c>
      <c r="E153" s="62"/>
      <c r="F153" s="62"/>
      <c r="G153" s="62"/>
      <c r="H153" s="62"/>
      <c r="I153" s="62"/>
      <c r="J153" s="62"/>
      <c r="K153" s="62"/>
      <c r="L153" s="62"/>
      <c r="M153" s="62"/>
      <c r="N153" s="62"/>
      <c r="O153" s="62"/>
      <c r="P153" s="62"/>
      <c r="Q153" s="62"/>
      <c r="R153" s="62"/>
      <c r="S153" s="62"/>
      <c r="T153" s="62"/>
      <c r="U153" s="62"/>
      <c r="V153" s="62"/>
      <c r="W153" s="62"/>
      <c r="X153" s="62"/>
      <c r="Y153" s="62"/>
      <c r="Z153" s="62"/>
      <c r="AA153" s="62"/>
      <c r="AB153" s="62"/>
      <c r="AC153" s="62"/>
      <c r="AD153" s="8"/>
      <c r="AE153" s="8"/>
      <c r="AF153" s="8"/>
    </row>
    <row r="154" spans="1:32" ht="41.25" customHeight="1" x14ac:dyDescent="0.25">
      <c r="B154" s="4" t="s">
        <v>173</v>
      </c>
      <c r="C154" s="13" t="s">
        <v>2</v>
      </c>
      <c r="D154" s="62" t="s">
        <v>183</v>
      </c>
      <c r="E154" s="62"/>
      <c r="F154" s="62"/>
      <c r="G154" s="62"/>
      <c r="H154" s="62"/>
      <c r="I154" s="62"/>
      <c r="J154" s="62"/>
      <c r="K154" s="62"/>
      <c r="L154" s="62"/>
      <c r="M154" s="62"/>
      <c r="N154" s="62"/>
      <c r="O154" s="62"/>
      <c r="P154" s="62"/>
      <c r="Q154" s="62"/>
      <c r="R154" s="62"/>
      <c r="S154" s="62"/>
      <c r="T154" s="62"/>
      <c r="U154" s="62"/>
      <c r="V154" s="62"/>
      <c r="W154" s="62"/>
      <c r="X154" s="62"/>
      <c r="Y154" s="62"/>
      <c r="Z154" s="62"/>
      <c r="AA154" s="62"/>
      <c r="AB154" s="62"/>
      <c r="AC154" s="62"/>
      <c r="AD154" s="8"/>
      <c r="AE154" s="8"/>
      <c r="AF154" s="8"/>
    </row>
    <row r="155" spans="1:32" ht="30.75" customHeight="1" x14ac:dyDescent="0.25">
      <c r="B155" s="4" t="s">
        <v>174</v>
      </c>
      <c r="C155" s="13" t="s">
        <v>2</v>
      </c>
      <c r="D155" s="62" t="s">
        <v>184</v>
      </c>
      <c r="E155" s="62"/>
      <c r="F155" s="62"/>
      <c r="G155" s="62"/>
      <c r="H155" s="62"/>
      <c r="I155" s="62"/>
      <c r="J155" s="62"/>
      <c r="K155" s="62"/>
      <c r="L155" s="62"/>
      <c r="M155" s="62"/>
      <c r="N155" s="62"/>
      <c r="O155" s="62"/>
      <c r="P155" s="62"/>
      <c r="Q155" s="62"/>
      <c r="R155" s="62"/>
      <c r="S155" s="62"/>
      <c r="T155" s="62"/>
      <c r="U155" s="62"/>
      <c r="V155" s="62"/>
      <c r="W155" s="62"/>
      <c r="X155" s="62"/>
      <c r="Y155" s="62"/>
      <c r="Z155" s="62"/>
      <c r="AA155" s="62"/>
      <c r="AB155" s="62"/>
      <c r="AC155" s="62"/>
      <c r="AD155" s="8"/>
      <c r="AE155" s="8"/>
      <c r="AF155" s="8"/>
    </row>
    <row r="156" spans="1:32" ht="18.95" customHeight="1" x14ac:dyDescent="0.25">
      <c r="B156" s="4" t="s">
        <v>167</v>
      </c>
      <c r="C156" s="13" t="s">
        <v>2</v>
      </c>
      <c r="D156" s="62" t="s">
        <v>185</v>
      </c>
      <c r="E156" s="62"/>
      <c r="F156" s="62"/>
      <c r="G156" s="62"/>
      <c r="H156" s="62"/>
      <c r="I156" s="62"/>
      <c r="J156" s="62"/>
      <c r="K156" s="62"/>
      <c r="L156" s="62"/>
      <c r="M156" s="62"/>
      <c r="N156" s="62"/>
      <c r="O156" s="62"/>
      <c r="P156" s="62"/>
      <c r="Q156" s="62"/>
      <c r="R156" s="62"/>
      <c r="S156" s="62"/>
      <c r="T156" s="62"/>
      <c r="U156" s="62"/>
      <c r="V156" s="62"/>
      <c r="W156" s="62"/>
      <c r="X156" s="62"/>
      <c r="Y156" s="62"/>
      <c r="Z156" s="62"/>
      <c r="AA156" s="62"/>
      <c r="AB156" s="62"/>
      <c r="AC156" s="62"/>
      <c r="AD156" s="8"/>
      <c r="AE156" s="8"/>
      <c r="AF156" s="8"/>
    </row>
    <row r="157" spans="1:32" ht="18.95" customHeight="1" x14ac:dyDescent="0.25">
      <c r="B157" s="4" t="s">
        <v>168</v>
      </c>
      <c r="C157" s="13" t="s">
        <v>2</v>
      </c>
      <c r="D157" s="62" t="s">
        <v>186</v>
      </c>
      <c r="E157" s="62"/>
      <c r="F157" s="62"/>
      <c r="G157" s="62"/>
      <c r="H157" s="62"/>
      <c r="I157" s="62"/>
      <c r="J157" s="62"/>
      <c r="K157" s="62"/>
      <c r="L157" s="62"/>
      <c r="M157" s="62"/>
      <c r="N157" s="62"/>
      <c r="O157" s="62"/>
      <c r="P157" s="62"/>
      <c r="Q157" s="62"/>
      <c r="R157" s="62"/>
      <c r="S157" s="62"/>
      <c r="T157" s="62"/>
      <c r="U157" s="62"/>
      <c r="V157" s="62"/>
      <c r="W157" s="62"/>
      <c r="X157" s="62"/>
      <c r="Y157" s="62"/>
      <c r="Z157" s="62"/>
      <c r="AA157" s="62"/>
      <c r="AB157" s="62"/>
      <c r="AC157" s="62"/>
      <c r="AD157" s="8"/>
      <c r="AE157" s="8"/>
      <c r="AF157" s="8"/>
    </row>
    <row r="158" spans="1:32" ht="18.95" customHeight="1" x14ac:dyDescent="0.25">
      <c r="B158" s="4" t="s">
        <v>175</v>
      </c>
      <c r="C158" s="13" t="s">
        <v>2</v>
      </c>
      <c r="D158" s="62" t="s">
        <v>187</v>
      </c>
      <c r="E158" s="62"/>
      <c r="F158" s="62"/>
      <c r="G158" s="62"/>
      <c r="H158" s="62"/>
      <c r="I158" s="62"/>
      <c r="J158" s="62"/>
      <c r="K158" s="62"/>
      <c r="L158" s="62"/>
      <c r="M158" s="62"/>
      <c r="N158" s="62"/>
      <c r="O158" s="62"/>
      <c r="P158" s="62"/>
      <c r="Q158" s="62"/>
      <c r="R158" s="62"/>
      <c r="S158" s="62"/>
      <c r="T158" s="62"/>
      <c r="U158" s="62"/>
      <c r="V158" s="62"/>
      <c r="W158" s="62"/>
      <c r="X158" s="62"/>
      <c r="Y158" s="62"/>
      <c r="Z158" s="62"/>
      <c r="AA158" s="62"/>
      <c r="AB158" s="62"/>
      <c r="AC158" s="62"/>
      <c r="AD158" s="8"/>
      <c r="AE158" s="8"/>
      <c r="AF158" s="8"/>
    </row>
    <row r="159" spans="1:32" ht="18.95" customHeight="1" x14ac:dyDescent="0.25">
      <c r="B159" s="4" t="s">
        <v>176</v>
      </c>
      <c r="C159" s="13" t="s">
        <v>2</v>
      </c>
      <c r="D159" s="62" t="s">
        <v>188</v>
      </c>
      <c r="E159" s="62"/>
      <c r="F159" s="62"/>
      <c r="G159" s="62"/>
      <c r="H159" s="62"/>
      <c r="I159" s="62"/>
      <c r="J159" s="62"/>
      <c r="K159" s="62"/>
      <c r="L159" s="62"/>
      <c r="M159" s="62"/>
      <c r="N159" s="62"/>
      <c r="O159" s="62"/>
      <c r="P159" s="62"/>
      <c r="Q159" s="62"/>
      <c r="R159" s="62"/>
      <c r="S159" s="62"/>
      <c r="T159" s="62"/>
      <c r="U159" s="62"/>
      <c r="V159" s="62"/>
      <c r="W159" s="62"/>
      <c r="X159" s="62"/>
      <c r="Y159" s="62"/>
      <c r="Z159" s="62"/>
      <c r="AA159" s="62"/>
      <c r="AB159" s="62"/>
      <c r="AC159" s="62"/>
      <c r="AD159" s="8"/>
      <c r="AE159" s="8"/>
      <c r="AF159" s="8"/>
    </row>
    <row r="160" spans="1:32" ht="25.5" customHeight="1" x14ac:dyDescent="0.25">
      <c r="B160" s="4" t="s">
        <v>171</v>
      </c>
      <c r="C160" s="13" t="s">
        <v>2</v>
      </c>
      <c r="D160" s="62" t="s">
        <v>189</v>
      </c>
      <c r="E160" s="62"/>
      <c r="F160" s="62"/>
      <c r="G160" s="62"/>
      <c r="H160" s="62"/>
      <c r="I160" s="62"/>
      <c r="J160" s="62"/>
      <c r="K160" s="62"/>
      <c r="L160" s="62"/>
      <c r="M160" s="62"/>
      <c r="N160" s="62"/>
      <c r="O160" s="62"/>
      <c r="P160" s="62"/>
      <c r="Q160" s="62"/>
      <c r="R160" s="62"/>
      <c r="S160" s="62"/>
      <c r="T160" s="62"/>
      <c r="U160" s="62"/>
      <c r="V160" s="62"/>
      <c r="W160" s="62"/>
      <c r="X160" s="62"/>
      <c r="Y160" s="62"/>
      <c r="Z160" s="62"/>
      <c r="AA160" s="62"/>
      <c r="AB160" s="62"/>
      <c r="AC160" s="62"/>
      <c r="AD160" s="8"/>
      <c r="AE160" s="8"/>
      <c r="AF160" s="8"/>
    </row>
    <row r="161" spans="1:32" ht="31.5" customHeight="1" x14ac:dyDescent="0.25">
      <c r="B161" s="4" t="s">
        <v>177</v>
      </c>
      <c r="C161" s="13" t="s">
        <v>178</v>
      </c>
      <c r="D161" s="62" t="s">
        <v>190</v>
      </c>
      <c r="E161" s="62"/>
      <c r="F161" s="62"/>
      <c r="G161" s="62"/>
      <c r="H161" s="62"/>
      <c r="I161" s="62"/>
      <c r="J161" s="62"/>
      <c r="K161" s="62"/>
      <c r="L161" s="62"/>
      <c r="M161" s="62"/>
      <c r="N161" s="62"/>
      <c r="O161" s="62"/>
      <c r="P161" s="62"/>
      <c r="Q161" s="62"/>
      <c r="R161" s="62"/>
      <c r="S161" s="62"/>
      <c r="T161" s="62"/>
      <c r="U161" s="62"/>
      <c r="V161" s="62"/>
      <c r="W161" s="62"/>
      <c r="X161" s="62"/>
      <c r="Y161" s="62"/>
      <c r="Z161" s="62"/>
      <c r="AA161" s="62"/>
      <c r="AB161" s="62"/>
      <c r="AC161" s="62"/>
      <c r="AD161" s="8"/>
      <c r="AE161" s="8"/>
      <c r="AF161" s="8"/>
    </row>
    <row r="163" spans="1:32" ht="18.95" customHeight="1" x14ac:dyDescent="0.25">
      <c r="A163" s="56" t="s">
        <v>192</v>
      </c>
      <c r="B163" s="56"/>
      <c r="C163" s="56"/>
      <c r="D163" s="56"/>
      <c r="E163" s="56"/>
      <c r="F163" s="56"/>
      <c r="G163" s="56"/>
      <c r="H163" s="56"/>
      <c r="I163" s="56"/>
      <c r="J163" s="56"/>
      <c r="K163" s="56"/>
      <c r="L163" s="56"/>
      <c r="M163" s="56"/>
      <c r="N163" s="56"/>
      <c r="O163" s="56"/>
      <c r="P163" s="56"/>
      <c r="Q163" s="56"/>
      <c r="R163" s="56"/>
      <c r="S163" s="56"/>
      <c r="T163" s="56"/>
      <c r="U163" s="56"/>
      <c r="V163" s="56"/>
      <c r="W163" s="56"/>
      <c r="X163" s="56"/>
      <c r="Y163" s="56"/>
      <c r="Z163" s="56"/>
      <c r="AA163" s="56"/>
      <c r="AB163" s="56"/>
      <c r="AC163" s="56"/>
    </row>
    <row r="165" spans="1:32" ht="18.95" customHeight="1" x14ac:dyDescent="0.25">
      <c r="A165" s="52" t="s">
        <v>192</v>
      </c>
      <c r="B165" s="52"/>
      <c r="C165" s="52" t="s">
        <v>193</v>
      </c>
      <c r="D165" s="52"/>
      <c r="E165" s="52"/>
      <c r="F165" s="52"/>
      <c r="G165" s="52"/>
      <c r="H165" s="52"/>
    </row>
    <row r="166" spans="1:32" ht="18.95" customHeight="1" x14ac:dyDescent="0.25">
      <c r="A166" s="52"/>
      <c r="B166" s="52"/>
      <c r="C166" s="52"/>
      <c r="D166" s="52"/>
      <c r="E166" s="52"/>
      <c r="F166" s="52"/>
      <c r="G166" s="52"/>
      <c r="H166" s="52"/>
    </row>
    <row r="167" spans="1:32" ht="18.95" customHeight="1" x14ac:dyDescent="0.25">
      <c r="A167" s="52"/>
      <c r="B167" s="52"/>
      <c r="C167" s="52"/>
      <c r="D167" s="52"/>
      <c r="E167" s="52"/>
      <c r="F167" s="52"/>
      <c r="G167" s="52"/>
      <c r="H167" s="52"/>
    </row>
    <row r="168" spans="1:32" ht="18.95" customHeight="1" x14ac:dyDescent="0.25">
      <c r="A168" s="52"/>
      <c r="B168" s="52"/>
      <c r="C168" s="52"/>
      <c r="D168" s="52"/>
      <c r="E168" s="52"/>
      <c r="F168" s="52"/>
      <c r="G168" s="52"/>
      <c r="H168" s="52"/>
    </row>
    <row r="169" spans="1:32" ht="18.95" customHeight="1" x14ac:dyDescent="0.25">
      <c r="A169" s="52"/>
      <c r="B169" s="52"/>
      <c r="C169" s="52"/>
      <c r="D169" s="52"/>
      <c r="E169" s="52"/>
      <c r="F169" s="52"/>
      <c r="G169" s="52"/>
      <c r="H169" s="52"/>
    </row>
    <row r="170" spans="1:32" ht="18.95" customHeight="1" x14ac:dyDescent="0.25">
      <c r="A170" s="52"/>
      <c r="B170" s="52"/>
      <c r="C170" s="52"/>
      <c r="D170" s="52"/>
      <c r="E170" s="52"/>
      <c r="F170" s="52"/>
      <c r="G170" s="52"/>
      <c r="H170" s="52"/>
    </row>
    <row r="171" spans="1:32" ht="18.95" customHeight="1" x14ac:dyDescent="0.25">
      <c r="A171" s="52"/>
      <c r="B171" s="52"/>
      <c r="C171" s="52"/>
      <c r="D171" s="52"/>
      <c r="E171" s="52"/>
      <c r="F171" s="52"/>
      <c r="G171" s="52"/>
      <c r="H171" s="52"/>
    </row>
    <row r="172" spans="1:32" ht="18.95" customHeight="1" x14ac:dyDescent="0.25">
      <c r="A172" s="52"/>
      <c r="B172" s="52"/>
      <c r="C172" s="52"/>
      <c r="D172" s="52"/>
      <c r="E172" s="52"/>
      <c r="F172" s="52"/>
      <c r="G172" s="52"/>
      <c r="H172" s="52"/>
    </row>
    <row r="173" spans="1:32" ht="18.95" customHeight="1" x14ac:dyDescent="0.25">
      <c r="A173" s="52"/>
      <c r="B173" s="52"/>
      <c r="C173" s="52"/>
      <c r="D173" s="52"/>
      <c r="E173" s="52"/>
      <c r="F173" s="52"/>
      <c r="G173" s="52"/>
      <c r="H173" s="52"/>
    </row>
    <row r="175" spans="1:32" ht="18.95" customHeight="1" x14ac:dyDescent="0.25">
      <c r="B175" s="4" t="s">
        <v>154</v>
      </c>
      <c r="C175" s="13" t="s">
        <v>2</v>
      </c>
      <c r="D175" s="28" t="s">
        <v>194</v>
      </c>
      <c r="E175" s="28"/>
      <c r="F175" s="28"/>
      <c r="G175" s="28"/>
      <c r="H175" s="28"/>
      <c r="I175" s="28"/>
      <c r="J175" s="28"/>
      <c r="K175" s="28"/>
      <c r="L175" s="43"/>
      <c r="M175" s="34"/>
      <c r="N175" s="34"/>
      <c r="O175" s="34"/>
      <c r="P175" s="34"/>
      <c r="Q175" s="34"/>
      <c r="R175" s="34"/>
      <c r="S175" s="34"/>
      <c r="T175" s="34"/>
      <c r="U175" s="34"/>
      <c r="V175" s="34"/>
      <c r="W175" s="34"/>
      <c r="X175" s="34"/>
      <c r="Y175" s="34"/>
      <c r="Z175" s="34"/>
      <c r="AA175" s="34"/>
      <c r="AB175" s="34"/>
      <c r="AC175" s="34"/>
    </row>
    <row r="176" spans="1:32" ht="28.5" customHeight="1" x14ac:dyDescent="0.25">
      <c r="B176" s="4" t="s">
        <v>193</v>
      </c>
      <c r="C176" s="13" t="s">
        <v>2</v>
      </c>
      <c r="D176" s="62" t="s">
        <v>195</v>
      </c>
      <c r="E176" s="62"/>
      <c r="F176" s="62"/>
      <c r="G176" s="62"/>
      <c r="H176" s="62"/>
      <c r="I176" s="62"/>
      <c r="J176" s="62"/>
      <c r="K176" s="62"/>
      <c r="L176" s="62"/>
      <c r="M176" s="62"/>
      <c r="N176" s="62"/>
      <c r="O176" s="62"/>
      <c r="P176" s="62"/>
      <c r="Q176" s="62"/>
      <c r="R176" s="62"/>
      <c r="S176" s="62"/>
      <c r="T176" s="62"/>
      <c r="U176" s="62"/>
      <c r="V176" s="62"/>
      <c r="W176" s="62"/>
      <c r="X176" s="62"/>
      <c r="Y176" s="62"/>
      <c r="Z176" s="62"/>
      <c r="AA176" s="62"/>
      <c r="AB176" s="62"/>
      <c r="AC176" s="62"/>
    </row>
    <row r="178" spans="1:29" ht="18.95" customHeight="1" x14ac:dyDescent="0.25">
      <c r="A178" s="56" t="s">
        <v>192</v>
      </c>
      <c r="B178" s="56"/>
      <c r="C178" s="56"/>
      <c r="D178" s="56"/>
      <c r="E178" s="56"/>
      <c r="F178" s="56"/>
      <c r="G178" s="56"/>
      <c r="H178" s="56"/>
      <c r="I178" s="56"/>
      <c r="J178" s="56"/>
      <c r="K178" s="56"/>
      <c r="L178" s="56"/>
      <c r="M178" s="56"/>
      <c r="N178" s="56"/>
      <c r="O178" s="56"/>
      <c r="P178" s="56"/>
      <c r="Q178" s="56"/>
      <c r="R178" s="56"/>
      <c r="S178" s="56"/>
      <c r="T178" s="56"/>
      <c r="U178" s="56"/>
      <c r="V178" s="56"/>
      <c r="W178" s="56"/>
      <c r="X178" s="56"/>
      <c r="Y178" s="56"/>
      <c r="Z178" s="56"/>
      <c r="AA178" s="56"/>
      <c r="AB178" s="56"/>
      <c r="AC178" s="56"/>
    </row>
    <row r="180" spans="1:29" ht="36" customHeight="1" x14ac:dyDescent="0.25">
      <c r="A180" s="52" t="s">
        <v>196</v>
      </c>
      <c r="B180" s="52"/>
      <c r="C180" s="70" t="s">
        <v>197</v>
      </c>
      <c r="D180" s="71"/>
      <c r="E180" s="71"/>
      <c r="F180" s="71"/>
      <c r="G180" s="72"/>
      <c r="H180" s="58" t="s">
        <v>164</v>
      </c>
      <c r="I180" s="58"/>
      <c r="J180" s="58"/>
      <c r="K180" s="53" t="s">
        <v>198</v>
      </c>
      <c r="L180" s="53"/>
      <c r="M180" s="53"/>
      <c r="N180" s="59" t="s">
        <v>199</v>
      </c>
      <c r="O180" s="59"/>
      <c r="P180" s="53" t="s">
        <v>11</v>
      </c>
      <c r="Q180" s="53"/>
      <c r="R180" s="53"/>
      <c r="S180" s="53"/>
      <c r="T180" s="53"/>
      <c r="U180" s="53" t="s">
        <v>12</v>
      </c>
      <c r="V180" s="53"/>
      <c r="W180" s="53"/>
      <c r="X180" s="53"/>
      <c r="Y180" s="53"/>
      <c r="Z180" s="53" t="s">
        <v>167</v>
      </c>
      <c r="AA180" s="53"/>
      <c r="AB180" s="53"/>
      <c r="AC180" s="53"/>
    </row>
    <row r="181" spans="1:29" ht="18.95" customHeight="1" x14ac:dyDescent="0.25">
      <c r="A181" s="52"/>
      <c r="B181" s="52"/>
      <c r="C181" s="52"/>
      <c r="D181" s="52"/>
      <c r="E181" s="52"/>
      <c r="F181" s="52"/>
      <c r="G181" s="52"/>
      <c r="H181" s="53"/>
      <c r="I181" s="53"/>
      <c r="J181" s="53"/>
      <c r="K181" s="53"/>
      <c r="L181" s="53"/>
      <c r="M181" s="53"/>
      <c r="N181" s="53"/>
      <c r="O181" s="53"/>
      <c r="P181" s="53"/>
      <c r="Q181" s="53"/>
      <c r="R181" s="53"/>
      <c r="S181" s="53"/>
      <c r="T181" s="53"/>
      <c r="U181" s="53"/>
      <c r="V181" s="53"/>
      <c r="W181" s="53"/>
      <c r="X181" s="53"/>
      <c r="Y181" s="53"/>
      <c r="Z181" s="53"/>
      <c r="AA181" s="53"/>
      <c r="AB181" s="53"/>
      <c r="AC181" s="53"/>
    </row>
    <row r="182" spans="1:29" ht="18.95" customHeight="1" x14ac:dyDescent="0.25">
      <c r="A182" s="52"/>
      <c r="B182" s="52"/>
      <c r="C182" s="52"/>
      <c r="D182" s="52"/>
      <c r="E182" s="52"/>
      <c r="F182" s="52"/>
      <c r="G182" s="52"/>
      <c r="H182" s="53"/>
      <c r="I182" s="53"/>
      <c r="J182" s="53"/>
      <c r="K182" s="53"/>
      <c r="L182" s="53"/>
      <c r="M182" s="53"/>
      <c r="N182" s="53"/>
      <c r="O182" s="53"/>
      <c r="P182" s="53"/>
      <c r="Q182" s="53"/>
      <c r="R182" s="53"/>
      <c r="S182" s="53"/>
      <c r="T182" s="53"/>
      <c r="U182" s="53"/>
      <c r="V182" s="53"/>
      <c r="W182" s="53"/>
      <c r="X182" s="53"/>
      <c r="Y182" s="53"/>
      <c r="Z182" s="53"/>
      <c r="AA182" s="53"/>
      <c r="AB182" s="53"/>
      <c r="AC182" s="53"/>
    </row>
    <row r="183" spans="1:29" ht="18.95" customHeight="1" x14ac:dyDescent="0.25">
      <c r="A183" s="52"/>
      <c r="B183" s="52"/>
      <c r="C183" s="52"/>
      <c r="D183" s="52"/>
      <c r="E183" s="52"/>
      <c r="F183" s="52"/>
      <c r="G183" s="52"/>
      <c r="H183" s="53"/>
      <c r="I183" s="53"/>
      <c r="J183" s="53"/>
      <c r="K183" s="53"/>
      <c r="L183" s="53"/>
      <c r="M183" s="53"/>
      <c r="N183" s="53"/>
      <c r="O183" s="53"/>
      <c r="P183" s="53"/>
      <c r="Q183" s="53"/>
      <c r="R183" s="53"/>
      <c r="S183" s="53"/>
      <c r="T183" s="53"/>
      <c r="U183" s="53"/>
      <c r="V183" s="53"/>
      <c r="W183" s="53"/>
      <c r="X183" s="53"/>
      <c r="Y183" s="53"/>
      <c r="Z183" s="53"/>
      <c r="AA183" s="53"/>
      <c r="AB183" s="53"/>
      <c r="AC183" s="53"/>
    </row>
    <row r="184" spans="1:29" ht="18.95" customHeight="1" x14ac:dyDescent="0.25">
      <c r="A184" s="52"/>
      <c r="B184" s="52"/>
      <c r="C184" s="52"/>
      <c r="D184" s="52"/>
      <c r="E184" s="52"/>
      <c r="F184" s="52"/>
      <c r="G184" s="52"/>
      <c r="H184" s="53"/>
      <c r="I184" s="53"/>
      <c r="J184" s="53"/>
      <c r="K184" s="53"/>
      <c r="L184" s="53"/>
      <c r="M184" s="53"/>
      <c r="N184" s="53"/>
      <c r="O184" s="53"/>
      <c r="P184" s="53"/>
      <c r="Q184" s="53"/>
      <c r="R184" s="53"/>
      <c r="S184" s="53"/>
      <c r="T184" s="53"/>
      <c r="U184" s="53"/>
      <c r="V184" s="53"/>
      <c r="W184" s="53"/>
      <c r="X184" s="53"/>
      <c r="Y184" s="53"/>
      <c r="Z184" s="53"/>
      <c r="AA184" s="53"/>
      <c r="AB184" s="53"/>
      <c r="AC184" s="53"/>
    </row>
    <row r="185" spans="1:29" ht="18.95" customHeight="1" x14ac:dyDescent="0.25">
      <c r="A185" s="52"/>
      <c r="B185" s="52"/>
      <c r="C185" s="52"/>
      <c r="D185" s="52"/>
      <c r="E185" s="52"/>
      <c r="F185" s="52"/>
      <c r="G185" s="52"/>
      <c r="H185" s="53"/>
      <c r="I185" s="53"/>
      <c r="J185" s="53"/>
      <c r="K185" s="53"/>
      <c r="L185" s="53"/>
      <c r="M185" s="53"/>
      <c r="N185" s="53"/>
      <c r="O185" s="53"/>
      <c r="P185" s="53"/>
      <c r="Q185" s="53"/>
      <c r="R185" s="53"/>
      <c r="S185" s="53"/>
      <c r="T185" s="53"/>
      <c r="U185" s="53"/>
      <c r="V185" s="53"/>
      <c r="W185" s="53"/>
      <c r="X185" s="53"/>
      <c r="Y185" s="53"/>
      <c r="Z185" s="53"/>
      <c r="AA185" s="53"/>
      <c r="AB185" s="53"/>
      <c r="AC185" s="53"/>
    </row>
    <row r="186" spans="1:29" ht="18.95" customHeight="1" x14ac:dyDescent="0.25">
      <c r="A186" s="52"/>
      <c r="B186" s="52"/>
      <c r="C186" s="52"/>
      <c r="D186" s="52"/>
      <c r="E186" s="52"/>
      <c r="F186" s="52"/>
      <c r="G186" s="52"/>
      <c r="H186" s="53"/>
      <c r="I186" s="53"/>
      <c r="J186" s="53"/>
      <c r="K186" s="53"/>
      <c r="L186" s="53"/>
      <c r="M186" s="53"/>
      <c r="N186" s="53"/>
      <c r="O186" s="53"/>
      <c r="P186" s="53"/>
      <c r="Q186" s="53"/>
      <c r="R186" s="53"/>
      <c r="S186" s="53"/>
      <c r="T186" s="53"/>
      <c r="U186" s="53"/>
      <c r="V186" s="53"/>
      <c r="W186" s="53"/>
      <c r="X186" s="53"/>
      <c r="Y186" s="53"/>
      <c r="Z186" s="53"/>
      <c r="AA186" s="53"/>
      <c r="AB186" s="53"/>
      <c r="AC186" s="53"/>
    </row>
    <row r="187" spans="1:29" ht="18.95" customHeight="1" x14ac:dyDescent="0.25">
      <c r="A187" s="52"/>
      <c r="B187" s="52"/>
      <c r="C187" s="52"/>
      <c r="D187" s="52"/>
      <c r="E187" s="52"/>
      <c r="F187" s="52"/>
      <c r="G187" s="52"/>
      <c r="H187" s="53"/>
      <c r="I187" s="53"/>
      <c r="J187" s="53"/>
      <c r="K187" s="53"/>
      <c r="L187" s="53"/>
      <c r="M187" s="53"/>
      <c r="N187" s="53"/>
      <c r="O187" s="53"/>
      <c r="P187" s="53"/>
      <c r="Q187" s="53"/>
      <c r="R187" s="53"/>
      <c r="S187" s="53"/>
      <c r="T187" s="53"/>
      <c r="U187" s="53"/>
      <c r="V187" s="53"/>
      <c r="W187" s="53"/>
      <c r="X187" s="53"/>
      <c r="Y187" s="53"/>
      <c r="Z187" s="53"/>
      <c r="AA187" s="53"/>
      <c r="AB187" s="53"/>
      <c r="AC187" s="53"/>
    </row>
    <row r="188" spans="1:29" ht="18.95" customHeight="1" x14ac:dyDescent="0.25">
      <c r="A188" s="52"/>
      <c r="B188" s="52"/>
      <c r="C188" s="52"/>
      <c r="D188" s="52"/>
      <c r="E188" s="52"/>
      <c r="F188" s="52"/>
      <c r="G188" s="52"/>
      <c r="H188" s="53"/>
      <c r="I188" s="53"/>
      <c r="J188" s="53"/>
      <c r="K188" s="53"/>
      <c r="L188" s="53"/>
      <c r="M188" s="53"/>
      <c r="N188" s="53"/>
      <c r="O188" s="53"/>
      <c r="P188" s="53"/>
      <c r="Q188" s="53"/>
      <c r="R188" s="53"/>
      <c r="S188" s="53"/>
      <c r="T188" s="53"/>
      <c r="U188" s="53"/>
      <c r="V188" s="53"/>
      <c r="W188" s="53"/>
      <c r="X188" s="53"/>
      <c r="Y188" s="53"/>
      <c r="Z188" s="53"/>
      <c r="AA188" s="53"/>
      <c r="AB188" s="53"/>
      <c r="AC188" s="53"/>
    </row>
    <row r="190" spans="1:29" ht="18.95" customHeight="1" x14ac:dyDescent="0.25">
      <c r="B190" s="4" t="s">
        <v>200</v>
      </c>
      <c r="C190" s="13" t="s">
        <v>2</v>
      </c>
      <c r="D190" s="28" t="s">
        <v>202</v>
      </c>
      <c r="E190" s="35"/>
      <c r="F190" s="35"/>
      <c r="G190" s="35"/>
      <c r="H190" s="35"/>
      <c r="I190" s="35"/>
      <c r="J190" s="35"/>
      <c r="K190" s="35"/>
      <c r="L190" s="44"/>
      <c r="M190" s="45"/>
      <c r="N190" s="45"/>
      <c r="O190" s="45"/>
      <c r="P190" s="45"/>
      <c r="Q190" s="45"/>
      <c r="R190" s="45"/>
      <c r="S190" s="45"/>
      <c r="T190" s="45"/>
      <c r="U190" s="45"/>
      <c r="V190" s="45"/>
      <c r="W190" s="45"/>
    </row>
    <row r="191" spans="1:29" ht="18.95" customHeight="1" x14ac:dyDescent="0.25">
      <c r="B191" s="4" t="s">
        <v>197</v>
      </c>
      <c r="C191" s="13" t="s">
        <v>2</v>
      </c>
      <c r="D191" s="28" t="s">
        <v>203</v>
      </c>
      <c r="E191" s="35"/>
      <c r="F191" s="35"/>
      <c r="G191" s="35"/>
      <c r="H191" s="35"/>
      <c r="I191" s="35"/>
      <c r="J191" s="35"/>
      <c r="K191" s="35"/>
      <c r="L191" s="44"/>
      <c r="M191" s="45"/>
      <c r="N191" s="45"/>
      <c r="O191" s="45"/>
      <c r="P191" s="45"/>
      <c r="Q191" s="45"/>
      <c r="R191" s="45"/>
      <c r="S191" s="45"/>
      <c r="T191" s="45"/>
      <c r="U191" s="45"/>
      <c r="V191" s="45"/>
      <c r="W191" s="45"/>
    </row>
    <row r="192" spans="1:29" ht="18.95" customHeight="1" x14ac:dyDescent="0.25">
      <c r="B192" s="4" t="s">
        <v>201</v>
      </c>
      <c r="C192" s="13" t="s">
        <v>2</v>
      </c>
      <c r="D192" s="28" t="s">
        <v>204</v>
      </c>
      <c r="E192" s="35"/>
      <c r="F192" s="35"/>
      <c r="G192" s="35"/>
      <c r="H192" s="35"/>
      <c r="I192" s="35"/>
      <c r="J192" s="35"/>
      <c r="K192" s="35"/>
      <c r="L192" s="44"/>
      <c r="M192" s="45"/>
      <c r="N192" s="45"/>
      <c r="O192" s="45"/>
      <c r="P192" s="45"/>
      <c r="Q192" s="45"/>
      <c r="R192" s="45"/>
      <c r="S192" s="45"/>
      <c r="T192" s="45"/>
      <c r="U192" s="45"/>
      <c r="V192" s="45"/>
      <c r="W192" s="45"/>
    </row>
    <row r="193" spans="1:29" ht="18.95" customHeight="1" x14ac:dyDescent="0.25">
      <c r="B193" s="4" t="s">
        <v>198</v>
      </c>
      <c r="C193" s="13" t="s">
        <v>2</v>
      </c>
      <c r="D193" s="28" t="s">
        <v>205</v>
      </c>
      <c r="E193" s="35"/>
      <c r="F193" s="35"/>
      <c r="G193" s="35"/>
      <c r="H193" s="35"/>
      <c r="I193" s="35"/>
      <c r="J193" s="35"/>
      <c r="K193" s="35"/>
      <c r="L193" s="44"/>
      <c r="M193" s="45"/>
      <c r="N193" s="45"/>
      <c r="O193" s="45"/>
      <c r="P193" s="45"/>
      <c r="Q193" s="45"/>
      <c r="R193" s="45"/>
      <c r="S193" s="45"/>
      <c r="T193" s="45"/>
      <c r="U193" s="45"/>
      <c r="V193" s="45"/>
      <c r="W193" s="45"/>
    </row>
    <row r="194" spans="1:29" ht="18.95" customHeight="1" x14ac:dyDescent="0.25">
      <c r="B194" s="4" t="s">
        <v>10</v>
      </c>
      <c r="C194" s="13" t="s">
        <v>2</v>
      </c>
      <c r="D194" s="28" t="s">
        <v>206</v>
      </c>
      <c r="E194" s="35"/>
      <c r="F194" s="35"/>
      <c r="G194" s="35"/>
      <c r="H194" s="35"/>
      <c r="I194" s="35"/>
      <c r="J194" s="35"/>
      <c r="K194" s="35"/>
      <c r="L194" s="44"/>
      <c r="M194" s="45"/>
      <c r="N194" s="45"/>
      <c r="O194" s="45"/>
      <c r="P194" s="45"/>
      <c r="Q194" s="45"/>
      <c r="R194" s="45"/>
      <c r="S194" s="45"/>
      <c r="T194" s="45"/>
      <c r="U194" s="45"/>
      <c r="V194" s="45"/>
      <c r="W194" s="45"/>
    </row>
    <row r="195" spans="1:29" ht="18.95" customHeight="1" x14ac:dyDescent="0.25">
      <c r="B195" s="4" t="s">
        <v>11</v>
      </c>
      <c r="C195" s="13" t="s">
        <v>2</v>
      </c>
      <c r="D195" s="28" t="s">
        <v>207</v>
      </c>
      <c r="E195" s="35"/>
      <c r="F195" s="35"/>
      <c r="G195" s="35"/>
      <c r="H195" s="35"/>
      <c r="I195" s="35"/>
      <c r="J195" s="35"/>
      <c r="K195" s="35"/>
      <c r="L195" s="44"/>
      <c r="M195" s="45"/>
      <c r="N195" s="45"/>
      <c r="O195" s="45"/>
      <c r="P195" s="45"/>
      <c r="Q195" s="45"/>
      <c r="R195" s="45"/>
      <c r="S195" s="45"/>
      <c r="T195" s="45"/>
      <c r="U195" s="45"/>
      <c r="V195" s="45"/>
      <c r="W195" s="45"/>
    </row>
    <row r="196" spans="1:29" ht="18.95" customHeight="1" x14ac:dyDescent="0.25">
      <c r="B196" s="4" t="s">
        <v>12</v>
      </c>
      <c r="C196" s="13" t="s">
        <v>2</v>
      </c>
      <c r="D196" s="28" t="s">
        <v>208</v>
      </c>
      <c r="E196" s="35"/>
      <c r="F196" s="35"/>
      <c r="G196" s="35"/>
      <c r="H196" s="35"/>
      <c r="I196" s="35"/>
      <c r="J196" s="35"/>
      <c r="K196" s="35"/>
      <c r="L196" s="44"/>
      <c r="M196" s="45"/>
      <c r="N196" s="45"/>
      <c r="O196" s="45"/>
      <c r="P196" s="45"/>
      <c r="Q196" s="45"/>
      <c r="R196" s="45"/>
      <c r="S196" s="45"/>
      <c r="T196" s="45"/>
      <c r="U196" s="45"/>
      <c r="V196" s="45"/>
      <c r="W196" s="45"/>
    </row>
    <row r="197" spans="1:29" ht="18.95" customHeight="1" x14ac:dyDescent="0.25">
      <c r="B197" s="4" t="s">
        <v>167</v>
      </c>
      <c r="C197" s="13" t="s">
        <v>2</v>
      </c>
      <c r="D197" s="28" t="s">
        <v>209</v>
      </c>
      <c r="E197" s="35"/>
      <c r="F197" s="35"/>
      <c r="G197" s="35"/>
      <c r="H197" s="35"/>
      <c r="I197" s="35"/>
      <c r="J197" s="35"/>
      <c r="K197" s="35"/>
      <c r="L197" s="44"/>
      <c r="M197" s="45"/>
      <c r="N197" s="45"/>
      <c r="O197" s="45"/>
      <c r="P197" s="45"/>
      <c r="Q197" s="45"/>
      <c r="R197" s="45"/>
      <c r="S197" s="45"/>
      <c r="T197" s="45"/>
      <c r="U197" s="45"/>
      <c r="V197" s="45"/>
      <c r="W197" s="45"/>
    </row>
    <row r="199" spans="1:29" ht="18.95" customHeight="1" x14ac:dyDescent="0.25">
      <c r="A199" s="56" t="s">
        <v>210</v>
      </c>
      <c r="B199" s="56"/>
      <c r="C199" s="56"/>
      <c r="D199" s="56"/>
      <c r="E199" s="56"/>
      <c r="F199" s="56"/>
      <c r="G199" s="56"/>
      <c r="H199" s="56"/>
      <c r="I199" s="56"/>
      <c r="J199" s="56"/>
      <c r="K199" s="56"/>
      <c r="L199" s="56"/>
      <c r="M199" s="56"/>
      <c r="N199" s="56"/>
      <c r="O199" s="56"/>
      <c r="P199" s="56"/>
      <c r="Q199" s="56"/>
      <c r="R199" s="56"/>
      <c r="S199" s="56"/>
      <c r="T199" s="56"/>
      <c r="U199" s="56"/>
      <c r="V199" s="56"/>
      <c r="W199" s="56"/>
      <c r="X199" s="56"/>
      <c r="Y199" s="56"/>
      <c r="Z199" s="56"/>
      <c r="AA199" s="56"/>
      <c r="AB199" s="56"/>
      <c r="AC199" s="56"/>
    </row>
    <row r="201" spans="1:29" ht="18.95" customHeight="1" x14ac:dyDescent="0.25">
      <c r="A201" s="52" t="s">
        <v>211</v>
      </c>
      <c r="B201" s="52"/>
      <c r="C201" s="52" t="s">
        <v>212</v>
      </c>
      <c r="D201" s="52"/>
      <c r="E201" s="52"/>
      <c r="F201" s="52"/>
      <c r="G201" s="52"/>
      <c r="H201" s="52"/>
      <c r="I201" s="52"/>
      <c r="J201" s="52"/>
      <c r="K201" s="52"/>
      <c r="L201" s="59" t="s">
        <v>213</v>
      </c>
      <c r="M201" s="59"/>
      <c r="N201" s="59"/>
      <c r="O201" s="59"/>
      <c r="P201" s="59"/>
      <c r="Q201" s="53" t="s">
        <v>214</v>
      </c>
      <c r="R201" s="53"/>
      <c r="S201" s="53"/>
      <c r="T201" s="53"/>
      <c r="U201" s="53"/>
      <c r="V201" s="53"/>
      <c r="W201" s="53" t="s">
        <v>215</v>
      </c>
      <c r="X201" s="53"/>
      <c r="Y201" s="53"/>
      <c r="Z201" s="53"/>
      <c r="AA201" s="53"/>
      <c r="AB201" s="53"/>
      <c r="AC201" s="53"/>
    </row>
    <row r="202" spans="1:29" ht="18.95" customHeight="1" x14ac:dyDescent="0.25">
      <c r="A202" s="52"/>
      <c r="B202" s="52"/>
      <c r="C202" s="52"/>
      <c r="D202" s="52"/>
      <c r="E202" s="52"/>
      <c r="F202" s="52"/>
      <c r="G202" s="52"/>
      <c r="H202" s="52"/>
      <c r="I202" s="52"/>
      <c r="J202" s="52"/>
      <c r="K202" s="52"/>
      <c r="L202" s="59"/>
      <c r="M202" s="59"/>
      <c r="N202" s="59"/>
      <c r="O202" s="59"/>
      <c r="P202" s="59"/>
      <c r="Q202" s="53"/>
      <c r="R202" s="53"/>
      <c r="S202" s="53"/>
      <c r="T202" s="53"/>
      <c r="U202" s="53"/>
      <c r="V202" s="53"/>
      <c r="W202" s="53"/>
      <c r="X202" s="53"/>
      <c r="Y202" s="53"/>
      <c r="Z202" s="53"/>
      <c r="AA202" s="53"/>
      <c r="AB202" s="53"/>
      <c r="AC202" s="53"/>
    </row>
    <row r="203" spans="1:29" ht="18.95" customHeight="1" x14ac:dyDescent="0.25">
      <c r="A203" s="52"/>
      <c r="B203" s="52"/>
      <c r="C203" s="52"/>
      <c r="D203" s="52"/>
      <c r="E203" s="52"/>
      <c r="F203" s="52"/>
      <c r="G203" s="52"/>
      <c r="H203" s="52"/>
      <c r="I203" s="52"/>
      <c r="J203" s="52"/>
      <c r="K203" s="52"/>
      <c r="L203" s="59"/>
      <c r="M203" s="59"/>
      <c r="N203" s="59"/>
      <c r="O203" s="59"/>
      <c r="P203" s="59"/>
      <c r="Q203" s="53"/>
      <c r="R203" s="53"/>
      <c r="S203" s="53"/>
      <c r="T203" s="53"/>
      <c r="U203" s="53"/>
      <c r="V203" s="53"/>
      <c r="W203" s="53"/>
      <c r="X203" s="53"/>
      <c r="Y203" s="53"/>
      <c r="Z203" s="53"/>
      <c r="AA203" s="53"/>
      <c r="AB203" s="53"/>
      <c r="AC203" s="53"/>
    </row>
    <row r="204" spans="1:29" ht="18.95" customHeight="1" x14ac:dyDescent="0.25">
      <c r="A204" s="52"/>
      <c r="B204" s="52"/>
      <c r="C204" s="52"/>
      <c r="D204" s="52"/>
      <c r="E204" s="52"/>
      <c r="F204" s="52"/>
      <c r="G204" s="52"/>
      <c r="H204" s="52"/>
      <c r="I204" s="52"/>
      <c r="J204" s="52"/>
      <c r="K204" s="52"/>
      <c r="L204" s="59"/>
      <c r="M204" s="59"/>
      <c r="N204" s="59"/>
      <c r="O204" s="59"/>
      <c r="P204" s="59"/>
      <c r="Q204" s="53"/>
      <c r="R204" s="53"/>
      <c r="S204" s="53"/>
      <c r="T204" s="53"/>
      <c r="U204" s="53"/>
      <c r="V204" s="53"/>
      <c r="W204" s="53"/>
      <c r="X204" s="53"/>
      <c r="Y204" s="53"/>
      <c r="Z204" s="53"/>
      <c r="AA204" s="53"/>
      <c r="AB204" s="53"/>
      <c r="AC204" s="53"/>
    </row>
    <row r="205" spans="1:29" ht="18.95" customHeight="1" x14ac:dyDescent="0.25">
      <c r="A205" s="52"/>
      <c r="B205" s="52"/>
      <c r="C205" s="52"/>
      <c r="D205" s="52"/>
      <c r="E205" s="52"/>
      <c r="F205" s="52"/>
      <c r="G205" s="52"/>
      <c r="H205" s="52"/>
      <c r="I205" s="52"/>
      <c r="J205" s="52"/>
      <c r="K205" s="52"/>
      <c r="L205" s="59"/>
      <c r="M205" s="59"/>
      <c r="N205" s="59"/>
      <c r="O205" s="59"/>
      <c r="P205" s="59"/>
      <c r="Q205" s="53"/>
      <c r="R205" s="53"/>
      <c r="S205" s="53"/>
      <c r="T205" s="53"/>
      <c r="U205" s="53"/>
      <c r="V205" s="53"/>
      <c r="W205" s="53"/>
      <c r="X205" s="53"/>
      <c r="Y205" s="53"/>
      <c r="Z205" s="53"/>
      <c r="AA205" s="53"/>
      <c r="AB205" s="53"/>
      <c r="AC205" s="53"/>
    </row>
    <row r="206" spans="1:29" ht="18.95" customHeight="1" x14ac:dyDescent="0.25">
      <c r="A206" s="52"/>
      <c r="B206" s="52"/>
      <c r="C206" s="52"/>
      <c r="D206" s="52"/>
      <c r="E206" s="52"/>
      <c r="F206" s="52"/>
      <c r="G206" s="52"/>
      <c r="H206" s="52"/>
      <c r="I206" s="52"/>
      <c r="J206" s="52"/>
      <c r="K206" s="52"/>
      <c r="L206" s="59"/>
      <c r="M206" s="59"/>
      <c r="N206" s="59"/>
      <c r="O206" s="59"/>
      <c r="P206" s="59"/>
      <c r="Q206" s="53"/>
      <c r="R206" s="53"/>
      <c r="S206" s="53"/>
      <c r="T206" s="53"/>
      <c r="U206" s="53"/>
      <c r="V206" s="53"/>
      <c r="W206" s="53"/>
      <c r="X206" s="53"/>
      <c r="Y206" s="53"/>
      <c r="Z206" s="53"/>
      <c r="AA206" s="53"/>
      <c r="AB206" s="53"/>
      <c r="AC206" s="53"/>
    </row>
    <row r="207" spans="1:29" ht="18.95" customHeight="1" x14ac:dyDescent="0.25">
      <c r="A207" s="52"/>
      <c r="B207" s="52"/>
      <c r="C207" s="52"/>
      <c r="D207" s="52"/>
      <c r="E207" s="52"/>
      <c r="F207" s="52"/>
      <c r="G207" s="52"/>
      <c r="H207" s="52"/>
      <c r="I207" s="52"/>
      <c r="J207" s="52"/>
      <c r="K207" s="52"/>
      <c r="L207" s="59"/>
      <c r="M207" s="59"/>
      <c r="N207" s="59"/>
      <c r="O207" s="59"/>
      <c r="P207" s="59"/>
      <c r="Q207" s="53"/>
      <c r="R207" s="53"/>
      <c r="S207" s="53"/>
      <c r="T207" s="53"/>
      <c r="U207" s="53"/>
      <c r="V207" s="53"/>
      <c r="W207" s="53"/>
      <c r="X207" s="53"/>
      <c r="Y207" s="53"/>
      <c r="Z207" s="53"/>
      <c r="AA207" s="53"/>
      <c r="AB207" s="53"/>
      <c r="AC207" s="53"/>
    </row>
    <row r="208" spans="1:29" ht="18.95" customHeight="1" x14ac:dyDescent="0.25">
      <c r="A208" s="52"/>
      <c r="B208" s="52"/>
      <c r="C208" s="52"/>
      <c r="D208" s="52"/>
      <c r="E208" s="52"/>
      <c r="F208" s="52"/>
      <c r="G208" s="52"/>
      <c r="H208" s="52"/>
      <c r="I208" s="52"/>
      <c r="J208" s="52"/>
      <c r="K208" s="52"/>
      <c r="L208" s="59"/>
      <c r="M208" s="59"/>
      <c r="N208" s="59"/>
      <c r="O208" s="59"/>
      <c r="P208" s="59"/>
      <c r="Q208" s="53"/>
      <c r="R208" s="53"/>
      <c r="S208" s="53"/>
      <c r="T208" s="53"/>
      <c r="U208" s="53"/>
      <c r="V208" s="53"/>
      <c r="W208" s="53"/>
      <c r="X208" s="53"/>
      <c r="Y208" s="53"/>
      <c r="Z208" s="53"/>
      <c r="AA208" s="53"/>
      <c r="AB208" s="53"/>
      <c r="AC208" s="53"/>
    </row>
    <row r="209" spans="1:29" ht="18.95" customHeight="1" x14ac:dyDescent="0.25">
      <c r="A209" s="52"/>
      <c r="B209" s="52"/>
      <c r="C209" s="52"/>
      <c r="D209" s="52"/>
      <c r="E209" s="52"/>
      <c r="F209" s="52"/>
      <c r="G209" s="52"/>
      <c r="H209" s="52"/>
      <c r="I209" s="52"/>
      <c r="J209" s="52"/>
      <c r="K209" s="52"/>
      <c r="L209" s="59"/>
      <c r="M209" s="59"/>
      <c r="N209" s="59"/>
      <c r="O209" s="59"/>
      <c r="P209" s="59"/>
      <c r="Q209" s="53"/>
      <c r="R209" s="53"/>
      <c r="S209" s="53"/>
      <c r="T209" s="53"/>
      <c r="U209" s="53"/>
      <c r="V209" s="53"/>
      <c r="W209" s="53"/>
      <c r="X209" s="53"/>
      <c r="Y209" s="53"/>
      <c r="Z209" s="53"/>
      <c r="AA209" s="53"/>
      <c r="AB209" s="53"/>
      <c r="AC209" s="53"/>
    </row>
    <row r="211" spans="1:29" ht="18.95" customHeight="1" x14ac:dyDescent="0.25">
      <c r="B211" s="4" t="s">
        <v>211</v>
      </c>
      <c r="C211" s="13" t="s">
        <v>2</v>
      </c>
      <c r="D211" s="28" t="s">
        <v>216</v>
      </c>
      <c r="E211" s="28"/>
      <c r="F211" s="28"/>
      <c r="G211" s="28"/>
      <c r="H211" s="28"/>
      <c r="I211" s="28"/>
      <c r="J211" s="28"/>
      <c r="K211" s="28"/>
      <c r="L211" s="43"/>
      <c r="M211" s="34"/>
      <c r="N211" s="34"/>
      <c r="O211" s="34"/>
      <c r="P211" s="34"/>
      <c r="Q211" s="34"/>
      <c r="R211" s="34"/>
      <c r="S211" s="34"/>
      <c r="T211" s="34"/>
      <c r="U211" s="46"/>
      <c r="V211" s="46"/>
    </row>
    <row r="212" spans="1:29" ht="18.95" customHeight="1" x14ac:dyDescent="0.25">
      <c r="B212" s="4" t="s">
        <v>212</v>
      </c>
      <c r="C212" s="13" t="s">
        <v>2</v>
      </c>
      <c r="D212" s="28" t="s">
        <v>217</v>
      </c>
      <c r="E212" s="28"/>
      <c r="F212" s="28"/>
      <c r="G212" s="28"/>
      <c r="H212" s="28"/>
      <c r="I212" s="28"/>
      <c r="J212" s="28"/>
      <c r="K212" s="28"/>
      <c r="L212" s="43"/>
      <c r="M212" s="34"/>
      <c r="N212" s="34"/>
      <c r="O212" s="34"/>
      <c r="P212" s="34"/>
      <c r="Q212" s="34"/>
      <c r="R212" s="34"/>
      <c r="S212" s="34"/>
      <c r="T212" s="34"/>
      <c r="U212" s="46"/>
      <c r="V212" s="46"/>
    </row>
    <row r="213" spans="1:29" ht="18.95" customHeight="1" x14ac:dyDescent="0.25">
      <c r="B213" s="4" t="s">
        <v>213</v>
      </c>
      <c r="C213" s="13" t="s">
        <v>2</v>
      </c>
      <c r="D213" s="28" t="s">
        <v>218</v>
      </c>
      <c r="E213" s="28"/>
      <c r="F213" s="28"/>
      <c r="G213" s="28"/>
      <c r="H213" s="28"/>
      <c r="I213" s="28"/>
      <c r="J213" s="28"/>
      <c r="K213" s="28"/>
      <c r="L213" s="43"/>
      <c r="M213" s="34"/>
      <c r="N213" s="34"/>
      <c r="O213" s="34"/>
      <c r="P213" s="34"/>
      <c r="Q213" s="34"/>
      <c r="R213" s="34"/>
      <c r="S213" s="34"/>
      <c r="T213" s="34"/>
      <c r="U213" s="46"/>
      <c r="V213" s="46"/>
    </row>
    <row r="214" spans="1:29" ht="18.95" customHeight="1" x14ac:dyDescent="0.25">
      <c r="B214" s="4" t="s">
        <v>214</v>
      </c>
      <c r="C214" s="13" t="s">
        <v>2</v>
      </c>
      <c r="D214" s="28" t="s">
        <v>219</v>
      </c>
      <c r="E214" s="28"/>
      <c r="F214" s="28"/>
      <c r="G214" s="28"/>
      <c r="H214" s="28"/>
      <c r="I214" s="28"/>
      <c r="J214" s="28"/>
      <c r="K214" s="28"/>
      <c r="L214" s="43"/>
      <c r="M214" s="34"/>
      <c r="N214" s="34"/>
      <c r="O214" s="34"/>
      <c r="P214" s="34"/>
      <c r="Q214" s="34"/>
      <c r="R214" s="34"/>
      <c r="S214" s="34"/>
      <c r="T214" s="34"/>
      <c r="U214" s="46"/>
      <c r="V214" s="46"/>
    </row>
    <row r="215" spans="1:29" ht="18.95" customHeight="1" x14ac:dyDescent="0.25">
      <c r="B215" s="4" t="s">
        <v>215</v>
      </c>
      <c r="C215" s="13" t="s">
        <v>2</v>
      </c>
      <c r="D215" s="28" t="s">
        <v>220</v>
      </c>
      <c r="E215" s="28"/>
      <c r="F215" s="28"/>
      <c r="G215" s="28"/>
      <c r="H215" s="28"/>
      <c r="I215" s="28"/>
      <c r="J215" s="28"/>
      <c r="K215" s="28"/>
      <c r="L215" s="43"/>
      <c r="M215" s="34"/>
      <c r="N215" s="34"/>
      <c r="O215" s="34"/>
      <c r="P215" s="34"/>
      <c r="Q215" s="34"/>
      <c r="R215" s="34"/>
      <c r="S215" s="34"/>
      <c r="T215" s="34"/>
      <c r="U215" s="46"/>
      <c r="V215" s="46"/>
    </row>
    <row r="217" spans="1:29" ht="18.95" customHeight="1" x14ac:dyDescent="0.25">
      <c r="A217" s="56" t="s">
        <v>221</v>
      </c>
      <c r="B217" s="56"/>
      <c r="C217" s="56"/>
      <c r="D217" s="56"/>
      <c r="E217" s="56"/>
      <c r="F217" s="56"/>
      <c r="G217" s="56"/>
      <c r="H217" s="56"/>
      <c r="I217" s="56"/>
      <c r="J217" s="56"/>
      <c r="K217" s="56"/>
      <c r="L217" s="56"/>
      <c r="M217" s="56"/>
      <c r="N217" s="56"/>
      <c r="O217" s="56"/>
      <c r="P217" s="56"/>
      <c r="Q217" s="56"/>
      <c r="R217" s="56"/>
      <c r="S217" s="56"/>
      <c r="T217" s="56"/>
      <c r="U217" s="56"/>
      <c r="V217" s="56"/>
      <c r="W217" s="56"/>
      <c r="X217" s="56"/>
      <c r="Y217" s="56"/>
      <c r="Z217" s="56"/>
      <c r="AA217" s="56"/>
      <c r="AB217" s="56"/>
      <c r="AC217" s="56"/>
    </row>
    <row r="219" spans="1:29" ht="18.95" customHeight="1" x14ac:dyDescent="0.25">
      <c r="A219" s="52" t="s">
        <v>222</v>
      </c>
      <c r="B219" s="52"/>
      <c r="C219" s="52" t="s">
        <v>223</v>
      </c>
      <c r="D219" s="52"/>
      <c r="E219" s="52"/>
      <c r="F219" s="52"/>
      <c r="G219" s="53" t="s">
        <v>224</v>
      </c>
      <c r="H219" s="53"/>
      <c r="I219" s="53"/>
      <c r="J219" s="53"/>
      <c r="K219" s="53"/>
      <c r="L219" s="53"/>
      <c r="M219" s="53"/>
      <c r="N219" s="53"/>
      <c r="O219" s="53"/>
      <c r="P219" s="53"/>
      <c r="Q219" s="53"/>
      <c r="R219" s="53"/>
      <c r="S219" s="53"/>
      <c r="T219" s="53"/>
      <c r="U219" s="53"/>
      <c r="V219" s="53"/>
      <c r="W219" s="53"/>
      <c r="X219" s="53" t="s">
        <v>225</v>
      </c>
      <c r="Y219" s="53"/>
      <c r="Z219" s="53"/>
      <c r="AA219" s="53"/>
      <c r="AB219" s="53"/>
      <c r="AC219" s="53"/>
    </row>
    <row r="220" spans="1:29" ht="18.95" customHeight="1" x14ac:dyDescent="0.25">
      <c r="A220" s="52"/>
      <c r="B220" s="52"/>
      <c r="C220" s="52"/>
      <c r="D220" s="52"/>
      <c r="E220" s="52"/>
      <c r="F220" s="52"/>
      <c r="G220" s="53"/>
      <c r="H220" s="53"/>
      <c r="I220" s="53"/>
      <c r="J220" s="53"/>
      <c r="K220" s="53"/>
      <c r="L220" s="53"/>
      <c r="M220" s="53"/>
      <c r="N220" s="53"/>
      <c r="O220" s="53"/>
      <c r="P220" s="53"/>
      <c r="Q220" s="53"/>
      <c r="R220" s="53"/>
      <c r="S220" s="53"/>
      <c r="T220" s="53"/>
      <c r="U220" s="53"/>
      <c r="V220" s="53"/>
      <c r="W220" s="53"/>
      <c r="X220" s="53"/>
      <c r="Y220" s="53"/>
      <c r="Z220" s="53"/>
      <c r="AA220" s="53"/>
      <c r="AB220" s="53"/>
      <c r="AC220" s="53"/>
    </row>
    <row r="221" spans="1:29" ht="18.95" customHeight="1" x14ac:dyDescent="0.25">
      <c r="A221" s="52"/>
      <c r="B221" s="52"/>
      <c r="C221" s="52"/>
      <c r="D221" s="52"/>
      <c r="E221" s="52"/>
      <c r="F221" s="52"/>
      <c r="G221" s="53"/>
      <c r="H221" s="53"/>
      <c r="I221" s="53"/>
      <c r="J221" s="53"/>
      <c r="K221" s="53"/>
      <c r="L221" s="53"/>
      <c r="M221" s="53"/>
      <c r="N221" s="53"/>
      <c r="O221" s="53"/>
      <c r="P221" s="53"/>
      <c r="Q221" s="53"/>
      <c r="R221" s="53"/>
      <c r="S221" s="53"/>
      <c r="T221" s="53"/>
      <c r="U221" s="53"/>
      <c r="V221" s="53"/>
      <c r="W221" s="53"/>
      <c r="X221" s="53"/>
      <c r="Y221" s="53"/>
      <c r="Z221" s="53"/>
      <c r="AA221" s="53"/>
      <c r="AB221" s="53"/>
      <c r="AC221" s="53"/>
    </row>
    <row r="222" spans="1:29" ht="18.95" customHeight="1" x14ac:dyDescent="0.25">
      <c r="A222" s="52"/>
      <c r="B222" s="52"/>
      <c r="C222" s="52"/>
      <c r="D222" s="52"/>
      <c r="E222" s="52"/>
      <c r="F222" s="52"/>
      <c r="G222" s="53"/>
      <c r="H222" s="53"/>
      <c r="I222" s="53"/>
      <c r="J222" s="53"/>
      <c r="K222" s="53"/>
      <c r="L222" s="53"/>
      <c r="M222" s="53"/>
      <c r="N222" s="53"/>
      <c r="O222" s="53"/>
      <c r="P222" s="53"/>
      <c r="Q222" s="53"/>
      <c r="R222" s="53"/>
      <c r="S222" s="53"/>
      <c r="T222" s="53"/>
      <c r="U222" s="53"/>
      <c r="V222" s="53"/>
      <c r="W222" s="53"/>
      <c r="X222" s="53"/>
      <c r="Y222" s="53"/>
      <c r="Z222" s="53"/>
      <c r="AA222" s="53"/>
      <c r="AB222" s="53"/>
      <c r="AC222" s="53"/>
    </row>
    <row r="223" spans="1:29" ht="18.95" customHeight="1" x14ac:dyDescent="0.25">
      <c r="A223" s="52"/>
      <c r="B223" s="52"/>
      <c r="C223" s="52"/>
      <c r="D223" s="52"/>
      <c r="E223" s="52"/>
      <c r="F223" s="52"/>
      <c r="G223" s="53"/>
      <c r="H223" s="53"/>
      <c r="I223" s="53"/>
      <c r="J223" s="53"/>
      <c r="K223" s="53"/>
      <c r="L223" s="53"/>
      <c r="M223" s="53"/>
      <c r="N223" s="53"/>
      <c r="O223" s="53"/>
      <c r="P223" s="53"/>
      <c r="Q223" s="53"/>
      <c r="R223" s="53"/>
      <c r="S223" s="53"/>
      <c r="T223" s="53"/>
      <c r="U223" s="53"/>
      <c r="V223" s="53"/>
      <c r="W223" s="53"/>
      <c r="X223" s="53"/>
      <c r="Y223" s="53"/>
      <c r="Z223" s="53"/>
      <c r="AA223" s="53"/>
      <c r="AB223" s="53"/>
      <c r="AC223" s="53"/>
    </row>
    <row r="224" spans="1:29" ht="18.95" customHeight="1" x14ac:dyDescent="0.25">
      <c r="A224" s="52"/>
      <c r="B224" s="52"/>
      <c r="C224" s="52"/>
      <c r="D224" s="52"/>
      <c r="E224" s="52"/>
      <c r="F224" s="52"/>
      <c r="G224" s="53"/>
      <c r="H224" s="53"/>
      <c r="I224" s="53"/>
      <c r="J224" s="53"/>
      <c r="K224" s="53"/>
      <c r="L224" s="53"/>
      <c r="M224" s="53"/>
      <c r="N224" s="53"/>
      <c r="O224" s="53"/>
      <c r="P224" s="53"/>
      <c r="Q224" s="53"/>
      <c r="R224" s="53"/>
      <c r="S224" s="53"/>
      <c r="T224" s="53"/>
      <c r="U224" s="53"/>
      <c r="V224" s="53"/>
      <c r="W224" s="53"/>
      <c r="X224" s="53"/>
      <c r="Y224" s="53"/>
      <c r="Z224" s="53"/>
      <c r="AA224" s="53"/>
      <c r="AB224" s="53"/>
      <c r="AC224" s="53"/>
    </row>
    <row r="225" spans="1:29" ht="18.95" customHeight="1" x14ac:dyDescent="0.25">
      <c r="A225" s="52"/>
      <c r="B225" s="52"/>
      <c r="C225" s="52"/>
      <c r="D225" s="52"/>
      <c r="E225" s="52"/>
      <c r="F225" s="52"/>
      <c r="G225" s="53"/>
      <c r="H225" s="53"/>
      <c r="I225" s="53"/>
      <c r="J225" s="53"/>
      <c r="K225" s="53"/>
      <c r="L225" s="53"/>
      <c r="M225" s="53"/>
      <c r="N225" s="53"/>
      <c r="O225" s="53"/>
      <c r="P225" s="53"/>
      <c r="Q225" s="53"/>
      <c r="R225" s="53"/>
      <c r="S225" s="53"/>
      <c r="T225" s="53"/>
      <c r="U225" s="53"/>
      <c r="V225" s="53"/>
      <c r="W225" s="53"/>
      <c r="X225" s="53"/>
      <c r="Y225" s="53"/>
      <c r="Z225" s="53"/>
      <c r="AA225" s="53"/>
      <c r="AB225" s="53"/>
      <c r="AC225" s="53"/>
    </row>
    <row r="226" spans="1:29" ht="18.95" customHeight="1" x14ac:dyDescent="0.25">
      <c r="A226" s="52"/>
      <c r="B226" s="52"/>
      <c r="C226" s="52"/>
      <c r="D226" s="52"/>
      <c r="E226" s="52"/>
      <c r="F226" s="52"/>
      <c r="G226" s="53"/>
      <c r="H226" s="53"/>
      <c r="I226" s="53"/>
      <c r="J226" s="53"/>
      <c r="K226" s="53"/>
      <c r="L226" s="53"/>
      <c r="M226" s="53"/>
      <c r="N226" s="53"/>
      <c r="O226" s="53"/>
      <c r="P226" s="53"/>
      <c r="Q226" s="53"/>
      <c r="R226" s="53"/>
      <c r="S226" s="53"/>
      <c r="T226" s="53"/>
      <c r="U226" s="53"/>
      <c r="V226" s="53"/>
      <c r="W226" s="53"/>
      <c r="X226" s="53"/>
      <c r="Y226" s="53"/>
      <c r="Z226" s="53"/>
      <c r="AA226" s="53"/>
      <c r="AB226" s="53"/>
      <c r="AC226" s="53"/>
    </row>
    <row r="227" spans="1:29" ht="18.95" customHeight="1" x14ac:dyDescent="0.25">
      <c r="A227" s="52"/>
      <c r="B227" s="52"/>
      <c r="C227" s="52"/>
      <c r="D227" s="52"/>
      <c r="E227" s="52"/>
      <c r="F227" s="52"/>
      <c r="G227" s="53"/>
      <c r="H227" s="53"/>
      <c r="I227" s="53"/>
      <c r="J227" s="53"/>
      <c r="K227" s="53"/>
      <c r="L227" s="53"/>
      <c r="M227" s="53"/>
      <c r="N227" s="53"/>
      <c r="O227" s="53"/>
      <c r="P227" s="53"/>
      <c r="Q227" s="53"/>
      <c r="R227" s="53"/>
      <c r="S227" s="53"/>
      <c r="T227" s="53"/>
      <c r="U227" s="53"/>
      <c r="V227" s="53"/>
      <c r="W227" s="53"/>
      <c r="X227" s="53"/>
      <c r="Y227" s="53"/>
      <c r="Z227" s="53"/>
      <c r="AA227" s="53"/>
      <c r="AB227" s="53"/>
      <c r="AC227" s="53"/>
    </row>
    <row r="229" spans="1:29" ht="18.95" customHeight="1" x14ac:dyDescent="0.25">
      <c r="B229" s="4" t="s">
        <v>222</v>
      </c>
      <c r="C229" s="13" t="s">
        <v>2</v>
      </c>
      <c r="D229" s="28" t="s">
        <v>226</v>
      </c>
      <c r="E229" s="47"/>
      <c r="F229" s="47"/>
      <c r="G229" s="47"/>
      <c r="H229" s="47"/>
      <c r="I229" s="47"/>
      <c r="J229" s="47"/>
      <c r="K229" s="47"/>
      <c r="L229" s="48"/>
      <c r="M229" s="46"/>
      <c r="N229" s="46"/>
      <c r="O229" s="46"/>
      <c r="P229" s="46"/>
      <c r="Q229" s="46"/>
      <c r="R229" s="46"/>
      <c r="S229" s="46"/>
      <c r="T229" s="46"/>
      <c r="U229" s="46"/>
      <c r="V229" s="46"/>
      <c r="W229" s="46"/>
      <c r="X229" s="46"/>
      <c r="Y229" s="46"/>
      <c r="Z229" s="46"/>
      <c r="AA229" s="46"/>
      <c r="AB229" s="46"/>
    </row>
    <row r="230" spans="1:29" ht="18.95" customHeight="1" x14ac:dyDescent="0.25">
      <c r="B230" s="4" t="s">
        <v>223</v>
      </c>
      <c r="C230" s="13" t="s">
        <v>2</v>
      </c>
      <c r="D230" s="28" t="s">
        <v>227</v>
      </c>
      <c r="E230" s="47"/>
      <c r="F230" s="47"/>
      <c r="G230" s="47"/>
      <c r="H230" s="47"/>
      <c r="I230" s="47"/>
      <c r="J230" s="47"/>
      <c r="K230" s="47"/>
      <c r="L230" s="48"/>
      <c r="M230" s="46"/>
      <c r="N230" s="46"/>
      <c r="O230" s="46"/>
      <c r="P230" s="46"/>
      <c r="Q230" s="46"/>
      <c r="R230" s="46"/>
      <c r="S230" s="46"/>
      <c r="T230" s="46"/>
      <c r="U230" s="46"/>
      <c r="V230" s="46"/>
      <c r="W230" s="46"/>
      <c r="X230" s="46"/>
      <c r="Y230" s="46"/>
      <c r="Z230" s="46"/>
      <c r="AA230" s="46"/>
      <c r="AB230" s="46"/>
    </row>
    <row r="231" spans="1:29" ht="18.95" customHeight="1" x14ac:dyDescent="0.25">
      <c r="B231" s="4" t="s">
        <v>224</v>
      </c>
      <c r="C231" s="13" t="s">
        <v>2</v>
      </c>
      <c r="D231" s="28" t="s">
        <v>228</v>
      </c>
      <c r="E231" s="47"/>
      <c r="F231" s="47"/>
      <c r="G231" s="47"/>
      <c r="H231" s="47"/>
      <c r="I231" s="47"/>
      <c r="J231" s="47"/>
      <c r="K231" s="47"/>
      <c r="L231" s="48"/>
      <c r="M231" s="46"/>
      <c r="N231" s="46"/>
      <c r="O231" s="46"/>
      <c r="P231" s="46"/>
      <c r="Q231" s="46"/>
      <c r="R231" s="46"/>
      <c r="S231" s="46"/>
      <c r="T231" s="46"/>
      <c r="U231" s="46"/>
      <c r="V231" s="46"/>
      <c r="W231" s="46"/>
      <c r="X231" s="46"/>
      <c r="Y231" s="46"/>
      <c r="Z231" s="46"/>
      <c r="AA231" s="46"/>
      <c r="AB231" s="46"/>
    </row>
    <row r="232" spans="1:29" ht="18.95" customHeight="1" x14ac:dyDescent="0.25">
      <c r="B232" s="4" t="s">
        <v>225</v>
      </c>
      <c r="C232" s="13" t="s">
        <v>2</v>
      </c>
      <c r="D232" s="28" t="s">
        <v>229</v>
      </c>
      <c r="E232" s="47"/>
      <c r="F232" s="47"/>
      <c r="G232" s="47"/>
      <c r="H232" s="47"/>
      <c r="I232" s="47"/>
      <c r="J232" s="47"/>
      <c r="K232" s="47"/>
      <c r="L232" s="48"/>
      <c r="M232" s="46"/>
      <c r="N232" s="46"/>
      <c r="O232" s="46"/>
      <c r="P232" s="46"/>
      <c r="Q232" s="46"/>
      <c r="R232" s="46"/>
      <c r="S232" s="46"/>
      <c r="T232" s="46"/>
      <c r="U232" s="46"/>
      <c r="V232" s="46"/>
      <c r="W232" s="46"/>
      <c r="X232" s="46"/>
      <c r="Y232" s="46"/>
      <c r="Z232" s="46"/>
      <c r="AA232" s="46"/>
      <c r="AB232" s="46"/>
    </row>
    <row r="234" spans="1:29" ht="18.95" customHeight="1" x14ac:dyDescent="0.25">
      <c r="A234" s="56" t="s">
        <v>230</v>
      </c>
      <c r="B234" s="56"/>
      <c r="C234" s="56"/>
      <c r="D234" s="56"/>
      <c r="E234" s="56"/>
      <c r="F234" s="56"/>
      <c r="G234" s="56"/>
      <c r="H234" s="56"/>
      <c r="I234" s="56"/>
      <c r="J234" s="56"/>
      <c r="K234" s="56"/>
      <c r="L234" s="56"/>
      <c r="M234" s="56"/>
      <c r="N234" s="56"/>
      <c r="O234" s="56"/>
      <c r="P234" s="56"/>
      <c r="Q234" s="56"/>
      <c r="R234" s="56"/>
      <c r="S234" s="56"/>
      <c r="T234" s="56"/>
      <c r="U234" s="56"/>
      <c r="V234" s="56"/>
      <c r="W234" s="56"/>
      <c r="X234" s="56"/>
      <c r="Y234" s="56"/>
      <c r="Z234" s="56"/>
      <c r="AA234" s="56"/>
      <c r="AB234" s="56"/>
      <c r="AC234" s="56"/>
    </row>
    <row r="236" spans="1:29" ht="18.95" customHeight="1" x14ac:dyDescent="0.25">
      <c r="A236" s="52" t="s">
        <v>231</v>
      </c>
      <c r="B236" s="52"/>
      <c r="C236" s="52" t="s">
        <v>196</v>
      </c>
      <c r="D236" s="52"/>
      <c r="E236" s="52"/>
      <c r="F236" s="52"/>
      <c r="G236" s="53" t="s">
        <v>232</v>
      </c>
      <c r="H236" s="53"/>
      <c r="I236" s="53"/>
      <c r="J236" s="53"/>
      <c r="K236" s="53"/>
      <c r="L236" s="59" t="s">
        <v>223</v>
      </c>
      <c r="M236" s="59"/>
      <c r="N236" s="59"/>
      <c r="O236" s="53" t="s">
        <v>233</v>
      </c>
      <c r="P236" s="53"/>
      <c r="Q236" s="53"/>
      <c r="R236" s="53" t="s">
        <v>234</v>
      </c>
      <c r="S236" s="53"/>
      <c r="T236" s="53"/>
      <c r="U236" s="53"/>
      <c r="V236" s="53" t="s">
        <v>235</v>
      </c>
      <c r="W236" s="53"/>
      <c r="X236" s="53"/>
      <c r="Y236" s="53" t="s">
        <v>236</v>
      </c>
      <c r="Z236" s="53"/>
      <c r="AA236" s="53"/>
      <c r="AB236" s="53"/>
      <c r="AC236" s="53"/>
    </row>
    <row r="237" spans="1:29" ht="18.95" customHeight="1" x14ac:dyDescent="0.25">
      <c r="A237" s="52"/>
      <c r="B237" s="52"/>
      <c r="C237" s="52"/>
      <c r="D237" s="52"/>
      <c r="E237" s="52"/>
      <c r="F237" s="52"/>
      <c r="G237" s="53"/>
      <c r="H237" s="53"/>
      <c r="I237" s="53"/>
      <c r="J237" s="53"/>
      <c r="K237" s="53"/>
      <c r="L237" s="59"/>
      <c r="M237" s="59"/>
      <c r="N237" s="59"/>
      <c r="O237" s="53"/>
      <c r="P237" s="53"/>
      <c r="Q237" s="53"/>
      <c r="R237" s="53"/>
      <c r="S237" s="53"/>
      <c r="T237" s="53"/>
      <c r="U237" s="53"/>
      <c r="V237" s="53"/>
      <c r="W237" s="53"/>
      <c r="X237" s="53"/>
      <c r="Y237" s="53"/>
      <c r="Z237" s="53"/>
      <c r="AA237" s="53"/>
      <c r="AB237" s="53"/>
      <c r="AC237" s="53"/>
    </row>
    <row r="238" spans="1:29" ht="18.95" customHeight="1" x14ac:dyDescent="0.25">
      <c r="A238" s="52"/>
      <c r="B238" s="52"/>
      <c r="C238" s="52"/>
      <c r="D238" s="52"/>
      <c r="E238" s="52"/>
      <c r="F238" s="52"/>
      <c r="G238" s="53"/>
      <c r="H238" s="53"/>
      <c r="I238" s="53"/>
      <c r="J238" s="53"/>
      <c r="K238" s="53"/>
      <c r="L238" s="59"/>
      <c r="M238" s="59"/>
      <c r="N238" s="59"/>
      <c r="O238" s="53"/>
      <c r="P238" s="53"/>
      <c r="Q238" s="53"/>
      <c r="R238" s="53"/>
      <c r="S238" s="53"/>
      <c r="T238" s="53"/>
      <c r="U238" s="53"/>
      <c r="V238" s="53"/>
      <c r="W238" s="53"/>
      <c r="X238" s="53"/>
      <c r="Y238" s="53"/>
      <c r="Z238" s="53"/>
      <c r="AA238" s="53"/>
      <c r="AB238" s="53"/>
      <c r="AC238" s="53"/>
    </row>
    <row r="239" spans="1:29" ht="18.95" customHeight="1" x14ac:dyDescent="0.25">
      <c r="A239" s="52"/>
      <c r="B239" s="52"/>
      <c r="C239" s="52"/>
      <c r="D239" s="52"/>
      <c r="E239" s="52"/>
      <c r="F239" s="52"/>
      <c r="G239" s="53"/>
      <c r="H239" s="53"/>
      <c r="I239" s="53"/>
      <c r="J239" s="53"/>
      <c r="K239" s="53"/>
      <c r="L239" s="59"/>
      <c r="M239" s="59"/>
      <c r="N239" s="59"/>
      <c r="O239" s="53"/>
      <c r="P239" s="53"/>
      <c r="Q239" s="53"/>
      <c r="R239" s="53"/>
      <c r="S239" s="53"/>
      <c r="T239" s="53"/>
      <c r="U239" s="53"/>
      <c r="V239" s="53"/>
      <c r="W239" s="53"/>
      <c r="X239" s="53"/>
      <c r="Y239" s="53"/>
      <c r="Z239" s="53"/>
      <c r="AA239" s="53"/>
      <c r="AB239" s="53"/>
      <c r="AC239" s="53"/>
    </row>
    <row r="240" spans="1:29" ht="18.95" customHeight="1" x14ac:dyDescent="0.25">
      <c r="A240" s="52"/>
      <c r="B240" s="52"/>
      <c r="C240" s="52"/>
      <c r="D240" s="52"/>
      <c r="E240" s="52"/>
      <c r="F240" s="52"/>
      <c r="G240" s="53"/>
      <c r="H240" s="53"/>
      <c r="I240" s="53"/>
      <c r="J240" s="53"/>
      <c r="K240" s="53"/>
      <c r="L240" s="59"/>
      <c r="M240" s="59"/>
      <c r="N240" s="59"/>
      <c r="O240" s="53"/>
      <c r="P240" s="53"/>
      <c r="Q240" s="53"/>
      <c r="R240" s="53"/>
      <c r="S240" s="53"/>
      <c r="T240" s="53"/>
      <c r="U240" s="53"/>
      <c r="V240" s="53"/>
      <c r="W240" s="53"/>
      <c r="X240" s="53"/>
      <c r="Y240" s="53"/>
      <c r="Z240" s="53"/>
      <c r="AA240" s="53"/>
      <c r="AB240" s="53"/>
      <c r="AC240" s="53"/>
    </row>
    <row r="241" spans="1:29" ht="18.95" customHeight="1" x14ac:dyDescent="0.25">
      <c r="A241" s="52"/>
      <c r="B241" s="52"/>
      <c r="C241" s="52"/>
      <c r="D241" s="52"/>
      <c r="E241" s="52"/>
      <c r="F241" s="52"/>
      <c r="G241" s="53"/>
      <c r="H241" s="53"/>
      <c r="I241" s="53"/>
      <c r="J241" s="53"/>
      <c r="K241" s="53"/>
      <c r="L241" s="59"/>
      <c r="M241" s="59"/>
      <c r="N241" s="59"/>
      <c r="O241" s="53"/>
      <c r="P241" s="53"/>
      <c r="Q241" s="53"/>
      <c r="R241" s="53"/>
      <c r="S241" s="53"/>
      <c r="T241" s="53"/>
      <c r="U241" s="53"/>
      <c r="V241" s="53"/>
      <c r="W241" s="53"/>
      <c r="X241" s="53"/>
      <c r="Y241" s="53"/>
      <c r="Z241" s="53"/>
      <c r="AA241" s="53"/>
      <c r="AB241" s="53"/>
      <c r="AC241" s="53"/>
    </row>
    <row r="242" spans="1:29" ht="18.95" customHeight="1" x14ac:dyDescent="0.25">
      <c r="A242" s="52"/>
      <c r="B242" s="52"/>
      <c r="C242" s="52"/>
      <c r="D242" s="52"/>
      <c r="E242" s="52"/>
      <c r="F242" s="52"/>
      <c r="G242" s="53"/>
      <c r="H242" s="53"/>
      <c r="I242" s="53"/>
      <c r="J242" s="53"/>
      <c r="K242" s="53"/>
      <c r="L242" s="59"/>
      <c r="M242" s="59"/>
      <c r="N242" s="59"/>
      <c r="O242" s="53"/>
      <c r="P242" s="53"/>
      <c r="Q242" s="53"/>
      <c r="R242" s="53"/>
      <c r="S242" s="53"/>
      <c r="T242" s="53"/>
      <c r="U242" s="53"/>
      <c r="V242" s="53"/>
      <c r="W242" s="53"/>
      <c r="X242" s="53"/>
      <c r="Y242" s="53"/>
      <c r="Z242" s="53"/>
      <c r="AA242" s="53"/>
      <c r="AB242" s="53"/>
      <c r="AC242" s="53"/>
    </row>
    <row r="243" spans="1:29" ht="18.95" customHeight="1" x14ac:dyDescent="0.25">
      <c r="A243" s="52"/>
      <c r="B243" s="52"/>
      <c r="C243" s="52"/>
      <c r="D243" s="52"/>
      <c r="E243" s="52"/>
      <c r="F243" s="52"/>
      <c r="G243" s="53"/>
      <c r="H243" s="53"/>
      <c r="I243" s="53"/>
      <c r="J243" s="53"/>
      <c r="K243" s="53"/>
      <c r="L243" s="59"/>
      <c r="M243" s="59"/>
      <c r="N243" s="59"/>
      <c r="O243" s="53"/>
      <c r="P243" s="53"/>
      <c r="Q243" s="53"/>
      <c r="R243" s="53"/>
      <c r="S243" s="53"/>
      <c r="T243" s="53"/>
      <c r="U243" s="53"/>
      <c r="V243" s="53"/>
      <c r="W243" s="53"/>
      <c r="X243" s="53"/>
      <c r="Y243" s="53"/>
      <c r="Z243" s="53"/>
      <c r="AA243" s="53"/>
      <c r="AB243" s="53"/>
      <c r="AC243" s="53"/>
    </row>
    <row r="244" spans="1:29" ht="18.95" customHeight="1" x14ac:dyDescent="0.25">
      <c r="A244" s="52"/>
      <c r="B244" s="52"/>
      <c r="C244" s="52"/>
      <c r="D244" s="52"/>
      <c r="E244" s="52"/>
      <c r="F244" s="52"/>
      <c r="G244" s="53"/>
      <c r="H244" s="53"/>
      <c r="I244" s="53"/>
      <c r="J244" s="53"/>
      <c r="K244" s="53"/>
      <c r="L244" s="59"/>
      <c r="M244" s="59"/>
      <c r="N244" s="59"/>
      <c r="O244" s="53"/>
      <c r="P244" s="53"/>
      <c r="Q244" s="53"/>
      <c r="R244" s="53"/>
      <c r="S244" s="53"/>
      <c r="T244" s="53"/>
      <c r="U244" s="53"/>
      <c r="V244" s="53"/>
      <c r="W244" s="53"/>
      <c r="X244" s="53"/>
      <c r="Y244" s="53"/>
      <c r="Z244" s="53"/>
      <c r="AA244" s="53"/>
      <c r="AB244" s="53"/>
      <c r="AC244" s="53"/>
    </row>
    <row r="246" spans="1:29" ht="18.95" customHeight="1" x14ac:dyDescent="0.25">
      <c r="B246" s="4" t="s">
        <v>231</v>
      </c>
      <c r="C246" s="13" t="s">
        <v>2</v>
      </c>
      <c r="D246" s="28" t="s">
        <v>238</v>
      </c>
      <c r="E246" s="28"/>
      <c r="F246" s="28"/>
      <c r="G246" s="28"/>
      <c r="H246" s="28"/>
      <c r="I246" s="28"/>
      <c r="J246" s="28"/>
      <c r="K246" s="28"/>
      <c r="L246" s="48"/>
      <c r="M246" s="46"/>
      <c r="N246" s="46"/>
      <c r="O246" s="46"/>
      <c r="P246" s="46"/>
      <c r="Q246" s="46"/>
      <c r="R246" s="46"/>
      <c r="S246" s="46"/>
      <c r="T246" s="46"/>
      <c r="U246" s="46"/>
    </row>
    <row r="247" spans="1:29" ht="18.95" customHeight="1" x14ac:dyDescent="0.25">
      <c r="B247" s="4" t="s">
        <v>196</v>
      </c>
      <c r="C247" s="13" t="s">
        <v>2</v>
      </c>
      <c r="D247" s="28" t="s">
        <v>239</v>
      </c>
      <c r="E247" s="28"/>
      <c r="F247" s="28"/>
      <c r="G247" s="28"/>
      <c r="H247" s="28"/>
      <c r="I247" s="28"/>
      <c r="J247" s="28"/>
      <c r="K247" s="28"/>
      <c r="L247" s="48"/>
      <c r="M247" s="46"/>
      <c r="N247" s="46"/>
      <c r="O247" s="46"/>
      <c r="P247" s="46"/>
      <c r="Q247" s="46"/>
      <c r="R247" s="46"/>
      <c r="S247" s="46"/>
      <c r="T247" s="46"/>
      <c r="U247" s="46"/>
    </row>
    <row r="248" spans="1:29" ht="18.95" customHeight="1" x14ac:dyDescent="0.25">
      <c r="B248" s="4" t="s">
        <v>237</v>
      </c>
      <c r="C248" s="13" t="s">
        <v>2</v>
      </c>
      <c r="D248" s="28" t="s">
        <v>240</v>
      </c>
      <c r="E248" s="28"/>
      <c r="F248" s="28"/>
      <c r="G248" s="28"/>
      <c r="H248" s="28"/>
      <c r="I248" s="28"/>
      <c r="J248" s="28"/>
      <c r="K248" s="28"/>
      <c r="L248" s="48"/>
      <c r="M248" s="46"/>
      <c r="N248" s="46"/>
      <c r="O248" s="46"/>
      <c r="P248" s="46"/>
      <c r="Q248" s="46"/>
      <c r="R248" s="46"/>
      <c r="S248" s="46"/>
      <c r="T248" s="46"/>
      <c r="U248" s="46"/>
    </row>
    <row r="249" spans="1:29" ht="18.95" customHeight="1" x14ac:dyDescent="0.25">
      <c r="B249" s="4" t="s">
        <v>232</v>
      </c>
      <c r="C249" s="13" t="s">
        <v>2</v>
      </c>
      <c r="D249" s="28" t="s">
        <v>241</v>
      </c>
      <c r="E249" s="28"/>
      <c r="F249" s="28"/>
      <c r="G249" s="28"/>
      <c r="H249" s="28"/>
      <c r="I249" s="28"/>
      <c r="J249" s="28"/>
      <c r="K249" s="28"/>
      <c r="L249" s="48"/>
      <c r="M249" s="46"/>
      <c r="N249" s="46"/>
      <c r="O249" s="46"/>
      <c r="P249" s="46"/>
      <c r="Q249" s="46"/>
      <c r="R249" s="46"/>
      <c r="S249" s="46"/>
      <c r="T249" s="46"/>
      <c r="U249" s="46"/>
    </row>
    <row r="250" spans="1:29" ht="18.95" customHeight="1" x14ac:dyDescent="0.25">
      <c r="B250" s="4" t="s">
        <v>223</v>
      </c>
      <c r="C250" s="13" t="s">
        <v>2</v>
      </c>
      <c r="D250" s="28" t="s">
        <v>242</v>
      </c>
      <c r="E250" s="28"/>
      <c r="F250" s="28"/>
      <c r="G250" s="28"/>
      <c r="H250" s="28"/>
      <c r="I250" s="28"/>
      <c r="J250" s="28"/>
      <c r="K250" s="28"/>
      <c r="L250" s="48"/>
      <c r="M250" s="46"/>
      <c r="N250" s="46"/>
      <c r="O250" s="46"/>
      <c r="P250" s="46"/>
      <c r="Q250" s="46"/>
      <c r="R250" s="46"/>
      <c r="S250" s="46"/>
      <c r="T250" s="46"/>
      <c r="U250" s="46"/>
    </row>
    <row r="251" spans="1:29" ht="18.95" customHeight="1" x14ac:dyDescent="0.25">
      <c r="B251" s="4" t="s">
        <v>233</v>
      </c>
      <c r="C251" s="13" t="s">
        <v>2</v>
      </c>
      <c r="D251" s="28" t="s">
        <v>243</v>
      </c>
      <c r="E251" s="28"/>
      <c r="F251" s="28"/>
      <c r="G251" s="28"/>
      <c r="H251" s="28"/>
      <c r="I251" s="28"/>
      <c r="J251" s="28"/>
      <c r="K251" s="28"/>
      <c r="L251" s="48"/>
      <c r="M251" s="46"/>
      <c r="N251" s="46"/>
      <c r="O251" s="46"/>
      <c r="P251" s="46"/>
      <c r="Q251" s="46"/>
      <c r="R251" s="46"/>
      <c r="S251" s="46"/>
      <c r="T251" s="46"/>
      <c r="U251" s="46"/>
    </row>
    <row r="252" spans="1:29" ht="18.95" customHeight="1" x14ac:dyDescent="0.25">
      <c r="B252" s="4" t="s">
        <v>234</v>
      </c>
      <c r="C252" s="2" t="s">
        <v>2</v>
      </c>
      <c r="D252" s="28" t="s">
        <v>245</v>
      </c>
      <c r="E252" s="28"/>
      <c r="F252" s="28"/>
      <c r="G252" s="28"/>
      <c r="H252" s="28"/>
      <c r="I252" s="28"/>
      <c r="J252" s="28"/>
      <c r="K252" s="28"/>
      <c r="L252" s="43"/>
      <c r="M252" s="34"/>
      <c r="N252" s="34"/>
      <c r="O252" s="34"/>
      <c r="P252" s="34"/>
      <c r="Q252" s="34"/>
      <c r="R252" s="34"/>
      <c r="S252" s="34"/>
      <c r="T252" s="34"/>
      <c r="U252" s="34"/>
      <c r="V252" s="34"/>
      <c r="W252" s="34"/>
    </row>
    <row r="253" spans="1:29" ht="18.95" customHeight="1" x14ac:dyDescent="0.25">
      <c r="B253" s="4" t="s">
        <v>244</v>
      </c>
      <c r="C253" s="2" t="s">
        <v>2</v>
      </c>
      <c r="D253" s="28" t="s">
        <v>246</v>
      </c>
      <c r="E253" s="28"/>
      <c r="F253" s="28"/>
      <c r="G253" s="28"/>
      <c r="H253" s="28"/>
      <c r="I253" s="28"/>
      <c r="J253" s="28"/>
      <c r="K253" s="28"/>
      <c r="L253" s="43"/>
      <c r="M253" s="34"/>
      <c r="N253" s="34"/>
      <c r="O253" s="34"/>
      <c r="P253" s="34"/>
      <c r="Q253" s="34"/>
      <c r="R253" s="34"/>
      <c r="S253" s="34"/>
      <c r="T253" s="34"/>
      <c r="U253" s="34"/>
      <c r="V253" s="34"/>
      <c r="W253" s="34"/>
    </row>
    <row r="255" spans="1:29" ht="18.95" customHeight="1" x14ac:dyDescent="0.25">
      <c r="A255" s="56" t="s">
        <v>250</v>
      </c>
      <c r="B255" s="56"/>
      <c r="C255" s="56"/>
      <c r="D255" s="56"/>
      <c r="E255" s="56"/>
      <c r="F255" s="56"/>
      <c r="G255" s="56"/>
      <c r="H255" s="56"/>
      <c r="I255" s="56"/>
      <c r="J255" s="56"/>
      <c r="K255" s="56"/>
      <c r="L255" s="56"/>
      <c r="M255" s="56"/>
      <c r="N255" s="56"/>
      <c r="O255" s="56"/>
      <c r="P255" s="56"/>
      <c r="Q255" s="56"/>
      <c r="R255" s="56"/>
      <c r="S255" s="56"/>
      <c r="T255" s="56"/>
      <c r="U255" s="56"/>
      <c r="V255" s="56"/>
      <c r="W255" s="56"/>
      <c r="X255" s="56"/>
      <c r="Y255" s="56"/>
      <c r="Z255" s="56"/>
      <c r="AA255" s="56"/>
      <c r="AB255" s="56"/>
      <c r="AC255" s="56"/>
    </row>
    <row r="257" spans="1:29" ht="18.95" customHeight="1" x14ac:dyDescent="0.25">
      <c r="A257" s="52" t="s">
        <v>247</v>
      </c>
      <c r="B257" s="52"/>
      <c r="C257" s="52" t="s">
        <v>248</v>
      </c>
      <c r="D257" s="52"/>
      <c r="E257" s="52"/>
      <c r="F257" s="52"/>
      <c r="G257" s="52"/>
      <c r="H257" s="53" t="s">
        <v>249</v>
      </c>
      <c r="I257" s="53"/>
      <c r="J257" s="53"/>
      <c r="K257" s="53"/>
      <c r="L257" s="53"/>
      <c r="M257" s="53"/>
      <c r="N257" s="59" t="s">
        <v>212</v>
      </c>
      <c r="O257" s="59"/>
      <c r="P257" s="59"/>
      <c r="Q257" s="59"/>
      <c r="R257" s="59"/>
      <c r="S257" s="59"/>
      <c r="T257" s="59"/>
      <c r="U257" s="53" t="s">
        <v>251</v>
      </c>
      <c r="V257" s="53"/>
      <c r="W257" s="53"/>
      <c r="X257" s="53"/>
      <c r="Y257" s="53"/>
      <c r="Z257" s="53"/>
      <c r="AA257" s="53"/>
      <c r="AB257" s="53"/>
      <c r="AC257" s="53"/>
    </row>
    <row r="258" spans="1:29" ht="18.95" customHeight="1" x14ac:dyDescent="0.25">
      <c r="A258" s="52"/>
      <c r="B258" s="52"/>
      <c r="C258" s="52"/>
      <c r="D258" s="52"/>
      <c r="E258" s="52"/>
      <c r="F258" s="52"/>
      <c r="G258" s="52"/>
      <c r="H258" s="53"/>
      <c r="I258" s="53"/>
      <c r="J258" s="53"/>
      <c r="K258" s="53"/>
      <c r="L258" s="53"/>
      <c r="M258" s="53"/>
      <c r="N258" s="53"/>
      <c r="O258" s="53"/>
      <c r="P258" s="53"/>
      <c r="Q258" s="53"/>
      <c r="R258" s="53"/>
      <c r="S258" s="53"/>
      <c r="T258" s="53"/>
      <c r="U258" s="53"/>
      <c r="V258" s="53"/>
      <c r="W258" s="53"/>
      <c r="X258" s="53"/>
      <c r="Y258" s="53"/>
      <c r="Z258" s="53"/>
      <c r="AA258" s="53"/>
      <c r="AB258" s="53"/>
      <c r="AC258" s="53"/>
    </row>
    <row r="259" spans="1:29" ht="18.95" customHeight="1" x14ac:dyDescent="0.25">
      <c r="A259" s="52"/>
      <c r="B259" s="52"/>
      <c r="C259" s="52"/>
      <c r="D259" s="52"/>
      <c r="E259" s="52"/>
      <c r="F259" s="52"/>
      <c r="G259" s="52"/>
      <c r="H259" s="53"/>
      <c r="I259" s="53"/>
      <c r="J259" s="53"/>
      <c r="K259" s="53"/>
      <c r="L259" s="53"/>
      <c r="M259" s="53"/>
      <c r="N259" s="53"/>
      <c r="O259" s="53"/>
      <c r="P259" s="53"/>
      <c r="Q259" s="53"/>
      <c r="R259" s="53"/>
      <c r="S259" s="53"/>
      <c r="T259" s="53"/>
      <c r="U259" s="53"/>
      <c r="V259" s="53"/>
      <c r="W259" s="53"/>
      <c r="X259" s="53"/>
      <c r="Y259" s="53"/>
      <c r="Z259" s="53"/>
      <c r="AA259" s="53"/>
      <c r="AB259" s="53"/>
      <c r="AC259" s="53"/>
    </row>
    <row r="260" spans="1:29" ht="18.95" customHeight="1" x14ac:dyDescent="0.25">
      <c r="A260" s="52"/>
      <c r="B260" s="52"/>
      <c r="C260" s="52"/>
      <c r="D260" s="52"/>
      <c r="E260" s="52"/>
      <c r="F260" s="52"/>
      <c r="G260" s="52"/>
      <c r="H260" s="53"/>
      <c r="I260" s="53"/>
      <c r="J260" s="53"/>
      <c r="K260" s="53"/>
      <c r="L260" s="53"/>
      <c r="M260" s="53"/>
      <c r="N260" s="53"/>
      <c r="O260" s="53"/>
      <c r="P260" s="53"/>
      <c r="Q260" s="53"/>
      <c r="R260" s="53"/>
      <c r="S260" s="53"/>
      <c r="T260" s="53"/>
      <c r="U260" s="53"/>
      <c r="V260" s="53"/>
      <c r="W260" s="53"/>
      <c r="X260" s="53"/>
      <c r="Y260" s="53"/>
      <c r="Z260" s="53"/>
      <c r="AA260" s="53"/>
      <c r="AB260" s="53"/>
      <c r="AC260" s="53"/>
    </row>
    <row r="261" spans="1:29" ht="18.95" customHeight="1" x14ac:dyDescent="0.25">
      <c r="A261" s="52"/>
      <c r="B261" s="52"/>
      <c r="C261" s="52"/>
      <c r="D261" s="52"/>
      <c r="E261" s="52"/>
      <c r="F261" s="52"/>
      <c r="G261" s="52"/>
      <c r="H261" s="53"/>
      <c r="I261" s="53"/>
      <c r="J261" s="53"/>
      <c r="K261" s="53"/>
      <c r="L261" s="53"/>
      <c r="M261" s="53"/>
      <c r="N261" s="53"/>
      <c r="O261" s="53"/>
      <c r="P261" s="53"/>
      <c r="Q261" s="53"/>
      <c r="R261" s="53"/>
      <c r="S261" s="53"/>
      <c r="T261" s="53"/>
      <c r="U261" s="53"/>
      <c r="V261" s="53"/>
      <c r="W261" s="53"/>
      <c r="X261" s="53"/>
      <c r="Y261" s="53"/>
      <c r="Z261" s="53"/>
      <c r="AA261" s="53"/>
      <c r="AB261" s="53"/>
      <c r="AC261" s="53"/>
    </row>
    <row r="262" spans="1:29" ht="18.95" customHeight="1" x14ac:dyDescent="0.25">
      <c r="A262" s="52"/>
      <c r="B262" s="52"/>
      <c r="C262" s="52"/>
      <c r="D262" s="52"/>
      <c r="E262" s="52"/>
      <c r="F262" s="52"/>
      <c r="G262" s="52"/>
      <c r="H262" s="53"/>
      <c r="I262" s="53"/>
      <c r="J262" s="53"/>
      <c r="K262" s="53"/>
      <c r="L262" s="53"/>
      <c r="M262" s="53"/>
      <c r="N262" s="53"/>
      <c r="O262" s="53"/>
      <c r="P262" s="53"/>
      <c r="Q262" s="53"/>
      <c r="R262" s="53"/>
      <c r="S262" s="53"/>
      <c r="T262" s="53"/>
      <c r="U262" s="53"/>
      <c r="V262" s="53"/>
      <c r="W262" s="53"/>
      <c r="X262" s="53"/>
      <c r="Y262" s="53"/>
      <c r="Z262" s="53"/>
      <c r="AA262" s="53"/>
      <c r="AB262" s="53"/>
      <c r="AC262" s="53"/>
    </row>
    <row r="263" spans="1:29" ht="18.95" customHeight="1" x14ac:dyDescent="0.25">
      <c r="A263" s="52"/>
      <c r="B263" s="52"/>
      <c r="C263" s="52"/>
      <c r="D263" s="52"/>
      <c r="E263" s="52"/>
      <c r="F263" s="52"/>
      <c r="G263" s="52"/>
      <c r="H263" s="53"/>
      <c r="I263" s="53"/>
      <c r="J263" s="53"/>
      <c r="K263" s="53"/>
      <c r="L263" s="53"/>
      <c r="M263" s="53"/>
      <c r="N263" s="53"/>
      <c r="O263" s="53"/>
      <c r="P263" s="53"/>
      <c r="Q263" s="53"/>
      <c r="R263" s="53"/>
      <c r="S263" s="53"/>
      <c r="T263" s="53"/>
      <c r="U263" s="53"/>
      <c r="V263" s="53"/>
      <c r="W263" s="53"/>
      <c r="X263" s="53"/>
      <c r="Y263" s="53"/>
      <c r="Z263" s="53"/>
      <c r="AA263" s="53"/>
      <c r="AB263" s="53"/>
      <c r="AC263" s="53"/>
    </row>
    <row r="264" spans="1:29" ht="18.95" customHeight="1" x14ac:dyDescent="0.25">
      <c r="A264" s="52"/>
      <c r="B264" s="52"/>
      <c r="C264" s="52"/>
      <c r="D264" s="52"/>
      <c r="E264" s="52"/>
      <c r="F264" s="52"/>
      <c r="G264" s="52"/>
      <c r="H264" s="53"/>
      <c r="I264" s="53"/>
      <c r="J264" s="53"/>
      <c r="K264" s="53"/>
      <c r="L264" s="53"/>
      <c r="M264" s="53"/>
      <c r="N264" s="53"/>
      <c r="O264" s="53"/>
      <c r="P264" s="53"/>
      <c r="Q264" s="53"/>
      <c r="R264" s="53"/>
      <c r="S264" s="53"/>
      <c r="T264" s="53"/>
      <c r="U264" s="53"/>
      <c r="V264" s="53"/>
      <c r="W264" s="53"/>
      <c r="X264" s="53"/>
      <c r="Y264" s="53"/>
      <c r="Z264" s="53"/>
      <c r="AA264" s="53"/>
      <c r="AB264" s="53"/>
      <c r="AC264" s="53"/>
    </row>
    <row r="265" spans="1:29" ht="18.95" customHeight="1" x14ac:dyDescent="0.25">
      <c r="A265" s="52"/>
      <c r="B265" s="52"/>
      <c r="C265" s="52"/>
      <c r="D265" s="52"/>
      <c r="E265" s="52"/>
      <c r="F265" s="52"/>
      <c r="G265" s="52"/>
      <c r="H265" s="53"/>
      <c r="I265" s="53"/>
      <c r="J265" s="53"/>
      <c r="K265" s="53"/>
      <c r="L265" s="53"/>
      <c r="M265" s="53"/>
      <c r="N265" s="53"/>
      <c r="O265" s="53"/>
      <c r="P265" s="53"/>
      <c r="Q265" s="53"/>
      <c r="R265" s="53"/>
      <c r="S265" s="53"/>
      <c r="T265" s="53"/>
      <c r="U265" s="53"/>
      <c r="V265" s="53"/>
      <c r="W265" s="53"/>
      <c r="X265" s="53"/>
      <c r="Y265" s="53"/>
      <c r="Z265" s="53"/>
      <c r="AA265" s="53"/>
      <c r="AB265" s="53"/>
      <c r="AC265" s="53"/>
    </row>
    <row r="267" spans="1:29" ht="18.95" customHeight="1" x14ac:dyDescent="0.25">
      <c r="B267" s="4" t="s">
        <v>247</v>
      </c>
      <c r="C267" s="13" t="s">
        <v>2</v>
      </c>
      <c r="D267" s="28" t="s">
        <v>253</v>
      </c>
      <c r="E267" s="28"/>
      <c r="F267" s="28"/>
      <c r="G267" s="28"/>
      <c r="H267" s="28"/>
      <c r="I267" s="28"/>
      <c r="J267" s="28"/>
      <c r="K267" s="28"/>
      <c r="L267" s="43"/>
      <c r="M267" s="34"/>
      <c r="N267" s="34"/>
      <c r="O267" s="34"/>
      <c r="P267" s="34"/>
      <c r="Q267" s="34"/>
      <c r="R267" s="34"/>
      <c r="S267" s="34"/>
      <c r="T267" s="34"/>
      <c r="U267" s="34"/>
    </row>
    <row r="268" spans="1:29" ht="18.95" customHeight="1" x14ac:dyDescent="0.25">
      <c r="B268" s="4" t="s">
        <v>252</v>
      </c>
      <c r="C268" s="13" t="s">
        <v>2</v>
      </c>
      <c r="D268" s="28" t="s">
        <v>254</v>
      </c>
      <c r="E268" s="28"/>
      <c r="F268" s="28"/>
      <c r="G268" s="28"/>
      <c r="H268" s="28"/>
      <c r="I268" s="28"/>
      <c r="J268" s="28"/>
      <c r="K268" s="28"/>
      <c r="L268" s="43"/>
      <c r="M268" s="34"/>
      <c r="N268" s="34"/>
      <c r="O268" s="34"/>
      <c r="P268" s="34"/>
      <c r="Q268" s="34"/>
      <c r="R268" s="34"/>
      <c r="S268" s="34"/>
      <c r="T268" s="34"/>
      <c r="U268" s="34"/>
    </row>
    <row r="269" spans="1:29" ht="18.95" customHeight="1" x14ac:dyDescent="0.25">
      <c r="B269" s="4" t="s">
        <v>249</v>
      </c>
      <c r="C269" s="13" t="s">
        <v>2</v>
      </c>
      <c r="D269" s="28" t="s">
        <v>255</v>
      </c>
      <c r="E269" s="28"/>
      <c r="F269" s="28"/>
      <c r="G269" s="28"/>
      <c r="H269" s="28"/>
      <c r="I269" s="28"/>
      <c r="J269" s="28"/>
      <c r="K269" s="28"/>
      <c r="L269" s="43"/>
      <c r="M269" s="34"/>
      <c r="N269" s="34"/>
      <c r="O269" s="34"/>
      <c r="P269" s="34"/>
      <c r="Q269" s="34"/>
      <c r="R269" s="34"/>
      <c r="S269" s="34"/>
      <c r="T269" s="34"/>
      <c r="U269" s="34"/>
    </row>
    <row r="270" spans="1:29" ht="18.95" customHeight="1" x14ac:dyDescent="0.25">
      <c r="B270" s="4" t="s">
        <v>212</v>
      </c>
      <c r="C270" s="13" t="s">
        <v>2</v>
      </c>
      <c r="D270" s="28" t="s">
        <v>256</v>
      </c>
      <c r="E270" s="28"/>
      <c r="F270" s="28"/>
      <c r="G270" s="28"/>
      <c r="H270" s="28"/>
      <c r="I270" s="28"/>
      <c r="J270" s="28"/>
      <c r="K270" s="28"/>
      <c r="L270" s="43"/>
      <c r="M270" s="34"/>
      <c r="N270" s="34"/>
      <c r="O270" s="34"/>
      <c r="P270" s="34"/>
      <c r="Q270" s="34"/>
      <c r="R270" s="34"/>
      <c r="S270" s="34"/>
      <c r="T270" s="34"/>
      <c r="U270" s="34"/>
    </row>
    <row r="271" spans="1:29" ht="18.95" customHeight="1" x14ac:dyDescent="0.25">
      <c r="B271" s="4" t="s">
        <v>251</v>
      </c>
      <c r="C271" s="13" t="s">
        <v>2</v>
      </c>
      <c r="D271" s="28" t="s">
        <v>257</v>
      </c>
      <c r="E271" s="28"/>
      <c r="F271" s="28"/>
      <c r="G271" s="28"/>
      <c r="H271" s="28"/>
      <c r="I271" s="28"/>
      <c r="J271" s="28"/>
      <c r="K271" s="28"/>
      <c r="L271" s="43"/>
      <c r="M271" s="34"/>
      <c r="N271" s="34"/>
      <c r="O271" s="34"/>
      <c r="P271" s="34"/>
      <c r="Q271" s="34"/>
      <c r="R271" s="34"/>
      <c r="S271" s="34"/>
      <c r="T271" s="34"/>
      <c r="U271" s="34"/>
    </row>
    <row r="273" spans="1:29" ht="18.95" customHeight="1" x14ac:dyDescent="0.25">
      <c r="A273" s="56" t="s">
        <v>258</v>
      </c>
      <c r="B273" s="56"/>
      <c r="C273" s="56"/>
      <c r="D273" s="56"/>
      <c r="E273" s="56"/>
      <c r="F273" s="56"/>
      <c r="G273" s="56"/>
      <c r="H273" s="56"/>
      <c r="I273" s="56"/>
      <c r="J273" s="56"/>
      <c r="K273" s="56"/>
      <c r="L273" s="56"/>
      <c r="M273" s="56"/>
      <c r="N273" s="56"/>
      <c r="O273" s="56"/>
      <c r="P273" s="56"/>
      <c r="Q273" s="56"/>
      <c r="R273" s="56"/>
      <c r="S273" s="56"/>
      <c r="T273" s="56"/>
      <c r="U273" s="56"/>
      <c r="V273" s="56"/>
      <c r="W273" s="56"/>
      <c r="X273" s="56"/>
      <c r="Y273" s="56"/>
      <c r="Z273" s="56"/>
      <c r="AA273" s="56"/>
      <c r="AB273" s="56"/>
      <c r="AC273" s="56"/>
    </row>
    <row r="275" spans="1:29" ht="18.95" customHeight="1" x14ac:dyDescent="0.25">
      <c r="A275" s="52" t="s">
        <v>259</v>
      </c>
      <c r="B275" s="52"/>
      <c r="C275" s="52" t="s">
        <v>196</v>
      </c>
      <c r="D275" s="52"/>
      <c r="E275" s="52"/>
      <c r="F275" s="52"/>
      <c r="G275" s="52"/>
      <c r="H275" s="52"/>
      <c r="I275" s="53" t="s">
        <v>232</v>
      </c>
      <c r="J275" s="53"/>
      <c r="K275" s="53"/>
      <c r="L275" s="53"/>
      <c r="M275" s="53"/>
      <c r="N275" s="53"/>
      <c r="O275" s="53"/>
      <c r="P275" s="53"/>
      <c r="Q275" s="53"/>
      <c r="R275" s="53" t="s">
        <v>260</v>
      </c>
      <c r="S275" s="53"/>
      <c r="T275" s="53"/>
      <c r="U275" s="53" t="s">
        <v>261</v>
      </c>
      <c r="V275" s="53"/>
      <c r="W275" s="53"/>
      <c r="X275" s="53"/>
      <c r="Y275" s="53" t="s">
        <v>197</v>
      </c>
      <c r="Z275" s="53"/>
      <c r="AA275" s="53"/>
      <c r="AB275" s="53"/>
      <c r="AC275" s="53"/>
    </row>
    <row r="276" spans="1:29" ht="18.95" customHeight="1" x14ac:dyDescent="0.25">
      <c r="A276" s="52"/>
      <c r="B276" s="52"/>
      <c r="C276" s="52"/>
      <c r="D276" s="52"/>
      <c r="E276" s="52"/>
      <c r="F276" s="52"/>
      <c r="G276" s="52"/>
      <c r="H276" s="52"/>
      <c r="I276" s="53"/>
      <c r="J276" s="53"/>
      <c r="K276" s="53"/>
      <c r="L276" s="53"/>
      <c r="M276" s="53"/>
      <c r="N276" s="53"/>
      <c r="O276" s="53"/>
      <c r="P276" s="53"/>
      <c r="Q276" s="53"/>
      <c r="R276" s="53"/>
      <c r="S276" s="53"/>
      <c r="T276" s="53"/>
      <c r="U276" s="53"/>
      <c r="V276" s="53"/>
      <c r="W276" s="53"/>
      <c r="X276" s="53"/>
      <c r="Y276" s="53"/>
      <c r="Z276" s="53"/>
      <c r="AA276" s="53"/>
      <c r="AB276" s="53"/>
      <c r="AC276" s="53"/>
    </row>
    <row r="277" spans="1:29" ht="18.95" customHeight="1" x14ac:dyDescent="0.25">
      <c r="A277" s="52"/>
      <c r="B277" s="52"/>
      <c r="C277" s="52"/>
      <c r="D277" s="52"/>
      <c r="E277" s="52"/>
      <c r="F277" s="52"/>
      <c r="G277" s="52"/>
      <c r="H277" s="52"/>
      <c r="I277" s="53"/>
      <c r="J277" s="53"/>
      <c r="K277" s="53"/>
      <c r="L277" s="53"/>
      <c r="M277" s="53"/>
      <c r="N277" s="53"/>
      <c r="O277" s="53"/>
      <c r="P277" s="53"/>
      <c r="Q277" s="53"/>
      <c r="R277" s="53"/>
      <c r="S277" s="53"/>
      <c r="T277" s="53"/>
      <c r="U277" s="53"/>
      <c r="V277" s="53"/>
      <c r="W277" s="53"/>
      <c r="X277" s="53"/>
      <c r="Y277" s="53"/>
      <c r="Z277" s="53"/>
      <c r="AA277" s="53"/>
      <c r="AB277" s="53"/>
      <c r="AC277" s="53"/>
    </row>
    <row r="278" spans="1:29" ht="18.95" customHeight="1" x14ac:dyDescent="0.25">
      <c r="A278" s="52"/>
      <c r="B278" s="52"/>
      <c r="C278" s="52"/>
      <c r="D278" s="52"/>
      <c r="E278" s="52"/>
      <c r="F278" s="52"/>
      <c r="G278" s="52"/>
      <c r="H278" s="52"/>
      <c r="I278" s="53"/>
      <c r="J278" s="53"/>
      <c r="K278" s="53"/>
      <c r="L278" s="53"/>
      <c r="M278" s="53"/>
      <c r="N278" s="53"/>
      <c r="O278" s="53"/>
      <c r="P278" s="53"/>
      <c r="Q278" s="53"/>
      <c r="R278" s="53"/>
      <c r="S278" s="53"/>
      <c r="T278" s="53"/>
      <c r="U278" s="53"/>
      <c r="V278" s="53"/>
      <c r="W278" s="53"/>
      <c r="X278" s="53"/>
      <c r="Y278" s="53"/>
      <c r="Z278" s="53"/>
      <c r="AA278" s="53"/>
      <c r="AB278" s="53"/>
      <c r="AC278" s="53"/>
    </row>
    <row r="279" spans="1:29" ht="18.95" customHeight="1" x14ac:dyDescent="0.25">
      <c r="A279" s="52"/>
      <c r="B279" s="52"/>
      <c r="C279" s="52"/>
      <c r="D279" s="52"/>
      <c r="E279" s="52"/>
      <c r="F279" s="52"/>
      <c r="G279" s="52"/>
      <c r="H279" s="52"/>
      <c r="I279" s="53"/>
      <c r="J279" s="53"/>
      <c r="K279" s="53"/>
      <c r="L279" s="53"/>
      <c r="M279" s="53"/>
      <c r="N279" s="53"/>
      <c r="O279" s="53"/>
      <c r="P279" s="53"/>
      <c r="Q279" s="53"/>
      <c r="R279" s="53"/>
      <c r="S279" s="53"/>
      <c r="T279" s="53"/>
      <c r="U279" s="53"/>
      <c r="V279" s="53"/>
      <c r="W279" s="53"/>
      <c r="X279" s="53"/>
      <c r="Y279" s="53"/>
      <c r="Z279" s="53"/>
      <c r="AA279" s="53"/>
      <c r="AB279" s="53"/>
      <c r="AC279" s="53"/>
    </row>
    <row r="280" spans="1:29" ht="18.95" customHeight="1" x14ac:dyDescent="0.25">
      <c r="A280" s="52"/>
      <c r="B280" s="52"/>
      <c r="C280" s="52"/>
      <c r="D280" s="52"/>
      <c r="E280" s="52"/>
      <c r="F280" s="52"/>
      <c r="G280" s="52"/>
      <c r="H280" s="52"/>
      <c r="I280" s="53"/>
      <c r="J280" s="53"/>
      <c r="K280" s="53"/>
      <c r="L280" s="53"/>
      <c r="M280" s="53"/>
      <c r="N280" s="53"/>
      <c r="O280" s="53"/>
      <c r="P280" s="53"/>
      <c r="Q280" s="53"/>
      <c r="R280" s="53"/>
      <c r="S280" s="53"/>
      <c r="T280" s="53"/>
      <c r="U280" s="53"/>
      <c r="V280" s="53"/>
      <c r="W280" s="53"/>
      <c r="X280" s="53"/>
      <c r="Y280" s="53"/>
      <c r="Z280" s="53"/>
      <c r="AA280" s="53"/>
      <c r="AB280" s="53"/>
      <c r="AC280" s="53"/>
    </row>
    <row r="281" spans="1:29" ht="18.95" customHeight="1" x14ac:dyDescent="0.25">
      <c r="A281" s="52"/>
      <c r="B281" s="52"/>
      <c r="C281" s="52"/>
      <c r="D281" s="52"/>
      <c r="E281" s="52"/>
      <c r="F281" s="52"/>
      <c r="G281" s="52"/>
      <c r="H281" s="52"/>
      <c r="I281" s="53"/>
      <c r="J281" s="53"/>
      <c r="K281" s="53"/>
      <c r="L281" s="53"/>
      <c r="M281" s="53"/>
      <c r="N281" s="53"/>
      <c r="O281" s="53"/>
      <c r="P281" s="53"/>
      <c r="Q281" s="53"/>
      <c r="R281" s="53"/>
      <c r="S281" s="53"/>
      <c r="T281" s="53"/>
      <c r="U281" s="53"/>
      <c r="V281" s="53"/>
      <c r="W281" s="53"/>
      <c r="X281" s="53"/>
      <c r="Y281" s="53"/>
      <c r="Z281" s="53"/>
      <c r="AA281" s="53"/>
      <c r="AB281" s="53"/>
      <c r="AC281" s="53"/>
    </row>
    <row r="282" spans="1:29" ht="18.95" customHeight="1" x14ac:dyDescent="0.25">
      <c r="A282" s="52"/>
      <c r="B282" s="52"/>
      <c r="C282" s="52"/>
      <c r="D282" s="52"/>
      <c r="E282" s="52"/>
      <c r="F282" s="52"/>
      <c r="G282" s="52"/>
      <c r="H282" s="52"/>
      <c r="I282" s="53"/>
      <c r="J282" s="53"/>
      <c r="K282" s="53"/>
      <c r="L282" s="53"/>
      <c r="M282" s="53"/>
      <c r="N282" s="53"/>
      <c r="O282" s="53"/>
      <c r="P282" s="53"/>
      <c r="Q282" s="53"/>
      <c r="R282" s="53"/>
      <c r="S282" s="53"/>
      <c r="T282" s="53"/>
      <c r="U282" s="53"/>
      <c r="V282" s="53"/>
      <c r="W282" s="53"/>
      <c r="X282" s="53"/>
      <c r="Y282" s="53"/>
      <c r="Z282" s="53"/>
      <c r="AA282" s="53"/>
      <c r="AB282" s="53"/>
      <c r="AC282" s="53"/>
    </row>
    <row r="283" spans="1:29" ht="18.95" customHeight="1" x14ac:dyDescent="0.25">
      <c r="A283" s="52"/>
      <c r="B283" s="52"/>
      <c r="C283" s="52"/>
      <c r="D283" s="52"/>
      <c r="E283" s="52"/>
      <c r="F283" s="52"/>
      <c r="G283" s="52"/>
      <c r="H283" s="52"/>
      <c r="I283" s="53"/>
      <c r="J283" s="53"/>
      <c r="K283" s="53"/>
      <c r="L283" s="53"/>
      <c r="M283" s="53"/>
      <c r="N283" s="53"/>
      <c r="O283" s="53"/>
      <c r="P283" s="53"/>
      <c r="Q283" s="53"/>
      <c r="R283" s="53"/>
      <c r="S283" s="53"/>
      <c r="T283" s="53"/>
      <c r="U283" s="53"/>
      <c r="V283" s="53"/>
      <c r="W283" s="53"/>
      <c r="X283" s="53"/>
      <c r="Y283" s="53"/>
      <c r="Z283" s="53"/>
      <c r="AA283" s="53"/>
      <c r="AB283" s="53"/>
      <c r="AC283" s="53"/>
    </row>
    <row r="285" spans="1:29" ht="18.95" customHeight="1" x14ac:dyDescent="0.25">
      <c r="B285" s="4" t="s">
        <v>259</v>
      </c>
      <c r="C285" s="13" t="s">
        <v>2</v>
      </c>
      <c r="D285" s="28" t="s">
        <v>262</v>
      </c>
      <c r="E285" s="35"/>
      <c r="F285" s="35"/>
      <c r="G285" s="35"/>
      <c r="H285" s="35"/>
      <c r="I285" s="35"/>
      <c r="J285" s="35"/>
      <c r="K285" s="35"/>
      <c r="L285" s="44"/>
      <c r="M285" s="45"/>
      <c r="N285" s="45"/>
      <c r="O285" s="45"/>
      <c r="P285" s="45"/>
      <c r="Q285" s="45"/>
      <c r="R285" s="45"/>
      <c r="S285" s="45"/>
      <c r="T285" s="45"/>
      <c r="U285" s="45"/>
    </row>
    <row r="286" spans="1:29" ht="18.95" customHeight="1" x14ac:dyDescent="0.25">
      <c r="B286" s="4" t="s">
        <v>196</v>
      </c>
      <c r="C286" s="13" t="s">
        <v>2</v>
      </c>
      <c r="D286" s="28" t="s">
        <v>263</v>
      </c>
      <c r="E286" s="35"/>
      <c r="F286" s="35"/>
      <c r="G286" s="35"/>
      <c r="H286" s="35"/>
      <c r="I286" s="35"/>
      <c r="J286" s="35"/>
      <c r="K286" s="35"/>
      <c r="L286" s="44"/>
      <c r="M286" s="45"/>
      <c r="N286" s="45"/>
      <c r="O286" s="45"/>
      <c r="P286" s="45"/>
      <c r="Q286" s="45"/>
      <c r="R286" s="45"/>
      <c r="S286" s="45"/>
      <c r="T286" s="45"/>
      <c r="U286" s="45"/>
    </row>
    <row r="287" spans="1:29" ht="18.95" customHeight="1" x14ac:dyDescent="0.25">
      <c r="B287" s="4" t="s">
        <v>232</v>
      </c>
      <c r="C287" s="13" t="s">
        <v>2</v>
      </c>
      <c r="D287" s="28" t="s">
        <v>264</v>
      </c>
      <c r="E287" s="35"/>
      <c r="F287" s="35"/>
      <c r="G287" s="35"/>
      <c r="H287" s="35"/>
      <c r="I287" s="35"/>
      <c r="J287" s="35"/>
      <c r="K287" s="35"/>
      <c r="L287" s="44"/>
      <c r="M287" s="45"/>
      <c r="N287" s="45"/>
      <c r="O287" s="45"/>
      <c r="P287" s="45"/>
      <c r="Q287" s="45"/>
      <c r="R287" s="45"/>
      <c r="S287" s="45"/>
      <c r="T287" s="45"/>
      <c r="U287" s="45"/>
    </row>
    <row r="288" spans="1:29" ht="18.95" customHeight="1" x14ac:dyDescent="0.25">
      <c r="B288" s="4" t="s">
        <v>260</v>
      </c>
      <c r="C288" s="13" t="s">
        <v>2</v>
      </c>
      <c r="D288" s="28" t="s">
        <v>265</v>
      </c>
      <c r="E288" s="35"/>
      <c r="F288" s="35"/>
      <c r="G288" s="35"/>
      <c r="H288" s="35"/>
      <c r="I288" s="35"/>
      <c r="J288" s="35"/>
      <c r="K288" s="35"/>
      <c r="L288" s="44"/>
      <c r="M288" s="45"/>
      <c r="N288" s="45"/>
      <c r="O288" s="45"/>
      <c r="P288" s="45"/>
      <c r="Q288" s="45"/>
      <c r="R288" s="45"/>
      <c r="S288" s="45"/>
      <c r="T288" s="45"/>
      <c r="U288" s="45"/>
    </row>
    <row r="289" spans="1:29" ht="18.95" customHeight="1" x14ac:dyDescent="0.25">
      <c r="B289" s="4" t="s">
        <v>261</v>
      </c>
      <c r="C289" s="13" t="s">
        <v>2</v>
      </c>
      <c r="D289" s="28" t="s">
        <v>266</v>
      </c>
      <c r="E289" s="35"/>
      <c r="F289" s="35"/>
      <c r="G289" s="35"/>
      <c r="H289" s="35"/>
      <c r="I289" s="35"/>
      <c r="J289" s="35"/>
      <c r="K289" s="35"/>
      <c r="L289" s="44"/>
      <c r="M289" s="45"/>
      <c r="N289" s="45"/>
      <c r="O289" s="45"/>
      <c r="P289" s="45"/>
      <c r="Q289" s="45"/>
      <c r="R289" s="45"/>
      <c r="S289" s="45"/>
      <c r="T289" s="45"/>
      <c r="U289" s="45"/>
    </row>
    <row r="290" spans="1:29" ht="18.95" customHeight="1" x14ac:dyDescent="0.25">
      <c r="B290" s="4" t="s">
        <v>197</v>
      </c>
      <c r="C290" s="13" t="s">
        <v>2</v>
      </c>
      <c r="D290" s="28" t="s">
        <v>267</v>
      </c>
      <c r="E290" s="35"/>
      <c r="F290" s="35"/>
      <c r="G290" s="35"/>
      <c r="H290" s="35"/>
      <c r="I290" s="35"/>
      <c r="J290" s="35"/>
      <c r="K290" s="35"/>
      <c r="L290" s="44"/>
      <c r="M290" s="45"/>
      <c r="N290" s="45"/>
      <c r="O290" s="45"/>
      <c r="P290" s="45"/>
      <c r="Q290" s="45"/>
      <c r="R290" s="45"/>
      <c r="S290" s="45"/>
      <c r="T290" s="45"/>
      <c r="U290" s="45"/>
    </row>
    <row r="292" spans="1:29" ht="18.95" customHeight="1" x14ac:dyDescent="0.25">
      <c r="A292" s="56" t="s">
        <v>268</v>
      </c>
      <c r="B292" s="56"/>
      <c r="C292" s="56"/>
      <c r="D292" s="56"/>
      <c r="E292" s="56"/>
      <c r="F292" s="56"/>
      <c r="G292" s="56"/>
      <c r="H292" s="56"/>
      <c r="I292" s="56"/>
      <c r="J292" s="56"/>
      <c r="K292" s="56"/>
      <c r="L292" s="56"/>
      <c r="M292" s="56"/>
      <c r="N292" s="56"/>
      <c r="O292" s="56"/>
      <c r="P292" s="56"/>
      <c r="Q292" s="56"/>
      <c r="R292" s="56"/>
      <c r="S292" s="56"/>
      <c r="T292" s="56"/>
      <c r="U292" s="56"/>
      <c r="V292" s="56"/>
      <c r="W292" s="56"/>
      <c r="X292" s="56"/>
      <c r="Y292" s="56"/>
      <c r="Z292" s="56"/>
      <c r="AA292" s="56"/>
      <c r="AB292" s="56"/>
      <c r="AC292" s="56"/>
    </row>
    <row r="294" spans="1:29" ht="36" customHeight="1" x14ac:dyDescent="0.25">
      <c r="A294" s="52" t="s">
        <v>269</v>
      </c>
      <c r="B294" s="52"/>
      <c r="C294" s="52" t="s">
        <v>270</v>
      </c>
      <c r="D294" s="52"/>
      <c r="E294" s="52"/>
      <c r="F294" s="52"/>
      <c r="G294" s="52"/>
      <c r="H294" s="52"/>
      <c r="I294" s="53" t="s">
        <v>271</v>
      </c>
      <c r="J294" s="53"/>
      <c r="K294" s="53"/>
      <c r="L294" s="53"/>
      <c r="M294" s="53"/>
      <c r="N294" s="53" t="s">
        <v>272</v>
      </c>
      <c r="O294" s="53"/>
      <c r="P294" s="53"/>
      <c r="Q294" s="53"/>
      <c r="R294" s="53"/>
      <c r="S294" s="53"/>
      <c r="T294" s="53"/>
      <c r="U294" s="53"/>
      <c r="V294" s="53"/>
      <c r="W294" s="58" t="s">
        <v>273</v>
      </c>
      <c r="X294" s="58"/>
      <c r="Y294" s="58"/>
      <c r="Z294" s="58"/>
      <c r="AA294" s="53" t="s">
        <v>171</v>
      </c>
      <c r="AB294" s="53"/>
      <c r="AC294" s="53"/>
    </row>
    <row r="295" spans="1:29" ht="18.95" customHeight="1" x14ac:dyDescent="0.25">
      <c r="A295" s="52"/>
      <c r="B295" s="52"/>
      <c r="C295" s="52"/>
      <c r="D295" s="52"/>
      <c r="E295" s="52"/>
      <c r="F295" s="52"/>
      <c r="G295" s="52"/>
      <c r="H295" s="52"/>
      <c r="I295" s="53"/>
      <c r="J295" s="53"/>
      <c r="K295" s="53"/>
      <c r="L295" s="53"/>
      <c r="M295" s="53"/>
      <c r="N295" s="53"/>
      <c r="O295" s="53"/>
      <c r="P295" s="53"/>
      <c r="Q295" s="53"/>
      <c r="R295" s="53"/>
      <c r="S295" s="53"/>
      <c r="T295" s="53"/>
      <c r="U295" s="53"/>
      <c r="V295" s="53"/>
      <c r="W295" s="53"/>
      <c r="X295" s="53"/>
      <c r="Y295" s="53"/>
      <c r="Z295" s="53"/>
      <c r="AA295" s="53"/>
      <c r="AB295" s="53"/>
      <c r="AC295" s="53"/>
    </row>
    <row r="296" spans="1:29" ht="18.95" customHeight="1" x14ac:dyDescent="0.25">
      <c r="A296" s="52"/>
      <c r="B296" s="52"/>
      <c r="C296" s="52"/>
      <c r="D296" s="52"/>
      <c r="E296" s="52"/>
      <c r="F296" s="52"/>
      <c r="G296" s="52"/>
      <c r="H296" s="52"/>
      <c r="I296" s="53"/>
      <c r="J296" s="53"/>
      <c r="K296" s="53"/>
      <c r="L296" s="53"/>
      <c r="M296" s="53"/>
      <c r="N296" s="53"/>
      <c r="O296" s="53"/>
      <c r="P296" s="53"/>
      <c r="Q296" s="53"/>
      <c r="R296" s="53"/>
      <c r="S296" s="53"/>
      <c r="T296" s="53"/>
      <c r="U296" s="53"/>
      <c r="V296" s="53"/>
      <c r="W296" s="53"/>
      <c r="X296" s="53"/>
      <c r="Y296" s="53"/>
      <c r="Z296" s="53"/>
      <c r="AA296" s="53"/>
      <c r="AB296" s="53"/>
      <c r="AC296" s="53"/>
    </row>
    <row r="297" spans="1:29" ht="18.95" customHeight="1" x14ac:dyDescent="0.25">
      <c r="A297" s="52"/>
      <c r="B297" s="52"/>
      <c r="C297" s="52"/>
      <c r="D297" s="52"/>
      <c r="E297" s="52"/>
      <c r="F297" s="52"/>
      <c r="G297" s="52"/>
      <c r="H297" s="52"/>
      <c r="I297" s="53"/>
      <c r="J297" s="53"/>
      <c r="K297" s="53"/>
      <c r="L297" s="53"/>
      <c r="M297" s="53"/>
      <c r="N297" s="53"/>
      <c r="O297" s="53"/>
      <c r="P297" s="53"/>
      <c r="Q297" s="53"/>
      <c r="R297" s="53"/>
      <c r="S297" s="53"/>
      <c r="T297" s="53"/>
      <c r="U297" s="53"/>
      <c r="V297" s="53"/>
      <c r="W297" s="53"/>
      <c r="X297" s="53"/>
      <c r="Y297" s="53"/>
      <c r="Z297" s="53"/>
      <c r="AA297" s="53"/>
      <c r="AB297" s="53"/>
      <c r="AC297" s="53"/>
    </row>
    <row r="298" spans="1:29" ht="18.95" customHeight="1" x14ac:dyDescent="0.25">
      <c r="A298" s="52"/>
      <c r="B298" s="52"/>
      <c r="C298" s="52"/>
      <c r="D298" s="52"/>
      <c r="E298" s="52"/>
      <c r="F298" s="52"/>
      <c r="G298" s="52"/>
      <c r="H298" s="52"/>
      <c r="I298" s="53"/>
      <c r="J298" s="53"/>
      <c r="K298" s="53"/>
      <c r="L298" s="53"/>
      <c r="M298" s="53"/>
      <c r="N298" s="53"/>
      <c r="O298" s="53"/>
      <c r="P298" s="53"/>
      <c r="Q298" s="53"/>
      <c r="R298" s="53"/>
      <c r="S298" s="53"/>
      <c r="T298" s="53"/>
      <c r="U298" s="53"/>
      <c r="V298" s="53"/>
      <c r="W298" s="53"/>
      <c r="X298" s="53"/>
      <c r="Y298" s="53"/>
      <c r="Z298" s="53"/>
      <c r="AA298" s="53"/>
      <c r="AB298" s="53"/>
      <c r="AC298" s="53"/>
    </row>
    <row r="299" spans="1:29" ht="18.95" customHeight="1" x14ac:dyDescent="0.25">
      <c r="A299" s="52"/>
      <c r="B299" s="52"/>
      <c r="C299" s="52"/>
      <c r="D299" s="52"/>
      <c r="E299" s="52"/>
      <c r="F299" s="52"/>
      <c r="G299" s="52"/>
      <c r="H299" s="52"/>
      <c r="I299" s="53"/>
      <c r="J299" s="53"/>
      <c r="K299" s="53"/>
      <c r="L299" s="53"/>
      <c r="M299" s="53"/>
      <c r="N299" s="53"/>
      <c r="O299" s="53"/>
      <c r="P299" s="53"/>
      <c r="Q299" s="53"/>
      <c r="R299" s="53"/>
      <c r="S299" s="53"/>
      <c r="T299" s="53"/>
      <c r="U299" s="53"/>
      <c r="V299" s="53"/>
      <c r="W299" s="53"/>
      <c r="X299" s="53"/>
      <c r="Y299" s="53"/>
      <c r="Z299" s="53"/>
      <c r="AA299" s="53"/>
      <c r="AB299" s="53"/>
      <c r="AC299" s="53"/>
    </row>
    <row r="300" spans="1:29" ht="18.95" customHeight="1" x14ac:dyDescent="0.25">
      <c r="A300" s="52"/>
      <c r="B300" s="52"/>
      <c r="C300" s="52"/>
      <c r="D300" s="52"/>
      <c r="E300" s="52"/>
      <c r="F300" s="52"/>
      <c r="G300" s="52"/>
      <c r="H300" s="52"/>
      <c r="I300" s="53"/>
      <c r="J300" s="53"/>
      <c r="K300" s="53"/>
      <c r="L300" s="53"/>
      <c r="M300" s="53"/>
      <c r="N300" s="53"/>
      <c r="O300" s="53"/>
      <c r="P300" s="53"/>
      <c r="Q300" s="53"/>
      <c r="R300" s="53"/>
      <c r="S300" s="53"/>
      <c r="T300" s="53"/>
      <c r="U300" s="53"/>
      <c r="V300" s="53"/>
      <c r="W300" s="53"/>
      <c r="X300" s="53"/>
      <c r="Y300" s="53"/>
      <c r="Z300" s="53"/>
      <c r="AA300" s="53"/>
      <c r="AB300" s="53"/>
      <c r="AC300" s="53"/>
    </row>
    <row r="301" spans="1:29" ht="18.95" customHeight="1" x14ac:dyDescent="0.25">
      <c r="A301" s="52"/>
      <c r="B301" s="52"/>
      <c r="C301" s="52"/>
      <c r="D301" s="52"/>
      <c r="E301" s="52"/>
      <c r="F301" s="52"/>
      <c r="G301" s="52"/>
      <c r="H301" s="52"/>
      <c r="I301" s="53"/>
      <c r="J301" s="53"/>
      <c r="K301" s="53"/>
      <c r="L301" s="53"/>
      <c r="M301" s="53"/>
      <c r="N301" s="53"/>
      <c r="O301" s="53"/>
      <c r="P301" s="53"/>
      <c r="Q301" s="53"/>
      <c r="R301" s="53"/>
      <c r="S301" s="53"/>
      <c r="T301" s="53"/>
      <c r="U301" s="53"/>
      <c r="V301" s="53"/>
      <c r="W301" s="53"/>
      <c r="X301" s="53"/>
      <c r="Y301" s="53"/>
      <c r="Z301" s="53"/>
      <c r="AA301" s="53"/>
      <c r="AB301" s="53"/>
      <c r="AC301" s="53"/>
    </row>
    <row r="302" spans="1:29" ht="18.95" customHeight="1" x14ac:dyDescent="0.25">
      <c r="A302" s="52"/>
      <c r="B302" s="52"/>
      <c r="C302" s="52"/>
      <c r="D302" s="52"/>
      <c r="E302" s="52"/>
      <c r="F302" s="52"/>
      <c r="G302" s="52"/>
      <c r="H302" s="52"/>
      <c r="I302" s="53"/>
      <c r="J302" s="53"/>
      <c r="K302" s="53"/>
      <c r="L302" s="53"/>
      <c r="M302" s="53"/>
      <c r="N302" s="53"/>
      <c r="O302" s="53"/>
      <c r="P302" s="53"/>
      <c r="Q302" s="53"/>
      <c r="R302" s="53"/>
      <c r="S302" s="53"/>
      <c r="T302" s="53"/>
      <c r="U302" s="53"/>
      <c r="V302" s="53"/>
      <c r="W302" s="53"/>
      <c r="X302" s="53"/>
      <c r="Y302" s="53"/>
      <c r="Z302" s="53"/>
      <c r="AA302" s="53"/>
      <c r="AB302" s="53"/>
      <c r="AC302" s="53"/>
    </row>
    <row r="305" spans="1:18" ht="18.95" customHeight="1" x14ac:dyDescent="0.25">
      <c r="B305" s="3" t="s">
        <v>274</v>
      </c>
    </row>
    <row r="306" spans="1:18" ht="18.95" customHeight="1" x14ac:dyDescent="0.25">
      <c r="A306" s="52" t="s">
        <v>275</v>
      </c>
      <c r="B306" s="52"/>
      <c r="C306" s="52" t="s">
        <v>260</v>
      </c>
      <c r="D306" s="52"/>
      <c r="E306" s="52"/>
      <c r="F306" s="53" t="s">
        <v>261</v>
      </c>
      <c r="G306" s="53"/>
      <c r="H306" s="53"/>
      <c r="I306" s="53" t="s">
        <v>276</v>
      </c>
      <c r="J306" s="53"/>
      <c r="K306" s="53"/>
      <c r="L306" s="53"/>
      <c r="M306" s="53"/>
      <c r="N306" s="53" t="s">
        <v>197</v>
      </c>
      <c r="O306" s="53"/>
      <c r="P306" s="53"/>
      <c r="Q306" s="53"/>
      <c r="R306" s="53"/>
    </row>
    <row r="307" spans="1:18" ht="18.95" customHeight="1" x14ac:dyDescent="0.25">
      <c r="A307" s="52"/>
      <c r="B307" s="52"/>
      <c r="C307" s="52"/>
      <c r="D307" s="52"/>
      <c r="E307" s="52"/>
      <c r="F307" s="53"/>
      <c r="G307" s="53"/>
      <c r="H307" s="53"/>
      <c r="I307" s="53"/>
      <c r="J307" s="53"/>
      <c r="K307" s="53"/>
      <c r="L307" s="53"/>
      <c r="M307" s="53"/>
      <c r="N307" s="53"/>
      <c r="O307" s="53"/>
      <c r="P307" s="53"/>
      <c r="Q307" s="53"/>
      <c r="R307" s="53"/>
    </row>
    <row r="308" spans="1:18" ht="18.95" customHeight="1" x14ac:dyDescent="0.25">
      <c r="A308" s="52"/>
      <c r="B308" s="52"/>
      <c r="C308" s="52"/>
      <c r="D308" s="52"/>
      <c r="E308" s="52"/>
      <c r="F308" s="53"/>
      <c r="G308" s="53"/>
      <c r="H308" s="53"/>
      <c r="I308" s="53"/>
      <c r="J308" s="53"/>
      <c r="K308" s="53"/>
      <c r="L308" s="53"/>
      <c r="M308" s="53"/>
      <c r="N308" s="53"/>
      <c r="O308" s="53"/>
      <c r="P308" s="53"/>
      <c r="Q308" s="53"/>
      <c r="R308" s="53"/>
    </row>
    <row r="309" spans="1:18" ht="18.95" customHeight="1" x14ac:dyDescent="0.25">
      <c r="A309" s="52"/>
      <c r="B309" s="52"/>
      <c r="C309" s="52"/>
      <c r="D309" s="52"/>
      <c r="E309" s="52"/>
      <c r="F309" s="53"/>
      <c r="G309" s="53"/>
      <c r="H309" s="53"/>
      <c r="I309" s="53"/>
      <c r="J309" s="53"/>
      <c r="K309" s="53"/>
      <c r="L309" s="53"/>
      <c r="M309" s="53"/>
      <c r="N309" s="53"/>
      <c r="O309" s="53"/>
      <c r="P309" s="53"/>
      <c r="Q309" s="53"/>
      <c r="R309" s="53"/>
    </row>
    <row r="310" spans="1:18" ht="18.95" customHeight="1" x14ac:dyDescent="0.25">
      <c r="A310" s="52"/>
      <c r="B310" s="52"/>
      <c r="C310" s="52"/>
      <c r="D310" s="52"/>
      <c r="E310" s="52"/>
      <c r="F310" s="53"/>
      <c r="G310" s="53"/>
      <c r="H310" s="53"/>
      <c r="I310" s="53"/>
      <c r="J310" s="53"/>
      <c r="K310" s="53"/>
      <c r="L310" s="53"/>
      <c r="M310" s="53"/>
      <c r="N310" s="53"/>
      <c r="O310" s="53"/>
      <c r="P310" s="53"/>
      <c r="Q310" s="53"/>
      <c r="R310" s="53"/>
    </row>
    <row r="311" spans="1:18" ht="18.95" customHeight="1" x14ac:dyDescent="0.25">
      <c r="A311" s="52"/>
      <c r="B311" s="52"/>
      <c r="C311" s="52"/>
      <c r="D311" s="52"/>
      <c r="E311" s="52"/>
      <c r="F311" s="53"/>
      <c r="G311" s="53"/>
      <c r="H311" s="53"/>
      <c r="I311" s="53"/>
      <c r="J311" s="53"/>
      <c r="K311" s="53"/>
      <c r="L311" s="53"/>
      <c r="M311" s="53"/>
      <c r="N311" s="53"/>
      <c r="O311" s="53"/>
      <c r="P311" s="53"/>
      <c r="Q311" s="53"/>
      <c r="R311" s="53"/>
    </row>
    <row r="312" spans="1:18" ht="18.95" customHeight="1" x14ac:dyDescent="0.25">
      <c r="A312" s="52"/>
      <c r="B312" s="52"/>
      <c r="C312" s="52"/>
      <c r="D312" s="52"/>
      <c r="E312" s="52"/>
      <c r="F312" s="53"/>
      <c r="G312" s="53"/>
      <c r="H312" s="53"/>
      <c r="I312" s="53"/>
      <c r="J312" s="53"/>
      <c r="K312" s="53"/>
      <c r="L312" s="53"/>
      <c r="M312" s="53"/>
      <c r="N312" s="53"/>
      <c r="O312" s="53"/>
      <c r="P312" s="53"/>
      <c r="Q312" s="53"/>
      <c r="R312" s="53"/>
    </row>
    <row r="313" spans="1:18" ht="18.95" customHeight="1" x14ac:dyDescent="0.25">
      <c r="A313" s="52"/>
      <c r="B313" s="52"/>
      <c r="C313" s="52"/>
      <c r="D313" s="52"/>
      <c r="E313" s="52"/>
      <c r="F313" s="53"/>
      <c r="G313" s="53"/>
      <c r="H313" s="53"/>
      <c r="I313" s="53"/>
      <c r="J313" s="53"/>
      <c r="K313" s="53"/>
      <c r="L313" s="53"/>
      <c r="M313" s="53"/>
      <c r="N313" s="53"/>
      <c r="O313" s="53"/>
      <c r="P313" s="53"/>
      <c r="Q313" s="53"/>
      <c r="R313" s="53"/>
    </row>
    <row r="314" spans="1:18" ht="18.95" customHeight="1" x14ac:dyDescent="0.25">
      <c r="A314" s="52"/>
      <c r="B314" s="52"/>
      <c r="C314" s="52"/>
      <c r="D314" s="52"/>
      <c r="E314" s="52"/>
      <c r="F314" s="53"/>
      <c r="G314" s="53"/>
      <c r="H314" s="53"/>
      <c r="I314" s="53"/>
      <c r="J314" s="53"/>
      <c r="K314" s="53"/>
      <c r="L314" s="53"/>
      <c r="M314" s="53"/>
      <c r="N314" s="53"/>
      <c r="O314" s="53"/>
      <c r="P314" s="53"/>
      <c r="Q314" s="53"/>
      <c r="R314" s="53"/>
    </row>
    <row r="316" spans="1:18" ht="18.95" customHeight="1" x14ac:dyDescent="0.25">
      <c r="B316" s="4" t="s">
        <v>269</v>
      </c>
      <c r="C316" s="13" t="s">
        <v>2</v>
      </c>
      <c r="D316" s="28" t="s">
        <v>278</v>
      </c>
      <c r="E316" s="35"/>
      <c r="F316" s="35"/>
      <c r="G316" s="35"/>
      <c r="H316" s="35"/>
      <c r="I316" s="35"/>
      <c r="J316" s="35"/>
      <c r="K316" s="35"/>
      <c r="L316" s="44"/>
      <c r="M316" s="45"/>
      <c r="N316" s="45"/>
      <c r="O316" s="45"/>
      <c r="P316" s="45"/>
      <c r="Q316" s="45"/>
      <c r="R316" s="45"/>
    </row>
    <row r="317" spans="1:18" ht="18.95" customHeight="1" x14ac:dyDescent="0.25">
      <c r="B317" s="4" t="s">
        <v>270</v>
      </c>
      <c r="C317" s="13" t="s">
        <v>2</v>
      </c>
      <c r="D317" s="28" t="s">
        <v>279</v>
      </c>
      <c r="E317" s="35"/>
      <c r="F317" s="35"/>
      <c r="G317" s="35"/>
      <c r="H317" s="35"/>
      <c r="I317" s="35"/>
      <c r="J317" s="35"/>
      <c r="K317" s="35"/>
      <c r="L317" s="44"/>
      <c r="M317" s="45"/>
      <c r="N317" s="45"/>
      <c r="O317" s="45"/>
      <c r="P317" s="45"/>
      <c r="Q317" s="45"/>
      <c r="R317" s="45"/>
    </row>
    <row r="318" spans="1:18" ht="18.95" customHeight="1" x14ac:dyDescent="0.25">
      <c r="B318" s="4" t="s">
        <v>271</v>
      </c>
      <c r="C318" s="13" t="s">
        <v>2</v>
      </c>
      <c r="D318" s="28" t="s">
        <v>280</v>
      </c>
      <c r="E318" s="35"/>
      <c r="F318" s="35"/>
      <c r="G318" s="35"/>
      <c r="H318" s="35"/>
      <c r="I318" s="35"/>
      <c r="J318" s="35"/>
      <c r="K318" s="35"/>
      <c r="L318" s="44"/>
      <c r="M318" s="45"/>
      <c r="N318" s="45"/>
      <c r="O318" s="45"/>
      <c r="P318" s="45"/>
      <c r="Q318" s="45"/>
      <c r="R318" s="45"/>
    </row>
    <row r="319" spans="1:18" ht="18.95" customHeight="1" x14ac:dyDescent="0.25">
      <c r="B319" s="4" t="s">
        <v>272</v>
      </c>
      <c r="C319" s="13" t="s">
        <v>2</v>
      </c>
      <c r="D319" s="28" t="s">
        <v>281</v>
      </c>
      <c r="E319" s="35"/>
      <c r="F319" s="35"/>
      <c r="G319" s="35"/>
      <c r="H319" s="35"/>
      <c r="I319" s="35"/>
      <c r="J319" s="35"/>
      <c r="K319" s="35"/>
      <c r="L319" s="44"/>
      <c r="M319" s="45"/>
      <c r="N319" s="45"/>
      <c r="O319" s="45"/>
      <c r="P319" s="45"/>
      <c r="Q319" s="45"/>
      <c r="R319" s="45"/>
    </row>
    <row r="320" spans="1:18" ht="18.95" customHeight="1" x14ac:dyDescent="0.25">
      <c r="B320" s="4" t="s">
        <v>273</v>
      </c>
      <c r="C320" s="13" t="s">
        <v>2</v>
      </c>
      <c r="D320" s="28" t="s">
        <v>282</v>
      </c>
      <c r="E320" s="35"/>
      <c r="F320" s="35"/>
      <c r="G320" s="35"/>
      <c r="H320" s="35"/>
      <c r="I320" s="35"/>
      <c r="J320" s="35"/>
      <c r="K320" s="35"/>
      <c r="L320" s="44"/>
      <c r="M320" s="45"/>
      <c r="N320" s="45"/>
      <c r="O320" s="45"/>
      <c r="P320" s="45"/>
      <c r="Q320" s="45"/>
      <c r="R320" s="45"/>
    </row>
    <row r="321" spans="1:29" ht="18.95" customHeight="1" x14ac:dyDescent="0.25">
      <c r="B321" s="4" t="s">
        <v>171</v>
      </c>
      <c r="C321" s="13" t="s">
        <v>2</v>
      </c>
      <c r="D321" s="28" t="s">
        <v>283</v>
      </c>
      <c r="E321" s="35"/>
      <c r="F321" s="35"/>
      <c r="G321" s="35"/>
      <c r="H321" s="35"/>
      <c r="I321" s="35"/>
      <c r="J321" s="35"/>
      <c r="K321" s="35"/>
      <c r="L321" s="44"/>
      <c r="M321" s="45"/>
      <c r="N321" s="45"/>
      <c r="O321" s="45"/>
      <c r="P321" s="45"/>
      <c r="Q321" s="45"/>
      <c r="R321" s="45"/>
    </row>
    <row r="322" spans="1:29" ht="18.95" customHeight="1" x14ac:dyDescent="0.25">
      <c r="B322" s="4" t="s">
        <v>275</v>
      </c>
      <c r="C322" s="13" t="s">
        <v>2</v>
      </c>
      <c r="D322" s="28" t="s">
        <v>284</v>
      </c>
      <c r="E322" s="35"/>
      <c r="F322" s="35"/>
      <c r="G322" s="35"/>
      <c r="H322" s="35"/>
      <c r="I322" s="35"/>
      <c r="J322" s="35"/>
      <c r="K322" s="35"/>
      <c r="L322" s="44"/>
      <c r="M322" s="45"/>
      <c r="N322" s="45"/>
      <c r="O322" s="45"/>
      <c r="P322" s="45"/>
      <c r="Q322" s="45"/>
      <c r="R322" s="45"/>
    </row>
    <row r="323" spans="1:29" ht="18.95" customHeight="1" x14ac:dyDescent="0.25">
      <c r="B323" s="4" t="s">
        <v>260</v>
      </c>
      <c r="C323" s="13" t="s">
        <v>2</v>
      </c>
      <c r="D323" s="28" t="s">
        <v>285</v>
      </c>
      <c r="E323" s="35"/>
      <c r="F323" s="35"/>
      <c r="G323" s="35"/>
      <c r="H323" s="35"/>
      <c r="I323" s="35"/>
      <c r="J323" s="35"/>
      <c r="K323" s="35"/>
      <c r="L323" s="44"/>
      <c r="M323" s="45"/>
      <c r="N323" s="45"/>
      <c r="O323" s="45"/>
      <c r="P323" s="45"/>
      <c r="Q323" s="45"/>
      <c r="R323" s="45"/>
    </row>
    <row r="324" spans="1:29" ht="18.95" customHeight="1" x14ac:dyDescent="0.25">
      <c r="B324" s="4" t="s">
        <v>261</v>
      </c>
      <c r="C324" s="13" t="s">
        <v>2</v>
      </c>
      <c r="D324" s="28" t="s">
        <v>286</v>
      </c>
      <c r="E324" s="35"/>
      <c r="F324" s="35"/>
      <c r="G324" s="35"/>
      <c r="H324" s="35"/>
      <c r="I324" s="35"/>
      <c r="J324" s="35"/>
      <c r="K324" s="35"/>
      <c r="L324" s="44"/>
      <c r="M324" s="45"/>
      <c r="N324" s="45"/>
      <c r="O324" s="45"/>
      <c r="P324" s="45"/>
      <c r="Q324" s="45"/>
      <c r="R324" s="45"/>
    </row>
    <row r="325" spans="1:29" ht="18.95" customHeight="1" x14ac:dyDescent="0.25">
      <c r="B325" s="4" t="s">
        <v>277</v>
      </c>
      <c r="C325" s="13" t="s">
        <v>2</v>
      </c>
      <c r="D325" s="28" t="s">
        <v>287</v>
      </c>
      <c r="E325" s="35"/>
      <c r="F325" s="35"/>
      <c r="G325" s="35"/>
      <c r="H325" s="35"/>
      <c r="I325" s="35"/>
      <c r="J325" s="35"/>
      <c r="K325" s="35"/>
      <c r="L325" s="44"/>
      <c r="M325" s="45"/>
      <c r="N325" s="45"/>
      <c r="O325" s="45"/>
      <c r="P325" s="45"/>
      <c r="Q325" s="45"/>
      <c r="R325" s="45"/>
    </row>
    <row r="326" spans="1:29" ht="18.95" customHeight="1" x14ac:dyDescent="0.25">
      <c r="B326" s="4" t="s">
        <v>197</v>
      </c>
      <c r="C326" s="13" t="s">
        <v>2</v>
      </c>
      <c r="D326" s="28" t="s">
        <v>288</v>
      </c>
      <c r="E326" s="35"/>
      <c r="F326" s="35"/>
      <c r="G326" s="35"/>
      <c r="H326" s="35"/>
      <c r="I326" s="35"/>
      <c r="J326" s="35"/>
      <c r="K326" s="35"/>
      <c r="L326" s="44"/>
      <c r="M326" s="45"/>
      <c r="N326" s="45"/>
      <c r="O326" s="45"/>
      <c r="P326" s="45"/>
      <c r="Q326" s="45"/>
      <c r="R326" s="45"/>
    </row>
    <row r="328" spans="1:29" ht="18.95" customHeight="1" x14ac:dyDescent="0.25">
      <c r="A328" s="56" t="s">
        <v>289</v>
      </c>
      <c r="B328" s="56"/>
      <c r="C328" s="56"/>
      <c r="D328" s="56"/>
      <c r="E328" s="56"/>
      <c r="F328" s="56"/>
      <c r="G328" s="56"/>
      <c r="H328" s="56"/>
      <c r="I328" s="56"/>
      <c r="J328" s="56"/>
      <c r="K328" s="56"/>
      <c r="L328" s="56"/>
      <c r="M328" s="56"/>
      <c r="N328" s="56"/>
      <c r="O328" s="56"/>
      <c r="P328" s="56"/>
      <c r="Q328" s="56"/>
      <c r="R328" s="56"/>
      <c r="S328" s="56"/>
      <c r="T328" s="56"/>
      <c r="U328" s="56"/>
      <c r="V328" s="56"/>
      <c r="W328" s="56"/>
      <c r="X328" s="56"/>
      <c r="Y328" s="56"/>
      <c r="Z328" s="56"/>
      <c r="AA328" s="56"/>
      <c r="AB328" s="56"/>
      <c r="AC328" s="56"/>
    </row>
    <row r="330" spans="1:29" ht="18.95" customHeight="1" x14ac:dyDescent="0.25">
      <c r="A330" s="52" t="s">
        <v>71</v>
      </c>
      <c r="B330" s="52"/>
      <c r="C330" s="52" t="s">
        <v>290</v>
      </c>
      <c r="D330" s="52"/>
      <c r="E330" s="52"/>
      <c r="F330" s="52"/>
      <c r="G330" s="52"/>
      <c r="H330" s="52"/>
      <c r="I330" s="52"/>
      <c r="J330" s="52"/>
      <c r="K330" s="52"/>
      <c r="L330" s="52"/>
      <c r="M330" s="52"/>
      <c r="N330" s="52"/>
      <c r="O330" s="52"/>
      <c r="P330" s="52"/>
      <c r="Q330" s="52"/>
      <c r="R330" s="52"/>
      <c r="S330" s="52"/>
      <c r="T330" s="53" t="s">
        <v>139</v>
      </c>
      <c r="U330" s="53"/>
      <c r="V330" s="53"/>
      <c r="W330" s="53"/>
      <c r="X330" s="53"/>
      <c r="Y330" s="53" t="s">
        <v>291</v>
      </c>
      <c r="Z330" s="53"/>
      <c r="AA330" s="53"/>
      <c r="AB330" s="53"/>
      <c r="AC330" s="53"/>
    </row>
    <row r="331" spans="1:29" ht="18.95" customHeight="1" x14ac:dyDescent="0.25">
      <c r="A331" s="52"/>
      <c r="B331" s="52"/>
      <c r="C331" s="52"/>
      <c r="D331" s="52"/>
      <c r="E331" s="52"/>
      <c r="F331" s="52"/>
      <c r="G331" s="52"/>
      <c r="H331" s="52"/>
      <c r="I331" s="52"/>
      <c r="J331" s="52"/>
      <c r="K331" s="52"/>
      <c r="L331" s="52"/>
      <c r="M331" s="52"/>
      <c r="N331" s="52"/>
      <c r="O331" s="52"/>
      <c r="P331" s="52"/>
      <c r="Q331" s="52"/>
      <c r="R331" s="52"/>
      <c r="S331" s="52"/>
      <c r="T331" s="53"/>
      <c r="U331" s="53"/>
      <c r="V331" s="53"/>
      <c r="W331" s="53"/>
      <c r="X331" s="53"/>
      <c r="Y331" s="53"/>
      <c r="Z331" s="53"/>
      <c r="AA331" s="53"/>
      <c r="AB331" s="53"/>
      <c r="AC331" s="53"/>
    </row>
    <row r="332" spans="1:29" ht="18.95" customHeight="1" x14ac:dyDescent="0.25">
      <c r="A332" s="52"/>
      <c r="B332" s="52"/>
      <c r="C332" s="52"/>
      <c r="D332" s="52"/>
      <c r="E332" s="52"/>
      <c r="F332" s="52"/>
      <c r="G332" s="52"/>
      <c r="H332" s="52"/>
      <c r="I332" s="52"/>
      <c r="J332" s="52"/>
      <c r="K332" s="52"/>
      <c r="L332" s="52"/>
      <c r="M332" s="52"/>
      <c r="N332" s="52"/>
      <c r="O332" s="52"/>
      <c r="P332" s="52"/>
      <c r="Q332" s="52"/>
      <c r="R332" s="52"/>
      <c r="S332" s="52"/>
      <c r="T332" s="53"/>
      <c r="U332" s="53"/>
      <c r="V332" s="53"/>
      <c r="W332" s="53"/>
      <c r="X332" s="53"/>
      <c r="Y332" s="53"/>
      <c r="Z332" s="53"/>
      <c r="AA332" s="53"/>
      <c r="AB332" s="53"/>
      <c r="AC332" s="53"/>
    </row>
    <row r="333" spans="1:29" ht="18.95" customHeight="1" x14ac:dyDescent="0.25">
      <c r="A333" s="52"/>
      <c r="B333" s="52"/>
      <c r="C333" s="52"/>
      <c r="D333" s="52"/>
      <c r="E333" s="52"/>
      <c r="F333" s="52"/>
      <c r="G333" s="52"/>
      <c r="H333" s="52"/>
      <c r="I333" s="52"/>
      <c r="J333" s="52"/>
      <c r="K333" s="52"/>
      <c r="L333" s="52"/>
      <c r="M333" s="52"/>
      <c r="N333" s="52"/>
      <c r="O333" s="52"/>
      <c r="P333" s="52"/>
      <c r="Q333" s="52"/>
      <c r="R333" s="52"/>
      <c r="S333" s="52"/>
      <c r="T333" s="53"/>
      <c r="U333" s="53"/>
      <c r="V333" s="53"/>
      <c r="W333" s="53"/>
      <c r="X333" s="53"/>
      <c r="Y333" s="53"/>
      <c r="Z333" s="53"/>
      <c r="AA333" s="53"/>
      <c r="AB333" s="53"/>
      <c r="AC333" s="53"/>
    </row>
    <row r="334" spans="1:29" ht="18.95" customHeight="1" x14ac:dyDescent="0.25">
      <c r="A334" s="52"/>
      <c r="B334" s="52"/>
      <c r="C334" s="52"/>
      <c r="D334" s="52"/>
      <c r="E334" s="52"/>
      <c r="F334" s="52"/>
      <c r="G334" s="52"/>
      <c r="H334" s="52"/>
      <c r="I334" s="52"/>
      <c r="J334" s="52"/>
      <c r="K334" s="52"/>
      <c r="L334" s="52"/>
      <c r="M334" s="52"/>
      <c r="N334" s="52"/>
      <c r="O334" s="52"/>
      <c r="P334" s="52"/>
      <c r="Q334" s="52"/>
      <c r="R334" s="52"/>
      <c r="S334" s="52"/>
      <c r="T334" s="53"/>
      <c r="U334" s="53"/>
      <c r="V334" s="53"/>
      <c r="W334" s="53"/>
      <c r="X334" s="53"/>
      <c r="Y334" s="53"/>
      <c r="Z334" s="53"/>
      <c r="AA334" s="53"/>
      <c r="AB334" s="53"/>
      <c r="AC334" s="53"/>
    </row>
    <row r="335" spans="1:29" ht="18.95" customHeight="1" x14ac:dyDescent="0.25">
      <c r="A335" s="52"/>
      <c r="B335" s="52"/>
      <c r="C335" s="52"/>
      <c r="D335" s="52"/>
      <c r="E335" s="52"/>
      <c r="F335" s="52"/>
      <c r="G335" s="52"/>
      <c r="H335" s="52"/>
      <c r="I335" s="52"/>
      <c r="J335" s="52"/>
      <c r="K335" s="52"/>
      <c r="L335" s="52"/>
      <c r="M335" s="52"/>
      <c r="N335" s="52"/>
      <c r="O335" s="52"/>
      <c r="P335" s="52"/>
      <c r="Q335" s="52"/>
      <c r="R335" s="52"/>
      <c r="S335" s="52"/>
      <c r="T335" s="53"/>
      <c r="U335" s="53"/>
      <c r="V335" s="53"/>
      <c r="W335" s="53"/>
      <c r="X335" s="53"/>
      <c r="Y335" s="53"/>
      <c r="Z335" s="53"/>
      <c r="AA335" s="53"/>
      <c r="AB335" s="53"/>
      <c r="AC335" s="53"/>
    </row>
    <row r="336" spans="1:29" ht="18.95" customHeight="1" x14ac:dyDescent="0.25">
      <c r="A336" s="52"/>
      <c r="B336" s="52"/>
      <c r="C336" s="52"/>
      <c r="D336" s="52"/>
      <c r="E336" s="52"/>
      <c r="F336" s="52"/>
      <c r="G336" s="52"/>
      <c r="H336" s="52"/>
      <c r="I336" s="52"/>
      <c r="J336" s="52"/>
      <c r="K336" s="52"/>
      <c r="L336" s="52"/>
      <c r="M336" s="52"/>
      <c r="N336" s="52"/>
      <c r="O336" s="52"/>
      <c r="P336" s="52"/>
      <c r="Q336" s="52"/>
      <c r="R336" s="52"/>
      <c r="S336" s="52"/>
      <c r="T336" s="53"/>
      <c r="U336" s="53"/>
      <c r="V336" s="53"/>
      <c r="W336" s="53"/>
      <c r="X336" s="53"/>
      <c r="Y336" s="53"/>
      <c r="Z336" s="53"/>
      <c r="AA336" s="53"/>
      <c r="AB336" s="53"/>
      <c r="AC336" s="53"/>
    </row>
    <row r="337" spans="1:29" ht="18.95" customHeight="1" x14ac:dyDescent="0.25">
      <c r="A337" s="52"/>
      <c r="B337" s="52"/>
      <c r="C337" s="52"/>
      <c r="D337" s="52"/>
      <c r="E337" s="52"/>
      <c r="F337" s="52"/>
      <c r="G337" s="52"/>
      <c r="H337" s="52"/>
      <c r="I337" s="52"/>
      <c r="J337" s="52"/>
      <c r="K337" s="52"/>
      <c r="L337" s="52"/>
      <c r="M337" s="52"/>
      <c r="N337" s="52"/>
      <c r="O337" s="52"/>
      <c r="P337" s="52"/>
      <c r="Q337" s="52"/>
      <c r="R337" s="52"/>
      <c r="S337" s="52"/>
      <c r="T337" s="53"/>
      <c r="U337" s="53"/>
      <c r="V337" s="53"/>
      <c r="W337" s="53"/>
      <c r="X337" s="53"/>
      <c r="Y337" s="53"/>
      <c r="Z337" s="53"/>
      <c r="AA337" s="53"/>
      <c r="AB337" s="53"/>
      <c r="AC337" s="53"/>
    </row>
    <row r="338" spans="1:29" ht="18.95" customHeight="1" x14ac:dyDescent="0.25">
      <c r="A338" s="52"/>
      <c r="B338" s="52"/>
      <c r="C338" s="52"/>
      <c r="D338" s="52"/>
      <c r="E338" s="52"/>
      <c r="F338" s="52"/>
      <c r="G338" s="52"/>
      <c r="H338" s="52"/>
      <c r="I338" s="52"/>
      <c r="J338" s="52"/>
      <c r="K338" s="52"/>
      <c r="L338" s="52"/>
      <c r="M338" s="52"/>
      <c r="N338" s="52"/>
      <c r="O338" s="52"/>
      <c r="P338" s="52"/>
      <c r="Q338" s="52"/>
      <c r="R338" s="52"/>
      <c r="S338" s="52"/>
      <c r="T338" s="53"/>
      <c r="U338" s="53"/>
      <c r="V338" s="53"/>
      <c r="W338" s="53"/>
      <c r="X338" s="53"/>
      <c r="Y338" s="53"/>
      <c r="Z338" s="53"/>
      <c r="AA338" s="53"/>
      <c r="AB338" s="53"/>
      <c r="AC338" s="53"/>
    </row>
    <row r="340" spans="1:29" ht="18.95" customHeight="1" x14ac:dyDescent="0.25">
      <c r="B340" s="4" t="s">
        <v>292</v>
      </c>
      <c r="C340" s="13" t="s">
        <v>2</v>
      </c>
      <c r="D340" s="28" t="s">
        <v>297</v>
      </c>
    </row>
    <row r="341" spans="1:29" ht="18.95" customHeight="1" x14ac:dyDescent="0.25">
      <c r="B341" s="4" t="s">
        <v>293</v>
      </c>
      <c r="C341" s="13" t="s">
        <v>2</v>
      </c>
      <c r="D341" s="28" t="s">
        <v>298</v>
      </c>
    </row>
    <row r="342" spans="1:29" ht="18.95" customHeight="1" x14ac:dyDescent="0.25">
      <c r="B342" s="4" t="s">
        <v>294</v>
      </c>
      <c r="C342" s="13" t="s">
        <v>2</v>
      </c>
      <c r="D342" s="28" t="s">
        <v>299</v>
      </c>
    </row>
    <row r="343" spans="1:29" ht="18.95" customHeight="1" x14ac:dyDescent="0.25">
      <c r="B343" s="4" t="s">
        <v>295</v>
      </c>
      <c r="C343" s="13" t="s">
        <v>2</v>
      </c>
      <c r="D343" s="28" t="s">
        <v>300</v>
      </c>
    </row>
    <row r="344" spans="1:29" ht="18.95" customHeight="1" x14ac:dyDescent="0.25">
      <c r="B344" s="4" t="s">
        <v>296</v>
      </c>
      <c r="C344" s="13" t="s">
        <v>2</v>
      </c>
      <c r="D344" s="28" t="s">
        <v>301</v>
      </c>
    </row>
    <row r="346" spans="1:29" ht="18.95" customHeight="1" x14ac:dyDescent="0.25">
      <c r="A346" s="56" t="s">
        <v>302</v>
      </c>
      <c r="B346" s="56"/>
      <c r="C346" s="56"/>
      <c r="D346" s="56"/>
      <c r="E346" s="56"/>
      <c r="F346" s="56"/>
      <c r="G346" s="56"/>
      <c r="H346" s="56"/>
      <c r="I346" s="56"/>
      <c r="J346" s="56"/>
      <c r="K346" s="56"/>
      <c r="L346" s="56"/>
      <c r="M346" s="56"/>
      <c r="N346" s="56"/>
      <c r="O346" s="56"/>
      <c r="P346" s="56"/>
      <c r="Q346" s="56"/>
      <c r="R346" s="56"/>
      <c r="S346" s="56"/>
      <c r="T346" s="56"/>
      <c r="U346" s="56"/>
      <c r="V346" s="56"/>
      <c r="W346" s="56"/>
      <c r="X346" s="56"/>
      <c r="Y346" s="56"/>
      <c r="Z346" s="56"/>
      <c r="AA346" s="56"/>
      <c r="AB346" s="56"/>
      <c r="AC346" s="56"/>
    </row>
    <row r="348" spans="1:29" ht="31.5" customHeight="1" x14ac:dyDescent="0.25">
      <c r="A348" s="52" t="s">
        <v>89</v>
      </c>
      <c r="B348" s="52"/>
      <c r="C348" s="52" t="s">
        <v>303</v>
      </c>
      <c r="D348" s="52"/>
      <c r="E348" s="52"/>
      <c r="F348" s="52"/>
      <c r="G348" s="52"/>
      <c r="H348" s="52"/>
      <c r="I348" s="52"/>
      <c r="J348" s="52"/>
      <c r="K348" s="53" t="s">
        <v>304</v>
      </c>
      <c r="L348" s="53"/>
      <c r="M348" s="53"/>
      <c r="N348" s="53"/>
      <c r="O348" s="58" t="s">
        <v>305</v>
      </c>
      <c r="P348" s="58"/>
      <c r="Q348" s="58"/>
      <c r="R348" s="53" t="s">
        <v>306</v>
      </c>
      <c r="S348" s="53"/>
      <c r="T348" s="53"/>
      <c r="U348" s="53"/>
      <c r="V348" s="37" t="s">
        <v>307</v>
      </c>
      <c r="W348" s="37"/>
      <c r="X348" s="37"/>
      <c r="Y348" s="37"/>
      <c r="Z348" s="53" t="s">
        <v>308</v>
      </c>
      <c r="AA348" s="53"/>
      <c r="AB348" s="53"/>
      <c r="AC348" s="53"/>
    </row>
    <row r="349" spans="1:29" ht="18.95" customHeight="1" x14ac:dyDescent="0.25">
      <c r="A349" s="52"/>
      <c r="B349" s="52"/>
      <c r="C349" s="52"/>
      <c r="D349" s="52"/>
      <c r="E349" s="52"/>
      <c r="F349" s="52"/>
      <c r="G349" s="52"/>
      <c r="H349" s="52"/>
      <c r="I349" s="52"/>
      <c r="J349" s="52"/>
      <c r="K349" s="53"/>
      <c r="L349" s="53"/>
      <c r="M349" s="53"/>
      <c r="N349" s="53"/>
      <c r="O349" s="53"/>
      <c r="P349" s="53"/>
      <c r="Q349" s="53"/>
      <c r="R349" s="53"/>
      <c r="S349" s="53"/>
      <c r="T349" s="53"/>
      <c r="U349" s="53"/>
      <c r="V349" s="53"/>
      <c r="W349" s="53"/>
      <c r="X349" s="53"/>
      <c r="Y349" s="53"/>
      <c r="Z349" s="53"/>
      <c r="AA349" s="53"/>
      <c r="AB349" s="53"/>
      <c r="AC349" s="53"/>
    </row>
    <row r="350" spans="1:29" ht="18.95" customHeight="1" x14ac:dyDescent="0.25">
      <c r="A350" s="52"/>
      <c r="B350" s="52"/>
      <c r="C350" s="52"/>
      <c r="D350" s="52"/>
      <c r="E350" s="52"/>
      <c r="F350" s="52"/>
      <c r="G350" s="52"/>
      <c r="H350" s="52"/>
      <c r="I350" s="52"/>
      <c r="J350" s="52"/>
      <c r="K350" s="53"/>
      <c r="L350" s="53"/>
      <c r="M350" s="53"/>
      <c r="N350" s="53"/>
      <c r="O350" s="53"/>
      <c r="P350" s="53"/>
      <c r="Q350" s="53"/>
      <c r="R350" s="53"/>
      <c r="S350" s="53"/>
      <c r="T350" s="53"/>
      <c r="U350" s="53"/>
      <c r="V350" s="53"/>
      <c r="W350" s="53"/>
      <c r="X350" s="53"/>
      <c r="Y350" s="53"/>
      <c r="Z350" s="53"/>
      <c r="AA350" s="53"/>
      <c r="AB350" s="53"/>
      <c r="AC350" s="53"/>
    </row>
    <row r="351" spans="1:29" ht="18.95" customHeight="1" x14ac:dyDescent="0.25">
      <c r="A351" s="52"/>
      <c r="B351" s="52"/>
      <c r="C351" s="52"/>
      <c r="D351" s="52"/>
      <c r="E351" s="52"/>
      <c r="F351" s="52"/>
      <c r="G351" s="52"/>
      <c r="H351" s="52"/>
      <c r="I351" s="52"/>
      <c r="J351" s="52"/>
      <c r="K351" s="53"/>
      <c r="L351" s="53"/>
      <c r="M351" s="53"/>
      <c r="N351" s="53"/>
      <c r="O351" s="53"/>
      <c r="P351" s="53"/>
      <c r="Q351" s="53"/>
      <c r="R351" s="53"/>
      <c r="S351" s="53"/>
      <c r="T351" s="53"/>
      <c r="U351" s="53"/>
      <c r="V351" s="53"/>
      <c r="W351" s="53"/>
      <c r="X351" s="53"/>
      <c r="Y351" s="53"/>
      <c r="Z351" s="53"/>
      <c r="AA351" s="53"/>
      <c r="AB351" s="53"/>
      <c r="AC351" s="53"/>
    </row>
    <row r="352" spans="1:29" ht="18.95" customHeight="1" x14ac:dyDescent="0.25">
      <c r="A352" s="52"/>
      <c r="B352" s="52"/>
      <c r="C352" s="52"/>
      <c r="D352" s="52"/>
      <c r="E352" s="52"/>
      <c r="F352" s="52"/>
      <c r="G352" s="52"/>
      <c r="H352" s="52"/>
      <c r="I352" s="52"/>
      <c r="J352" s="52"/>
      <c r="K352" s="53"/>
      <c r="L352" s="53"/>
      <c r="M352" s="53"/>
      <c r="N352" s="53"/>
      <c r="O352" s="53"/>
      <c r="P352" s="53"/>
      <c r="Q352" s="53"/>
      <c r="R352" s="53"/>
      <c r="S352" s="53"/>
      <c r="T352" s="53"/>
      <c r="U352" s="53"/>
      <c r="V352" s="53"/>
      <c r="W352" s="53"/>
      <c r="X352" s="53"/>
      <c r="Y352" s="53"/>
      <c r="Z352" s="53"/>
      <c r="AA352" s="53"/>
      <c r="AB352" s="53"/>
      <c r="AC352" s="53"/>
    </row>
    <row r="353" spans="1:29" ht="18.95" customHeight="1" x14ac:dyDescent="0.25">
      <c r="A353" s="52"/>
      <c r="B353" s="52"/>
      <c r="C353" s="52"/>
      <c r="D353" s="52"/>
      <c r="E353" s="52"/>
      <c r="F353" s="52"/>
      <c r="G353" s="52"/>
      <c r="H353" s="52"/>
      <c r="I353" s="52"/>
      <c r="J353" s="52"/>
      <c r="K353" s="53"/>
      <c r="L353" s="53"/>
      <c r="M353" s="53"/>
      <c r="N353" s="53"/>
      <c r="O353" s="53"/>
      <c r="P353" s="53"/>
      <c r="Q353" s="53"/>
      <c r="R353" s="53"/>
      <c r="S353" s="53"/>
      <c r="T353" s="53"/>
      <c r="U353" s="53"/>
      <c r="V353" s="53"/>
      <c r="W353" s="53"/>
      <c r="X353" s="53"/>
      <c r="Y353" s="53"/>
      <c r="Z353" s="53"/>
      <c r="AA353" s="53"/>
      <c r="AB353" s="53"/>
      <c r="AC353" s="53"/>
    </row>
    <row r="354" spans="1:29" ht="18.95" customHeight="1" x14ac:dyDescent="0.25">
      <c r="A354" s="52"/>
      <c r="B354" s="52"/>
      <c r="C354" s="52"/>
      <c r="D354" s="52"/>
      <c r="E354" s="52"/>
      <c r="F354" s="52"/>
      <c r="G354" s="52"/>
      <c r="H354" s="52"/>
      <c r="I354" s="52"/>
      <c r="J354" s="52"/>
      <c r="K354" s="53"/>
      <c r="L354" s="53"/>
      <c r="M354" s="53"/>
      <c r="N354" s="53"/>
      <c r="O354" s="53"/>
      <c r="P354" s="53"/>
      <c r="Q354" s="53"/>
      <c r="R354" s="53"/>
      <c r="S354" s="53"/>
      <c r="T354" s="53"/>
      <c r="U354" s="53"/>
      <c r="V354" s="53"/>
      <c r="W354" s="53"/>
      <c r="X354" s="53"/>
      <c r="Y354" s="53"/>
      <c r="Z354" s="53"/>
      <c r="AA354" s="53"/>
      <c r="AB354" s="53"/>
      <c r="AC354" s="53"/>
    </row>
    <row r="355" spans="1:29" ht="18.95" customHeight="1" x14ac:dyDescent="0.25">
      <c r="A355" s="52"/>
      <c r="B355" s="52"/>
      <c r="C355" s="52"/>
      <c r="D355" s="52"/>
      <c r="E355" s="52"/>
      <c r="F355" s="52"/>
      <c r="G355" s="52"/>
      <c r="H355" s="52"/>
      <c r="I355" s="52"/>
      <c r="J355" s="52"/>
      <c r="K355" s="53"/>
      <c r="L355" s="53"/>
      <c r="M355" s="53"/>
      <c r="N355" s="53"/>
      <c r="O355" s="53"/>
      <c r="P355" s="53"/>
      <c r="Q355" s="53"/>
      <c r="R355" s="53"/>
      <c r="S355" s="53"/>
      <c r="T355" s="53"/>
      <c r="U355" s="53"/>
      <c r="V355" s="53"/>
      <c r="W355" s="53"/>
      <c r="X355" s="53"/>
      <c r="Y355" s="53"/>
      <c r="Z355" s="53"/>
      <c r="AA355" s="53"/>
      <c r="AB355" s="53"/>
      <c r="AC355" s="53"/>
    </row>
    <row r="356" spans="1:29" ht="18.95" customHeight="1" x14ac:dyDescent="0.25">
      <c r="A356" s="52"/>
      <c r="B356" s="52"/>
      <c r="C356" s="52"/>
      <c r="D356" s="52"/>
      <c r="E356" s="52"/>
      <c r="F356" s="52"/>
      <c r="G356" s="52"/>
      <c r="H356" s="52"/>
      <c r="I356" s="52"/>
      <c r="J356" s="52"/>
      <c r="K356" s="53"/>
      <c r="L356" s="53"/>
      <c r="M356" s="53"/>
      <c r="N356" s="53"/>
      <c r="O356" s="53"/>
      <c r="P356" s="53"/>
      <c r="Q356" s="53"/>
      <c r="R356" s="53"/>
      <c r="S356" s="53"/>
      <c r="T356" s="53"/>
      <c r="U356" s="53"/>
      <c r="V356" s="53"/>
      <c r="W356" s="53"/>
      <c r="X356" s="53"/>
      <c r="Y356" s="53"/>
      <c r="Z356" s="53"/>
      <c r="AA356" s="53"/>
      <c r="AB356" s="53"/>
      <c r="AC356" s="53"/>
    </row>
    <row r="357" spans="1:29" ht="18.95" customHeight="1" x14ac:dyDescent="0.25">
      <c r="A357" s="52"/>
      <c r="B357" s="52"/>
      <c r="C357" s="52"/>
      <c r="D357" s="52"/>
      <c r="E357" s="52"/>
      <c r="F357" s="52"/>
      <c r="G357" s="52"/>
      <c r="H357" s="52"/>
      <c r="I357" s="52"/>
      <c r="J357" s="52"/>
      <c r="K357" s="53"/>
      <c r="L357" s="53"/>
      <c r="M357" s="53"/>
      <c r="N357" s="53"/>
      <c r="O357" s="53"/>
      <c r="P357" s="53"/>
      <c r="Q357" s="53"/>
      <c r="R357" s="53"/>
      <c r="S357" s="53"/>
      <c r="T357" s="53"/>
      <c r="U357" s="53"/>
      <c r="V357" s="53"/>
      <c r="W357" s="53"/>
      <c r="X357" s="53"/>
      <c r="Y357" s="53"/>
      <c r="Z357" s="53"/>
      <c r="AA357" s="53"/>
      <c r="AB357" s="53"/>
      <c r="AC357" s="53"/>
    </row>
    <row r="359" spans="1:29" ht="18.95" customHeight="1" x14ac:dyDescent="0.25">
      <c r="A359" s="56" t="s">
        <v>309</v>
      </c>
      <c r="B359" s="56"/>
      <c r="C359" s="56"/>
      <c r="D359" s="56"/>
      <c r="E359" s="56"/>
      <c r="F359" s="56"/>
      <c r="G359" s="56"/>
      <c r="H359" s="56"/>
      <c r="I359" s="56"/>
      <c r="J359" s="56"/>
      <c r="K359" s="56"/>
      <c r="L359" s="56"/>
      <c r="M359" s="56"/>
      <c r="N359" s="56"/>
      <c r="O359" s="56"/>
      <c r="P359" s="56"/>
      <c r="Q359" s="56"/>
      <c r="R359" s="56"/>
      <c r="S359" s="56"/>
      <c r="T359" s="56"/>
      <c r="U359" s="56"/>
      <c r="V359" s="56"/>
      <c r="W359" s="56"/>
      <c r="X359" s="56"/>
      <c r="Y359" s="56"/>
      <c r="Z359" s="56"/>
      <c r="AA359" s="56"/>
      <c r="AB359" s="56"/>
      <c r="AC359" s="56"/>
    </row>
    <row r="361" spans="1:29" ht="18.95" customHeight="1" x14ac:dyDescent="0.25">
      <c r="A361" s="52" t="s">
        <v>310</v>
      </c>
      <c r="B361" s="52"/>
      <c r="C361" s="52" t="s">
        <v>311</v>
      </c>
      <c r="D361" s="52"/>
      <c r="E361" s="52"/>
      <c r="F361" s="52"/>
      <c r="G361" s="52"/>
      <c r="H361" s="52"/>
      <c r="I361" s="52"/>
      <c r="J361" s="53" t="s">
        <v>196</v>
      </c>
      <c r="K361" s="53"/>
      <c r="L361" s="53"/>
      <c r="M361" s="53"/>
      <c r="N361" s="53"/>
      <c r="O361" s="53"/>
      <c r="P361" s="53"/>
      <c r="Q361" s="53" t="s">
        <v>223</v>
      </c>
      <c r="R361" s="53"/>
      <c r="S361" s="53"/>
      <c r="T361" s="53"/>
      <c r="U361" s="53" t="s">
        <v>271</v>
      </c>
      <c r="V361" s="53"/>
      <c r="W361" s="53"/>
      <c r="X361" s="53"/>
      <c r="Y361" s="53"/>
      <c r="Z361" s="53"/>
      <c r="AA361" s="53"/>
      <c r="AB361" s="53"/>
      <c r="AC361" s="53"/>
    </row>
    <row r="362" spans="1:29" ht="18.95" customHeight="1" x14ac:dyDescent="0.25">
      <c r="A362" s="52"/>
      <c r="B362" s="52"/>
      <c r="C362" s="52"/>
      <c r="D362" s="52"/>
      <c r="E362" s="52"/>
      <c r="F362" s="52"/>
      <c r="G362" s="52"/>
      <c r="H362" s="52"/>
      <c r="I362" s="52"/>
      <c r="J362" s="53"/>
      <c r="K362" s="53"/>
      <c r="L362" s="53"/>
      <c r="M362" s="53"/>
      <c r="N362" s="53"/>
      <c r="O362" s="53"/>
      <c r="P362" s="53"/>
      <c r="Q362" s="53"/>
      <c r="R362" s="53"/>
      <c r="S362" s="53"/>
      <c r="T362" s="53"/>
      <c r="U362" s="53"/>
      <c r="V362" s="53"/>
      <c r="W362" s="53"/>
      <c r="X362" s="53"/>
      <c r="Y362" s="53"/>
      <c r="Z362" s="53"/>
      <c r="AA362" s="53"/>
      <c r="AB362" s="53"/>
      <c r="AC362" s="53"/>
    </row>
    <row r="363" spans="1:29" ht="18.95" customHeight="1" x14ac:dyDescent="0.25">
      <c r="A363" s="52"/>
      <c r="B363" s="52"/>
      <c r="C363" s="52"/>
      <c r="D363" s="52"/>
      <c r="E363" s="52"/>
      <c r="F363" s="52"/>
      <c r="G363" s="52"/>
      <c r="H363" s="52"/>
      <c r="I363" s="52"/>
      <c r="J363" s="53"/>
      <c r="K363" s="53"/>
      <c r="L363" s="53"/>
      <c r="M363" s="53"/>
      <c r="N363" s="53"/>
      <c r="O363" s="53"/>
      <c r="P363" s="53"/>
      <c r="Q363" s="53"/>
      <c r="R363" s="53"/>
      <c r="S363" s="53"/>
      <c r="T363" s="53"/>
      <c r="U363" s="53"/>
      <c r="V363" s="53"/>
      <c r="W363" s="53"/>
      <c r="X363" s="53"/>
      <c r="Y363" s="53"/>
      <c r="Z363" s="53"/>
      <c r="AA363" s="53"/>
      <c r="AB363" s="53"/>
      <c r="AC363" s="53"/>
    </row>
    <row r="364" spans="1:29" ht="18.95" customHeight="1" x14ac:dyDescent="0.25">
      <c r="A364" s="52"/>
      <c r="B364" s="52"/>
      <c r="C364" s="52"/>
      <c r="D364" s="52"/>
      <c r="E364" s="52"/>
      <c r="F364" s="52"/>
      <c r="G364" s="52"/>
      <c r="H364" s="52"/>
      <c r="I364" s="52"/>
      <c r="J364" s="53"/>
      <c r="K364" s="53"/>
      <c r="L364" s="53"/>
      <c r="M364" s="53"/>
      <c r="N364" s="53"/>
      <c r="O364" s="53"/>
      <c r="P364" s="53"/>
      <c r="Q364" s="53"/>
      <c r="R364" s="53"/>
      <c r="S364" s="53"/>
      <c r="T364" s="53"/>
      <c r="U364" s="53"/>
      <c r="V364" s="53"/>
      <c r="W364" s="53"/>
      <c r="X364" s="53"/>
      <c r="Y364" s="53"/>
      <c r="Z364" s="53"/>
      <c r="AA364" s="53"/>
      <c r="AB364" s="53"/>
      <c r="AC364" s="53"/>
    </row>
    <row r="365" spans="1:29" ht="18.95" customHeight="1" x14ac:dyDescent="0.25">
      <c r="A365" s="52"/>
      <c r="B365" s="52"/>
      <c r="C365" s="52"/>
      <c r="D365" s="52"/>
      <c r="E365" s="52"/>
      <c r="F365" s="52"/>
      <c r="G365" s="52"/>
      <c r="H365" s="52"/>
      <c r="I365" s="52"/>
      <c r="J365" s="53"/>
      <c r="K365" s="53"/>
      <c r="L365" s="53"/>
      <c r="M365" s="53"/>
      <c r="N365" s="53"/>
      <c r="O365" s="53"/>
      <c r="P365" s="53"/>
      <c r="Q365" s="53"/>
      <c r="R365" s="53"/>
      <c r="S365" s="53"/>
      <c r="T365" s="53"/>
      <c r="U365" s="53"/>
      <c r="V365" s="53"/>
      <c r="W365" s="53"/>
      <c r="X365" s="53"/>
      <c r="Y365" s="53"/>
      <c r="Z365" s="53"/>
      <c r="AA365" s="53"/>
      <c r="AB365" s="53"/>
      <c r="AC365" s="53"/>
    </row>
    <row r="366" spans="1:29" ht="18.95" customHeight="1" x14ac:dyDescent="0.25">
      <c r="A366" s="52"/>
      <c r="B366" s="52"/>
      <c r="C366" s="52"/>
      <c r="D366" s="52"/>
      <c r="E366" s="52"/>
      <c r="F366" s="52"/>
      <c r="G366" s="52"/>
      <c r="H366" s="52"/>
      <c r="I366" s="52"/>
      <c r="J366" s="53"/>
      <c r="K366" s="53"/>
      <c r="L366" s="53"/>
      <c r="M366" s="53"/>
      <c r="N366" s="53"/>
      <c r="O366" s="53"/>
      <c r="P366" s="53"/>
      <c r="Q366" s="53"/>
      <c r="R366" s="53"/>
      <c r="S366" s="53"/>
      <c r="T366" s="53"/>
      <c r="U366" s="53"/>
      <c r="V366" s="53"/>
      <c r="W366" s="53"/>
      <c r="X366" s="53"/>
      <c r="Y366" s="53"/>
      <c r="Z366" s="53"/>
      <c r="AA366" s="53"/>
      <c r="AB366" s="53"/>
      <c r="AC366" s="53"/>
    </row>
    <row r="367" spans="1:29" ht="18.95" customHeight="1" x14ac:dyDescent="0.25">
      <c r="A367" s="52"/>
      <c r="B367" s="52"/>
      <c r="C367" s="52"/>
      <c r="D367" s="52"/>
      <c r="E367" s="52"/>
      <c r="F367" s="52"/>
      <c r="G367" s="52"/>
      <c r="H367" s="52"/>
      <c r="I367" s="52"/>
      <c r="J367" s="53"/>
      <c r="K367" s="53"/>
      <c r="L367" s="53"/>
      <c r="M367" s="53"/>
      <c r="N367" s="53"/>
      <c r="O367" s="53"/>
      <c r="P367" s="53"/>
      <c r="Q367" s="53"/>
      <c r="R367" s="53"/>
      <c r="S367" s="53"/>
      <c r="T367" s="53"/>
      <c r="U367" s="53"/>
      <c r="V367" s="53"/>
      <c r="W367" s="53"/>
      <c r="X367" s="53"/>
      <c r="Y367" s="53"/>
      <c r="Z367" s="53"/>
      <c r="AA367" s="53"/>
      <c r="AB367" s="53"/>
      <c r="AC367" s="53"/>
    </row>
    <row r="368" spans="1:29" ht="18.95" customHeight="1" x14ac:dyDescent="0.25">
      <c r="A368" s="52"/>
      <c r="B368" s="52"/>
      <c r="C368" s="52"/>
      <c r="D368" s="52"/>
      <c r="E368" s="52"/>
      <c r="F368" s="52"/>
      <c r="G368" s="52"/>
      <c r="H368" s="52"/>
      <c r="I368" s="52"/>
      <c r="J368" s="53"/>
      <c r="K368" s="53"/>
      <c r="L368" s="53"/>
      <c r="M368" s="53"/>
      <c r="N368" s="53"/>
      <c r="O368" s="53"/>
      <c r="P368" s="53"/>
      <c r="Q368" s="53"/>
      <c r="R368" s="53"/>
      <c r="S368" s="53"/>
      <c r="T368" s="53"/>
      <c r="U368" s="53"/>
      <c r="V368" s="53"/>
      <c r="W368" s="53"/>
      <c r="X368" s="53"/>
      <c r="Y368" s="53"/>
      <c r="Z368" s="53"/>
      <c r="AA368" s="53"/>
      <c r="AB368" s="53"/>
      <c r="AC368" s="53"/>
    </row>
    <row r="369" spans="1:29" ht="18.95" customHeight="1" x14ac:dyDescent="0.25">
      <c r="A369" s="52"/>
      <c r="B369" s="52"/>
      <c r="C369" s="52"/>
      <c r="D369" s="52"/>
      <c r="E369" s="52"/>
      <c r="F369" s="52"/>
      <c r="G369" s="52"/>
      <c r="H369" s="52"/>
      <c r="I369" s="52"/>
      <c r="J369" s="53"/>
      <c r="K369" s="53"/>
      <c r="L369" s="53"/>
      <c r="M369" s="53"/>
      <c r="N369" s="53"/>
      <c r="O369" s="53"/>
      <c r="P369" s="53"/>
      <c r="Q369" s="53"/>
      <c r="R369" s="53"/>
      <c r="S369" s="53"/>
      <c r="T369" s="53"/>
      <c r="U369" s="53"/>
      <c r="V369" s="53"/>
      <c r="W369" s="53"/>
      <c r="X369" s="53"/>
      <c r="Y369" s="53"/>
      <c r="Z369" s="53"/>
      <c r="AA369" s="53"/>
      <c r="AB369" s="53"/>
      <c r="AC369" s="53"/>
    </row>
    <row r="370" spans="1:29" ht="18.95" customHeight="1" x14ac:dyDescent="0.25">
      <c r="A370" s="52"/>
      <c r="B370" s="52"/>
      <c r="C370" s="52"/>
      <c r="D370" s="52"/>
      <c r="E370" s="52"/>
      <c r="F370" s="52"/>
      <c r="G370" s="52"/>
      <c r="H370" s="52"/>
      <c r="I370" s="52"/>
      <c r="J370" s="53"/>
      <c r="K370" s="53"/>
      <c r="L370" s="53"/>
      <c r="M370" s="53"/>
      <c r="N370" s="53"/>
      <c r="O370" s="53"/>
      <c r="P370" s="53"/>
      <c r="Q370" s="53"/>
      <c r="R370" s="53"/>
      <c r="S370" s="53"/>
      <c r="T370" s="53"/>
      <c r="U370" s="53"/>
      <c r="V370" s="53"/>
      <c r="W370" s="53"/>
      <c r="X370" s="53"/>
      <c r="Y370" s="53"/>
      <c r="Z370" s="53"/>
      <c r="AA370" s="53"/>
      <c r="AB370" s="53"/>
      <c r="AC370" s="53"/>
    </row>
    <row r="372" spans="1:29" ht="18.95" customHeight="1" x14ac:dyDescent="0.25">
      <c r="B372" s="4" t="s">
        <v>310</v>
      </c>
      <c r="C372" s="13" t="s">
        <v>2</v>
      </c>
      <c r="D372" s="28" t="s">
        <v>312</v>
      </c>
    </row>
    <row r="373" spans="1:29" ht="18.95" customHeight="1" x14ac:dyDescent="0.25">
      <c r="B373" s="4" t="s">
        <v>311</v>
      </c>
      <c r="C373" s="13" t="s">
        <v>2</v>
      </c>
      <c r="D373" s="28" t="s">
        <v>313</v>
      </c>
    </row>
    <row r="374" spans="1:29" ht="18.95" customHeight="1" x14ac:dyDescent="0.25">
      <c r="B374" s="4" t="s">
        <v>196</v>
      </c>
      <c r="C374" s="13" t="s">
        <v>2</v>
      </c>
      <c r="D374" s="28" t="s">
        <v>314</v>
      </c>
    </row>
    <row r="375" spans="1:29" ht="18.95" customHeight="1" x14ac:dyDescent="0.25">
      <c r="B375" s="4" t="s">
        <v>223</v>
      </c>
      <c r="C375" s="13" t="s">
        <v>2</v>
      </c>
      <c r="D375" s="28" t="s">
        <v>315</v>
      </c>
    </row>
    <row r="376" spans="1:29" ht="18.95" customHeight="1" x14ac:dyDescent="0.25">
      <c r="B376" s="4" t="s">
        <v>271</v>
      </c>
      <c r="C376" s="13" t="s">
        <v>2</v>
      </c>
      <c r="D376" s="28" t="s">
        <v>316</v>
      </c>
    </row>
    <row r="378" spans="1:29" ht="18.95" customHeight="1" x14ac:dyDescent="0.25">
      <c r="A378" s="56" t="s">
        <v>317</v>
      </c>
      <c r="B378" s="56"/>
      <c r="C378" s="56"/>
      <c r="D378" s="56"/>
      <c r="E378" s="56"/>
      <c r="F378" s="56"/>
      <c r="G378" s="56"/>
      <c r="H378" s="56"/>
      <c r="I378" s="56"/>
      <c r="J378" s="56"/>
      <c r="K378" s="56"/>
      <c r="L378" s="56"/>
      <c r="M378" s="56"/>
      <c r="N378" s="56"/>
      <c r="O378" s="56"/>
      <c r="P378" s="56"/>
      <c r="Q378" s="56"/>
      <c r="R378" s="56"/>
      <c r="S378" s="56"/>
      <c r="T378" s="56"/>
      <c r="U378" s="56"/>
      <c r="V378" s="56"/>
      <c r="W378" s="56"/>
      <c r="X378" s="56"/>
      <c r="Y378" s="56"/>
      <c r="Z378" s="56"/>
      <c r="AA378" s="56"/>
      <c r="AB378" s="56"/>
      <c r="AC378" s="56"/>
    </row>
    <row r="380" spans="1:29" ht="18.95" customHeight="1" x14ac:dyDescent="0.25">
      <c r="A380" s="52" t="s">
        <v>318</v>
      </c>
      <c r="B380" s="52"/>
      <c r="C380" s="52" t="s">
        <v>196</v>
      </c>
      <c r="D380" s="52"/>
      <c r="E380" s="52"/>
      <c r="F380" s="52"/>
      <c r="G380" s="52"/>
      <c r="H380" s="52"/>
      <c r="I380" s="52"/>
      <c r="J380" s="53" t="s">
        <v>232</v>
      </c>
      <c r="K380" s="53"/>
      <c r="L380" s="53"/>
      <c r="M380" s="53"/>
      <c r="N380" s="53"/>
      <c r="O380" s="53"/>
      <c r="P380" s="53"/>
      <c r="Q380" s="53" t="s">
        <v>223</v>
      </c>
      <c r="R380" s="53"/>
      <c r="S380" s="53"/>
      <c r="T380" s="53" t="s">
        <v>319</v>
      </c>
      <c r="U380" s="53"/>
      <c r="V380" s="53"/>
      <c r="W380" s="53" t="s">
        <v>156</v>
      </c>
      <c r="X380" s="53"/>
      <c r="Y380" s="53"/>
      <c r="Z380" s="53"/>
      <c r="AA380" s="53"/>
      <c r="AB380" s="53"/>
      <c r="AC380" s="53"/>
    </row>
    <row r="381" spans="1:29" ht="18.95" customHeight="1" x14ac:dyDescent="0.25">
      <c r="A381" s="52"/>
      <c r="B381" s="52"/>
      <c r="C381" s="52"/>
      <c r="D381" s="52"/>
      <c r="E381" s="52"/>
      <c r="F381" s="52"/>
      <c r="G381" s="52"/>
      <c r="H381" s="52"/>
      <c r="I381" s="52"/>
      <c r="J381" s="53"/>
      <c r="K381" s="53"/>
      <c r="L381" s="53"/>
      <c r="M381" s="53"/>
      <c r="N381" s="53"/>
      <c r="O381" s="53"/>
      <c r="P381" s="53"/>
      <c r="Q381" s="53"/>
      <c r="R381" s="53"/>
      <c r="S381" s="53"/>
      <c r="T381" s="53"/>
      <c r="U381" s="53"/>
      <c r="V381" s="53"/>
      <c r="W381" s="53"/>
      <c r="X381" s="53"/>
      <c r="Y381" s="53"/>
      <c r="Z381" s="53"/>
      <c r="AA381" s="53"/>
      <c r="AB381" s="53"/>
      <c r="AC381" s="53"/>
    </row>
    <row r="382" spans="1:29" ht="18.95" customHeight="1" x14ac:dyDescent="0.25">
      <c r="A382" s="52"/>
      <c r="B382" s="52"/>
      <c r="C382" s="52"/>
      <c r="D382" s="52"/>
      <c r="E382" s="52"/>
      <c r="F382" s="52"/>
      <c r="G382" s="52"/>
      <c r="H382" s="52"/>
      <c r="I382" s="52"/>
      <c r="J382" s="53"/>
      <c r="K382" s="53"/>
      <c r="L382" s="53"/>
      <c r="M382" s="53"/>
      <c r="N382" s="53"/>
      <c r="O382" s="53"/>
      <c r="P382" s="53"/>
      <c r="Q382" s="53"/>
      <c r="R382" s="53"/>
      <c r="S382" s="53"/>
      <c r="T382" s="53"/>
      <c r="U382" s="53"/>
      <c r="V382" s="53"/>
      <c r="W382" s="53"/>
      <c r="X382" s="53"/>
      <c r="Y382" s="53"/>
      <c r="Z382" s="53"/>
      <c r="AA382" s="53"/>
      <c r="AB382" s="53"/>
      <c r="AC382" s="53"/>
    </row>
    <row r="383" spans="1:29" ht="18.95" customHeight="1" x14ac:dyDescent="0.25">
      <c r="A383" s="52"/>
      <c r="B383" s="52"/>
      <c r="C383" s="52"/>
      <c r="D383" s="52"/>
      <c r="E383" s="52"/>
      <c r="F383" s="52"/>
      <c r="G383" s="52"/>
      <c r="H383" s="52"/>
      <c r="I383" s="52"/>
      <c r="J383" s="53"/>
      <c r="K383" s="53"/>
      <c r="L383" s="53"/>
      <c r="M383" s="53"/>
      <c r="N383" s="53"/>
      <c r="O383" s="53"/>
      <c r="P383" s="53"/>
      <c r="Q383" s="53"/>
      <c r="R383" s="53"/>
      <c r="S383" s="53"/>
      <c r="T383" s="53"/>
      <c r="U383" s="53"/>
      <c r="V383" s="53"/>
      <c r="W383" s="53"/>
      <c r="X383" s="53"/>
      <c r="Y383" s="53"/>
      <c r="Z383" s="53"/>
      <c r="AA383" s="53"/>
      <c r="AB383" s="53"/>
      <c r="AC383" s="53"/>
    </row>
    <row r="384" spans="1:29" ht="18.95" customHeight="1" x14ac:dyDescent="0.25">
      <c r="A384" s="52"/>
      <c r="B384" s="52"/>
      <c r="C384" s="52"/>
      <c r="D384" s="52"/>
      <c r="E384" s="52"/>
      <c r="F384" s="52"/>
      <c r="G384" s="52"/>
      <c r="H384" s="52"/>
      <c r="I384" s="52"/>
      <c r="J384" s="53"/>
      <c r="K384" s="53"/>
      <c r="L384" s="53"/>
      <c r="M384" s="53"/>
      <c r="N384" s="53"/>
      <c r="O384" s="53"/>
      <c r="P384" s="53"/>
      <c r="Q384" s="53"/>
      <c r="R384" s="53"/>
      <c r="S384" s="53"/>
      <c r="T384" s="53"/>
      <c r="U384" s="53"/>
      <c r="V384" s="53"/>
      <c r="W384" s="53"/>
      <c r="X384" s="53"/>
      <c r="Y384" s="53"/>
      <c r="Z384" s="53"/>
      <c r="AA384" s="53"/>
      <c r="AB384" s="53"/>
      <c r="AC384" s="53"/>
    </row>
    <row r="385" spans="1:29" ht="18.95" customHeight="1" x14ac:dyDescent="0.25">
      <c r="A385" s="52"/>
      <c r="B385" s="52"/>
      <c r="C385" s="52"/>
      <c r="D385" s="52"/>
      <c r="E385" s="52"/>
      <c r="F385" s="52"/>
      <c r="G385" s="52"/>
      <c r="H385" s="52"/>
      <c r="I385" s="52"/>
      <c r="J385" s="53"/>
      <c r="K385" s="53"/>
      <c r="L385" s="53"/>
      <c r="M385" s="53"/>
      <c r="N385" s="53"/>
      <c r="O385" s="53"/>
      <c r="P385" s="53"/>
      <c r="Q385" s="53"/>
      <c r="R385" s="53"/>
      <c r="S385" s="53"/>
      <c r="T385" s="53"/>
      <c r="U385" s="53"/>
      <c r="V385" s="53"/>
      <c r="W385" s="53"/>
      <c r="X385" s="53"/>
      <c r="Y385" s="53"/>
      <c r="Z385" s="53"/>
      <c r="AA385" s="53"/>
      <c r="AB385" s="53"/>
      <c r="AC385" s="53"/>
    </row>
    <row r="386" spans="1:29" ht="18.95" customHeight="1" x14ac:dyDescent="0.25">
      <c r="A386" s="52"/>
      <c r="B386" s="52"/>
      <c r="C386" s="52"/>
      <c r="D386" s="52"/>
      <c r="E386" s="52"/>
      <c r="F386" s="52"/>
      <c r="G386" s="52"/>
      <c r="H386" s="52"/>
      <c r="I386" s="52"/>
      <c r="J386" s="53"/>
      <c r="K386" s="53"/>
      <c r="L386" s="53"/>
      <c r="M386" s="53"/>
      <c r="N386" s="53"/>
      <c r="O386" s="53"/>
      <c r="P386" s="53"/>
      <c r="Q386" s="53"/>
      <c r="R386" s="53"/>
      <c r="S386" s="53"/>
      <c r="T386" s="53"/>
      <c r="U386" s="53"/>
      <c r="V386" s="53"/>
      <c r="W386" s="53"/>
      <c r="X386" s="53"/>
      <c r="Y386" s="53"/>
      <c r="Z386" s="53"/>
      <c r="AA386" s="53"/>
      <c r="AB386" s="53"/>
      <c r="AC386" s="53"/>
    </row>
    <row r="387" spans="1:29" ht="18.95" customHeight="1" x14ac:dyDescent="0.25">
      <c r="A387" s="52"/>
      <c r="B387" s="52"/>
      <c r="C387" s="52"/>
      <c r="D387" s="52"/>
      <c r="E387" s="52"/>
      <c r="F387" s="52"/>
      <c r="G387" s="52"/>
      <c r="H387" s="52"/>
      <c r="I387" s="52"/>
      <c r="J387" s="53"/>
      <c r="K387" s="53"/>
      <c r="L387" s="53"/>
      <c r="M387" s="53"/>
      <c r="N387" s="53"/>
      <c r="O387" s="53"/>
      <c r="P387" s="53"/>
      <c r="Q387" s="53"/>
      <c r="R387" s="53"/>
      <c r="S387" s="53"/>
      <c r="T387" s="53"/>
      <c r="U387" s="53"/>
      <c r="V387" s="53"/>
      <c r="W387" s="53"/>
      <c r="X387" s="53"/>
      <c r="Y387" s="53"/>
      <c r="Z387" s="53"/>
      <c r="AA387" s="53"/>
      <c r="AB387" s="53"/>
      <c r="AC387" s="53"/>
    </row>
    <row r="388" spans="1:29" ht="18.95" customHeight="1" x14ac:dyDescent="0.25">
      <c r="A388" s="52"/>
      <c r="B388" s="52"/>
      <c r="C388" s="52"/>
      <c r="D388" s="52"/>
      <c r="E388" s="52"/>
      <c r="F388" s="52"/>
      <c r="G388" s="52"/>
      <c r="H388" s="52"/>
      <c r="I388" s="52"/>
      <c r="J388" s="53"/>
      <c r="K388" s="53"/>
      <c r="L388" s="53"/>
      <c r="M388" s="53"/>
      <c r="N388" s="53"/>
      <c r="O388" s="53"/>
      <c r="P388" s="53"/>
      <c r="Q388" s="53"/>
      <c r="R388" s="53"/>
      <c r="S388" s="53"/>
      <c r="T388" s="53"/>
      <c r="U388" s="53"/>
      <c r="V388" s="53"/>
      <c r="W388" s="53"/>
      <c r="X388" s="53"/>
      <c r="Y388" s="53"/>
      <c r="Z388" s="53"/>
      <c r="AA388" s="53"/>
      <c r="AB388" s="53"/>
      <c r="AC388" s="53"/>
    </row>
    <row r="389" spans="1:29" ht="18.95" customHeight="1" x14ac:dyDescent="0.25">
      <c r="A389" s="52"/>
      <c r="B389" s="52"/>
      <c r="C389" s="52"/>
      <c r="D389" s="52"/>
      <c r="E389" s="52"/>
      <c r="F389" s="52"/>
      <c r="G389" s="52"/>
      <c r="H389" s="52"/>
      <c r="I389" s="52"/>
      <c r="J389" s="53"/>
      <c r="K389" s="53"/>
      <c r="L389" s="53"/>
      <c r="M389" s="53"/>
      <c r="N389" s="53"/>
      <c r="O389" s="53"/>
      <c r="P389" s="53"/>
      <c r="Q389" s="53"/>
      <c r="R389" s="53"/>
      <c r="S389" s="53"/>
      <c r="T389" s="53"/>
      <c r="U389" s="53"/>
      <c r="V389" s="53"/>
      <c r="W389" s="53"/>
      <c r="X389" s="53"/>
      <c r="Y389" s="53"/>
      <c r="Z389" s="53"/>
      <c r="AA389" s="53"/>
      <c r="AB389" s="53"/>
      <c r="AC389" s="53"/>
    </row>
    <row r="390" spans="1:29" ht="18.95" customHeight="1" x14ac:dyDescent="0.25">
      <c r="A390" s="52"/>
      <c r="B390" s="52"/>
      <c r="C390" s="52"/>
      <c r="D390" s="52"/>
      <c r="E390" s="52"/>
      <c r="F390" s="52"/>
      <c r="G390" s="52"/>
      <c r="H390" s="52"/>
      <c r="I390" s="52"/>
      <c r="J390" s="53"/>
      <c r="K390" s="53"/>
      <c r="L390" s="53"/>
      <c r="M390" s="53"/>
      <c r="N390" s="53"/>
      <c r="O390" s="53"/>
      <c r="P390" s="53"/>
      <c r="Q390" s="53"/>
      <c r="R390" s="53"/>
      <c r="S390" s="53"/>
      <c r="T390" s="53"/>
      <c r="U390" s="53"/>
      <c r="V390" s="53"/>
      <c r="W390" s="53"/>
      <c r="X390" s="53"/>
      <c r="Y390" s="53"/>
      <c r="Z390" s="53"/>
      <c r="AA390" s="53"/>
      <c r="AB390" s="53"/>
      <c r="AC390" s="53"/>
    </row>
    <row r="392" spans="1:29" ht="18.95" customHeight="1" x14ac:dyDescent="0.25">
      <c r="B392" s="4" t="s">
        <v>318</v>
      </c>
      <c r="C392" s="13" t="s">
        <v>2</v>
      </c>
      <c r="D392" s="28" t="s">
        <v>320</v>
      </c>
    </row>
    <row r="393" spans="1:29" ht="18.95" customHeight="1" x14ac:dyDescent="0.25">
      <c r="B393" s="4" t="s">
        <v>196</v>
      </c>
      <c r="C393" s="13" t="s">
        <v>2</v>
      </c>
      <c r="D393" s="28" t="s">
        <v>321</v>
      </c>
    </row>
    <row r="394" spans="1:29" ht="18.95" customHeight="1" x14ac:dyDescent="0.25">
      <c r="B394" s="4" t="s">
        <v>232</v>
      </c>
      <c r="C394" s="13" t="s">
        <v>2</v>
      </c>
      <c r="D394" s="28" t="s">
        <v>322</v>
      </c>
    </row>
    <row r="395" spans="1:29" ht="18.95" customHeight="1" x14ac:dyDescent="0.25">
      <c r="B395" s="4" t="s">
        <v>223</v>
      </c>
      <c r="C395" s="13" t="s">
        <v>2</v>
      </c>
      <c r="D395" s="28" t="s">
        <v>323</v>
      </c>
    </row>
    <row r="396" spans="1:29" ht="18.95" customHeight="1" x14ac:dyDescent="0.25">
      <c r="B396" s="4" t="s">
        <v>319</v>
      </c>
      <c r="C396" s="13" t="s">
        <v>2</v>
      </c>
      <c r="D396" s="28" t="s">
        <v>324</v>
      </c>
    </row>
    <row r="397" spans="1:29" ht="18.95" customHeight="1" x14ac:dyDescent="0.25">
      <c r="B397" s="4" t="s">
        <v>156</v>
      </c>
      <c r="C397" s="13" t="s">
        <v>2</v>
      </c>
      <c r="D397" s="28" t="s">
        <v>325</v>
      </c>
    </row>
    <row r="399" spans="1:29" ht="18.95" customHeight="1" x14ac:dyDescent="0.25">
      <c r="A399" s="56" t="s">
        <v>326</v>
      </c>
      <c r="B399" s="56"/>
      <c r="C399" s="56"/>
      <c r="D399" s="56"/>
      <c r="E399" s="56"/>
      <c r="F399" s="56"/>
      <c r="G399" s="56"/>
      <c r="H399" s="56"/>
      <c r="I399" s="56"/>
      <c r="J399" s="56"/>
      <c r="K399" s="56"/>
      <c r="L399" s="56"/>
      <c r="M399" s="56"/>
      <c r="N399" s="56"/>
      <c r="O399" s="56"/>
      <c r="P399" s="56"/>
      <c r="Q399" s="56"/>
      <c r="R399" s="56"/>
      <c r="S399" s="56"/>
      <c r="T399" s="56"/>
      <c r="U399" s="56"/>
      <c r="V399" s="56"/>
      <c r="W399" s="56"/>
      <c r="X399" s="56"/>
      <c r="Y399" s="56"/>
      <c r="Z399" s="56"/>
      <c r="AA399" s="56"/>
      <c r="AB399" s="56"/>
      <c r="AC399" s="56"/>
    </row>
    <row r="401" spans="1:29" ht="39" customHeight="1" x14ac:dyDescent="0.25">
      <c r="A401" s="57" t="s">
        <v>89</v>
      </c>
      <c r="B401" s="57"/>
      <c r="C401" s="57" t="s">
        <v>294</v>
      </c>
      <c r="D401" s="57"/>
      <c r="E401" s="57"/>
      <c r="F401" s="57"/>
      <c r="G401" s="57"/>
      <c r="H401" s="57"/>
      <c r="I401" s="57"/>
      <c r="J401" s="57"/>
      <c r="K401" s="57"/>
      <c r="L401" s="57"/>
      <c r="M401" s="58" t="s">
        <v>327</v>
      </c>
      <c r="N401" s="58"/>
      <c r="O401" s="58"/>
      <c r="P401" s="58" t="s">
        <v>328</v>
      </c>
      <c r="Q401" s="58"/>
      <c r="R401" s="58"/>
      <c r="S401" s="58" t="s">
        <v>307</v>
      </c>
      <c r="T401" s="58"/>
      <c r="U401" s="58"/>
      <c r="V401" s="58" t="s">
        <v>308</v>
      </c>
      <c r="W401" s="58"/>
      <c r="X401" s="58"/>
      <c r="Y401" s="58" t="s">
        <v>329</v>
      </c>
      <c r="Z401" s="58"/>
      <c r="AA401" s="58"/>
      <c r="AB401" s="58"/>
      <c r="AC401" s="58"/>
    </row>
    <row r="402" spans="1:29" ht="18.95" customHeight="1" x14ac:dyDescent="0.25">
      <c r="A402" s="52"/>
      <c r="B402" s="52"/>
      <c r="C402" s="52"/>
      <c r="D402" s="52"/>
      <c r="E402" s="52"/>
      <c r="F402" s="52"/>
      <c r="G402" s="52"/>
      <c r="H402" s="52"/>
      <c r="I402" s="52"/>
      <c r="J402" s="52"/>
      <c r="K402" s="52"/>
      <c r="L402" s="52"/>
      <c r="M402" s="53"/>
      <c r="N402" s="53"/>
      <c r="O402" s="53"/>
      <c r="P402" s="53"/>
      <c r="Q402" s="53"/>
      <c r="R402" s="53"/>
      <c r="S402" s="53"/>
      <c r="T402" s="53"/>
      <c r="U402" s="53"/>
      <c r="V402" s="53"/>
      <c r="W402" s="53"/>
      <c r="X402" s="53"/>
      <c r="Y402" s="53"/>
      <c r="Z402" s="53"/>
      <c r="AA402" s="53"/>
      <c r="AB402" s="53"/>
      <c r="AC402" s="53"/>
    </row>
    <row r="403" spans="1:29" ht="18.95" customHeight="1" x14ac:dyDescent="0.25">
      <c r="A403" s="52"/>
      <c r="B403" s="52"/>
      <c r="C403" s="52"/>
      <c r="D403" s="52"/>
      <c r="E403" s="52"/>
      <c r="F403" s="52"/>
      <c r="G403" s="52"/>
      <c r="H403" s="52"/>
      <c r="I403" s="52"/>
      <c r="J403" s="52"/>
      <c r="K403" s="52"/>
      <c r="L403" s="52"/>
      <c r="M403" s="53"/>
      <c r="N403" s="53"/>
      <c r="O403" s="53"/>
      <c r="P403" s="53"/>
      <c r="Q403" s="53"/>
      <c r="R403" s="53"/>
      <c r="S403" s="53"/>
      <c r="T403" s="53"/>
      <c r="U403" s="53"/>
      <c r="V403" s="53"/>
      <c r="W403" s="53"/>
      <c r="X403" s="53"/>
      <c r="Y403" s="53"/>
      <c r="Z403" s="53"/>
      <c r="AA403" s="53"/>
      <c r="AB403" s="53"/>
      <c r="AC403" s="53"/>
    </row>
    <row r="404" spans="1:29" ht="18.95" customHeight="1" x14ac:dyDescent="0.25">
      <c r="A404" s="52"/>
      <c r="B404" s="52"/>
      <c r="C404" s="52"/>
      <c r="D404" s="52"/>
      <c r="E404" s="52"/>
      <c r="F404" s="52"/>
      <c r="G404" s="52"/>
      <c r="H404" s="52"/>
      <c r="I404" s="52"/>
      <c r="J404" s="52"/>
      <c r="K404" s="52"/>
      <c r="L404" s="52"/>
      <c r="M404" s="53"/>
      <c r="N404" s="53"/>
      <c r="O404" s="53"/>
      <c r="P404" s="53"/>
      <c r="Q404" s="53"/>
      <c r="R404" s="53"/>
      <c r="S404" s="53"/>
      <c r="T404" s="53"/>
      <c r="U404" s="53"/>
      <c r="V404" s="53"/>
      <c r="W404" s="53"/>
      <c r="X404" s="53"/>
      <c r="Y404" s="53"/>
      <c r="Z404" s="53"/>
      <c r="AA404" s="53"/>
      <c r="AB404" s="53"/>
      <c r="AC404" s="53"/>
    </row>
    <row r="405" spans="1:29" ht="18.95" customHeight="1" x14ac:dyDescent="0.25">
      <c r="A405" s="52"/>
      <c r="B405" s="52"/>
      <c r="C405" s="52"/>
      <c r="D405" s="52"/>
      <c r="E405" s="52"/>
      <c r="F405" s="52"/>
      <c r="G405" s="52"/>
      <c r="H405" s="52"/>
      <c r="I405" s="52"/>
      <c r="J405" s="52"/>
      <c r="K405" s="52"/>
      <c r="L405" s="52"/>
      <c r="M405" s="53"/>
      <c r="N405" s="53"/>
      <c r="O405" s="53"/>
      <c r="P405" s="53"/>
      <c r="Q405" s="53"/>
      <c r="R405" s="53"/>
      <c r="S405" s="53"/>
      <c r="T405" s="53"/>
      <c r="U405" s="53"/>
      <c r="V405" s="53"/>
      <c r="W405" s="53"/>
      <c r="X405" s="53"/>
      <c r="Y405" s="53"/>
      <c r="Z405" s="53"/>
      <c r="AA405" s="53"/>
      <c r="AB405" s="53"/>
      <c r="AC405" s="53"/>
    </row>
    <row r="406" spans="1:29" ht="18.95" customHeight="1" x14ac:dyDescent="0.25">
      <c r="A406" s="52"/>
      <c r="B406" s="52"/>
      <c r="C406" s="52"/>
      <c r="D406" s="52"/>
      <c r="E406" s="52"/>
      <c r="F406" s="52"/>
      <c r="G406" s="52"/>
      <c r="H406" s="52"/>
      <c r="I406" s="52"/>
      <c r="J406" s="52"/>
      <c r="K406" s="52"/>
      <c r="L406" s="52"/>
      <c r="M406" s="53"/>
      <c r="N406" s="53"/>
      <c r="O406" s="53"/>
      <c r="P406" s="53"/>
      <c r="Q406" s="53"/>
      <c r="R406" s="53"/>
      <c r="S406" s="53"/>
      <c r="T406" s="53"/>
      <c r="U406" s="53"/>
      <c r="V406" s="53"/>
      <c r="W406" s="53"/>
      <c r="X406" s="53"/>
      <c r="Y406" s="53"/>
      <c r="Z406" s="53"/>
      <c r="AA406" s="53"/>
      <c r="AB406" s="53"/>
      <c r="AC406" s="53"/>
    </row>
    <row r="407" spans="1:29" ht="18.95" customHeight="1" x14ac:dyDescent="0.25">
      <c r="A407" s="52"/>
      <c r="B407" s="52"/>
      <c r="C407" s="52"/>
      <c r="D407" s="52"/>
      <c r="E407" s="52"/>
      <c r="F407" s="52"/>
      <c r="G407" s="52"/>
      <c r="H407" s="52"/>
      <c r="I407" s="52"/>
      <c r="J407" s="52"/>
      <c r="K407" s="52"/>
      <c r="L407" s="52"/>
      <c r="M407" s="53"/>
      <c r="N407" s="53"/>
      <c r="O407" s="53"/>
      <c r="P407" s="53"/>
      <c r="Q407" s="53"/>
      <c r="R407" s="53"/>
      <c r="S407" s="53"/>
      <c r="T407" s="53"/>
      <c r="U407" s="53"/>
      <c r="V407" s="53"/>
      <c r="W407" s="53"/>
      <c r="X407" s="53"/>
      <c r="Y407" s="53"/>
      <c r="Z407" s="53"/>
      <c r="AA407" s="53"/>
      <c r="AB407" s="53"/>
      <c r="AC407" s="53"/>
    </row>
    <row r="408" spans="1:29" ht="18.95" customHeight="1" x14ac:dyDescent="0.25">
      <c r="A408" s="52"/>
      <c r="B408" s="52"/>
      <c r="C408" s="52"/>
      <c r="D408" s="52"/>
      <c r="E408" s="52"/>
      <c r="F408" s="52"/>
      <c r="G408" s="52"/>
      <c r="H408" s="52"/>
      <c r="I408" s="52"/>
      <c r="J408" s="52"/>
      <c r="K408" s="52"/>
      <c r="L408" s="52"/>
      <c r="M408" s="53"/>
      <c r="N408" s="53"/>
      <c r="O408" s="53"/>
      <c r="P408" s="53"/>
      <c r="Q408" s="53"/>
      <c r="R408" s="53"/>
      <c r="S408" s="53"/>
      <c r="T408" s="53"/>
      <c r="U408" s="53"/>
      <c r="V408" s="53"/>
      <c r="W408" s="53"/>
      <c r="X408" s="53"/>
      <c r="Y408" s="53"/>
      <c r="Z408" s="53"/>
      <c r="AA408" s="53"/>
      <c r="AB408" s="53"/>
      <c r="AC408" s="53"/>
    </row>
    <row r="409" spans="1:29" ht="18.95" customHeight="1" x14ac:dyDescent="0.25">
      <c r="A409" s="52"/>
      <c r="B409" s="52"/>
      <c r="C409" s="52"/>
      <c r="D409" s="52"/>
      <c r="E409" s="52"/>
      <c r="F409" s="52"/>
      <c r="G409" s="52"/>
      <c r="H409" s="52"/>
      <c r="I409" s="52"/>
      <c r="J409" s="52"/>
      <c r="K409" s="52"/>
      <c r="L409" s="52"/>
      <c r="M409" s="53"/>
      <c r="N409" s="53"/>
      <c r="O409" s="53"/>
      <c r="P409" s="53"/>
      <c r="Q409" s="53"/>
      <c r="R409" s="53"/>
      <c r="S409" s="53"/>
      <c r="T409" s="53"/>
      <c r="U409" s="53"/>
      <c r="V409" s="53"/>
      <c r="W409" s="53"/>
      <c r="X409" s="53"/>
      <c r="Y409" s="53"/>
      <c r="Z409" s="53"/>
      <c r="AA409" s="53"/>
      <c r="AB409" s="53"/>
      <c r="AC409" s="53"/>
    </row>
    <row r="410" spans="1:29" ht="18.95" customHeight="1" x14ac:dyDescent="0.25">
      <c r="A410" s="52"/>
      <c r="B410" s="52"/>
      <c r="C410" s="52"/>
      <c r="D410" s="52"/>
      <c r="E410" s="52"/>
      <c r="F410" s="52"/>
      <c r="G410" s="52"/>
      <c r="H410" s="52"/>
      <c r="I410" s="52"/>
      <c r="J410" s="52"/>
      <c r="K410" s="52"/>
      <c r="L410" s="52"/>
      <c r="M410" s="53"/>
      <c r="N410" s="53"/>
      <c r="O410" s="53"/>
      <c r="P410" s="53"/>
      <c r="Q410" s="53"/>
      <c r="R410" s="53"/>
      <c r="S410" s="53"/>
      <c r="T410" s="53"/>
      <c r="U410" s="53"/>
      <c r="V410" s="53"/>
      <c r="W410" s="53"/>
      <c r="X410" s="53"/>
      <c r="Y410" s="53"/>
      <c r="Z410" s="53"/>
      <c r="AA410" s="53"/>
      <c r="AB410" s="53"/>
      <c r="AC410" s="53"/>
    </row>
    <row r="411" spans="1:29" ht="18.95" customHeight="1" x14ac:dyDescent="0.25">
      <c r="A411" s="52"/>
      <c r="B411" s="52"/>
      <c r="C411" s="52"/>
      <c r="D411" s="52"/>
      <c r="E411" s="52"/>
      <c r="F411" s="52"/>
      <c r="G411" s="52"/>
      <c r="H411" s="52"/>
      <c r="I411" s="52"/>
      <c r="J411" s="52"/>
      <c r="K411" s="52"/>
      <c r="L411" s="52"/>
      <c r="M411" s="53"/>
      <c r="N411" s="53"/>
      <c r="O411" s="53"/>
      <c r="P411" s="53"/>
      <c r="Q411" s="53"/>
      <c r="R411" s="53"/>
      <c r="S411" s="53"/>
      <c r="T411" s="53"/>
      <c r="U411" s="53"/>
      <c r="V411" s="53"/>
      <c r="W411" s="53"/>
      <c r="X411" s="53"/>
      <c r="Y411" s="53"/>
      <c r="Z411" s="53"/>
      <c r="AA411" s="53"/>
      <c r="AB411" s="53"/>
      <c r="AC411" s="53"/>
    </row>
    <row r="412" spans="1:29" ht="18.95" customHeight="1" x14ac:dyDescent="0.25">
      <c r="A412" s="52"/>
      <c r="B412" s="52"/>
      <c r="C412" s="52"/>
      <c r="D412" s="52"/>
      <c r="E412" s="52"/>
      <c r="F412" s="52"/>
      <c r="G412" s="52"/>
      <c r="H412" s="52"/>
      <c r="I412" s="52"/>
      <c r="J412" s="52"/>
      <c r="K412" s="52"/>
      <c r="L412" s="52"/>
      <c r="M412" s="53"/>
      <c r="N412" s="53"/>
      <c r="O412" s="53"/>
      <c r="P412" s="53"/>
      <c r="Q412" s="53"/>
      <c r="R412" s="53"/>
      <c r="S412" s="53"/>
      <c r="T412" s="53"/>
      <c r="U412" s="53"/>
      <c r="V412" s="53"/>
      <c r="W412" s="53"/>
      <c r="X412" s="53"/>
      <c r="Y412" s="53"/>
      <c r="Z412" s="53"/>
      <c r="AA412" s="53"/>
      <c r="AB412" s="53"/>
      <c r="AC412" s="53"/>
    </row>
    <row r="413" spans="1:29" ht="18.95" customHeight="1" x14ac:dyDescent="0.25">
      <c r="A413" s="52"/>
      <c r="B413" s="52"/>
      <c r="C413" s="52"/>
      <c r="D413" s="52"/>
      <c r="E413" s="52"/>
      <c r="F413" s="52"/>
      <c r="G413" s="52"/>
      <c r="H413" s="52"/>
      <c r="I413" s="52"/>
      <c r="J413" s="52"/>
      <c r="K413" s="52"/>
      <c r="L413" s="52"/>
      <c r="M413" s="53"/>
      <c r="N413" s="53"/>
      <c r="O413" s="53"/>
      <c r="P413" s="53"/>
      <c r="Q413" s="53"/>
      <c r="R413" s="53"/>
      <c r="S413" s="53"/>
      <c r="T413" s="53"/>
      <c r="U413" s="53"/>
      <c r="V413" s="53"/>
      <c r="W413" s="53"/>
      <c r="X413" s="53"/>
      <c r="Y413" s="53"/>
      <c r="Z413" s="53"/>
      <c r="AA413" s="53"/>
      <c r="AB413" s="53"/>
      <c r="AC413" s="53"/>
    </row>
    <row r="414" spans="1:29" ht="18.95" customHeight="1" x14ac:dyDescent="0.25">
      <c r="A414" s="52"/>
      <c r="B414" s="52"/>
      <c r="C414" s="52"/>
      <c r="D414" s="52"/>
      <c r="E414" s="52"/>
      <c r="F414" s="52"/>
      <c r="G414" s="52"/>
      <c r="H414" s="52"/>
      <c r="I414" s="52"/>
      <c r="J414" s="52"/>
      <c r="K414" s="52"/>
      <c r="L414" s="52"/>
      <c r="M414" s="53"/>
      <c r="N414" s="53"/>
      <c r="O414" s="53"/>
      <c r="P414" s="53"/>
      <c r="Q414" s="53"/>
      <c r="R414" s="53"/>
      <c r="S414" s="53"/>
      <c r="T414" s="53"/>
      <c r="U414" s="53"/>
      <c r="V414" s="53"/>
      <c r="W414" s="53"/>
      <c r="X414" s="53"/>
      <c r="Y414" s="53"/>
      <c r="Z414" s="53"/>
      <c r="AA414" s="53"/>
      <c r="AB414" s="53"/>
      <c r="AC414" s="53"/>
    </row>
    <row r="415" spans="1:29" ht="18.95" customHeight="1" x14ac:dyDescent="0.25">
      <c r="A415" s="52"/>
      <c r="B415" s="52"/>
      <c r="C415" s="52"/>
      <c r="D415" s="52"/>
      <c r="E415" s="52"/>
      <c r="F415" s="52"/>
      <c r="G415" s="52"/>
      <c r="H415" s="52"/>
      <c r="I415" s="52"/>
      <c r="J415" s="52"/>
      <c r="K415" s="52"/>
      <c r="L415" s="52"/>
      <c r="M415" s="53"/>
      <c r="N415" s="53"/>
      <c r="O415" s="53"/>
      <c r="P415" s="53"/>
      <c r="Q415" s="53"/>
      <c r="R415" s="53"/>
      <c r="S415" s="53"/>
      <c r="T415" s="53"/>
      <c r="U415" s="53"/>
      <c r="V415" s="53"/>
      <c r="W415" s="53"/>
      <c r="X415" s="53"/>
      <c r="Y415" s="53"/>
      <c r="Z415" s="53"/>
      <c r="AA415" s="53"/>
      <c r="AB415" s="53"/>
      <c r="AC415" s="53"/>
    </row>
    <row r="416" spans="1:29" ht="18.95" customHeight="1" x14ac:dyDescent="0.25">
      <c r="A416" s="52"/>
      <c r="B416" s="52"/>
      <c r="C416" s="52"/>
      <c r="D416" s="52"/>
      <c r="E416" s="52"/>
      <c r="F416" s="52"/>
      <c r="G416" s="52"/>
      <c r="H416" s="52"/>
      <c r="I416" s="52"/>
      <c r="J416" s="52"/>
      <c r="K416" s="52"/>
      <c r="L416" s="52"/>
      <c r="M416" s="53"/>
      <c r="N416" s="53"/>
      <c r="O416" s="53"/>
      <c r="P416" s="53"/>
      <c r="Q416" s="53"/>
      <c r="R416" s="53"/>
      <c r="S416" s="53"/>
      <c r="T416" s="53"/>
      <c r="U416" s="53"/>
      <c r="V416" s="53"/>
      <c r="W416" s="53"/>
      <c r="X416" s="53"/>
      <c r="Y416" s="53"/>
      <c r="Z416" s="53"/>
      <c r="AA416" s="53"/>
      <c r="AB416" s="53"/>
      <c r="AC416" s="53"/>
    </row>
    <row r="417" spans="1:29" ht="18.95" customHeight="1" x14ac:dyDescent="0.25">
      <c r="A417" s="52"/>
      <c r="B417" s="52"/>
      <c r="C417" s="52"/>
      <c r="D417" s="52"/>
      <c r="E417" s="52"/>
      <c r="F417" s="52"/>
      <c r="G417" s="52"/>
      <c r="H417" s="52"/>
      <c r="I417" s="52"/>
      <c r="J417" s="52"/>
      <c r="K417" s="52"/>
      <c r="L417" s="52"/>
      <c r="M417" s="53"/>
      <c r="N417" s="53"/>
      <c r="O417" s="53"/>
      <c r="P417" s="53"/>
      <c r="Q417" s="53"/>
      <c r="R417" s="53"/>
      <c r="S417" s="53"/>
      <c r="T417" s="53"/>
      <c r="U417" s="53"/>
      <c r="V417" s="53"/>
      <c r="W417" s="53"/>
      <c r="X417" s="53"/>
      <c r="Y417" s="53"/>
      <c r="Z417" s="53"/>
      <c r="AA417" s="53"/>
      <c r="AB417" s="53"/>
      <c r="AC417" s="53"/>
    </row>
    <row r="418" spans="1:29" ht="18.95" customHeight="1" x14ac:dyDescent="0.25">
      <c r="A418" s="52"/>
      <c r="B418" s="52"/>
      <c r="C418" s="52"/>
      <c r="D418" s="52"/>
      <c r="E418" s="52"/>
      <c r="F418" s="52"/>
      <c r="G418" s="52"/>
      <c r="H418" s="52"/>
      <c r="I418" s="52"/>
      <c r="J418" s="52"/>
      <c r="K418" s="52"/>
      <c r="L418" s="52"/>
      <c r="M418" s="53"/>
      <c r="N418" s="53"/>
      <c r="O418" s="53"/>
      <c r="P418" s="53"/>
      <c r="Q418" s="53"/>
      <c r="R418" s="53"/>
      <c r="S418" s="53"/>
      <c r="T418" s="53"/>
      <c r="U418" s="53"/>
      <c r="V418" s="53"/>
      <c r="W418" s="53"/>
      <c r="X418" s="53"/>
      <c r="Y418" s="53"/>
      <c r="Z418" s="53"/>
      <c r="AA418" s="53"/>
      <c r="AB418" s="53"/>
      <c r="AC418" s="53"/>
    </row>
    <row r="419" spans="1:29" ht="18.95" customHeight="1" x14ac:dyDescent="0.25">
      <c r="A419" s="52"/>
      <c r="B419" s="52"/>
      <c r="C419" s="52"/>
      <c r="D419" s="52"/>
      <c r="E419" s="52"/>
      <c r="F419" s="52"/>
      <c r="G419" s="52"/>
      <c r="H419" s="52"/>
      <c r="I419" s="52"/>
      <c r="J419" s="52"/>
      <c r="K419" s="52"/>
      <c r="L419" s="52"/>
      <c r="M419" s="53"/>
      <c r="N419" s="53"/>
      <c r="O419" s="53"/>
      <c r="P419" s="53"/>
      <c r="Q419" s="53"/>
      <c r="R419" s="53"/>
      <c r="S419" s="53"/>
      <c r="T419" s="53"/>
      <c r="U419" s="53"/>
      <c r="V419" s="53"/>
      <c r="W419" s="53"/>
      <c r="X419" s="53"/>
      <c r="Y419" s="53"/>
      <c r="Z419" s="53"/>
      <c r="AA419" s="53"/>
      <c r="AB419" s="53"/>
      <c r="AC419" s="53"/>
    </row>
    <row r="420" spans="1:29" ht="18.95" customHeight="1" x14ac:dyDescent="0.25">
      <c r="A420" s="52"/>
      <c r="B420" s="52"/>
      <c r="C420" s="52"/>
      <c r="D420" s="52"/>
      <c r="E420" s="52"/>
      <c r="F420" s="52"/>
      <c r="G420" s="52"/>
      <c r="H420" s="52"/>
      <c r="I420" s="52"/>
      <c r="J420" s="52"/>
      <c r="K420" s="52"/>
      <c r="L420" s="52"/>
      <c r="M420" s="53"/>
      <c r="N420" s="53"/>
      <c r="O420" s="53"/>
      <c r="P420" s="53"/>
      <c r="Q420" s="53"/>
      <c r="R420" s="53"/>
      <c r="S420" s="53"/>
      <c r="T420" s="53"/>
      <c r="U420" s="53"/>
      <c r="V420" s="53"/>
      <c r="W420" s="53"/>
      <c r="X420" s="53"/>
      <c r="Y420" s="53"/>
      <c r="Z420" s="53"/>
      <c r="AA420" s="53"/>
      <c r="AB420" s="53"/>
      <c r="AC420" s="53"/>
    </row>
    <row r="421" spans="1:29" ht="18.95" customHeight="1" x14ac:dyDescent="0.25">
      <c r="A421" s="52"/>
      <c r="B421" s="52"/>
      <c r="C421" s="52"/>
      <c r="D421" s="52"/>
      <c r="E421" s="52"/>
      <c r="F421" s="52"/>
      <c r="G421" s="52"/>
      <c r="H421" s="52"/>
      <c r="I421" s="52"/>
      <c r="J421" s="52"/>
      <c r="K421" s="52"/>
      <c r="L421" s="52"/>
      <c r="M421" s="53"/>
      <c r="N421" s="53"/>
      <c r="O421" s="53"/>
      <c r="P421" s="53"/>
      <c r="Q421" s="53"/>
      <c r="R421" s="53"/>
      <c r="S421" s="53"/>
      <c r="T421" s="53"/>
      <c r="U421" s="53"/>
      <c r="V421" s="53"/>
      <c r="W421" s="53"/>
      <c r="X421" s="53"/>
      <c r="Y421" s="53"/>
      <c r="Z421" s="53"/>
      <c r="AA421" s="53"/>
      <c r="AB421" s="53"/>
      <c r="AC421" s="53"/>
    </row>
    <row r="422" spans="1:29" ht="18.95" customHeight="1" x14ac:dyDescent="0.25">
      <c r="A422" s="52"/>
      <c r="B422" s="52"/>
      <c r="C422" s="52"/>
      <c r="D422" s="52"/>
      <c r="E422" s="52"/>
      <c r="F422" s="52"/>
      <c r="G422" s="52"/>
      <c r="H422" s="52"/>
      <c r="I422" s="52"/>
      <c r="J422" s="52"/>
      <c r="K422" s="52"/>
      <c r="L422" s="52"/>
      <c r="M422" s="53"/>
      <c r="N422" s="53"/>
      <c r="O422" s="53"/>
      <c r="P422" s="53"/>
      <c r="Q422" s="53"/>
      <c r="R422" s="53"/>
      <c r="S422" s="53"/>
      <c r="T422" s="53"/>
      <c r="U422" s="53"/>
      <c r="V422" s="53"/>
      <c r="W422" s="53"/>
      <c r="X422" s="53"/>
      <c r="Y422" s="53"/>
      <c r="Z422" s="53"/>
      <c r="AA422" s="53"/>
      <c r="AB422" s="53"/>
      <c r="AC422" s="53"/>
    </row>
    <row r="423" spans="1:29" ht="18.95" customHeight="1" x14ac:dyDescent="0.25">
      <c r="A423" s="52"/>
      <c r="B423" s="52"/>
      <c r="C423" s="52"/>
      <c r="D423" s="52"/>
      <c r="E423" s="52"/>
      <c r="F423" s="52"/>
      <c r="G423" s="52"/>
      <c r="H423" s="52"/>
      <c r="I423" s="52"/>
      <c r="J423" s="52"/>
      <c r="K423" s="52"/>
      <c r="L423" s="52"/>
      <c r="M423" s="53"/>
      <c r="N423" s="53"/>
      <c r="O423" s="53"/>
      <c r="P423" s="53"/>
      <c r="Q423" s="53"/>
      <c r="R423" s="53"/>
      <c r="S423" s="53"/>
      <c r="T423" s="53"/>
      <c r="U423" s="53"/>
      <c r="V423" s="53"/>
      <c r="W423" s="53"/>
      <c r="X423" s="53"/>
      <c r="Y423" s="53"/>
      <c r="Z423" s="53"/>
      <c r="AA423" s="53"/>
      <c r="AB423" s="53"/>
      <c r="AC423" s="53"/>
    </row>
    <row r="424" spans="1:29" ht="18.95" customHeight="1" x14ac:dyDescent="0.25">
      <c r="A424" s="52"/>
      <c r="B424" s="52"/>
      <c r="C424" s="52"/>
      <c r="D424" s="52"/>
      <c r="E424" s="52"/>
      <c r="F424" s="52"/>
      <c r="G424" s="52"/>
      <c r="H424" s="52"/>
      <c r="I424" s="52"/>
      <c r="J424" s="52"/>
      <c r="K424" s="52"/>
      <c r="L424" s="52"/>
      <c r="M424" s="53"/>
      <c r="N424" s="53"/>
      <c r="O424" s="53"/>
      <c r="P424" s="53"/>
      <c r="Q424" s="53"/>
      <c r="R424" s="53"/>
      <c r="S424" s="53"/>
      <c r="T424" s="53"/>
      <c r="U424" s="53"/>
      <c r="V424" s="53"/>
      <c r="W424" s="53"/>
      <c r="X424" s="53"/>
      <c r="Y424" s="53"/>
      <c r="Z424" s="53"/>
      <c r="AA424" s="53"/>
      <c r="AB424" s="53"/>
      <c r="AC424" s="53"/>
    </row>
    <row r="425" spans="1:29" ht="18.95" customHeight="1" x14ac:dyDescent="0.25">
      <c r="A425" s="52"/>
      <c r="B425" s="52"/>
      <c r="C425" s="52"/>
      <c r="D425" s="52"/>
      <c r="E425" s="52"/>
      <c r="F425" s="52"/>
      <c r="G425" s="52"/>
      <c r="H425" s="52"/>
      <c r="I425" s="52"/>
      <c r="J425" s="52"/>
      <c r="K425" s="52"/>
      <c r="L425" s="52"/>
      <c r="M425" s="53"/>
      <c r="N425" s="53"/>
      <c r="O425" s="53"/>
      <c r="P425" s="53"/>
      <c r="Q425" s="53"/>
      <c r="R425" s="53"/>
      <c r="S425" s="53"/>
      <c r="T425" s="53"/>
      <c r="U425" s="53"/>
      <c r="V425" s="53"/>
      <c r="W425" s="53"/>
      <c r="X425" s="53"/>
      <c r="Y425" s="53"/>
      <c r="Z425" s="53"/>
      <c r="AA425" s="53"/>
      <c r="AB425" s="53"/>
      <c r="AC425" s="53"/>
    </row>
    <row r="426" spans="1:29" ht="18.95" customHeight="1" x14ac:dyDescent="0.25">
      <c r="A426" s="52"/>
      <c r="B426" s="52"/>
      <c r="C426" s="52"/>
      <c r="D426" s="52"/>
      <c r="E426" s="52"/>
      <c r="F426" s="52"/>
      <c r="G426" s="52"/>
      <c r="H426" s="52"/>
      <c r="I426" s="52"/>
      <c r="J426" s="52"/>
      <c r="K426" s="52"/>
      <c r="L426" s="52"/>
      <c r="M426" s="53"/>
      <c r="N426" s="53"/>
      <c r="O426" s="53"/>
      <c r="P426" s="53"/>
      <c r="Q426" s="53"/>
      <c r="R426" s="53"/>
      <c r="S426" s="53"/>
      <c r="T426" s="53"/>
      <c r="U426" s="53"/>
      <c r="V426" s="53"/>
      <c r="W426" s="53"/>
      <c r="X426" s="53"/>
      <c r="Y426" s="53"/>
      <c r="Z426" s="53"/>
      <c r="AA426" s="53"/>
      <c r="AB426" s="53"/>
      <c r="AC426" s="53"/>
    </row>
    <row r="427" spans="1:29" ht="18.95" customHeight="1" x14ac:dyDescent="0.25">
      <c r="A427" s="52"/>
      <c r="B427" s="52"/>
      <c r="C427" s="52"/>
      <c r="D427" s="52"/>
      <c r="E427" s="52"/>
      <c r="F427" s="52"/>
      <c r="G427" s="52"/>
      <c r="H427" s="52"/>
      <c r="I427" s="52"/>
      <c r="J427" s="52"/>
      <c r="K427" s="52"/>
      <c r="L427" s="52"/>
      <c r="M427" s="53"/>
      <c r="N427" s="53"/>
      <c r="O427" s="53"/>
      <c r="P427" s="53"/>
      <c r="Q427" s="53"/>
      <c r="R427" s="53"/>
      <c r="S427" s="53"/>
      <c r="T427" s="53"/>
      <c r="U427" s="53"/>
      <c r="V427" s="53"/>
      <c r="W427" s="53"/>
      <c r="X427" s="53"/>
      <c r="Y427" s="53"/>
      <c r="Z427" s="53"/>
      <c r="AA427" s="53"/>
      <c r="AB427" s="53"/>
      <c r="AC427" s="53"/>
    </row>
    <row r="428" spans="1:29" ht="18.95" customHeight="1" x14ac:dyDescent="0.25">
      <c r="A428" s="52"/>
      <c r="B428" s="52"/>
      <c r="C428" s="52"/>
      <c r="D428" s="52"/>
      <c r="E428" s="52"/>
      <c r="F428" s="52"/>
      <c r="G428" s="52"/>
      <c r="H428" s="52"/>
      <c r="I428" s="52"/>
      <c r="J428" s="52"/>
      <c r="K428" s="52"/>
      <c r="L428" s="52"/>
      <c r="M428" s="53"/>
      <c r="N428" s="53"/>
      <c r="O428" s="53"/>
      <c r="P428" s="53"/>
      <c r="Q428" s="53"/>
      <c r="R428" s="53"/>
      <c r="S428" s="53"/>
      <c r="T428" s="53"/>
      <c r="U428" s="53"/>
      <c r="V428" s="53"/>
      <c r="W428" s="53"/>
      <c r="X428" s="53"/>
      <c r="Y428" s="53"/>
      <c r="Z428" s="53"/>
      <c r="AA428" s="53"/>
      <c r="AB428" s="53"/>
      <c r="AC428" s="53"/>
    </row>
    <row r="429" spans="1:29" ht="18.95" customHeight="1" x14ac:dyDescent="0.25">
      <c r="A429" s="52"/>
      <c r="B429" s="52"/>
      <c r="C429" s="52"/>
      <c r="D429" s="52"/>
      <c r="E429" s="52"/>
      <c r="F429" s="52"/>
      <c r="G429" s="52"/>
      <c r="H429" s="52"/>
      <c r="I429" s="52"/>
      <c r="J429" s="52"/>
      <c r="K429" s="52"/>
      <c r="L429" s="52"/>
      <c r="M429" s="53"/>
      <c r="N429" s="53"/>
      <c r="O429" s="53"/>
      <c r="P429" s="53"/>
      <c r="Q429" s="53"/>
      <c r="R429" s="53"/>
      <c r="S429" s="53"/>
      <c r="T429" s="53"/>
      <c r="U429" s="53"/>
      <c r="V429" s="53"/>
      <c r="W429" s="53"/>
      <c r="X429" s="53"/>
      <c r="Y429" s="53"/>
      <c r="Z429" s="53"/>
      <c r="AA429" s="53"/>
      <c r="AB429" s="53"/>
      <c r="AC429" s="53"/>
    </row>
    <row r="430" spans="1:29" ht="18.95" customHeight="1" x14ac:dyDescent="0.25">
      <c r="A430" s="52"/>
      <c r="B430" s="52"/>
      <c r="C430" s="52"/>
      <c r="D430" s="52"/>
      <c r="E430" s="52"/>
      <c r="F430" s="52"/>
      <c r="G430" s="52"/>
      <c r="H430" s="52"/>
      <c r="I430" s="52"/>
      <c r="J430" s="52"/>
      <c r="K430" s="52"/>
      <c r="L430" s="52"/>
      <c r="M430" s="53"/>
      <c r="N430" s="53"/>
      <c r="O430" s="53"/>
      <c r="P430" s="53"/>
      <c r="Q430" s="53"/>
      <c r="R430" s="53"/>
      <c r="S430" s="53"/>
      <c r="T430" s="53"/>
      <c r="U430" s="53"/>
      <c r="V430" s="53"/>
      <c r="W430" s="53"/>
      <c r="X430" s="53"/>
      <c r="Y430" s="53"/>
      <c r="Z430" s="53"/>
      <c r="AA430" s="53"/>
      <c r="AB430" s="53"/>
      <c r="AC430" s="53"/>
    </row>
    <row r="431" spans="1:29" ht="18.95" customHeight="1" x14ac:dyDescent="0.25">
      <c r="A431" s="52"/>
      <c r="B431" s="52"/>
      <c r="C431" s="52"/>
      <c r="D431" s="52"/>
      <c r="E431" s="52"/>
      <c r="F431" s="52"/>
      <c r="G431" s="52"/>
      <c r="H431" s="52"/>
      <c r="I431" s="52"/>
      <c r="J431" s="52"/>
      <c r="K431" s="52"/>
      <c r="L431" s="52"/>
      <c r="M431" s="53"/>
      <c r="N431" s="53"/>
      <c r="O431" s="53"/>
      <c r="P431" s="53"/>
      <c r="Q431" s="53"/>
      <c r="R431" s="53"/>
      <c r="S431" s="53"/>
      <c r="T431" s="53"/>
      <c r="U431" s="53"/>
      <c r="V431" s="53"/>
      <c r="W431" s="53"/>
      <c r="X431" s="53"/>
      <c r="Y431" s="53"/>
      <c r="Z431" s="53"/>
      <c r="AA431" s="53"/>
      <c r="AB431" s="53"/>
      <c r="AC431" s="53"/>
    </row>
    <row r="432" spans="1:29" ht="18.95" customHeight="1" x14ac:dyDescent="0.25">
      <c r="A432" s="52"/>
      <c r="B432" s="52"/>
      <c r="C432" s="52"/>
      <c r="D432" s="52"/>
      <c r="E432" s="52"/>
      <c r="F432" s="52"/>
      <c r="G432" s="52"/>
      <c r="H432" s="52"/>
      <c r="I432" s="52"/>
      <c r="J432" s="52"/>
      <c r="K432" s="52"/>
      <c r="L432" s="52"/>
      <c r="M432" s="53"/>
      <c r="N432" s="53"/>
      <c r="O432" s="53"/>
      <c r="P432" s="53"/>
      <c r="Q432" s="53"/>
      <c r="R432" s="53"/>
      <c r="S432" s="53"/>
      <c r="T432" s="53"/>
      <c r="U432" s="53"/>
      <c r="V432" s="53"/>
      <c r="W432" s="53"/>
      <c r="X432" s="53"/>
      <c r="Y432" s="53"/>
      <c r="Z432" s="53"/>
      <c r="AA432" s="53"/>
      <c r="AB432" s="53"/>
      <c r="AC432" s="53"/>
    </row>
    <row r="433" spans="1:29" ht="18.95" customHeight="1" x14ac:dyDescent="0.25">
      <c r="A433" s="52"/>
      <c r="B433" s="52"/>
      <c r="C433" s="52"/>
      <c r="D433" s="52"/>
      <c r="E433" s="52"/>
      <c r="F433" s="52"/>
      <c r="G433" s="52"/>
      <c r="H433" s="52"/>
      <c r="I433" s="52"/>
      <c r="J433" s="52"/>
      <c r="K433" s="52"/>
      <c r="L433" s="52"/>
      <c r="M433" s="53"/>
      <c r="N433" s="53"/>
      <c r="O433" s="53"/>
      <c r="P433" s="53"/>
      <c r="Q433" s="53"/>
      <c r="R433" s="53"/>
      <c r="S433" s="53"/>
      <c r="T433" s="53"/>
      <c r="U433" s="53"/>
      <c r="V433" s="53"/>
      <c r="W433" s="53"/>
      <c r="X433" s="53"/>
      <c r="Y433" s="53"/>
      <c r="Z433" s="53"/>
      <c r="AA433" s="53"/>
      <c r="AB433" s="53"/>
      <c r="AC433" s="53"/>
    </row>
    <row r="434" spans="1:29" ht="18.95" customHeight="1" x14ac:dyDescent="0.25">
      <c r="A434" s="52"/>
      <c r="B434" s="52"/>
      <c r="C434" s="52"/>
      <c r="D434" s="52"/>
      <c r="E434" s="52"/>
      <c r="F434" s="52"/>
      <c r="G434" s="52"/>
      <c r="H434" s="52"/>
      <c r="I434" s="52"/>
      <c r="J434" s="52"/>
      <c r="K434" s="52"/>
      <c r="L434" s="52"/>
      <c r="M434" s="53"/>
      <c r="N434" s="53"/>
      <c r="O434" s="53"/>
      <c r="P434" s="53"/>
      <c r="Q434" s="53"/>
      <c r="R434" s="53"/>
      <c r="S434" s="53"/>
      <c r="T434" s="53"/>
      <c r="U434" s="53"/>
      <c r="V434" s="53"/>
      <c r="W434" s="53"/>
      <c r="X434" s="53"/>
      <c r="Y434" s="53"/>
      <c r="Z434" s="53"/>
      <c r="AA434" s="53"/>
      <c r="AB434" s="53"/>
      <c r="AC434" s="53"/>
    </row>
    <row r="435" spans="1:29" ht="18.95" customHeight="1" x14ac:dyDescent="0.25">
      <c r="A435" s="52"/>
      <c r="B435" s="52"/>
      <c r="C435" s="52"/>
      <c r="D435" s="52"/>
      <c r="E435" s="52"/>
      <c r="F435" s="52"/>
      <c r="G435" s="52"/>
      <c r="H435" s="52"/>
      <c r="I435" s="52"/>
      <c r="J435" s="52"/>
      <c r="K435" s="52"/>
      <c r="L435" s="52"/>
      <c r="M435" s="53"/>
      <c r="N435" s="53"/>
      <c r="O435" s="53"/>
      <c r="P435" s="53"/>
      <c r="Q435" s="53"/>
      <c r="R435" s="53"/>
      <c r="S435" s="53"/>
      <c r="T435" s="53"/>
      <c r="U435" s="53"/>
      <c r="V435" s="53"/>
      <c r="W435" s="53"/>
      <c r="X435" s="53"/>
      <c r="Y435" s="53"/>
      <c r="Z435" s="53"/>
      <c r="AA435" s="53"/>
      <c r="AB435" s="53"/>
      <c r="AC435" s="53"/>
    </row>
    <row r="436" spans="1:29" ht="18.95" customHeight="1" x14ac:dyDescent="0.25">
      <c r="A436" s="52"/>
      <c r="B436" s="52"/>
      <c r="C436" s="52"/>
      <c r="D436" s="52"/>
      <c r="E436" s="52"/>
      <c r="F436" s="52"/>
      <c r="G436" s="52"/>
      <c r="H436" s="52"/>
      <c r="I436" s="52"/>
      <c r="J436" s="52"/>
      <c r="K436" s="52"/>
      <c r="L436" s="52"/>
      <c r="M436" s="53"/>
      <c r="N436" s="53"/>
      <c r="O436" s="53"/>
      <c r="P436" s="53"/>
      <c r="Q436" s="53"/>
      <c r="R436" s="53"/>
      <c r="S436" s="53"/>
      <c r="T436" s="53"/>
      <c r="U436" s="53"/>
      <c r="V436" s="53"/>
      <c r="W436" s="53"/>
      <c r="X436" s="53"/>
      <c r="Y436" s="53"/>
      <c r="Z436" s="53"/>
      <c r="AA436" s="53"/>
      <c r="AB436" s="53"/>
      <c r="AC436" s="53"/>
    </row>
    <row r="437" spans="1:29" ht="18.95" customHeight="1" x14ac:dyDescent="0.25">
      <c r="A437" s="52"/>
      <c r="B437" s="52"/>
      <c r="C437" s="52"/>
      <c r="D437" s="52"/>
      <c r="E437" s="52"/>
      <c r="F437" s="52"/>
      <c r="G437" s="52"/>
      <c r="H437" s="52"/>
      <c r="I437" s="52"/>
      <c r="J437" s="52"/>
      <c r="K437" s="52"/>
      <c r="L437" s="52"/>
      <c r="M437" s="53"/>
      <c r="N437" s="53"/>
      <c r="O437" s="53"/>
      <c r="P437" s="53"/>
      <c r="Q437" s="53"/>
      <c r="R437" s="53"/>
      <c r="S437" s="53"/>
      <c r="T437" s="53"/>
      <c r="U437" s="53"/>
      <c r="V437" s="53"/>
      <c r="W437" s="53"/>
      <c r="X437" s="53"/>
      <c r="Y437" s="53"/>
      <c r="Z437" s="53"/>
      <c r="AA437" s="53"/>
      <c r="AB437" s="53"/>
      <c r="AC437" s="53"/>
    </row>
    <row r="438" spans="1:29" ht="18.95" customHeight="1" x14ac:dyDescent="0.25">
      <c r="A438" s="52"/>
      <c r="B438" s="52"/>
      <c r="C438" s="52"/>
      <c r="D438" s="52"/>
      <c r="E438" s="52"/>
      <c r="F438" s="52"/>
      <c r="G438" s="52"/>
      <c r="H438" s="52"/>
      <c r="I438" s="52"/>
      <c r="J438" s="52"/>
      <c r="K438" s="52"/>
      <c r="L438" s="52"/>
      <c r="M438" s="53"/>
      <c r="N438" s="53"/>
      <c r="O438" s="53"/>
      <c r="P438" s="53"/>
      <c r="Q438" s="53"/>
      <c r="R438" s="53"/>
      <c r="S438" s="53"/>
      <c r="T438" s="53"/>
      <c r="U438" s="53"/>
      <c r="V438" s="53"/>
      <c r="W438" s="53"/>
      <c r="X438" s="53"/>
      <c r="Y438" s="53"/>
      <c r="Z438" s="53"/>
      <c r="AA438" s="53"/>
      <c r="AB438" s="53"/>
      <c r="AC438" s="53"/>
    </row>
    <row r="439" spans="1:29" ht="18.95" customHeight="1" x14ac:dyDescent="0.25">
      <c r="A439" s="52"/>
      <c r="B439" s="52"/>
      <c r="C439" s="52"/>
      <c r="D439" s="52"/>
      <c r="E439" s="52"/>
      <c r="F439" s="52"/>
      <c r="G439" s="52"/>
      <c r="H439" s="52"/>
      <c r="I439" s="52"/>
      <c r="J439" s="52"/>
      <c r="K439" s="52"/>
      <c r="L439" s="52"/>
      <c r="M439" s="53"/>
      <c r="N439" s="53"/>
      <c r="O439" s="53"/>
      <c r="P439" s="53"/>
      <c r="Q439" s="53"/>
      <c r="R439" s="53"/>
      <c r="S439" s="53"/>
      <c r="T439" s="53"/>
      <c r="U439" s="53"/>
      <c r="V439" s="53"/>
      <c r="W439" s="53"/>
      <c r="X439" s="53"/>
      <c r="Y439" s="53"/>
      <c r="Z439" s="53"/>
      <c r="AA439" s="53"/>
      <c r="AB439" s="53"/>
      <c r="AC439" s="53"/>
    </row>
    <row r="441" spans="1:29" ht="18.95" customHeight="1" x14ac:dyDescent="0.25">
      <c r="B441" s="4" t="s">
        <v>89</v>
      </c>
      <c r="C441" s="13" t="s">
        <v>2</v>
      </c>
      <c r="D441" s="28" t="s">
        <v>334</v>
      </c>
    </row>
    <row r="442" spans="1:29" ht="18.95" customHeight="1" x14ac:dyDescent="0.25">
      <c r="B442" s="4" t="s">
        <v>294</v>
      </c>
      <c r="C442" s="13" t="s">
        <v>2</v>
      </c>
      <c r="D442" s="28" t="s">
        <v>335</v>
      </c>
    </row>
    <row r="443" spans="1:29" ht="18.95" customHeight="1" x14ac:dyDescent="0.25">
      <c r="B443" s="4" t="s">
        <v>330</v>
      </c>
      <c r="C443" s="13" t="s">
        <v>2</v>
      </c>
      <c r="D443" s="28" t="s">
        <v>336</v>
      </c>
    </row>
    <row r="444" spans="1:29" ht="18.95" customHeight="1" x14ac:dyDescent="0.25">
      <c r="B444" s="4" t="s">
        <v>331</v>
      </c>
      <c r="C444" s="13" t="s">
        <v>2</v>
      </c>
      <c r="D444" s="28" t="s">
        <v>337</v>
      </c>
    </row>
    <row r="445" spans="1:29" ht="18.95" customHeight="1" x14ac:dyDescent="0.25">
      <c r="B445" s="4" t="s">
        <v>332</v>
      </c>
      <c r="C445" s="13" t="s">
        <v>2</v>
      </c>
      <c r="D445" s="28" t="s">
        <v>338</v>
      </c>
    </row>
    <row r="446" spans="1:29" ht="18.95" customHeight="1" x14ac:dyDescent="0.25">
      <c r="B446" s="4" t="s">
        <v>333</v>
      </c>
      <c r="C446" s="13" t="s">
        <v>2</v>
      </c>
      <c r="D446" s="28" t="s">
        <v>339</v>
      </c>
    </row>
    <row r="447" spans="1:29" ht="18.95" customHeight="1" x14ac:dyDescent="0.25">
      <c r="B447" s="4" t="s">
        <v>329</v>
      </c>
      <c r="C447" s="13" t="s">
        <v>2</v>
      </c>
      <c r="D447" s="28" t="s">
        <v>340</v>
      </c>
    </row>
    <row r="449" spans="1:29" ht="18.95" customHeight="1" x14ac:dyDescent="0.25">
      <c r="A449" s="56" t="s">
        <v>341</v>
      </c>
      <c r="B449" s="56"/>
      <c r="C449" s="56"/>
      <c r="D449" s="56"/>
      <c r="E449" s="56"/>
      <c r="F449" s="56"/>
      <c r="G449" s="56"/>
      <c r="H449" s="56"/>
      <c r="I449" s="56"/>
      <c r="J449" s="56"/>
      <c r="K449" s="56"/>
      <c r="L449" s="56"/>
      <c r="M449" s="56"/>
      <c r="N449" s="56"/>
      <c r="O449" s="56"/>
      <c r="P449" s="56"/>
      <c r="Q449" s="56"/>
      <c r="R449" s="56"/>
      <c r="S449" s="56"/>
      <c r="T449" s="56"/>
      <c r="U449" s="56"/>
      <c r="V449" s="56"/>
      <c r="W449" s="56"/>
      <c r="X449" s="56"/>
      <c r="Y449" s="56"/>
      <c r="Z449" s="56"/>
      <c r="AA449" s="56"/>
      <c r="AB449" s="56"/>
      <c r="AC449" s="56"/>
    </row>
    <row r="451" spans="1:29" ht="31.5" customHeight="1" x14ac:dyDescent="0.25">
      <c r="A451" s="52" t="s">
        <v>164</v>
      </c>
      <c r="B451" s="52"/>
      <c r="C451" s="52" t="s">
        <v>342</v>
      </c>
      <c r="D451" s="52"/>
      <c r="E451" s="52"/>
      <c r="F451" s="52"/>
      <c r="G451" s="52"/>
      <c r="H451" s="53" t="s">
        <v>343</v>
      </c>
      <c r="I451" s="53"/>
      <c r="J451" s="53"/>
      <c r="K451" s="53"/>
      <c r="L451" s="59" t="s">
        <v>71</v>
      </c>
      <c r="M451" s="59"/>
      <c r="N451" s="59"/>
      <c r="O451" s="59"/>
      <c r="P451" s="53" t="s">
        <v>80</v>
      </c>
      <c r="Q451" s="53"/>
      <c r="R451" s="53"/>
      <c r="S451" s="53"/>
      <c r="T451" s="53" t="s">
        <v>344</v>
      </c>
      <c r="U451" s="53"/>
      <c r="V451" s="53"/>
      <c r="W451" s="53"/>
      <c r="X451" s="53"/>
      <c r="Y451" s="53"/>
      <c r="Z451" s="53"/>
      <c r="AA451" s="58" t="s">
        <v>345</v>
      </c>
      <c r="AB451" s="58"/>
      <c r="AC451" s="58"/>
    </row>
    <row r="452" spans="1:29" ht="18.95" customHeight="1" x14ac:dyDescent="0.25">
      <c r="A452" s="52"/>
      <c r="B452" s="52"/>
      <c r="C452" s="52"/>
      <c r="D452" s="52"/>
      <c r="E452" s="52"/>
      <c r="F452" s="52"/>
      <c r="G452" s="52"/>
      <c r="H452" s="53"/>
      <c r="I452" s="53"/>
      <c r="J452" s="53"/>
      <c r="K452" s="53"/>
      <c r="L452" s="59"/>
      <c r="M452" s="59"/>
      <c r="N452" s="59"/>
      <c r="O452" s="59"/>
      <c r="P452" s="53"/>
      <c r="Q452" s="53"/>
      <c r="R452" s="53"/>
      <c r="S452" s="53"/>
      <c r="T452" s="53"/>
      <c r="U452" s="53"/>
      <c r="V452" s="53"/>
      <c r="W452" s="53"/>
      <c r="X452" s="53"/>
      <c r="Y452" s="53"/>
      <c r="Z452" s="53"/>
      <c r="AA452" s="53"/>
      <c r="AB452" s="53"/>
      <c r="AC452" s="53"/>
    </row>
    <row r="453" spans="1:29" ht="18.95" customHeight="1" x14ac:dyDescent="0.25">
      <c r="A453" s="52"/>
      <c r="B453" s="52"/>
      <c r="C453" s="52"/>
      <c r="D453" s="52"/>
      <c r="E453" s="52"/>
      <c r="F453" s="52"/>
      <c r="G453" s="52"/>
      <c r="H453" s="53"/>
      <c r="I453" s="53"/>
      <c r="J453" s="53"/>
      <c r="K453" s="53"/>
      <c r="L453" s="59"/>
      <c r="M453" s="59"/>
      <c r="N453" s="59"/>
      <c r="O453" s="59"/>
      <c r="P453" s="53"/>
      <c r="Q453" s="53"/>
      <c r="R453" s="53"/>
      <c r="S453" s="53"/>
      <c r="T453" s="53"/>
      <c r="U453" s="53"/>
      <c r="V453" s="53"/>
      <c r="W453" s="53"/>
      <c r="X453" s="53"/>
      <c r="Y453" s="53"/>
      <c r="Z453" s="53"/>
      <c r="AA453" s="53"/>
      <c r="AB453" s="53"/>
      <c r="AC453" s="53"/>
    </row>
    <row r="454" spans="1:29" ht="18.95" customHeight="1" x14ac:dyDescent="0.25">
      <c r="A454" s="52"/>
      <c r="B454" s="52"/>
      <c r="C454" s="52"/>
      <c r="D454" s="52"/>
      <c r="E454" s="52"/>
      <c r="F454" s="52"/>
      <c r="G454" s="52"/>
      <c r="H454" s="53"/>
      <c r="I454" s="53"/>
      <c r="J454" s="53"/>
      <c r="K454" s="53"/>
      <c r="L454" s="59"/>
      <c r="M454" s="59"/>
      <c r="N454" s="59"/>
      <c r="O454" s="59"/>
      <c r="P454" s="53"/>
      <c r="Q454" s="53"/>
      <c r="R454" s="53"/>
      <c r="S454" s="53"/>
      <c r="T454" s="53"/>
      <c r="U454" s="53"/>
      <c r="V454" s="53"/>
      <c r="W454" s="53"/>
      <c r="X454" s="53"/>
      <c r="Y454" s="53"/>
      <c r="Z454" s="53"/>
      <c r="AA454" s="53"/>
      <c r="AB454" s="53"/>
      <c r="AC454" s="53"/>
    </row>
    <row r="455" spans="1:29" ht="18.95" customHeight="1" x14ac:dyDescent="0.25">
      <c r="A455" s="52"/>
      <c r="B455" s="52"/>
      <c r="C455" s="52"/>
      <c r="D455" s="52"/>
      <c r="E455" s="52"/>
      <c r="F455" s="52"/>
      <c r="G455" s="52"/>
      <c r="H455" s="53"/>
      <c r="I455" s="53"/>
      <c r="J455" s="53"/>
      <c r="K455" s="53"/>
      <c r="L455" s="59"/>
      <c r="M455" s="59"/>
      <c r="N455" s="59"/>
      <c r="O455" s="59"/>
      <c r="P455" s="53"/>
      <c r="Q455" s="53"/>
      <c r="R455" s="53"/>
      <c r="S455" s="53"/>
      <c r="T455" s="53"/>
      <c r="U455" s="53"/>
      <c r="V455" s="53"/>
      <c r="W455" s="53"/>
      <c r="X455" s="53"/>
      <c r="Y455" s="53"/>
      <c r="Z455" s="53"/>
      <c r="AA455" s="53"/>
      <c r="AB455" s="53"/>
      <c r="AC455" s="53"/>
    </row>
    <row r="456" spans="1:29" ht="18.95" customHeight="1" x14ac:dyDescent="0.25">
      <c r="A456" s="52"/>
      <c r="B456" s="52"/>
      <c r="C456" s="52"/>
      <c r="D456" s="52"/>
      <c r="E456" s="52"/>
      <c r="F456" s="52"/>
      <c r="G456" s="52"/>
      <c r="H456" s="53"/>
      <c r="I456" s="53"/>
      <c r="J456" s="53"/>
      <c r="K456" s="53"/>
      <c r="L456" s="59"/>
      <c r="M456" s="59"/>
      <c r="N456" s="59"/>
      <c r="O456" s="59"/>
      <c r="P456" s="53"/>
      <c r="Q456" s="53"/>
      <c r="R456" s="53"/>
      <c r="S456" s="53"/>
      <c r="T456" s="53"/>
      <c r="U456" s="53"/>
      <c r="V456" s="53"/>
      <c r="W456" s="53"/>
      <c r="X456" s="53"/>
      <c r="Y456" s="53"/>
      <c r="Z456" s="53"/>
      <c r="AA456" s="53"/>
      <c r="AB456" s="53"/>
      <c r="AC456" s="53"/>
    </row>
    <row r="457" spans="1:29" ht="18.95" customHeight="1" x14ac:dyDescent="0.25">
      <c r="A457" s="52"/>
      <c r="B457" s="52"/>
      <c r="C457" s="52"/>
      <c r="D457" s="52"/>
      <c r="E457" s="52"/>
      <c r="F457" s="52"/>
      <c r="G457" s="52"/>
      <c r="H457" s="53"/>
      <c r="I457" s="53"/>
      <c r="J457" s="53"/>
      <c r="K457" s="53"/>
      <c r="L457" s="59"/>
      <c r="M457" s="59"/>
      <c r="N457" s="59"/>
      <c r="O457" s="59"/>
      <c r="P457" s="53"/>
      <c r="Q457" s="53"/>
      <c r="R457" s="53"/>
      <c r="S457" s="53"/>
      <c r="T457" s="53"/>
      <c r="U457" s="53"/>
      <c r="V457" s="53"/>
      <c r="W457" s="53"/>
      <c r="X457" s="53"/>
      <c r="Y457" s="53"/>
      <c r="Z457" s="53"/>
      <c r="AA457" s="53"/>
      <c r="AB457" s="53"/>
      <c r="AC457" s="53"/>
    </row>
    <row r="458" spans="1:29" ht="18.95" customHeight="1" x14ac:dyDescent="0.25">
      <c r="A458" s="52"/>
      <c r="B458" s="52"/>
      <c r="C458" s="52"/>
      <c r="D458" s="52"/>
      <c r="E458" s="52"/>
      <c r="F458" s="52"/>
      <c r="G458" s="52"/>
      <c r="H458" s="53"/>
      <c r="I458" s="53"/>
      <c r="J458" s="53"/>
      <c r="K458" s="53"/>
      <c r="L458" s="59"/>
      <c r="M458" s="59"/>
      <c r="N458" s="59"/>
      <c r="O458" s="59"/>
      <c r="P458" s="53"/>
      <c r="Q458" s="53"/>
      <c r="R458" s="53"/>
      <c r="S458" s="53"/>
      <c r="T458" s="53"/>
      <c r="U458" s="53"/>
      <c r="V458" s="53"/>
      <c r="W458" s="53"/>
      <c r="X458" s="53"/>
      <c r="Y458" s="53"/>
      <c r="Z458" s="53"/>
      <c r="AA458" s="53"/>
      <c r="AB458" s="53"/>
      <c r="AC458" s="53"/>
    </row>
    <row r="459" spans="1:29" ht="18.95" customHeight="1" x14ac:dyDescent="0.25">
      <c r="A459" s="52"/>
      <c r="B459" s="52"/>
      <c r="C459" s="52"/>
      <c r="D459" s="52"/>
      <c r="E459" s="52"/>
      <c r="F459" s="52"/>
      <c r="G459" s="52"/>
      <c r="H459" s="53"/>
      <c r="I459" s="53"/>
      <c r="J459" s="53"/>
      <c r="K459" s="53"/>
      <c r="L459" s="59"/>
      <c r="M459" s="59"/>
      <c r="N459" s="59"/>
      <c r="O459" s="59"/>
      <c r="P459" s="53"/>
      <c r="Q459" s="53"/>
      <c r="R459" s="53"/>
      <c r="S459" s="53"/>
      <c r="T459" s="53"/>
      <c r="U459" s="53"/>
      <c r="V459" s="53"/>
      <c r="W459" s="53"/>
      <c r="X459" s="53"/>
      <c r="Y459" s="53"/>
      <c r="Z459" s="53"/>
      <c r="AA459" s="53"/>
      <c r="AB459" s="53"/>
      <c r="AC459" s="53"/>
    </row>
    <row r="460" spans="1:29" ht="18.95" customHeight="1" x14ac:dyDescent="0.25">
      <c r="A460" s="52"/>
      <c r="B460" s="52"/>
      <c r="C460" s="52"/>
      <c r="D460" s="52"/>
      <c r="E460" s="52"/>
      <c r="F460" s="52"/>
      <c r="G460" s="52"/>
      <c r="H460" s="53"/>
      <c r="I460" s="53"/>
      <c r="J460" s="53"/>
      <c r="K460" s="53"/>
      <c r="L460" s="59"/>
      <c r="M460" s="59"/>
      <c r="N460" s="59"/>
      <c r="O460" s="59"/>
      <c r="P460" s="53"/>
      <c r="Q460" s="53"/>
      <c r="R460" s="53"/>
      <c r="S460" s="53"/>
      <c r="T460" s="53"/>
      <c r="U460" s="53"/>
      <c r="V460" s="53"/>
      <c r="W460" s="53"/>
      <c r="X460" s="53"/>
      <c r="Y460" s="53"/>
      <c r="Z460" s="53"/>
      <c r="AA460" s="53"/>
      <c r="AB460" s="53"/>
      <c r="AC460" s="53"/>
    </row>
    <row r="461" spans="1:29" ht="18.95" customHeight="1" x14ac:dyDescent="0.25">
      <c r="A461" s="52"/>
      <c r="B461" s="52"/>
      <c r="C461" s="52"/>
      <c r="D461" s="52"/>
      <c r="E461" s="52"/>
      <c r="F461" s="52"/>
      <c r="G461" s="52"/>
      <c r="H461" s="53"/>
      <c r="I461" s="53"/>
      <c r="J461" s="53"/>
      <c r="K461" s="53"/>
      <c r="L461" s="59"/>
      <c r="M461" s="59"/>
      <c r="N461" s="59"/>
      <c r="O461" s="59"/>
      <c r="P461" s="53"/>
      <c r="Q461" s="53"/>
      <c r="R461" s="53"/>
      <c r="S461" s="53"/>
      <c r="T461" s="53"/>
      <c r="U461" s="53"/>
      <c r="V461" s="53"/>
      <c r="W461" s="53"/>
      <c r="X461" s="53"/>
      <c r="Y461" s="53"/>
      <c r="Z461" s="53"/>
      <c r="AA461" s="53"/>
      <c r="AB461" s="53"/>
      <c r="AC461" s="53"/>
    </row>
    <row r="462" spans="1:29" ht="18.95" customHeight="1" x14ac:dyDescent="0.25">
      <c r="A462" s="52"/>
      <c r="B462" s="52"/>
      <c r="C462" s="52"/>
      <c r="D462" s="52"/>
      <c r="E462" s="52"/>
      <c r="F462" s="52"/>
      <c r="G462" s="52"/>
      <c r="H462" s="53"/>
      <c r="I462" s="53"/>
      <c r="J462" s="53"/>
      <c r="K462" s="53"/>
      <c r="L462" s="59"/>
      <c r="M462" s="59"/>
      <c r="N462" s="59"/>
      <c r="O462" s="59"/>
      <c r="P462" s="53"/>
      <c r="Q462" s="53"/>
      <c r="R462" s="53"/>
      <c r="S462" s="53"/>
      <c r="T462" s="53"/>
      <c r="U462" s="53"/>
      <c r="V462" s="53"/>
      <c r="W462" s="53"/>
      <c r="X462" s="53"/>
      <c r="Y462" s="53"/>
      <c r="Z462" s="53"/>
      <c r="AA462" s="53"/>
      <c r="AB462" s="53"/>
      <c r="AC462" s="53"/>
    </row>
    <row r="464" spans="1:29" ht="18.95" customHeight="1" x14ac:dyDescent="0.25">
      <c r="B464" s="15" t="s">
        <v>346</v>
      </c>
    </row>
    <row r="465" spans="1:29" ht="18.95" customHeight="1" x14ac:dyDescent="0.25">
      <c r="A465" s="52" t="s">
        <v>347</v>
      </c>
      <c r="B465" s="52"/>
      <c r="C465" s="52" t="s">
        <v>348</v>
      </c>
      <c r="D465" s="52"/>
      <c r="E465" s="52"/>
      <c r="F465" s="52"/>
      <c r="G465" s="53" t="s">
        <v>349</v>
      </c>
      <c r="H465" s="53"/>
      <c r="I465" s="53"/>
      <c r="J465" s="53"/>
      <c r="K465" s="53"/>
      <c r="L465" s="53"/>
      <c r="M465" s="53"/>
      <c r="N465" s="53" t="s">
        <v>350</v>
      </c>
      <c r="O465" s="53"/>
      <c r="P465" s="53"/>
      <c r="Q465" s="53"/>
      <c r="R465" s="53"/>
      <c r="S465" s="53"/>
      <c r="T465" s="53" t="s">
        <v>351</v>
      </c>
      <c r="U465" s="53"/>
      <c r="V465" s="53"/>
      <c r="W465" s="53"/>
      <c r="X465" s="53"/>
      <c r="Y465" s="53"/>
      <c r="Z465" s="53"/>
      <c r="AA465" s="53"/>
      <c r="AB465" s="53"/>
      <c r="AC465" s="53"/>
    </row>
    <row r="466" spans="1:29" ht="18.95" customHeight="1" x14ac:dyDescent="0.25">
      <c r="A466" s="52"/>
      <c r="B466" s="52"/>
      <c r="C466" s="52"/>
      <c r="D466" s="52"/>
      <c r="E466" s="52"/>
      <c r="F466" s="52"/>
      <c r="G466" s="53"/>
      <c r="H466" s="53"/>
      <c r="I466" s="53"/>
      <c r="J466" s="53"/>
      <c r="K466" s="53"/>
      <c r="L466" s="53"/>
      <c r="M466" s="53"/>
      <c r="N466" s="53"/>
      <c r="O466" s="53"/>
      <c r="P466" s="53"/>
      <c r="Q466" s="53"/>
      <c r="R466" s="53"/>
      <c r="S466" s="53"/>
      <c r="T466" s="53"/>
      <c r="U466" s="53"/>
      <c r="V466" s="53"/>
      <c r="W466" s="53"/>
      <c r="X466" s="53"/>
      <c r="Y466" s="53"/>
      <c r="Z466" s="53"/>
      <c r="AA466" s="53"/>
      <c r="AB466" s="53"/>
      <c r="AC466" s="53"/>
    </row>
    <row r="467" spans="1:29" ht="18.95" customHeight="1" x14ac:dyDescent="0.25">
      <c r="A467" s="52"/>
      <c r="B467" s="52"/>
      <c r="C467" s="52"/>
      <c r="D467" s="52"/>
      <c r="E467" s="52"/>
      <c r="F467" s="52"/>
      <c r="G467" s="53"/>
      <c r="H467" s="53"/>
      <c r="I467" s="53"/>
      <c r="J467" s="53"/>
      <c r="K467" s="53"/>
      <c r="L467" s="53"/>
      <c r="M467" s="53"/>
      <c r="N467" s="53"/>
      <c r="O467" s="53"/>
      <c r="P467" s="53"/>
      <c r="Q467" s="53"/>
      <c r="R467" s="53"/>
      <c r="S467" s="53"/>
      <c r="T467" s="53"/>
      <c r="U467" s="53"/>
      <c r="V467" s="53"/>
      <c r="W467" s="53"/>
      <c r="X467" s="53"/>
      <c r="Y467" s="53"/>
      <c r="Z467" s="53"/>
      <c r="AA467" s="53"/>
      <c r="AB467" s="53"/>
      <c r="AC467" s="53"/>
    </row>
    <row r="468" spans="1:29" ht="18.95" customHeight="1" x14ac:dyDescent="0.25">
      <c r="A468" s="52"/>
      <c r="B468" s="52"/>
      <c r="C468" s="52"/>
      <c r="D468" s="52"/>
      <c r="E468" s="52"/>
      <c r="F468" s="52"/>
      <c r="G468" s="53"/>
      <c r="H468" s="53"/>
      <c r="I468" s="53"/>
      <c r="J468" s="53"/>
      <c r="K468" s="53"/>
      <c r="L468" s="53"/>
      <c r="M468" s="53"/>
      <c r="N468" s="53"/>
      <c r="O468" s="53"/>
      <c r="P468" s="53"/>
      <c r="Q468" s="53"/>
      <c r="R468" s="53"/>
      <c r="S468" s="53"/>
      <c r="T468" s="53"/>
      <c r="U468" s="53"/>
      <c r="V468" s="53"/>
      <c r="W468" s="53"/>
      <c r="X468" s="53"/>
      <c r="Y468" s="53"/>
      <c r="Z468" s="53"/>
      <c r="AA468" s="53"/>
      <c r="AB468" s="53"/>
      <c r="AC468" s="53"/>
    </row>
    <row r="469" spans="1:29" ht="18.95" customHeight="1" x14ac:dyDescent="0.25">
      <c r="A469" s="52"/>
      <c r="B469" s="52"/>
      <c r="C469" s="52"/>
      <c r="D469" s="52"/>
      <c r="E469" s="52"/>
      <c r="F469" s="52"/>
      <c r="G469" s="53"/>
      <c r="H469" s="53"/>
      <c r="I469" s="53"/>
      <c r="J469" s="53"/>
      <c r="K469" s="53"/>
      <c r="L469" s="53"/>
      <c r="M469" s="53"/>
      <c r="N469" s="53"/>
      <c r="O469" s="53"/>
      <c r="P469" s="53"/>
      <c r="Q469" s="53"/>
      <c r="R469" s="53"/>
      <c r="S469" s="53"/>
      <c r="T469" s="53"/>
      <c r="U469" s="53"/>
      <c r="V469" s="53"/>
      <c r="W469" s="53"/>
      <c r="X469" s="53"/>
      <c r="Y469" s="53"/>
      <c r="Z469" s="53"/>
      <c r="AA469" s="53"/>
      <c r="AB469" s="53"/>
      <c r="AC469" s="53"/>
    </row>
    <row r="470" spans="1:29" ht="18.95" customHeight="1" x14ac:dyDescent="0.25">
      <c r="A470" s="52"/>
      <c r="B470" s="52"/>
      <c r="C470" s="52"/>
      <c r="D470" s="52"/>
      <c r="E470" s="52"/>
      <c r="F470" s="52"/>
      <c r="G470" s="53"/>
      <c r="H470" s="53"/>
      <c r="I470" s="53"/>
      <c r="J470" s="53"/>
      <c r="K470" s="53"/>
      <c r="L470" s="53"/>
      <c r="M470" s="53"/>
      <c r="N470" s="53"/>
      <c r="O470" s="53"/>
      <c r="P470" s="53"/>
      <c r="Q470" s="53"/>
      <c r="R470" s="53"/>
      <c r="S470" s="53"/>
      <c r="T470" s="53"/>
      <c r="U470" s="53"/>
      <c r="V470" s="53"/>
      <c r="W470" s="53"/>
      <c r="X470" s="53"/>
      <c r="Y470" s="53"/>
      <c r="Z470" s="53"/>
      <c r="AA470" s="53"/>
      <c r="AB470" s="53"/>
      <c r="AC470" s="53"/>
    </row>
    <row r="471" spans="1:29" ht="18.95" customHeight="1" x14ac:dyDescent="0.25">
      <c r="A471" s="52"/>
      <c r="B471" s="52"/>
      <c r="C471" s="52"/>
      <c r="D471" s="52"/>
      <c r="E471" s="52"/>
      <c r="F471" s="52"/>
      <c r="G471" s="53"/>
      <c r="H471" s="53"/>
      <c r="I471" s="53"/>
      <c r="J471" s="53"/>
      <c r="K471" s="53"/>
      <c r="L471" s="53"/>
      <c r="M471" s="53"/>
      <c r="N471" s="53"/>
      <c r="O471" s="53"/>
      <c r="P471" s="53"/>
      <c r="Q471" s="53"/>
      <c r="R471" s="53"/>
      <c r="S471" s="53"/>
      <c r="T471" s="53"/>
      <c r="U471" s="53"/>
      <c r="V471" s="53"/>
      <c r="W471" s="53"/>
      <c r="X471" s="53"/>
      <c r="Y471" s="53"/>
      <c r="Z471" s="53"/>
      <c r="AA471" s="53"/>
      <c r="AB471" s="53"/>
      <c r="AC471" s="53"/>
    </row>
    <row r="472" spans="1:29" ht="18.95" customHeight="1" x14ac:dyDescent="0.25">
      <c r="A472" s="52"/>
      <c r="B472" s="52"/>
      <c r="C472" s="52"/>
      <c r="D472" s="52"/>
      <c r="E472" s="52"/>
      <c r="F472" s="52"/>
      <c r="G472" s="53"/>
      <c r="H472" s="53"/>
      <c r="I472" s="53"/>
      <c r="J472" s="53"/>
      <c r="K472" s="53"/>
      <c r="L472" s="53"/>
      <c r="M472" s="53"/>
      <c r="N472" s="53"/>
      <c r="O472" s="53"/>
      <c r="P472" s="53"/>
      <c r="Q472" s="53"/>
      <c r="R472" s="53"/>
      <c r="S472" s="53"/>
      <c r="T472" s="53"/>
      <c r="U472" s="53"/>
      <c r="V472" s="53"/>
      <c r="W472" s="53"/>
      <c r="X472" s="53"/>
      <c r="Y472" s="53"/>
      <c r="Z472" s="53"/>
      <c r="AA472" s="53"/>
      <c r="AB472" s="53"/>
      <c r="AC472" s="53"/>
    </row>
    <row r="473" spans="1:29" ht="18.95" customHeight="1" x14ac:dyDescent="0.25">
      <c r="A473" s="52"/>
      <c r="B473" s="52"/>
      <c r="C473" s="52"/>
      <c r="D473" s="52"/>
      <c r="E473" s="52"/>
      <c r="F473" s="52"/>
      <c r="G473" s="53"/>
      <c r="H473" s="53"/>
      <c r="I473" s="53"/>
      <c r="J473" s="53"/>
      <c r="K473" s="53"/>
      <c r="L473" s="53"/>
      <c r="M473" s="53"/>
      <c r="N473" s="53"/>
      <c r="O473" s="53"/>
      <c r="P473" s="53"/>
      <c r="Q473" s="53"/>
      <c r="R473" s="53"/>
      <c r="S473" s="53"/>
      <c r="T473" s="53"/>
      <c r="U473" s="53"/>
      <c r="V473" s="53"/>
      <c r="W473" s="53"/>
      <c r="X473" s="53"/>
      <c r="Y473" s="53"/>
      <c r="Z473" s="53"/>
      <c r="AA473" s="53"/>
      <c r="AB473" s="53"/>
      <c r="AC473" s="53"/>
    </row>
    <row r="474" spans="1:29" ht="18.95" customHeight="1" x14ac:dyDescent="0.25">
      <c r="A474" s="52"/>
      <c r="B474" s="52"/>
      <c r="C474" s="52"/>
      <c r="D474" s="52"/>
      <c r="E474" s="52"/>
      <c r="F474" s="52"/>
      <c r="G474" s="53"/>
      <c r="H474" s="53"/>
      <c r="I474" s="53"/>
      <c r="J474" s="53"/>
      <c r="K474" s="53"/>
      <c r="L474" s="53"/>
      <c r="M474" s="53"/>
      <c r="N474" s="53"/>
      <c r="O474" s="53"/>
      <c r="P474" s="53"/>
      <c r="Q474" s="53"/>
      <c r="R474" s="53"/>
      <c r="S474" s="53"/>
      <c r="T474" s="53"/>
      <c r="U474" s="53"/>
      <c r="V474" s="53"/>
      <c r="W474" s="53"/>
      <c r="X474" s="53"/>
      <c r="Y474" s="53"/>
      <c r="Z474" s="53"/>
      <c r="AA474" s="53"/>
      <c r="AB474" s="53"/>
      <c r="AC474" s="53"/>
    </row>
    <row r="475" spans="1:29" ht="18.95" customHeight="1" x14ac:dyDescent="0.25">
      <c r="A475" s="52"/>
      <c r="B475" s="52"/>
      <c r="C475" s="52"/>
      <c r="D475" s="52"/>
      <c r="E475" s="52"/>
      <c r="F475" s="52"/>
      <c r="G475" s="53"/>
      <c r="H475" s="53"/>
      <c r="I475" s="53"/>
      <c r="J475" s="53"/>
      <c r="K475" s="53"/>
      <c r="L475" s="53"/>
      <c r="M475" s="53"/>
      <c r="N475" s="53"/>
      <c r="O475" s="53"/>
      <c r="P475" s="53"/>
      <c r="Q475" s="53"/>
      <c r="R475" s="53"/>
      <c r="S475" s="53"/>
      <c r="T475" s="53"/>
      <c r="U475" s="53"/>
      <c r="V475" s="53"/>
      <c r="W475" s="53"/>
      <c r="X475" s="53"/>
      <c r="Y475" s="53"/>
      <c r="Z475" s="53"/>
      <c r="AA475" s="53"/>
      <c r="AB475" s="53"/>
      <c r="AC475" s="53"/>
    </row>
    <row r="476" spans="1:29" ht="18.95" customHeight="1" x14ac:dyDescent="0.25">
      <c r="A476" s="52"/>
      <c r="B476" s="52"/>
      <c r="C476" s="52"/>
      <c r="D476" s="52"/>
      <c r="E476" s="52"/>
      <c r="F476" s="52"/>
      <c r="G476" s="53"/>
      <c r="H476" s="53"/>
      <c r="I476" s="53"/>
      <c r="J476" s="53"/>
      <c r="K476" s="53"/>
      <c r="L476" s="53"/>
      <c r="M476" s="53"/>
      <c r="N476" s="53"/>
      <c r="O476" s="53"/>
      <c r="P476" s="53"/>
      <c r="Q476" s="53"/>
      <c r="R476" s="53"/>
      <c r="S476" s="53"/>
      <c r="T476" s="53"/>
      <c r="U476" s="53"/>
      <c r="V476" s="53"/>
      <c r="W476" s="53"/>
      <c r="X476" s="53"/>
      <c r="Y476" s="53"/>
      <c r="Z476" s="53"/>
      <c r="AA476" s="53"/>
      <c r="AB476" s="53"/>
      <c r="AC476" s="53"/>
    </row>
    <row r="478" spans="1:29" ht="18.95" customHeight="1" x14ac:dyDescent="0.25">
      <c r="B478" s="4" t="s">
        <v>164</v>
      </c>
      <c r="C478" s="13" t="s">
        <v>2</v>
      </c>
      <c r="D478" s="28" t="s">
        <v>353</v>
      </c>
    </row>
    <row r="479" spans="1:29" ht="18.95" customHeight="1" x14ac:dyDescent="0.25">
      <c r="B479" s="4" t="s">
        <v>342</v>
      </c>
      <c r="C479" s="13" t="s">
        <v>2</v>
      </c>
      <c r="D479" s="28" t="s">
        <v>354</v>
      </c>
    </row>
    <row r="480" spans="1:29" ht="18.95" customHeight="1" x14ac:dyDescent="0.25">
      <c r="B480" s="4" t="s">
        <v>343</v>
      </c>
      <c r="C480" s="13" t="s">
        <v>2</v>
      </c>
      <c r="D480" s="28" t="s">
        <v>355</v>
      </c>
    </row>
    <row r="481" spans="1:29" ht="18.95" customHeight="1" x14ac:dyDescent="0.25">
      <c r="B481" s="4" t="s">
        <v>71</v>
      </c>
      <c r="C481" s="13" t="s">
        <v>2</v>
      </c>
      <c r="D481" s="28" t="s">
        <v>356</v>
      </c>
    </row>
    <row r="482" spans="1:29" ht="18.95" customHeight="1" x14ac:dyDescent="0.25">
      <c r="B482" s="4" t="s">
        <v>80</v>
      </c>
      <c r="C482" s="13" t="s">
        <v>2</v>
      </c>
      <c r="D482" s="28" t="s">
        <v>357</v>
      </c>
    </row>
    <row r="483" spans="1:29" ht="18.95" customHeight="1" x14ac:dyDescent="0.25">
      <c r="B483" s="4"/>
      <c r="C483" s="13"/>
      <c r="D483" s="28" t="s">
        <v>358</v>
      </c>
    </row>
    <row r="484" spans="1:29" ht="18.95" customHeight="1" x14ac:dyDescent="0.25">
      <c r="B484" s="4" t="s">
        <v>344</v>
      </c>
      <c r="C484" s="13" t="s">
        <v>2</v>
      </c>
      <c r="D484" s="28" t="s">
        <v>359</v>
      </c>
    </row>
    <row r="485" spans="1:29" ht="18.95" customHeight="1" x14ac:dyDescent="0.25">
      <c r="B485" s="4" t="s">
        <v>345</v>
      </c>
      <c r="C485" s="13" t="s">
        <v>2</v>
      </c>
      <c r="D485" s="28" t="s">
        <v>360</v>
      </c>
    </row>
    <row r="486" spans="1:29" ht="18.95" customHeight="1" x14ac:dyDescent="0.25">
      <c r="B486" s="4" t="s">
        <v>347</v>
      </c>
      <c r="C486" s="13" t="s">
        <v>2</v>
      </c>
      <c r="D486" s="28" t="s">
        <v>361</v>
      </c>
    </row>
    <row r="487" spans="1:29" ht="18.95" customHeight="1" x14ac:dyDescent="0.25">
      <c r="B487" s="4" t="s">
        <v>348</v>
      </c>
      <c r="C487" s="13" t="s">
        <v>2</v>
      </c>
      <c r="D487" s="28" t="s">
        <v>362</v>
      </c>
    </row>
    <row r="488" spans="1:29" ht="18.95" customHeight="1" x14ac:dyDescent="0.25">
      <c r="B488" s="4" t="s">
        <v>349</v>
      </c>
      <c r="C488" s="13" t="s">
        <v>2</v>
      </c>
      <c r="D488" s="28" t="s">
        <v>363</v>
      </c>
    </row>
    <row r="489" spans="1:29" ht="18.95" customHeight="1" x14ac:dyDescent="0.25">
      <c r="B489" s="4" t="s">
        <v>350</v>
      </c>
      <c r="C489" s="13" t="s">
        <v>2</v>
      </c>
      <c r="D489" s="28" t="s">
        <v>364</v>
      </c>
    </row>
    <row r="490" spans="1:29" ht="18.95" customHeight="1" x14ac:dyDescent="0.25">
      <c r="B490" s="4" t="s">
        <v>352</v>
      </c>
      <c r="C490" s="13" t="s">
        <v>2</v>
      </c>
      <c r="D490" s="28" t="s">
        <v>365</v>
      </c>
    </row>
    <row r="492" spans="1:29" ht="18.95" customHeight="1" x14ac:dyDescent="0.25">
      <c r="A492" s="56" t="s">
        <v>366</v>
      </c>
      <c r="B492" s="56"/>
      <c r="C492" s="56"/>
      <c r="D492" s="56"/>
      <c r="E492" s="56"/>
      <c r="F492" s="56"/>
      <c r="G492" s="56"/>
      <c r="H492" s="56"/>
      <c r="I492" s="56"/>
      <c r="J492" s="56"/>
      <c r="K492" s="56"/>
      <c r="L492" s="56"/>
      <c r="M492" s="56"/>
      <c r="N492" s="56"/>
      <c r="O492" s="56"/>
      <c r="P492" s="56"/>
      <c r="Q492" s="56"/>
      <c r="R492" s="56"/>
      <c r="S492" s="56"/>
      <c r="T492" s="56"/>
      <c r="U492" s="56"/>
      <c r="V492" s="56"/>
      <c r="W492" s="56"/>
      <c r="X492" s="56"/>
      <c r="Y492" s="56"/>
      <c r="Z492" s="56"/>
      <c r="AA492" s="56"/>
      <c r="AB492" s="56"/>
      <c r="AC492" s="56"/>
    </row>
    <row r="494" spans="1:29" ht="18.95" customHeight="1" x14ac:dyDescent="0.25">
      <c r="A494" s="52" t="s">
        <v>292</v>
      </c>
      <c r="B494" s="52"/>
      <c r="C494" s="52" t="s">
        <v>367</v>
      </c>
      <c r="D494" s="52"/>
      <c r="E494" s="52"/>
      <c r="F494" s="52"/>
      <c r="G494" s="52"/>
      <c r="H494" s="52"/>
      <c r="I494" s="52"/>
      <c r="J494" s="52"/>
      <c r="K494" s="52"/>
      <c r="L494" s="52"/>
      <c r="M494" s="52"/>
      <c r="N494" s="52"/>
      <c r="O494" s="52"/>
      <c r="P494" s="52"/>
      <c r="Q494" s="52"/>
      <c r="R494" s="52"/>
      <c r="S494" s="52"/>
      <c r="T494" s="52"/>
      <c r="U494" s="52"/>
      <c r="V494" s="52"/>
      <c r="W494" s="52"/>
      <c r="X494" s="53" t="s">
        <v>368</v>
      </c>
      <c r="Y494" s="53"/>
      <c r="Z494" s="53"/>
      <c r="AA494" s="53"/>
      <c r="AB494" s="53"/>
      <c r="AC494" s="53"/>
    </row>
    <row r="495" spans="1:29" ht="18.95" customHeight="1" x14ac:dyDescent="0.25">
      <c r="A495" s="52"/>
      <c r="B495" s="52"/>
      <c r="C495" s="52"/>
      <c r="D495" s="52"/>
      <c r="E495" s="52"/>
      <c r="F495" s="52"/>
      <c r="G495" s="52"/>
      <c r="H495" s="52"/>
      <c r="I495" s="52"/>
      <c r="J495" s="52"/>
      <c r="K495" s="52"/>
      <c r="L495" s="52"/>
      <c r="M495" s="52"/>
      <c r="N495" s="52"/>
      <c r="O495" s="52"/>
      <c r="P495" s="52"/>
      <c r="Q495" s="52"/>
      <c r="R495" s="52"/>
      <c r="S495" s="52"/>
      <c r="T495" s="52"/>
      <c r="U495" s="52"/>
      <c r="V495" s="52"/>
      <c r="W495" s="52"/>
      <c r="X495" s="53"/>
      <c r="Y495" s="53"/>
      <c r="Z495" s="53"/>
      <c r="AA495" s="53"/>
      <c r="AB495" s="53"/>
      <c r="AC495" s="53"/>
    </row>
    <row r="496" spans="1:29" ht="18.95" customHeight="1" x14ac:dyDescent="0.25">
      <c r="A496" s="52"/>
      <c r="B496" s="52"/>
      <c r="C496" s="52"/>
      <c r="D496" s="52"/>
      <c r="E496" s="52"/>
      <c r="F496" s="52"/>
      <c r="G496" s="52"/>
      <c r="H496" s="52"/>
      <c r="I496" s="52"/>
      <c r="J496" s="52"/>
      <c r="K496" s="52"/>
      <c r="L496" s="52"/>
      <c r="M496" s="52"/>
      <c r="N496" s="52"/>
      <c r="O496" s="52"/>
      <c r="P496" s="52"/>
      <c r="Q496" s="52"/>
      <c r="R496" s="52"/>
      <c r="S496" s="52"/>
      <c r="T496" s="52"/>
      <c r="U496" s="52"/>
      <c r="V496" s="52"/>
      <c r="W496" s="52"/>
      <c r="X496" s="53"/>
      <c r="Y496" s="53"/>
      <c r="Z496" s="53"/>
      <c r="AA496" s="53"/>
      <c r="AB496" s="53"/>
      <c r="AC496" s="53"/>
    </row>
    <row r="497" spans="1:29" ht="18.95" customHeight="1" x14ac:dyDescent="0.25">
      <c r="A497" s="52"/>
      <c r="B497" s="52"/>
      <c r="C497" s="52"/>
      <c r="D497" s="52"/>
      <c r="E497" s="52"/>
      <c r="F497" s="52"/>
      <c r="G497" s="52"/>
      <c r="H497" s="52"/>
      <c r="I497" s="52"/>
      <c r="J497" s="52"/>
      <c r="K497" s="52"/>
      <c r="L497" s="52"/>
      <c r="M497" s="52"/>
      <c r="N497" s="52"/>
      <c r="O497" s="52"/>
      <c r="P497" s="52"/>
      <c r="Q497" s="52"/>
      <c r="R497" s="52"/>
      <c r="S497" s="52"/>
      <c r="T497" s="52"/>
      <c r="U497" s="52"/>
      <c r="V497" s="52"/>
      <c r="W497" s="52"/>
      <c r="X497" s="53"/>
      <c r="Y497" s="53"/>
      <c r="Z497" s="53"/>
      <c r="AA497" s="53"/>
      <c r="AB497" s="53"/>
      <c r="AC497" s="53"/>
    </row>
    <row r="498" spans="1:29" ht="18.95" customHeight="1" x14ac:dyDescent="0.25">
      <c r="A498" s="52"/>
      <c r="B498" s="52"/>
      <c r="C498" s="52"/>
      <c r="D498" s="52"/>
      <c r="E498" s="52"/>
      <c r="F498" s="52"/>
      <c r="G498" s="52"/>
      <c r="H498" s="52"/>
      <c r="I498" s="52"/>
      <c r="J498" s="52"/>
      <c r="K498" s="52"/>
      <c r="L498" s="52"/>
      <c r="M498" s="52"/>
      <c r="N498" s="52"/>
      <c r="O498" s="52"/>
      <c r="P498" s="52"/>
      <c r="Q498" s="52"/>
      <c r="R498" s="52"/>
      <c r="S498" s="52"/>
      <c r="T498" s="52"/>
      <c r="U498" s="52"/>
      <c r="V498" s="52"/>
      <c r="W498" s="52"/>
      <c r="X498" s="53"/>
      <c r="Y498" s="53"/>
      <c r="Z498" s="53"/>
      <c r="AA498" s="53"/>
      <c r="AB498" s="53"/>
      <c r="AC498" s="53"/>
    </row>
    <row r="499" spans="1:29" ht="18.95" customHeight="1" x14ac:dyDescent="0.25">
      <c r="A499" s="52"/>
      <c r="B499" s="52"/>
      <c r="C499" s="52"/>
      <c r="D499" s="52"/>
      <c r="E499" s="52"/>
      <c r="F499" s="52"/>
      <c r="G499" s="52"/>
      <c r="H499" s="52"/>
      <c r="I499" s="52"/>
      <c r="J499" s="52"/>
      <c r="K499" s="52"/>
      <c r="L499" s="52"/>
      <c r="M499" s="52"/>
      <c r="N499" s="52"/>
      <c r="O499" s="52"/>
      <c r="P499" s="52"/>
      <c r="Q499" s="52"/>
      <c r="R499" s="52"/>
      <c r="S499" s="52"/>
      <c r="T499" s="52"/>
      <c r="U499" s="52"/>
      <c r="V499" s="52"/>
      <c r="W499" s="52"/>
      <c r="X499" s="53"/>
      <c r="Y499" s="53"/>
      <c r="Z499" s="53"/>
      <c r="AA499" s="53"/>
      <c r="AB499" s="53"/>
      <c r="AC499" s="53"/>
    </row>
    <row r="500" spans="1:29" ht="18.95" customHeight="1" x14ac:dyDescent="0.25">
      <c r="A500" s="52"/>
      <c r="B500" s="52"/>
      <c r="C500" s="52"/>
      <c r="D500" s="52"/>
      <c r="E500" s="52"/>
      <c r="F500" s="52"/>
      <c r="G500" s="52"/>
      <c r="H500" s="52"/>
      <c r="I500" s="52"/>
      <c r="J500" s="52"/>
      <c r="K500" s="52"/>
      <c r="L500" s="52"/>
      <c r="M500" s="52"/>
      <c r="N500" s="52"/>
      <c r="O500" s="52"/>
      <c r="P500" s="52"/>
      <c r="Q500" s="52"/>
      <c r="R500" s="52"/>
      <c r="S500" s="52"/>
      <c r="T500" s="52"/>
      <c r="U500" s="52"/>
      <c r="V500" s="52"/>
      <c r="W500" s="52"/>
      <c r="X500" s="53"/>
      <c r="Y500" s="53"/>
      <c r="Z500" s="53"/>
      <c r="AA500" s="53"/>
      <c r="AB500" s="53"/>
      <c r="AC500" s="53"/>
    </row>
    <row r="502" spans="1:29" ht="18.95" customHeight="1" x14ac:dyDescent="0.25">
      <c r="B502" s="4" t="s">
        <v>292</v>
      </c>
      <c r="C502" s="13" t="s">
        <v>2</v>
      </c>
      <c r="D502" s="28" t="s">
        <v>371</v>
      </c>
    </row>
    <row r="503" spans="1:29" ht="18.95" customHeight="1" x14ac:dyDescent="0.25">
      <c r="B503" s="4" t="s">
        <v>369</v>
      </c>
      <c r="C503" s="13" t="s">
        <v>2</v>
      </c>
      <c r="D503" s="28" t="s">
        <v>372</v>
      </c>
    </row>
    <row r="504" spans="1:29" ht="18.95" customHeight="1" x14ac:dyDescent="0.25">
      <c r="B504" s="4" t="s">
        <v>370</v>
      </c>
      <c r="C504" s="13" t="s">
        <v>2</v>
      </c>
      <c r="D504" s="28" t="s">
        <v>373</v>
      </c>
    </row>
    <row r="506" spans="1:29" ht="18.95" customHeight="1" x14ac:dyDescent="0.25">
      <c r="A506" s="56" t="s">
        <v>374</v>
      </c>
      <c r="B506" s="56"/>
      <c r="C506" s="56"/>
      <c r="D506" s="56"/>
      <c r="E506" s="56"/>
      <c r="F506" s="56"/>
      <c r="G506" s="56"/>
      <c r="H506" s="56"/>
      <c r="I506" s="56"/>
      <c r="J506" s="56"/>
      <c r="K506" s="56"/>
      <c r="L506" s="56"/>
      <c r="M506" s="56"/>
      <c r="N506" s="56"/>
      <c r="O506" s="56"/>
      <c r="P506" s="56"/>
      <c r="Q506" s="56"/>
      <c r="R506" s="56"/>
      <c r="S506" s="56"/>
      <c r="T506" s="56"/>
      <c r="U506" s="56"/>
      <c r="V506" s="56"/>
      <c r="W506" s="56"/>
      <c r="X506" s="56"/>
      <c r="Y506" s="56"/>
      <c r="Z506" s="56"/>
      <c r="AA506" s="56"/>
      <c r="AB506" s="56"/>
      <c r="AC506" s="56"/>
    </row>
    <row r="508" spans="1:29" ht="41.25" customHeight="1" x14ac:dyDescent="0.25">
      <c r="A508" s="57" t="s">
        <v>89</v>
      </c>
      <c r="B508" s="57"/>
      <c r="C508" s="57" t="s">
        <v>294</v>
      </c>
      <c r="D508" s="57"/>
      <c r="E508" s="57"/>
      <c r="F508" s="57"/>
      <c r="G508" s="57"/>
      <c r="H508" s="57"/>
      <c r="I508" s="57"/>
      <c r="J508" s="57"/>
      <c r="K508" s="57"/>
      <c r="L508" s="57"/>
      <c r="M508" s="57"/>
      <c r="N508" s="57"/>
      <c r="O508" s="58" t="s">
        <v>375</v>
      </c>
      <c r="P508" s="58"/>
      <c r="Q508" s="58"/>
      <c r="R508" s="58"/>
      <c r="S508" s="58" t="s">
        <v>376</v>
      </c>
      <c r="T508" s="58"/>
      <c r="U508" s="58"/>
      <c r="V508" s="58"/>
      <c r="W508" s="58" t="s">
        <v>307</v>
      </c>
      <c r="X508" s="58"/>
      <c r="Y508" s="58"/>
      <c r="Z508" s="58"/>
      <c r="AA508" s="58" t="s">
        <v>308</v>
      </c>
      <c r="AB508" s="58"/>
      <c r="AC508" s="58"/>
    </row>
    <row r="509" spans="1:29" ht="18.95" customHeight="1" x14ac:dyDescent="0.25">
      <c r="A509" s="52"/>
      <c r="B509" s="52"/>
      <c r="C509" s="52"/>
      <c r="D509" s="52"/>
      <c r="E509" s="52"/>
      <c r="F509" s="52"/>
      <c r="G509" s="52"/>
      <c r="H509" s="52"/>
      <c r="I509" s="52"/>
      <c r="J509" s="52"/>
      <c r="K509" s="52"/>
      <c r="L509" s="52"/>
      <c r="M509" s="52"/>
      <c r="N509" s="52"/>
      <c r="O509" s="53"/>
      <c r="P509" s="53"/>
      <c r="Q509" s="53"/>
      <c r="R509" s="53"/>
      <c r="S509" s="53"/>
      <c r="T509" s="53"/>
      <c r="U509" s="53"/>
      <c r="V509" s="53"/>
      <c r="W509" s="53"/>
      <c r="X509" s="53"/>
      <c r="Y509" s="53"/>
      <c r="Z509" s="53"/>
      <c r="AA509" s="53"/>
      <c r="AB509" s="53"/>
      <c r="AC509" s="53"/>
    </row>
    <row r="510" spans="1:29" ht="18.95" customHeight="1" x14ac:dyDescent="0.25">
      <c r="A510" s="52"/>
      <c r="B510" s="52"/>
      <c r="C510" s="52"/>
      <c r="D510" s="52"/>
      <c r="E510" s="52"/>
      <c r="F510" s="52"/>
      <c r="G510" s="52"/>
      <c r="H510" s="52"/>
      <c r="I510" s="52"/>
      <c r="J510" s="52"/>
      <c r="K510" s="52"/>
      <c r="L510" s="52"/>
      <c r="M510" s="52"/>
      <c r="N510" s="52"/>
      <c r="O510" s="53"/>
      <c r="P510" s="53"/>
      <c r="Q510" s="53"/>
      <c r="R510" s="53"/>
      <c r="S510" s="53"/>
      <c r="T510" s="53"/>
      <c r="U510" s="53"/>
      <c r="V510" s="53"/>
      <c r="W510" s="53"/>
      <c r="X510" s="53"/>
      <c r="Y510" s="53"/>
      <c r="Z510" s="53"/>
      <c r="AA510" s="53"/>
      <c r="AB510" s="53"/>
      <c r="AC510" s="53"/>
    </row>
    <row r="511" spans="1:29" ht="18.95" customHeight="1" x14ac:dyDescent="0.25">
      <c r="A511" s="52"/>
      <c r="B511" s="52"/>
      <c r="C511" s="52"/>
      <c r="D511" s="52"/>
      <c r="E511" s="52"/>
      <c r="F511" s="52"/>
      <c r="G511" s="52"/>
      <c r="H511" s="52"/>
      <c r="I511" s="52"/>
      <c r="J511" s="52"/>
      <c r="K511" s="52"/>
      <c r="L511" s="52"/>
      <c r="M511" s="52"/>
      <c r="N511" s="52"/>
      <c r="O511" s="53"/>
      <c r="P511" s="53"/>
      <c r="Q511" s="53"/>
      <c r="R511" s="53"/>
      <c r="S511" s="53"/>
      <c r="T511" s="53"/>
      <c r="U511" s="53"/>
      <c r="V511" s="53"/>
      <c r="W511" s="53"/>
      <c r="X511" s="53"/>
      <c r="Y511" s="53"/>
      <c r="Z511" s="53"/>
      <c r="AA511" s="53"/>
      <c r="AB511" s="53"/>
      <c r="AC511" s="53"/>
    </row>
    <row r="512" spans="1:29" ht="18.95" customHeight="1" x14ac:dyDescent="0.25">
      <c r="A512" s="52"/>
      <c r="B512" s="52"/>
      <c r="C512" s="52"/>
      <c r="D512" s="52"/>
      <c r="E512" s="52"/>
      <c r="F512" s="52"/>
      <c r="G512" s="52"/>
      <c r="H512" s="52"/>
      <c r="I512" s="52"/>
      <c r="J512" s="52"/>
      <c r="K512" s="52"/>
      <c r="L512" s="52"/>
      <c r="M512" s="52"/>
      <c r="N512" s="52"/>
      <c r="O512" s="53"/>
      <c r="P512" s="53"/>
      <c r="Q512" s="53"/>
      <c r="R512" s="53"/>
      <c r="S512" s="53"/>
      <c r="T512" s="53"/>
      <c r="U512" s="53"/>
      <c r="V512" s="53"/>
      <c r="W512" s="53"/>
      <c r="X512" s="53"/>
      <c r="Y512" s="53"/>
      <c r="Z512" s="53"/>
      <c r="AA512" s="53"/>
      <c r="AB512" s="53"/>
      <c r="AC512" s="53"/>
    </row>
    <row r="513" spans="1:29" ht="18.95" customHeight="1" x14ac:dyDescent="0.25">
      <c r="A513" s="52"/>
      <c r="B513" s="52"/>
      <c r="C513" s="52"/>
      <c r="D513" s="52"/>
      <c r="E513" s="52"/>
      <c r="F513" s="52"/>
      <c r="G513" s="52"/>
      <c r="H513" s="52"/>
      <c r="I513" s="52"/>
      <c r="J513" s="52"/>
      <c r="K513" s="52"/>
      <c r="L513" s="52"/>
      <c r="M513" s="52"/>
      <c r="N513" s="52"/>
      <c r="O513" s="53"/>
      <c r="P513" s="53"/>
      <c r="Q513" s="53"/>
      <c r="R513" s="53"/>
      <c r="S513" s="53"/>
      <c r="T513" s="53"/>
      <c r="U513" s="53"/>
      <c r="V513" s="53"/>
      <c r="W513" s="53"/>
      <c r="X513" s="53"/>
      <c r="Y513" s="53"/>
      <c r="Z513" s="53"/>
      <c r="AA513" s="53"/>
      <c r="AB513" s="53"/>
      <c r="AC513" s="53"/>
    </row>
    <row r="514" spans="1:29" ht="18.95" customHeight="1" x14ac:dyDescent="0.25">
      <c r="A514" s="52"/>
      <c r="B514" s="52"/>
      <c r="C514" s="52"/>
      <c r="D514" s="52"/>
      <c r="E514" s="52"/>
      <c r="F514" s="52"/>
      <c r="G514" s="52"/>
      <c r="H514" s="52"/>
      <c r="I514" s="52"/>
      <c r="J514" s="52"/>
      <c r="K514" s="52"/>
      <c r="L514" s="52"/>
      <c r="M514" s="52"/>
      <c r="N514" s="52"/>
      <c r="O514" s="53"/>
      <c r="P514" s="53"/>
      <c r="Q514" s="53"/>
      <c r="R514" s="53"/>
      <c r="S514" s="53"/>
      <c r="T514" s="53"/>
      <c r="U514" s="53"/>
      <c r="V514" s="53"/>
      <c r="W514" s="53"/>
      <c r="X514" s="53"/>
      <c r="Y514" s="53"/>
      <c r="Z514" s="53"/>
      <c r="AA514" s="53"/>
      <c r="AB514" s="53"/>
      <c r="AC514" s="53"/>
    </row>
    <row r="515" spans="1:29" ht="18.95" customHeight="1" x14ac:dyDescent="0.25">
      <c r="A515" s="52"/>
      <c r="B515" s="52"/>
      <c r="C515" s="52"/>
      <c r="D515" s="52"/>
      <c r="E515" s="52"/>
      <c r="F515" s="52"/>
      <c r="G515" s="52"/>
      <c r="H515" s="52"/>
      <c r="I515" s="52"/>
      <c r="J515" s="52"/>
      <c r="K515" s="52"/>
      <c r="L515" s="52"/>
      <c r="M515" s="52"/>
      <c r="N515" s="52"/>
      <c r="O515" s="53"/>
      <c r="P515" s="53"/>
      <c r="Q515" s="53"/>
      <c r="R515" s="53"/>
      <c r="S515" s="53"/>
      <c r="T515" s="53"/>
      <c r="U515" s="53"/>
      <c r="V515" s="53"/>
      <c r="W515" s="53"/>
      <c r="X515" s="53"/>
      <c r="Y515" s="53"/>
      <c r="Z515" s="53"/>
      <c r="AA515" s="53"/>
      <c r="AB515" s="53"/>
      <c r="AC515" s="53"/>
    </row>
    <row r="516" spans="1:29" ht="18.95" customHeight="1" x14ac:dyDescent="0.25">
      <c r="A516" s="52"/>
      <c r="B516" s="52"/>
      <c r="C516" s="52"/>
      <c r="D516" s="52"/>
      <c r="E516" s="52"/>
      <c r="F516" s="52"/>
      <c r="G516" s="52"/>
      <c r="H516" s="52"/>
      <c r="I516" s="52"/>
      <c r="J516" s="52"/>
      <c r="K516" s="52"/>
      <c r="L516" s="52"/>
      <c r="M516" s="52"/>
      <c r="N516" s="52"/>
      <c r="O516" s="53"/>
      <c r="P516" s="53"/>
      <c r="Q516" s="53"/>
      <c r="R516" s="53"/>
      <c r="S516" s="53"/>
      <c r="T516" s="53"/>
      <c r="U516" s="53"/>
      <c r="V516" s="53"/>
      <c r="W516" s="53"/>
      <c r="X516" s="53"/>
      <c r="Y516" s="53"/>
      <c r="Z516" s="53"/>
      <c r="AA516" s="53"/>
      <c r="AB516" s="53"/>
      <c r="AC516" s="53"/>
    </row>
    <row r="517" spans="1:29" ht="18.95" customHeight="1" x14ac:dyDescent="0.25">
      <c r="A517" s="52"/>
      <c r="B517" s="52"/>
      <c r="C517" s="52"/>
      <c r="D517" s="52"/>
      <c r="E517" s="52"/>
      <c r="F517" s="52"/>
      <c r="G517" s="52"/>
      <c r="H517" s="52"/>
      <c r="I517" s="52"/>
      <c r="J517" s="52"/>
      <c r="K517" s="52"/>
      <c r="L517" s="52"/>
      <c r="M517" s="52"/>
      <c r="N517" s="52"/>
      <c r="O517" s="53"/>
      <c r="P517" s="53"/>
      <c r="Q517" s="53"/>
      <c r="R517" s="53"/>
      <c r="S517" s="53"/>
      <c r="T517" s="53"/>
      <c r="U517" s="53"/>
      <c r="V517" s="53"/>
      <c r="W517" s="53"/>
      <c r="X517" s="53"/>
      <c r="Y517" s="53"/>
      <c r="Z517" s="53"/>
      <c r="AA517" s="53"/>
      <c r="AB517" s="53"/>
      <c r="AC517" s="53"/>
    </row>
    <row r="519" spans="1:29" ht="18.95" customHeight="1" x14ac:dyDescent="0.25">
      <c r="B519" s="15" t="s">
        <v>377</v>
      </c>
    </row>
    <row r="520" spans="1:29" ht="43.5" customHeight="1" x14ac:dyDescent="0.25">
      <c r="A520" s="57" t="s">
        <v>89</v>
      </c>
      <c r="B520" s="57"/>
      <c r="C520" s="57" t="s">
        <v>294</v>
      </c>
      <c r="D520" s="57"/>
      <c r="E520" s="57"/>
      <c r="F520" s="57"/>
      <c r="G520" s="57"/>
      <c r="H520" s="57"/>
      <c r="I520" s="57"/>
      <c r="J520" s="57"/>
      <c r="K520" s="57"/>
      <c r="L520" s="57"/>
      <c r="M520" s="57"/>
      <c r="N520" s="57"/>
      <c r="O520" s="58" t="s">
        <v>375</v>
      </c>
      <c r="P520" s="58"/>
      <c r="Q520" s="58"/>
      <c r="R520" s="58"/>
      <c r="S520" s="58" t="s">
        <v>376</v>
      </c>
      <c r="T520" s="58"/>
      <c r="U520" s="58"/>
      <c r="V520" s="58"/>
      <c r="W520" s="58" t="s">
        <v>307</v>
      </c>
      <c r="X520" s="58"/>
      <c r="Y520" s="58"/>
      <c r="Z520" s="58"/>
      <c r="AA520" s="58" t="s">
        <v>308</v>
      </c>
      <c r="AB520" s="58"/>
      <c r="AC520" s="58"/>
    </row>
    <row r="521" spans="1:29" ht="18.95" customHeight="1" x14ac:dyDescent="0.25">
      <c r="A521" s="52"/>
      <c r="B521" s="52"/>
      <c r="C521" s="52"/>
      <c r="D521" s="52"/>
      <c r="E521" s="52"/>
      <c r="F521" s="52"/>
      <c r="G521" s="52"/>
      <c r="H521" s="52"/>
      <c r="I521" s="52"/>
      <c r="J521" s="52"/>
      <c r="K521" s="52"/>
      <c r="L521" s="52"/>
      <c r="M521" s="52"/>
      <c r="N521" s="52"/>
      <c r="O521" s="53"/>
      <c r="P521" s="53"/>
      <c r="Q521" s="53"/>
      <c r="R521" s="53"/>
      <c r="S521" s="53"/>
      <c r="T521" s="53"/>
      <c r="U521" s="53"/>
      <c r="V521" s="53"/>
      <c r="W521" s="53"/>
      <c r="X521" s="53"/>
      <c r="Y521" s="53"/>
      <c r="Z521" s="53"/>
      <c r="AA521" s="53"/>
      <c r="AB521" s="53"/>
      <c r="AC521" s="53"/>
    </row>
    <row r="522" spans="1:29" ht="18.95" customHeight="1" x14ac:dyDescent="0.25">
      <c r="A522" s="52"/>
      <c r="B522" s="52"/>
      <c r="C522" s="52"/>
      <c r="D522" s="52"/>
      <c r="E522" s="52"/>
      <c r="F522" s="52"/>
      <c r="G522" s="52"/>
      <c r="H522" s="52"/>
      <c r="I522" s="52"/>
      <c r="J522" s="52"/>
      <c r="K522" s="52"/>
      <c r="L522" s="52"/>
      <c r="M522" s="52"/>
      <c r="N522" s="52"/>
      <c r="O522" s="53"/>
      <c r="P522" s="53"/>
      <c r="Q522" s="53"/>
      <c r="R522" s="53"/>
      <c r="S522" s="53"/>
      <c r="T522" s="53"/>
      <c r="U522" s="53"/>
      <c r="V522" s="53"/>
      <c r="W522" s="53"/>
      <c r="X522" s="53"/>
      <c r="Y522" s="53"/>
      <c r="Z522" s="53"/>
      <c r="AA522" s="53"/>
      <c r="AB522" s="53"/>
      <c r="AC522" s="53"/>
    </row>
    <row r="523" spans="1:29" ht="18.95" customHeight="1" x14ac:dyDescent="0.25">
      <c r="A523" s="52"/>
      <c r="B523" s="52"/>
      <c r="C523" s="52"/>
      <c r="D523" s="52"/>
      <c r="E523" s="52"/>
      <c r="F523" s="52"/>
      <c r="G523" s="52"/>
      <c r="H523" s="52"/>
      <c r="I523" s="52"/>
      <c r="J523" s="52"/>
      <c r="K523" s="52"/>
      <c r="L523" s="52"/>
      <c r="M523" s="52"/>
      <c r="N523" s="52"/>
      <c r="O523" s="53"/>
      <c r="P523" s="53"/>
      <c r="Q523" s="53"/>
      <c r="R523" s="53"/>
      <c r="S523" s="53"/>
      <c r="T523" s="53"/>
      <c r="U523" s="53"/>
      <c r="V523" s="53"/>
      <c r="W523" s="53"/>
      <c r="X523" s="53"/>
      <c r="Y523" s="53"/>
      <c r="Z523" s="53"/>
      <c r="AA523" s="53"/>
      <c r="AB523" s="53"/>
      <c r="AC523" s="53"/>
    </row>
    <row r="524" spans="1:29" ht="18.95" customHeight="1" x14ac:dyDescent="0.25">
      <c r="A524" s="52"/>
      <c r="B524" s="52"/>
      <c r="C524" s="52"/>
      <c r="D524" s="52"/>
      <c r="E524" s="52"/>
      <c r="F524" s="52"/>
      <c r="G524" s="52"/>
      <c r="H524" s="52"/>
      <c r="I524" s="52"/>
      <c r="J524" s="52"/>
      <c r="K524" s="52"/>
      <c r="L524" s="52"/>
      <c r="M524" s="52"/>
      <c r="N524" s="52"/>
      <c r="O524" s="53"/>
      <c r="P524" s="53"/>
      <c r="Q524" s="53"/>
      <c r="R524" s="53"/>
      <c r="S524" s="53"/>
      <c r="T524" s="53"/>
      <c r="U524" s="53"/>
      <c r="V524" s="53"/>
      <c r="W524" s="53"/>
      <c r="X524" s="53"/>
      <c r="Y524" s="53"/>
      <c r="Z524" s="53"/>
      <c r="AA524" s="53"/>
      <c r="AB524" s="53"/>
      <c r="AC524" s="53"/>
    </row>
    <row r="525" spans="1:29" ht="18.95" customHeight="1" x14ac:dyDescent="0.25">
      <c r="A525" s="52"/>
      <c r="B525" s="52"/>
      <c r="C525" s="52"/>
      <c r="D525" s="52"/>
      <c r="E525" s="52"/>
      <c r="F525" s="52"/>
      <c r="G525" s="52"/>
      <c r="H525" s="52"/>
      <c r="I525" s="52"/>
      <c r="J525" s="52"/>
      <c r="K525" s="52"/>
      <c r="L525" s="52"/>
      <c r="M525" s="52"/>
      <c r="N525" s="52"/>
      <c r="O525" s="53"/>
      <c r="P525" s="53"/>
      <c r="Q525" s="53"/>
      <c r="R525" s="53"/>
      <c r="S525" s="53"/>
      <c r="T525" s="53"/>
      <c r="U525" s="53"/>
      <c r="V525" s="53"/>
      <c r="W525" s="53"/>
      <c r="X525" s="53"/>
      <c r="Y525" s="53"/>
      <c r="Z525" s="53"/>
      <c r="AA525" s="53"/>
      <c r="AB525" s="53"/>
      <c r="AC525" s="53"/>
    </row>
    <row r="526" spans="1:29" ht="18.95" customHeight="1" x14ac:dyDescent="0.25">
      <c r="A526" s="52"/>
      <c r="B526" s="52"/>
      <c r="C526" s="52"/>
      <c r="D526" s="52"/>
      <c r="E526" s="52"/>
      <c r="F526" s="52"/>
      <c r="G526" s="52"/>
      <c r="H526" s="52"/>
      <c r="I526" s="52"/>
      <c r="J526" s="52"/>
      <c r="K526" s="52"/>
      <c r="L526" s="52"/>
      <c r="M526" s="52"/>
      <c r="N526" s="52"/>
      <c r="O526" s="53"/>
      <c r="P526" s="53"/>
      <c r="Q526" s="53"/>
      <c r="R526" s="53"/>
      <c r="S526" s="53"/>
      <c r="T526" s="53"/>
      <c r="U526" s="53"/>
      <c r="V526" s="53"/>
      <c r="W526" s="53"/>
      <c r="X526" s="53"/>
      <c r="Y526" s="53"/>
      <c r="Z526" s="53"/>
      <c r="AA526" s="53"/>
      <c r="AB526" s="53"/>
      <c r="AC526" s="53"/>
    </row>
    <row r="527" spans="1:29" ht="18.95" customHeight="1" x14ac:dyDescent="0.25">
      <c r="A527" s="52"/>
      <c r="B527" s="52"/>
      <c r="C527" s="52"/>
      <c r="D527" s="52"/>
      <c r="E527" s="52"/>
      <c r="F527" s="52"/>
      <c r="G527" s="52"/>
      <c r="H527" s="52"/>
      <c r="I527" s="52"/>
      <c r="J527" s="52"/>
      <c r="K527" s="52"/>
      <c r="L527" s="52"/>
      <c r="M527" s="52"/>
      <c r="N527" s="52"/>
      <c r="O527" s="53"/>
      <c r="P527" s="53"/>
      <c r="Q527" s="53"/>
      <c r="R527" s="53"/>
      <c r="S527" s="53"/>
      <c r="T527" s="53"/>
      <c r="U527" s="53"/>
      <c r="V527" s="53"/>
      <c r="W527" s="53"/>
      <c r="X527" s="53"/>
      <c r="Y527" s="53"/>
      <c r="Z527" s="53"/>
      <c r="AA527" s="53"/>
      <c r="AB527" s="53"/>
      <c r="AC527" s="53"/>
    </row>
    <row r="528" spans="1:29" ht="18.95" customHeight="1" x14ac:dyDescent="0.25">
      <c r="A528" s="52"/>
      <c r="B528" s="52"/>
      <c r="C528" s="52"/>
      <c r="D528" s="52"/>
      <c r="E528" s="52"/>
      <c r="F528" s="52"/>
      <c r="G528" s="52"/>
      <c r="H528" s="52"/>
      <c r="I528" s="52"/>
      <c r="J528" s="52"/>
      <c r="K528" s="52"/>
      <c r="L528" s="52"/>
      <c r="M528" s="52"/>
      <c r="N528" s="52"/>
      <c r="O528" s="53"/>
      <c r="P528" s="53"/>
      <c r="Q528" s="53"/>
      <c r="R528" s="53"/>
      <c r="S528" s="53"/>
      <c r="T528" s="53"/>
      <c r="U528" s="53"/>
      <c r="V528" s="53"/>
      <c r="W528" s="53"/>
      <c r="X528" s="53"/>
      <c r="Y528" s="53"/>
      <c r="Z528" s="53"/>
      <c r="AA528" s="53"/>
      <c r="AB528" s="53"/>
      <c r="AC528" s="53"/>
    </row>
    <row r="529" spans="1:29" ht="18.95" customHeight="1" x14ac:dyDescent="0.25">
      <c r="A529" s="52"/>
      <c r="B529" s="52"/>
      <c r="C529" s="52"/>
      <c r="D529" s="52"/>
      <c r="E529" s="52"/>
      <c r="F529" s="52"/>
      <c r="G529" s="52"/>
      <c r="H529" s="52"/>
      <c r="I529" s="52"/>
      <c r="J529" s="52"/>
      <c r="K529" s="52"/>
      <c r="L529" s="52"/>
      <c r="M529" s="52"/>
      <c r="N529" s="52"/>
      <c r="O529" s="53"/>
      <c r="P529" s="53"/>
      <c r="Q529" s="53"/>
      <c r="R529" s="53"/>
      <c r="S529" s="53"/>
      <c r="T529" s="53"/>
      <c r="U529" s="53"/>
      <c r="V529" s="53"/>
      <c r="W529" s="53"/>
      <c r="X529" s="53"/>
      <c r="Y529" s="53"/>
      <c r="Z529" s="53"/>
      <c r="AA529" s="53"/>
      <c r="AB529" s="53"/>
      <c r="AC529" s="53"/>
    </row>
    <row r="531" spans="1:29" ht="18.95" customHeight="1" x14ac:dyDescent="0.25">
      <c r="B531" s="4" t="s">
        <v>89</v>
      </c>
      <c r="C531" s="13" t="s">
        <v>2</v>
      </c>
      <c r="D531" s="28" t="s">
        <v>379</v>
      </c>
    </row>
    <row r="532" spans="1:29" ht="18.95" customHeight="1" x14ac:dyDescent="0.25">
      <c r="B532" s="4" t="s">
        <v>294</v>
      </c>
      <c r="C532" s="13" t="s">
        <v>2</v>
      </c>
      <c r="D532" s="28" t="s">
        <v>380</v>
      </c>
    </row>
    <row r="533" spans="1:29" ht="18.95" customHeight="1" x14ac:dyDescent="0.25">
      <c r="B533" s="4" t="s">
        <v>330</v>
      </c>
      <c r="C533" s="13" t="s">
        <v>2</v>
      </c>
      <c r="D533" s="28" t="s">
        <v>381</v>
      </c>
    </row>
    <row r="534" spans="1:29" ht="18.95" customHeight="1" x14ac:dyDescent="0.25">
      <c r="B534" s="4" t="s">
        <v>378</v>
      </c>
      <c r="C534" s="13" t="s">
        <v>2</v>
      </c>
      <c r="D534" s="28" t="s">
        <v>382</v>
      </c>
    </row>
    <row r="535" spans="1:29" ht="18.95" customHeight="1" x14ac:dyDescent="0.25">
      <c r="B535" s="4" t="s">
        <v>332</v>
      </c>
      <c r="C535" s="13" t="s">
        <v>2</v>
      </c>
      <c r="D535" s="28" t="s">
        <v>383</v>
      </c>
    </row>
    <row r="536" spans="1:29" ht="18.95" customHeight="1" x14ac:dyDescent="0.25">
      <c r="B536" s="4" t="s">
        <v>333</v>
      </c>
      <c r="C536" s="13" t="s">
        <v>2</v>
      </c>
      <c r="D536" s="28" t="s">
        <v>384</v>
      </c>
    </row>
    <row r="538" spans="1:29" ht="18.95" customHeight="1" x14ac:dyDescent="0.25">
      <c r="A538" s="56" t="s">
        <v>385</v>
      </c>
      <c r="B538" s="56"/>
      <c r="C538" s="56"/>
      <c r="D538" s="56"/>
      <c r="E538" s="56"/>
      <c r="F538" s="56"/>
      <c r="G538" s="56"/>
      <c r="H538" s="56"/>
      <c r="I538" s="56"/>
      <c r="J538" s="56"/>
      <c r="K538" s="56"/>
      <c r="L538" s="56"/>
      <c r="M538" s="56"/>
      <c r="N538" s="56"/>
      <c r="O538" s="56"/>
      <c r="P538" s="56"/>
      <c r="Q538" s="56"/>
      <c r="R538" s="56"/>
      <c r="S538" s="56"/>
      <c r="T538" s="56"/>
      <c r="U538" s="56"/>
      <c r="V538" s="56"/>
      <c r="W538" s="56"/>
      <c r="X538" s="56"/>
      <c r="Y538" s="56"/>
      <c r="Z538" s="56"/>
      <c r="AA538" s="56"/>
      <c r="AB538" s="56"/>
      <c r="AC538" s="56"/>
    </row>
    <row r="540" spans="1:29" ht="18.95" customHeight="1" x14ac:dyDescent="0.25">
      <c r="A540" s="52" t="s">
        <v>386</v>
      </c>
      <c r="B540" s="52"/>
      <c r="C540" s="52"/>
      <c r="D540" s="52"/>
      <c r="E540" s="52"/>
      <c r="F540" s="52"/>
      <c r="G540" s="52"/>
      <c r="H540" s="52"/>
      <c r="I540" s="53" t="s">
        <v>387</v>
      </c>
      <c r="J540" s="53"/>
      <c r="K540" s="53"/>
      <c r="L540" s="53"/>
      <c r="M540" s="53"/>
      <c r="N540" s="53"/>
      <c r="O540" s="53"/>
      <c r="P540" s="53"/>
      <c r="Q540" s="53"/>
      <c r="R540" s="53"/>
      <c r="S540" s="53"/>
      <c r="T540" s="53"/>
      <c r="U540" s="53"/>
      <c r="V540" s="53"/>
      <c r="W540" s="53"/>
      <c r="X540" s="53"/>
      <c r="Y540" s="53"/>
      <c r="Z540" s="53" t="s">
        <v>368</v>
      </c>
      <c r="AA540" s="53"/>
      <c r="AB540" s="53"/>
      <c r="AC540" s="53"/>
    </row>
    <row r="541" spans="1:29" ht="18.95" customHeight="1" x14ac:dyDescent="0.25">
      <c r="A541" s="52"/>
      <c r="B541" s="52"/>
      <c r="C541" s="52"/>
      <c r="D541" s="52"/>
      <c r="E541" s="52"/>
      <c r="F541" s="52"/>
      <c r="G541" s="52"/>
      <c r="H541" s="52"/>
      <c r="I541" s="53"/>
      <c r="J541" s="53"/>
      <c r="K541" s="53"/>
      <c r="L541" s="53"/>
      <c r="M541" s="53"/>
      <c r="N541" s="53"/>
      <c r="O541" s="53"/>
      <c r="P541" s="53"/>
      <c r="Q541" s="53"/>
      <c r="R541" s="53"/>
      <c r="S541" s="53"/>
      <c r="T541" s="53"/>
      <c r="U541" s="53"/>
      <c r="V541" s="53"/>
      <c r="W541" s="53"/>
      <c r="X541" s="53"/>
      <c r="Y541" s="53"/>
      <c r="Z541" s="53"/>
      <c r="AA541" s="53"/>
      <c r="AB541" s="53"/>
      <c r="AC541" s="53"/>
    </row>
    <row r="542" spans="1:29" ht="18.95" customHeight="1" x14ac:dyDescent="0.25">
      <c r="A542" s="52"/>
      <c r="B542" s="52"/>
      <c r="C542" s="52"/>
      <c r="D542" s="52"/>
      <c r="E542" s="52"/>
      <c r="F542" s="52"/>
      <c r="G542" s="52"/>
      <c r="H542" s="52"/>
      <c r="I542" s="53"/>
      <c r="J542" s="53"/>
      <c r="K542" s="53"/>
      <c r="L542" s="53"/>
      <c r="M542" s="53"/>
      <c r="N542" s="53"/>
      <c r="O542" s="53"/>
      <c r="P542" s="53"/>
      <c r="Q542" s="53"/>
      <c r="R542" s="53"/>
      <c r="S542" s="53"/>
      <c r="T542" s="53"/>
      <c r="U542" s="53"/>
      <c r="V542" s="53"/>
      <c r="W542" s="53"/>
      <c r="X542" s="53"/>
      <c r="Y542" s="53"/>
      <c r="Z542" s="53"/>
      <c r="AA542" s="53"/>
      <c r="AB542" s="53"/>
      <c r="AC542" s="53"/>
    </row>
    <row r="543" spans="1:29" ht="18.95" customHeight="1" x14ac:dyDescent="0.25">
      <c r="A543" s="52"/>
      <c r="B543" s="52"/>
      <c r="C543" s="52"/>
      <c r="D543" s="52"/>
      <c r="E543" s="52"/>
      <c r="F543" s="52"/>
      <c r="G543" s="52"/>
      <c r="H543" s="52"/>
      <c r="I543" s="53"/>
      <c r="J543" s="53"/>
      <c r="K543" s="53"/>
      <c r="L543" s="53"/>
      <c r="M543" s="53"/>
      <c r="N543" s="53"/>
      <c r="O543" s="53"/>
      <c r="P543" s="53"/>
      <c r="Q543" s="53"/>
      <c r="R543" s="53"/>
      <c r="S543" s="53"/>
      <c r="T543" s="53"/>
      <c r="U543" s="53"/>
      <c r="V543" s="53"/>
      <c r="W543" s="53"/>
      <c r="X543" s="53"/>
      <c r="Y543" s="53"/>
      <c r="Z543" s="53"/>
      <c r="AA543" s="53"/>
      <c r="AB543" s="53"/>
      <c r="AC543" s="53"/>
    </row>
    <row r="544" spans="1:29" ht="18.95" customHeight="1" x14ac:dyDescent="0.25">
      <c r="A544" s="52"/>
      <c r="B544" s="52"/>
      <c r="C544" s="52"/>
      <c r="D544" s="52"/>
      <c r="E544" s="52"/>
      <c r="F544" s="52"/>
      <c r="G544" s="52"/>
      <c r="H544" s="52"/>
      <c r="I544" s="53"/>
      <c r="J544" s="53"/>
      <c r="K544" s="53"/>
      <c r="L544" s="53"/>
      <c r="M544" s="53"/>
      <c r="N544" s="53"/>
      <c r="O544" s="53"/>
      <c r="P544" s="53"/>
      <c r="Q544" s="53"/>
      <c r="R544" s="53"/>
      <c r="S544" s="53"/>
      <c r="T544" s="53"/>
      <c r="U544" s="53"/>
      <c r="V544" s="53"/>
      <c r="W544" s="53"/>
      <c r="X544" s="53"/>
      <c r="Y544" s="53"/>
      <c r="Z544" s="53"/>
      <c r="AA544" s="53"/>
      <c r="AB544" s="53"/>
      <c r="AC544" s="53"/>
    </row>
    <row r="545" spans="1:29" ht="18.95" customHeight="1" x14ac:dyDescent="0.25">
      <c r="A545" s="52"/>
      <c r="B545" s="52"/>
      <c r="C545" s="52"/>
      <c r="D545" s="52"/>
      <c r="E545" s="52"/>
      <c r="F545" s="52"/>
      <c r="G545" s="52"/>
      <c r="H545" s="52"/>
      <c r="I545" s="53"/>
      <c r="J545" s="53"/>
      <c r="K545" s="53"/>
      <c r="L545" s="53"/>
      <c r="M545" s="53"/>
      <c r="N545" s="53"/>
      <c r="O545" s="53"/>
      <c r="P545" s="53"/>
      <c r="Q545" s="53"/>
      <c r="R545" s="53"/>
      <c r="S545" s="53"/>
      <c r="T545" s="53"/>
      <c r="U545" s="53"/>
      <c r="V545" s="53"/>
      <c r="W545" s="53"/>
      <c r="X545" s="53"/>
      <c r="Y545" s="53"/>
      <c r="Z545" s="53"/>
      <c r="AA545" s="53"/>
      <c r="AB545" s="53"/>
      <c r="AC545" s="53"/>
    </row>
    <row r="546" spans="1:29" ht="18.95" customHeight="1" x14ac:dyDescent="0.25">
      <c r="A546" s="52"/>
      <c r="B546" s="52"/>
      <c r="C546" s="52"/>
      <c r="D546" s="52"/>
      <c r="E546" s="52"/>
      <c r="F546" s="52"/>
      <c r="G546" s="52"/>
      <c r="H546" s="52"/>
      <c r="I546" s="53"/>
      <c r="J546" s="53"/>
      <c r="K546" s="53"/>
      <c r="L546" s="53"/>
      <c r="M546" s="53"/>
      <c r="N546" s="53"/>
      <c r="O546" s="53"/>
      <c r="P546" s="53"/>
      <c r="Q546" s="53"/>
      <c r="R546" s="53"/>
      <c r="S546" s="53"/>
      <c r="T546" s="53"/>
      <c r="U546" s="53"/>
      <c r="V546" s="53"/>
      <c r="W546" s="53"/>
      <c r="X546" s="53"/>
      <c r="Y546" s="53"/>
      <c r="Z546" s="53"/>
      <c r="AA546" s="53"/>
      <c r="AB546" s="53"/>
      <c r="AC546" s="53"/>
    </row>
    <row r="547" spans="1:29" ht="18.95" customHeight="1" x14ac:dyDescent="0.25">
      <c r="A547" s="52"/>
      <c r="B547" s="52"/>
      <c r="C547" s="52"/>
      <c r="D547" s="52"/>
      <c r="E547" s="52"/>
      <c r="F547" s="52"/>
      <c r="G547" s="52"/>
      <c r="H547" s="52"/>
      <c r="I547" s="53"/>
      <c r="J547" s="53"/>
      <c r="K547" s="53"/>
      <c r="L547" s="53"/>
      <c r="M547" s="53"/>
      <c r="N547" s="53"/>
      <c r="O547" s="53"/>
      <c r="P547" s="53"/>
      <c r="Q547" s="53"/>
      <c r="R547" s="53"/>
      <c r="S547" s="53"/>
      <c r="T547" s="53"/>
      <c r="U547" s="53"/>
      <c r="V547" s="53"/>
      <c r="W547" s="53"/>
      <c r="X547" s="53"/>
      <c r="Y547" s="53"/>
      <c r="Z547" s="53"/>
      <c r="AA547" s="53"/>
      <c r="AB547" s="53"/>
      <c r="AC547" s="53"/>
    </row>
    <row r="548" spans="1:29" ht="18.95" customHeight="1" x14ac:dyDescent="0.25">
      <c r="A548" s="52"/>
      <c r="B548" s="52"/>
      <c r="C548" s="52"/>
      <c r="D548" s="52"/>
      <c r="E548" s="52"/>
      <c r="F548" s="52"/>
      <c r="G548" s="52"/>
      <c r="H548" s="52"/>
      <c r="I548" s="53"/>
      <c r="J548" s="53"/>
      <c r="K548" s="53"/>
      <c r="L548" s="53"/>
      <c r="M548" s="53"/>
      <c r="N548" s="53"/>
      <c r="O548" s="53"/>
      <c r="P548" s="53"/>
      <c r="Q548" s="53"/>
      <c r="R548" s="53"/>
      <c r="S548" s="53"/>
      <c r="T548" s="53"/>
      <c r="U548" s="53"/>
      <c r="V548" s="53"/>
      <c r="W548" s="53"/>
      <c r="X548" s="53"/>
      <c r="Y548" s="53"/>
      <c r="Z548" s="53"/>
      <c r="AA548" s="53"/>
      <c r="AB548" s="53"/>
      <c r="AC548" s="53"/>
    </row>
    <row r="549" spans="1:29" ht="18.95" customHeight="1" x14ac:dyDescent="0.25">
      <c r="A549" s="52"/>
      <c r="B549" s="52"/>
      <c r="C549" s="52"/>
      <c r="D549" s="52"/>
      <c r="E549" s="52"/>
      <c r="F549" s="52"/>
      <c r="G549" s="52"/>
      <c r="H549" s="52"/>
      <c r="I549" s="53"/>
      <c r="J549" s="53"/>
      <c r="K549" s="53"/>
      <c r="L549" s="53"/>
      <c r="M549" s="53"/>
      <c r="N549" s="53"/>
      <c r="O549" s="53"/>
      <c r="P549" s="53"/>
      <c r="Q549" s="53"/>
      <c r="R549" s="53"/>
      <c r="S549" s="53"/>
      <c r="T549" s="53"/>
      <c r="U549" s="53"/>
      <c r="V549" s="53"/>
      <c r="W549" s="53"/>
      <c r="X549" s="53"/>
      <c r="Y549" s="53"/>
      <c r="Z549" s="53"/>
      <c r="AA549" s="53"/>
      <c r="AB549" s="53"/>
      <c r="AC549" s="53"/>
    </row>
    <row r="550" spans="1:29" ht="18.95" customHeight="1" x14ac:dyDescent="0.25">
      <c r="A550" s="52"/>
      <c r="B550" s="52"/>
      <c r="C550" s="52"/>
      <c r="D550" s="52"/>
      <c r="E550" s="52"/>
      <c r="F550" s="52"/>
      <c r="G550" s="52"/>
      <c r="H550" s="52"/>
      <c r="I550" s="53"/>
      <c r="J550" s="53"/>
      <c r="K550" s="53"/>
      <c r="L550" s="53"/>
      <c r="M550" s="53"/>
      <c r="N550" s="53"/>
      <c r="O550" s="53"/>
      <c r="P550" s="53"/>
      <c r="Q550" s="53"/>
      <c r="R550" s="53"/>
      <c r="S550" s="53"/>
      <c r="T550" s="53"/>
      <c r="U550" s="53"/>
      <c r="V550" s="53"/>
      <c r="W550" s="53"/>
      <c r="X550" s="53"/>
      <c r="Y550" s="53"/>
      <c r="Z550" s="53"/>
      <c r="AA550" s="53"/>
      <c r="AB550" s="53"/>
      <c r="AC550" s="53"/>
    </row>
    <row r="551" spans="1:29" ht="18.95" customHeight="1" x14ac:dyDescent="0.25">
      <c r="A551" s="52"/>
      <c r="B551" s="52"/>
      <c r="C551" s="52"/>
      <c r="D551" s="52"/>
      <c r="E551" s="52"/>
      <c r="F551" s="52"/>
      <c r="G551" s="52"/>
      <c r="H551" s="52"/>
      <c r="I551" s="53"/>
      <c r="J551" s="53"/>
      <c r="K551" s="53"/>
      <c r="L551" s="53"/>
      <c r="M551" s="53"/>
      <c r="N551" s="53"/>
      <c r="O551" s="53"/>
      <c r="P551" s="53"/>
      <c r="Q551" s="53"/>
      <c r="R551" s="53"/>
      <c r="S551" s="53"/>
      <c r="T551" s="53"/>
      <c r="U551" s="53"/>
      <c r="V551" s="53"/>
      <c r="W551" s="53"/>
      <c r="X551" s="53"/>
      <c r="Y551" s="53"/>
      <c r="Z551" s="53"/>
      <c r="AA551" s="53"/>
      <c r="AB551" s="53"/>
      <c r="AC551" s="53"/>
    </row>
    <row r="552" spans="1:29" ht="18.95" customHeight="1" x14ac:dyDescent="0.25">
      <c r="A552" s="52"/>
      <c r="B552" s="52"/>
      <c r="C552" s="52"/>
      <c r="D552" s="52"/>
      <c r="E552" s="52"/>
      <c r="F552" s="52"/>
      <c r="G552" s="52"/>
      <c r="H552" s="52"/>
      <c r="I552" s="53"/>
      <c r="J552" s="53"/>
      <c r="K552" s="53"/>
      <c r="L552" s="53"/>
      <c r="M552" s="53"/>
      <c r="N552" s="53"/>
      <c r="O552" s="53"/>
      <c r="P552" s="53"/>
      <c r="Q552" s="53"/>
      <c r="R552" s="53"/>
      <c r="S552" s="53"/>
      <c r="T552" s="53"/>
      <c r="U552" s="53"/>
      <c r="V552" s="53"/>
      <c r="W552" s="53"/>
      <c r="X552" s="53"/>
      <c r="Y552" s="53"/>
      <c r="Z552" s="53"/>
      <c r="AA552" s="53"/>
      <c r="AB552" s="53"/>
      <c r="AC552" s="53"/>
    </row>
    <row r="553" spans="1:29" ht="18.95" customHeight="1" x14ac:dyDescent="0.25">
      <c r="A553" s="52"/>
      <c r="B553" s="52"/>
      <c r="C553" s="52"/>
      <c r="D553" s="52"/>
      <c r="E553" s="52"/>
      <c r="F553" s="52"/>
      <c r="G553" s="52"/>
      <c r="H553" s="52"/>
      <c r="I553" s="53"/>
      <c r="J553" s="53"/>
      <c r="K553" s="53"/>
      <c r="L553" s="53"/>
      <c r="M553" s="53"/>
      <c r="N553" s="53"/>
      <c r="O553" s="53"/>
      <c r="P553" s="53"/>
      <c r="Q553" s="53"/>
      <c r="R553" s="53"/>
      <c r="S553" s="53"/>
      <c r="T553" s="53"/>
      <c r="U553" s="53"/>
      <c r="V553" s="53"/>
      <c r="W553" s="53"/>
      <c r="X553" s="53"/>
      <c r="Y553" s="53"/>
      <c r="Z553" s="53"/>
      <c r="AA553" s="53"/>
      <c r="AB553" s="53"/>
      <c r="AC553" s="53"/>
    </row>
    <row r="554" spans="1:29" ht="18.95" customHeight="1" x14ac:dyDescent="0.25">
      <c r="A554" s="52"/>
      <c r="B554" s="52"/>
      <c r="C554" s="52"/>
      <c r="D554" s="52"/>
      <c r="E554" s="52"/>
      <c r="F554" s="52"/>
      <c r="G554" s="52"/>
      <c r="H554" s="52"/>
      <c r="I554" s="53"/>
      <c r="J554" s="53"/>
      <c r="K554" s="53"/>
      <c r="L554" s="53"/>
      <c r="M554" s="53"/>
      <c r="N554" s="53"/>
      <c r="O554" s="53"/>
      <c r="P554" s="53"/>
      <c r="Q554" s="53"/>
      <c r="R554" s="53"/>
      <c r="S554" s="53"/>
      <c r="T554" s="53"/>
      <c r="U554" s="53"/>
      <c r="V554" s="53"/>
      <c r="W554" s="53"/>
      <c r="X554" s="53"/>
      <c r="Y554" s="53"/>
      <c r="Z554" s="53"/>
      <c r="AA554" s="53"/>
      <c r="AB554" s="53"/>
      <c r="AC554" s="53"/>
    </row>
    <row r="555" spans="1:29" ht="18.95" customHeight="1" x14ac:dyDescent="0.25">
      <c r="A555" s="52"/>
      <c r="B555" s="52"/>
      <c r="C555" s="52"/>
      <c r="D555" s="52"/>
      <c r="E555" s="52"/>
      <c r="F555" s="52"/>
      <c r="G555" s="52"/>
      <c r="H555" s="52"/>
      <c r="I555" s="53"/>
      <c r="J555" s="53"/>
      <c r="K555" s="53"/>
      <c r="L555" s="53"/>
      <c r="M555" s="53"/>
      <c r="N555" s="53"/>
      <c r="O555" s="53"/>
      <c r="P555" s="53"/>
      <c r="Q555" s="53"/>
      <c r="R555" s="53"/>
      <c r="S555" s="53"/>
      <c r="T555" s="53"/>
      <c r="U555" s="53"/>
      <c r="V555" s="53"/>
      <c r="W555" s="53"/>
      <c r="X555" s="53"/>
      <c r="Y555" s="53"/>
      <c r="Z555" s="53"/>
      <c r="AA555" s="53"/>
      <c r="AB555" s="53"/>
      <c r="AC555" s="53"/>
    </row>
    <row r="557" spans="1:29" ht="18.95" customHeight="1" x14ac:dyDescent="0.25">
      <c r="B557" s="4" t="s">
        <v>386</v>
      </c>
      <c r="C557" s="13" t="s">
        <v>2</v>
      </c>
      <c r="D557" s="28" t="s">
        <v>388</v>
      </c>
    </row>
    <row r="558" spans="1:29" ht="18.95" customHeight="1" x14ac:dyDescent="0.25">
      <c r="B558" s="4" t="s">
        <v>387</v>
      </c>
      <c r="C558" s="13" t="s">
        <v>2</v>
      </c>
      <c r="D558" s="28" t="s">
        <v>389</v>
      </c>
    </row>
    <row r="559" spans="1:29" ht="18.95" customHeight="1" x14ac:dyDescent="0.25">
      <c r="B559" s="4" t="s">
        <v>370</v>
      </c>
      <c r="C559" s="13" t="s">
        <v>2</v>
      </c>
      <c r="D559" s="28" t="s">
        <v>390</v>
      </c>
    </row>
    <row r="561" spans="2:23" ht="18.95" customHeight="1" x14ac:dyDescent="0.25">
      <c r="B561" s="1" t="s">
        <v>391</v>
      </c>
      <c r="C561" s="1"/>
      <c r="D561" s="25"/>
      <c r="E561" s="25"/>
      <c r="F561" s="25"/>
      <c r="G561" s="25"/>
      <c r="H561" s="25"/>
      <c r="I561" s="25"/>
      <c r="J561" s="25"/>
      <c r="K561" s="25"/>
      <c r="L561" s="25"/>
    </row>
    <row r="563" spans="2:23" ht="18.95" customHeight="1" x14ac:dyDescent="0.25">
      <c r="B563" s="55" t="s">
        <v>395</v>
      </c>
      <c r="C563" s="55"/>
      <c r="D563" s="55"/>
      <c r="P563" s="54" t="s">
        <v>393</v>
      </c>
      <c r="Q563" s="54"/>
      <c r="R563" s="54"/>
      <c r="S563" s="54"/>
      <c r="T563" s="54"/>
      <c r="U563" s="54"/>
      <c r="V563" s="54"/>
      <c r="W563" s="54"/>
    </row>
    <row r="564" spans="2:23" ht="18.95" customHeight="1" x14ac:dyDescent="0.25">
      <c r="B564" s="55" t="s">
        <v>392</v>
      </c>
      <c r="C564" s="55"/>
      <c r="D564" s="55"/>
      <c r="P564" s="54" t="s">
        <v>394</v>
      </c>
      <c r="Q564" s="54"/>
      <c r="R564" s="54"/>
      <c r="S564" s="54"/>
      <c r="T564" s="54"/>
      <c r="U564" s="54"/>
      <c r="V564" s="54"/>
      <c r="W564" s="54"/>
    </row>
    <row r="567" spans="2:23" ht="18.95" customHeight="1" x14ac:dyDescent="0.25">
      <c r="B567" s="50" t="s">
        <v>396</v>
      </c>
      <c r="C567" s="50"/>
      <c r="D567" s="50"/>
      <c r="P567" s="51" t="s">
        <v>396</v>
      </c>
      <c r="Q567" s="51"/>
      <c r="R567" s="51"/>
      <c r="S567" s="51"/>
      <c r="T567" s="51"/>
      <c r="U567" s="51"/>
      <c r="V567" s="51"/>
      <c r="W567" s="51"/>
    </row>
  </sheetData>
  <mergeCells count="1481">
    <mergeCell ref="A312:B312"/>
    <mergeCell ref="C312:E312"/>
    <mergeCell ref="F312:H312"/>
    <mergeCell ref="I312:M312"/>
    <mergeCell ref="N312:R312"/>
    <mergeCell ref="A311:B311"/>
    <mergeCell ref="C311:E311"/>
    <mergeCell ref="F311:H311"/>
    <mergeCell ref="I311:M311"/>
    <mergeCell ref="N311:R311"/>
    <mergeCell ref="A314:B314"/>
    <mergeCell ref="C314:E314"/>
    <mergeCell ref="F314:H314"/>
    <mergeCell ref="I314:M314"/>
    <mergeCell ref="N314:R314"/>
    <mergeCell ref="A313:B313"/>
    <mergeCell ref="C313:E313"/>
    <mergeCell ref="F313:H313"/>
    <mergeCell ref="I313:M313"/>
    <mergeCell ref="N313:R313"/>
    <mergeCell ref="N307:R307"/>
    <mergeCell ref="A308:B308"/>
    <mergeCell ref="C308:E308"/>
    <mergeCell ref="F308:H308"/>
    <mergeCell ref="I308:M308"/>
    <mergeCell ref="N308:R308"/>
    <mergeCell ref="A307:B307"/>
    <mergeCell ref="C307:E307"/>
    <mergeCell ref="F307:H307"/>
    <mergeCell ref="I307:M307"/>
    <mergeCell ref="A310:B310"/>
    <mergeCell ref="C310:E310"/>
    <mergeCell ref="F310:H310"/>
    <mergeCell ref="I310:M310"/>
    <mergeCell ref="N310:R310"/>
    <mergeCell ref="A309:B309"/>
    <mergeCell ref="C309:E309"/>
    <mergeCell ref="F309:H309"/>
    <mergeCell ref="I309:M309"/>
    <mergeCell ref="N309:R309"/>
    <mergeCell ref="AA299:AC299"/>
    <mergeCell ref="A300:B300"/>
    <mergeCell ref="C300:H300"/>
    <mergeCell ref="I300:M300"/>
    <mergeCell ref="N300:V300"/>
    <mergeCell ref="W300:Z300"/>
    <mergeCell ref="AA300:AC300"/>
    <mergeCell ref="A299:B299"/>
    <mergeCell ref="C299:H299"/>
    <mergeCell ref="I299:M299"/>
    <mergeCell ref="N299:V299"/>
    <mergeCell ref="W299:Z299"/>
    <mergeCell ref="A306:B306"/>
    <mergeCell ref="C306:E306"/>
    <mergeCell ref="F306:H306"/>
    <mergeCell ref="I306:M306"/>
    <mergeCell ref="N306:R306"/>
    <mergeCell ref="AA301:AC301"/>
    <mergeCell ref="A302:B302"/>
    <mergeCell ref="C302:H302"/>
    <mergeCell ref="I302:M302"/>
    <mergeCell ref="N302:V302"/>
    <mergeCell ref="W302:Z302"/>
    <mergeCell ref="AA302:AC302"/>
    <mergeCell ref="A301:B301"/>
    <mergeCell ref="C301:H301"/>
    <mergeCell ref="I301:M301"/>
    <mergeCell ref="N301:V301"/>
    <mergeCell ref="W301:Z301"/>
    <mergeCell ref="AA295:AC295"/>
    <mergeCell ref="A296:B296"/>
    <mergeCell ref="C296:H296"/>
    <mergeCell ref="I296:M296"/>
    <mergeCell ref="N296:V296"/>
    <mergeCell ref="W296:Z296"/>
    <mergeCell ref="AA296:AC296"/>
    <mergeCell ref="A295:B295"/>
    <mergeCell ref="C295:H295"/>
    <mergeCell ref="I295:M295"/>
    <mergeCell ref="N295:V295"/>
    <mergeCell ref="W295:Z295"/>
    <mergeCell ref="AA297:AC297"/>
    <mergeCell ref="A298:B298"/>
    <mergeCell ref="C298:H298"/>
    <mergeCell ref="I298:M298"/>
    <mergeCell ref="N298:V298"/>
    <mergeCell ref="W298:Z298"/>
    <mergeCell ref="AA298:AC298"/>
    <mergeCell ref="A297:B297"/>
    <mergeCell ref="C297:H297"/>
    <mergeCell ref="I297:M297"/>
    <mergeCell ref="N297:V297"/>
    <mergeCell ref="W297:Z297"/>
    <mergeCell ref="A292:AC292"/>
    <mergeCell ref="A294:B294"/>
    <mergeCell ref="C294:H294"/>
    <mergeCell ref="I294:M294"/>
    <mergeCell ref="N294:V294"/>
    <mergeCell ref="W294:Z294"/>
    <mergeCell ref="AA294:AC294"/>
    <mergeCell ref="Y282:AC282"/>
    <mergeCell ref="A283:B283"/>
    <mergeCell ref="C283:H283"/>
    <mergeCell ref="I283:Q283"/>
    <mergeCell ref="R283:T283"/>
    <mergeCell ref="U283:X283"/>
    <mergeCell ref="Y283:AC283"/>
    <mergeCell ref="A282:B282"/>
    <mergeCell ref="C282:H282"/>
    <mergeCell ref="I282:Q282"/>
    <mergeCell ref="R282:T282"/>
    <mergeCell ref="U282:X282"/>
    <mergeCell ref="Y278:AC278"/>
    <mergeCell ref="A279:B279"/>
    <mergeCell ref="C279:H279"/>
    <mergeCell ref="I279:Q279"/>
    <mergeCell ref="R279:T279"/>
    <mergeCell ref="U279:X279"/>
    <mergeCell ref="Y279:AC279"/>
    <mergeCell ref="A278:B278"/>
    <mergeCell ref="C278:H278"/>
    <mergeCell ref="I278:Q278"/>
    <mergeCell ref="R278:T278"/>
    <mergeCell ref="U278:X278"/>
    <mergeCell ref="Y280:AC280"/>
    <mergeCell ref="A281:B281"/>
    <mergeCell ref="C281:H281"/>
    <mergeCell ref="I281:Q281"/>
    <mergeCell ref="R281:T281"/>
    <mergeCell ref="U281:X281"/>
    <mergeCell ref="Y281:AC281"/>
    <mergeCell ref="A280:B280"/>
    <mergeCell ref="C280:H280"/>
    <mergeCell ref="I280:Q280"/>
    <mergeCell ref="R280:T280"/>
    <mergeCell ref="U280:X280"/>
    <mergeCell ref="A273:AC273"/>
    <mergeCell ref="A275:B275"/>
    <mergeCell ref="C275:H275"/>
    <mergeCell ref="I275:Q275"/>
    <mergeCell ref="R275:T275"/>
    <mergeCell ref="U275:X275"/>
    <mergeCell ref="Y275:AC275"/>
    <mergeCell ref="A265:B265"/>
    <mergeCell ref="C265:G265"/>
    <mergeCell ref="H265:M265"/>
    <mergeCell ref="N265:T265"/>
    <mergeCell ref="U265:AC265"/>
    <mergeCell ref="Y276:AC276"/>
    <mergeCell ref="A277:B277"/>
    <mergeCell ref="C277:H277"/>
    <mergeCell ref="I277:Q277"/>
    <mergeCell ref="R277:T277"/>
    <mergeCell ref="U277:X277"/>
    <mergeCell ref="Y277:AC277"/>
    <mergeCell ref="A276:B276"/>
    <mergeCell ref="C276:H276"/>
    <mergeCell ref="I276:Q276"/>
    <mergeCell ref="R276:T276"/>
    <mergeCell ref="U276:X276"/>
    <mergeCell ref="A262:B262"/>
    <mergeCell ref="C262:G262"/>
    <mergeCell ref="H262:M262"/>
    <mergeCell ref="N262:T262"/>
    <mergeCell ref="U262:AC262"/>
    <mergeCell ref="A261:B261"/>
    <mergeCell ref="C261:G261"/>
    <mergeCell ref="H261:M261"/>
    <mergeCell ref="N261:T261"/>
    <mergeCell ref="U261:AC261"/>
    <mergeCell ref="A264:B264"/>
    <mergeCell ref="C264:G264"/>
    <mergeCell ref="H264:M264"/>
    <mergeCell ref="N264:T264"/>
    <mergeCell ref="U264:AC264"/>
    <mergeCell ref="A263:B263"/>
    <mergeCell ref="C263:G263"/>
    <mergeCell ref="H263:M263"/>
    <mergeCell ref="N263:T263"/>
    <mergeCell ref="U263:AC263"/>
    <mergeCell ref="A258:B258"/>
    <mergeCell ref="C258:G258"/>
    <mergeCell ref="H258:M258"/>
    <mergeCell ref="N258:T258"/>
    <mergeCell ref="U258:AC258"/>
    <mergeCell ref="A255:AC255"/>
    <mergeCell ref="A257:B257"/>
    <mergeCell ref="C257:G257"/>
    <mergeCell ref="H257:M257"/>
    <mergeCell ref="N257:T257"/>
    <mergeCell ref="U257:AC257"/>
    <mergeCell ref="A260:B260"/>
    <mergeCell ref="C260:G260"/>
    <mergeCell ref="H260:M260"/>
    <mergeCell ref="N260:T260"/>
    <mergeCell ref="U260:AC260"/>
    <mergeCell ref="A259:B259"/>
    <mergeCell ref="C259:G259"/>
    <mergeCell ref="H259:M259"/>
    <mergeCell ref="N259:T259"/>
    <mergeCell ref="U259:AC259"/>
    <mergeCell ref="A242:B242"/>
    <mergeCell ref="C242:F242"/>
    <mergeCell ref="G242:K242"/>
    <mergeCell ref="L242:N242"/>
    <mergeCell ref="O242:Q242"/>
    <mergeCell ref="R242:U242"/>
    <mergeCell ref="V242:X242"/>
    <mergeCell ref="Y242:AC242"/>
    <mergeCell ref="A241:B241"/>
    <mergeCell ref="C241:F241"/>
    <mergeCell ref="G241:K241"/>
    <mergeCell ref="L241:N241"/>
    <mergeCell ref="O241:Q241"/>
    <mergeCell ref="R243:U243"/>
    <mergeCell ref="V243:X243"/>
    <mergeCell ref="Y243:AC243"/>
    <mergeCell ref="A244:B244"/>
    <mergeCell ref="C244:F244"/>
    <mergeCell ref="G244:K244"/>
    <mergeCell ref="L244:N244"/>
    <mergeCell ref="O244:Q244"/>
    <mergeCell ref="R244:U244"/>
    <mergeCell ref="V244:X244"/>
    <mergeCell ref="Y244:AC244"/>
    <mergeCell ref="A243:B243"/>
    <mergeCell ref="C243:F243"/>
    <mergeCell ref="G243:K243"/>
    <mergeCell ref="L243:N243"/>
    <mergeCell ref="O243:Q243"/>
    <mergeCell ref="R239:U239"/>
    <mergeCell ref="V239:X239"/>
    <mergeCell ref="Y239:AC239"/>
    <mergeCell ref="A240:B240"/>
    <mergeCell ref="C240:F240"/>
    <mergeCell ref="G240:K240"/>
    <mergeCell ref="L240:N240"/>
    <mergeCell ref="O240:Q240"/>
    <mergeCell ref="R240:U240"/>
    <mergeCell ref="V240:X240"/>
    <mergeCell ref="Y240:AC240"/>
    <mergeCell ref="A239:B239"/>
    <mergeCell ref="C239:F239"/>
    <mergeCell ref="G239:K239"/>
    <mergeCell ref="L239:N239"/>
    <mergeCell ref="O239:Q239"/>
    <mergeCell ref="R241:U241"/>
    <mergeCell ref="V241:X241"/>
    <mergeCell ref="Y241:AC241"/>
    <mergeCell ref="A236:B236"/>
    <mergeCell ref="C236:F236"/>
    <mergeCell ref="G236:K236"/>
    <mergeCell ref="L236:N236"/>
    <mergeCell ref="O236:Q236"/>
    <mergeCell ref="R236:U236"/>
    <mergeCell ref="V236:X236"/>
    <mergeCell ref="Y236:AC236"/>
    <mergeCell ref="R237:U237"/>
    <mergeCell ref="V237:X237"/>
    <mergeCell ref="Y237:AC237"/>
    <mergeCell ref="A238:B238"/>
    <mergeCell ref="C238:F238"/>
    <mergeCell ref="G238:K238"/>
    <mergeCell ref="L238:N238"/>
    <mergeCell ref="O238:Q238"/>
    <mergeCell ref="R238:U238"/>
    <mergeCell ref="V238:X238"/>
    <mergeCell ref="Y238:AC238"/>
    <mergeCell ref="A237:B237"/>
    <mergeCell ref="C237:F237"/>
    <mergeCell ref="G237:K237"/>
    <mergeCell ref="L237:N237"/>
    <mergeCell ref="O237:Q237"/>
    <mergeCell ref="A226:B226"/>
    <mergeCell ref="C226:F226"/>
    <mergeCell ref="G226:W226"/>
    <mergeCell ref="X226:AC226"/>
    <mergeCell ref="A227:B227"/>
    <mergeCell ref="C227:F227"/>
    <mergeCell ref="G227:W227"/>
    <mergeCell ref="X227:AC227"/>
    <mergeCell ref="A224:B224"/>
    <mergeCell ref="C224:F224"/>
    <mergeCell ref="G224:W224"/>
    <mergeCell ref="X224:AC224"/>
    <mergeCell ref="A225:B225"/>
    <mergeCell ref="C225:F225"/>
    <mergeCell ref="G225:W225"/>
    <mergeCell ref="X225:AC225"/>
    <mergeCell ref="A234:AC234"/>
    <mergeCell ref="A217:AC217"/>
    <mergeCell ref="A219:B219"/>
    <mergeCell ref="C219:F219"/>
    <mergeCell ref="G219:W219"/>
    <mergeCell ref="X219:AC219"/>
    <mergeCell ref="A209:B209"/>
    <mergeCell ref="C209:K209"/>
    <mergeCell ref="L209:P209"/>
    <mergeCell ref="Q209:V209"/>
    <mergeCell ref="W209:AC209"/>
    <mergeCell ref="A222:B222"/>
    <mergeCell ref="C222:F222"/>
    <mergeCell ref="G222:W222"/>
    <mergeCell ref="X222:AC222"/>
    <mergeCell ref="A223:B223"/>
    <mergeCell ref="C223:F223"/>
    <mergeCell ref="G223:W223"/>
    <mergeCell ref="X223:AC223"/>
    <mergeCell ref="A220:B220"/>
    <mergeCell ref="C220:F220"/>
    <mergeCell ref="G220:W220"/>
    <mergeCell ref="X220:AC220"/>
    <mergeCell ref="A221:B221"/>
    <mergeCell ref="C221:F221"/>
    <mergeCell ref="G221:W221"/>
    <mergeCell ref="X221:AC221"/>
    <mergeCell ref="A206:B206"/>
    <mergeCell ref="C206:K206"/>
    <mergeCell ref="L206:P206"/>
    <mergeCell ref="Q206:V206"/>
    <mergeCell ref="W206:AC206"/>
    <mergeCell ref="A205:B205"/>
    <mergeCell ref="C205:K205"/>
    <mergeCell ref="L205:P205"/>
    <mergeCell ref="Q205:V205"/>
    <mergeCell ref="W205:AC205"/>
    <mergeCell ref="A208:B208"/>
    <mergeCell ref="C208:K208"/>
    <mergeCell ref="L208:P208"/>
    <mergeCell ref="Q208:V208"/>
    <mergeCell ref="W208:AC208"/>
    <mergeCell ref="A207:B207"/>
    <mergeCell ref="C207:K207"/>
    <mergeCell ref="L207:P207"/>
    <mergeCell ref="Q207:V207"/>
    <mergeCell ref="W207:AC207"/>
    <mergeCell ref="A202:B202"/>
    <mergeCell ref="C202:K202"/>
    <mergeCell ref="L202:P202"/>
    <mergeCell ref="Q202:V202"/>
    <mergeCell ref="W202:AC202"/>
    <mergeCell ref="A201:B201"/>
    <mergeCell ref="C201:K201"/>
    <mergeCell ref="L201:P201"/>
    <mergeCell ref="Q201:V201"/>
    <mergeCell ref="W201:AC201"/>
    <mergeCell ref="A204:B204"/>
    <mergeCell ref="C204:K204"/>
    <mergeCell ref="L204:P204"/>
    <mergeCell ref="Q204:V204"/>
    <mergeCell ref="W204:AC204"/>
    <mergeCell ref="A203:B203"/>
    <mergeCell ref="C203:K203"/>
    <mergeCell ref="L203:P203"/>
    <mergeCell ref="Q203:V203"/>
    <mergeCell ref="W203:AC203"/>
    <mergeCell ref="P188:T188"/>
    <mergeCell ref="U188:Y188"/>
    <mergeCell ref="Z188:AC188"/>
    <mergeCell ref="C180:G180"/>
    <mergeCell ref="A199:AC199"/>
    <mergeCell ref="A188:B188"/>
    <mergeCell ref="C188:G188"/>
    <mergeCell ref="H188:J188"/>
    <mergeCell ref="K188:M188"/>
    <mergeCell ref="N188:O188"/>
    <mergeCell ref="P186:T186"/>
    <mergeCell ref="U186:Y186"/>
    <mergeCell ref="Z186:AC186"/>
    <mergeCell ref="A187:B187"/>
    <mergeCell ref="C187:G187"/>
    <mergeCell ref="H187:J187"/>
    <mergeCell ref="K187:M187"/>
    <mergeCell ref="N187:O187"/>
    <mergeCell ref="P187:T187"/>
    <mergeCell ref="U187:Y187"/>
    <mergeCell ref="Z187:AC187"/>
    <mergeCell ref="A186:B186"/>
    <mergeCell ref="C186:G186"/>
    <mergeCell ref="H186:J186"/>
    <mergeCell ref="K186:M186"/>
    <mergeCell ref="N186:O186"/>
    <mergeCell ref="P184:T184"/>
    <mergeCell ref="U184:Y184"/>
    <mergeCell ref="Z184:AC184"/>
    <mergeCell ref="A185:B185"/>
    <mergeCell ref="C185:G185"/>
    <mergeCell ref="H185:J185"/>
    <mergeCell ref="K185:M185"/>
    <mergeCell ref="N185:O185"/>
    <mergeCell ref="P185:T185"/>
    <mergeCell ref="U185:Y185"/>
    <mergeCell ref="Z185:AC185"/>
    <mergeCell ref="A184:B184"/>
    <mergeCell ref="C184:G184"/>
    <mergeCell ref="H184:J184"/>
    <mergeCell ref="K184:M184"/>
    <mergeCell ref="N184:O184"/>
    <mergeCell ref="A181:B181"/>
    <mergeCell ref="C181:G181"/>
    <mergeCell ref="H181:J181"/>
    <mergeCell ref="K181:M181"/>
    <mergeCell ref="N181:O181"/>
    <mergeCell ref="P181:T181"/>
    <mergeCell ref="U181:Y181"/>
    <mergeCell ref="Z181:AC181"/>
    <mergeCell ref="P182:T182"/>
    <mergeCell ref="U182:Y182"/>
    <mergeCell ref="Z182:AC182"/>
    <mergeCell ref="A183:B183"/>
    <mergeCell ref="C183:G183"/>
    <mergeCell ref="H183:J183"/>
    <mergeCell ref="K183:M183"/>
    <mergeCell ref="N183:O183"/>
    <mergeCell ref="P183:T183"/>
    <mergeCell ref="U183:Y183"/>
    <mergeCell ref="Z183:AC183"/>
    <mergeCell ref="A182:B182"/>
    <mergeCell ref="C182:G182"/>
    <mergeCell ref="H182:J182"/>
    <mergeCell ref="K182:M182"/>
    <mergeCell ref="N182:O182"/>
    <mergeCell ref="A173:B173"/>
    <mergeCell ref="C173:H173"/>
    <mergeCell ref="D176:AC176"/>
    <mergeCell ref="A178:AC178"/>
    <mergeCell ref="A180:B180"/>
    <mergeCell ref="H180:J180"/>
    <mergeCell ref="K180:M180"/>
    <mergeCell ref="P180:T180"/>
    <mergeCell ref="A170:B170"/>
    <mergeCell ref="C170:H170"/>
    <mergeCell ref="A171:B171"/>
    <mergeCell ref="C171:H171"/>
    <mergeCell ref="A172:B172"/>
    <mergeCell ref="C172:H172"/>
    <mergeCell ref="U180:Y180"/>
    <mergeCell ref="Z180:AC180"/>
    <mergeCell ref="N180:O180"/>
    <mergeCell ref="D150:AC150"/>
    <mergeCell ref="D161:AC161"/>
    <mergeCell ref="D160:AC160"/>
    <mergeCell ref="D159:AC159"/>
    <mergeCell ref="D158:AC158"/>
    <mergeCell ref="D157:AC157"/>
    <mergeCell ref="D156:AC156"/>
    <mergeCell ref="D155:AC155"/>
    <mergeCell ref="D154:AC154"/>
    <mergeCell ref="D153:AC153"/>
    <mergeCell ref="D152:AC152"/>
    <mergeCell ref="D151:AC151"/>
    <mergeCell ref="A167:B167"/>
    <mergeCell ref="C167:H167"/>
    <mergeCell ref="A168:B168"/>
    <mergeCell ref="C168:H168"/>
    <mergeCell ref="A169:B169"/>
    <mergeCell ref="C169:H169"/>
    <mergeCell ref="A163:AC163"/>
    <mergeCell ref="A165:B165"/>
    <mergeCell ref="C165:H165"/>
    <mergeCell ref="A166:B166"/>
    <mergeCell ref="C166:H166"/>
    <mergeCell ref="R147:T147"/>
    <mergeCell ref="U147:V147"/>
    <mergeCell ref="W147:Y147"/>
    <mergeCell ref="Z147:AA147"/>
    <mergeCell ref="AB147:AC147"/>
    <mergeCell ref="A147:B147"/>
    <mergeCell ref="C147:F147"/>
    <mergeCell ref="G147:I147"/>
    <mergeCell ref="J147:N147"/>
    <mergeCell ref="O147:Q147"/>
    <mergeCell ref="R148:T148"/>
    <mergeCell ref="U148:V148"/>
    <mergeCell ref="W148:Y148"/>
    <mergeCell ref="Z148:AA148"/>
    <mergeCell ref="AB148:AC148"/>
    <mergeCell ref="A148:B148"/>
    <mergeCell ref="C148:F148"/>
    <mergeCell ref="G148:I148"/>
    <mergeCell ref="J148:N148"/>
    <mergeCell ref="O148:Q148"/>
    <mergeCell ref="R145:T145"/>
    <mergeCell ref="U145:V145"/>
    <mergeCell ref="W145:Y145"/>
    <mergeCell ref="Z145:AA145"/>
    <mergeCell ref="AB145:AC145"/>
    <mergeCell ref="A145:B145"/>
    <mergeCell ref="C145:F145"/>
    <mergeCell ref="G145:I145"/>
    <mergeCell ref="J145:N145"/>
    <mergeCell ref="O145:Q145"/>
    <mergeCell ref="R146:T146"/>
    <mergeCell ref="U146:V146"/>
    <mergeCell ref="W146:Y146"/>
    <mergeCell ref="Z146:AA146"/>
    <mergeCell ref="AB146:AC146"/>
    <mergeCell ref="A146:B146"/>
    <mergeCell ref="C146:F146"/>
    <mergeCell ref="G146:I146"/>
    <mergeCell ref="J146:N146"/>
    <mergeCell ref="O146:Q146"/>
    <mergeCell ref="R143:T143"/>
    <mergeCell ref="U143:V143"/>
    <mergeCell ref="W143:Y143"/>
    <mergeCell ref="Z143:AA143"/>
    <mergeCell ref="AB143:AC143"/>
    <mergeCell ref="A143:B143"/>
    <mergeCell ref="C143:F143"/>
    <mergeCell ref="G143:I143"/>
    <mergeCell ref="J143:N143"/>
    <mergeCell ref="O143:Q143"/>
    <mergeCell ref="R144:T144"/>
    <mergeCell ref="U144:V144"/>
    <mergeCell ref="W144:Y144"/>
    <mergeCell ref="Z144:AA144"/>
    <mergeCell ref="AB144:AC144"/>
    <mergeCell ref="A144:B144"/>
    <mergeCell ref="C144:F144"/>
    <mergeCell ref="G144:I144"/>
    <mergeCell ref="J144:N144"/>
    <mergeCell ref="O144:Q144"/>
    <mergeCell ref="X130:AC130"/>
    <mergeCell ref="A139:AC139"/>
    <mergeCell ref="A141:B141"/>
    <mergeCell ref="C141:F141"/>
    <mergeCell ref="G141:I141"/>
    <mergeCell ref="J141:N141"/>
    <mergeCell ref="O141:Q141"/>
    <mergeCell ref="R141:T141"/>
    <mergeCell ref="A130:B130"/>
    <mergeCell ref="C130:I130"/>
    <mergeCell ref="J130:L130"/>
    <mergeCell ref="M130:Q130"/>
    <mergeCell ref="R130:W130"/>
    <mergeCell ref="AB141:AC141"/>
    <mergeCell ref="A142:B142"/>
    <mergeCell ref="C142:F142"/>
    <mergeCell ref="G142:I142"/>
    <mergeCell ref="J142:N142"/>
    <mergeCell ref="O142:Q142"/>
    <mergeCell ref="R142:T142"/>
    <mergeCell ref="U142:V142"/>
    <mergeCell ref="W142:Y142"/>
    <mergeCell ref="Z142:AA142"/>
    <mergeCell ref="AB142:AC142"/>
    <mergeCell ref="U141:V141"/>
    <mergeCell ref="W141:Y141"/>
    <mergeCell ref="Z141:AA141"/>
    <mergeCell ref="X126:AC126"/>
    <mergeCell ref="A127:B127"/>
    <mergeCell ref="C127:I127"/>
    <mergeCell ref="J127:L127"/>
    <mergeCell ref="M127:Q127"/>
    <mergeCell ref="R127:W127"/>
    <mergeCell ref="X127:AC127"/>
    <mergeCell ref="A126:B126"/>
    <mergeCell ref="C126:I126"/>
    <mergeCell ref="J126:L126"/>
    <mergeCell ref="M126:Q126"/>
    <mergeCell ref="R126:W126"/>
    <mergeCell ref="X128:AC128"/>
    <mergeCell ref="A129:B129"/>
    <mergeCell ref="C129:I129"/>
    <mergeCell ref="J129:L129"/>
    <mergeCell ref="M129:Q129"/>
    <mergeCell ref="R129:W129"/>
    <mergeCell ref="X129:AC129"/>
    <mergeCell ref="A128:B128"/>
    <mergeCell ref="C128:I128"/>
    <mergeCell ref="J128:L128"/>
    <mergeCell ref="M128:Q128"/>
    <mergeCell ref="R128:W128"/>
    <mergeCell ref="A115:AC115"/>
    <mergeCell ref="A119:AC119"/>
    <mergeCell ref="A121:AC121"/>
    <mergeCell ref="A123:B123"/>
    <mergeCell ref="C123:I123"/>
    <mergeCell ref="J123:L123"/>
    <mergeCell ref="M123:Q123"/>
    <mergeCell ref="R123:W123"/>
    <mergeCell ref="X123:AC123"/>
    <mergeCell ref="X124:AC124"/>
    <mergeCell ref="A125:B125"/>
    <mergeCell ref="C125:I125"/>
    <mergeCell ref="J125:L125"/>
    <mergeCell ref="M125:Q125"/>
    <mergeCell ref="R125:W125"/>
    <mergeCell ref="X125:AC125"/>
    <mergeCell ref="A124:B124"/>
    <mergeCell ref="C124:I124"/>
    <mergeCell ref="J124:L124"/>
    <mergeCell ref="M124:Q124"/>
    <mergeCell ref="R124:W124"/>
    <mergeCell ref="A5:B5"/>
    <mergeCell ref="A6:B6"/>
    <mergeCell ref="D99:AC99"/>
    <mergeCell ref="G23:X23"/>
    <mergeCell ref="D25:X25"/>
    <mergeCell ref="D27:X27"/>
    <mergeCell ref="D14:X14"/>
    <mergeCell ref="D16:X16"/>
    <mergeCell ref="D17:X17"/>
    <mergeCell ref="D18:X18"/>
    <mergeCell ref="D20:X20"/>
    <mergeCell ref="D21:X21"/>
    <mergeCell ref="D8:X8"/>
    <mergeCell ref="D10:X10"/>
    <mergeCell ref="D11:X11"/>
    <mergeCell ref="D13:X13"/>
    <mergeCell ref="G22:X22"/>
    <mergeCell ref="A328:AC328"/>
    <mergeCell ref="A330:B330"/>
    <mergeCell ref="C330:S330"/>
    <mergeCell ref="T330:X330"/>
    <mergeCell ref="Y330:AC330"/>
    <mergeCell ref="A331:B331"/>
    <mergeCell ref="C331:S331"/>
    <mergeCell ref="T331:X331"/>
    <mergeCell ref="Y331:AC331"/>
    <mergeCell ref="A80:AC80"/>
    <mergeCell ref="A94:AC94"/>
    <mergeCell ref="A1:AC1"/>
    <mergeCell ref="A3:AC3"/>
    <mergeCell ref="A7:AC7"/>
    <mergeCell ref="A45:AC45"/>
    <mergeCell ref="A19:AC19"/>
    <mergeCell ref="D29:X29"/>
    <mergeCell ref="D24:X24"/>
    <mergeCell ref="D28:X28"/>
    <mergeCell ref="D26:X26"/>
    <mergeCell ref="D34:X34"/>
    <mergeCell ref="D9:X9"/>
    <mergeCell ref="D4:X4"/>
    <mergeCell ref="D5:X5"/>
    <mergeCell ref="D6:X6"/>
    <mergeCell ref="D101:AC101"/>
    <mergeCell ref="D104:AC104"/>
    <mergeCell ref="D103:AC103"/>
    <mergeCell ref="A106:AC106"/>
    <mergeCell ref="D107:AC107"/>
    <mergeCell ref="A2:B2"/>
    <mergeCell ref="A4:B4"/>
    <mergeCell ref="A335:B335"/>
    <mergeCell ref="C335:S335"/>
    <mergeCell ref="T335:X335"/>
    <mergeCell ref="Y335:AC335"/>
    <mergeCell ref="A336:B336"/>
    <mergeCell ref="C336:S336"/>
    <mergeCell ref="T336:X336"/>
    <mergeCell ref="Y336:AC336"/>
    <mergeCell ref="A337:B337"/>
    <mergeCell ref="C337:S337"/>
    <mergeCell ref="T337:X337"/>
    <mergeCell ref="Y337:AC337"/>
    <mergeCell ref="A332:B332"/>
    <mergeCell ref="C332:S332"/>
    <mergeCell ref="T332:X332"/>
    <mergeCell ref="Y332:AC332"/>
    <mergeCell ref="A333:B333"/>
    <mergeCell ref="C333:S333"/>
    <mergeCell ref="T333:X333"/>
    <mergeCell ref="Y333:AC333"/>
    <mergeCell ref="A334:B334"/>
    <mergeCell ref="C334:S334"/>
    <mergeCell ref="T334:X334"/>
    <mergeCell ref="Y334:AC334"/>
    <mergeCell ref="A349:B349"/>
    <mergeCell ref="C349:J349"/>
    <mergeCell ref="K349:N349"/>
    <mergeCell ref="O349:Q349"/>
    <mergeCell ref="R349:U349"/>
    <mergeCell ref="V349:Y349"/>
    <mergeCell ref="Z349:AC349"/>
    <mergeCell ref="A350:B350"/>
    <mergeCell ref="C350:J350"/>
    <mergeCell ref="K350:N350"/>
    <mergeCell ref="O350:Q350"/>
    <mergeCell ref="R350:U350"/>
    <mergeCell ref="V350:Y350"/>
    <mergeCell ref="Z350:AC350"/>
    <mergeCell ref="A338:B338"/>
    <mergeCell ref="C338:S338"/>
    <mergeCell ref="T338:X338"/>
    <mergeCell ref="Y338:AC338"/>
    <mergeCell ref="A346:AC346"/>
    <mergeCell ref="A348:B348"/>
    <mergeCell ref="C348:J348"/>
    <mergeCell ref="K348:N348"/>
    <mergeCell ref="O348:Q348"/>
    <mergeCell ref="Z348:AC348"/>
    <mergeCell ref="R348:U348"/>
    <mergeCell ref="A353:B353"/>
    <mergeCell ref="C353:J353"/>
    <mergeCell ref="K353:N353"/>
    <mergeCell ref="O353:Q353"/>
    <mergeCell ref="R353:U353"/>
    <mergeCell ref="V353:Y353"/>
    <mergeCell ref="Z353:AC353"/>
    <mergeCell ref="A354:B354"/>
    <mergeCell ref="C354:J354"/>
    <mergeCell ref="K354:N354"/>
    <mergeCell ref="O354:Q354"/>
    <mergeCell ref="R354:U354"/>
    <mergeCell ref="V354:Y354"/>
    <mergeCell ref="Z354:AC354"/>
    <mergeCell ref="A351:B351"/>
    <mergeCell ref="C351:J351"/>
    <mergeCell ref="K351:N351"/>
    <mergeCell ref="O351:Q351"/>
    <mergeCell ref="R351:U351"/>
    <mergeCell ref="V351:Y351"/>
    <mergeCell ref="Z351:AC351"/>
    <mergeCell ref="A352:B352"/>
    <mergeCell ref="C352:J352"/>
    <mergeCell ref="K352:N352"/>
    <mergeCell ref="O352:Q352"/>
    <mergeCell ref="R352:U352"/>
    <mergeCell ref="V352:Y352"/>
    <mergeCell ref="Z352:AC352"/>
    <mergeCell ref="A357:B357"/>
    <mergeCell ref="C357:J357"/>
    <mergeCell ref="K357:N357"/>
    <mergeCell ref="O357:Q357"/>
    <mergeCell ref="R357:U357"/>
    <mergeCell ref="V357:Y357"/>
    <mergeCell ref="Z357:AC357"/>
    <mergeCell ref="A359:AC359"/>
    <mergeCell ref="C361:I361"/>
    <mergeCell ref="J361:P361"/>
    <mergeCell ref="Q361:T361"/>
    <mergeCell ref="U361:AC361"/>
    <mergeCell ref="A361:B361"/>
    <mergeCell ref="A355:B355"/>
    <mergeCell ref="C355:J355"/>
    <mergeCell ref="K355:N355"/>
    <mergeCell ref="O355:Q355"/>
    <mergeCell ref="R355:U355"/>
    <mergeCell ref="V355:Y355"/>
    <mergeCell ref="Z355:AC355"/>
    <mergeCell ref="A356:B356"/>
    <mergeCell ref="C356:J356"/>
    <mergeCell ref="K356:N356"/>
    <mergeCell ref="O356:Q356"/>
    <mergeCell ref="R356:U356"/>
    <mergeCell ref="V356:Y356"/>
    <mergeCell ref="Z356:AC356"/>
    <mergeCell ref="A364:B364"/>
    <mergeCell ref="C364:I364"/>
    <mergeCell ref="J364:P364"/>
    <mergeCell ref="Q364:T364"/>
    <mergeCell ref="U364:AC364"/>
    <mergeCell ref="A365:B365"/>
    <mergeCell ref="C365:I365"/>
    <mergeCell ref="J365:P365"/>
    <mergeCell ref="Q365:T365"/>
    <mergeCell ref="U365:AC365"/>
    <mergeCell ref="A362:B362"/>
    <mergeCell ref="C362:I362"/>
    <mergeCell ref="J362:P362"/>
    <mergeCell ref="Q362:T362"/>
    <mergeCell ref="U362:AC362"/>
    <mergeCell ref="A363:B363"/>
    <mergeCell ref="C363:I363"/>
    <mergeCell ref="J363:P363"/>
    <mergeCell ref="Q363:T363"/>
    <mergeCell ref="U363:AC363"/>
    <mergeCell ref="A368:B368"/>
    <mergeCell ref="C368:I368"/>
    <mergeCell ref="J368:P368"/>
    <mergeCell ref="Q368:T368"/>
    <mergeCell ref="U368:AC368"/>
    <mergeCell ref="A369:B369"/>
    <mergeCell ref="C369:I369"/>
    <mergeCell ref="J369:P369"/>
    <mergeCell ref="Q369:T369"/>
    <mergeCell ref="U369:AC369"/>
    <mergeCell ref="A366:B366"/>
    <mergeCell ref="C366:I366"/>
    <mergeCell ref="J366:P366"/>
    <mergeCell ref="Q366:T366"/>
    <mergeCell ref="U366:AC366"/>
    <mergeCell ref="A367:B367"/>
    <mergeCell ref="C367:I367"/>
    <mergeCell ref="J367:P367"/>
    <mergeCell ref="Q367:T367"/>
    <mergeCell ref="U367:AC367"/>
    <mergeCell ref="W381:AC381"/>
    <mergeCell ref="T381:V381"/>
    <mergeCell ref="Q381:S381"/>
    <mergeCell ref="J381:P381"/>
    <mergeCell ref="C381:I381"/>
    <mergeCell ref="A381:B381"/>
    <mergeCell ref="A382:B382"/>
    <mergeCell ref="C382:I382"/>
    <mergeCell ref="J382:P382"/>
    <mergeCell ref="Q382:S382"/>
    <mergeCell ref="T382:V382"/>
    <mergeCell ref="W382:AC382"/>
    <mergeCell ref="A370:B370"/>
    <mergeCell ref="C370:I370"/>
    <mergeCell ref="J370:P370"/>
    <mergeCell ref="Q370:T370"/>
    <mergeCell ref="U370:AC370"/>
    <mergeCell ref="A378:AC378"/>
    <mergeCell ref="C380:I380"/>
    <mergeCell ref="J380:P380"/>
    <mergeCell ref="Q380:S380"/>
    <mergeCell ref="T380:V380"/>
    <mergeCell ref="W380:AC380"/>
    <mergeCell ref="A380:B380"/>
    <mergeCell ref="A385:B385"/>
    <mergeCell ref="C385:I385"/>
    <mergeCell ref="J385:P385"/>
    <mergeCell ref="Q385:S385"/>
    <mergeCell ref="T385:V385"/>
    <mergeCell ref="W385:AC385"/>
    <mergeCell ref="A386:B386"/>
    <mergeCell ref="C386:I386"/>
    <mergeCell ref="J386:P386"/>
    <mergeCell ref="Q386:S386"/>
    <mergeCell ref="T386:V386"/>
    <mergeCell ref="W386:AC386"/>
    <mergeCell ref="A383:B383"/>
    <mergeCell ref="C383:I383"/>
    <mergeCell ref="J383:P383"/>
    <mergeCell ref="Q383:S383"/>
    <mergeCell ref="T383:V383"/>
    <mergeCell ref="W383:AC383"/>
    <mergeCell ref="A384:B384"/>
    <mergeCell ref="C384:I384"/>
    <mergeCell ref="J384:P384"/>
    <mergeCell ref="Q384:S384"/>
    <mergeCell ref="T384:V384"/>
    <mergeCell ref="W384:AC384"/>
    <mergeCell ref="A389:B389"/>
    <mergeCell ref="C389:I389"/>
    <mergeCell ref="J389:P389"/>
    <mergeCell ref="Q389:S389"/>
    <mergeCell ref="T389:V389"/>
    <mergeCell ref="W389:AC389"/>
    <mergeCell ref="A390:B390"/>
    <mergeCell ref="C390:I390"/>
    <mergeCell ref="J390:P390"/>
    <mergeCell ref="Q390:S390"/>
    <mergeCell ref="T390:V390"/>
    <mergeCell ref="W390:AC390"/>
    <mergeCell ref="A387:B387"/>
    <mergeCell ref="C387:I387"/>
    <mergeCell ref="J387:P387"/>
    <mergeCell ref="Q387:S387"/>
    <mergeCell ref="T387:V387"/>
    <mergeCell ref="W387:AC387"/>
    <mergeCell ref="A388:B388"/>
    <mergeCell ref="C388:I388"/>
    <mergeCell ref="J388:P388"/>
    <mergeCell ref="Q388:S388"/>
    <mergeCell ref="T388:V388"/>
    <mergeCell ref="W388:AC388"/>
    <mergeCell ref="A402:B402"/>
    <mergeCell ref="C402:L402"/>
    <mergeCell ref="M402:O402"/>
    <mergeCell ref="P402:R402"/>
    <mergeCell ref="S402:U402"/>
    <mergeCell ref="V402:X402"/>
    <mergeCell ref="Y402:AC402"/>
    <mergeCell ref="A403:B403"/>
    <mergeCell ref="C403:L403"/>
    <mergeCell ref="M403:O403"/>
    <mergeCell ref="P403:R403"/>
    <mergeCell ref="S403:U403"/>
    <mergeCell ref="V403:X403"/>
    <mergeCell ref="Y403:AC403"/>
    <mergeCell ref="A399:AC399"/>
    <mergeCell ref="C401:L401"/>
    <mergeCell ref="M401:O401"/>
    <mergeCell ref="P401:R401"/>
    <mergeCell ref="S401:U401"/>
    <mergeCell ref="V401:X401"/>
    <mergeCell ref="Y401:AC401"/>
    <mergeCell ref="A401:B401"/>
    <mergeCell ref="A406:B406"/>
    <mergeCell ref="C406:L406"/>
    <mergeCell ref="M406:O406"/>
    <mergeCell ref="P406:R406"/>
    <mergeCell ref="S406:U406"/>
    <mergeCell ref="V406:X406"/>
    <mergeCell ref="Y406:AC406"/>
    <mergeCell ref="A407:B407"/>
    <mergeCell ref="C407:L407"/>
    <mergeCell ref="M407:O407"/>
    <mergeCell ref="P407:R407"/>
    <mergeCell ref="S407:U407"/>
    <mergeCell ref="V407:X407"/>
    <mergeCell ref="Y407:AC407"/>
    <mergeCell ref="A404:B404"/>
    <mergeCell ref="C404:L404"/>
    <mergeCell ref="M404:O404"/>
    <mergeCell ref="P404:R404"/>
    <mergeCell ref="S404:U404"/>
    <mergeCell ref="V404:X404"/>
    <mergeCell ref="Y404:AC404"/>
    <mergeCell ref="A405:B405"/>
    <mergeCell ref="C405:L405"/>
    <mergeCell ref="M405:O405"/>
    <mergeCell ref="P405:R405"/>
    <mergeCell ref="S405:U405"/>
    <mergeCell ref="V405:X405"/>
    <mergeCell ref="Y405:AC405"/>
    <mergeCell ref="A410:B410"/>
    <mergeCell ref="C410:L410"/>
    <mergeCell ref="M410:O410"/>
    <mergeCell ref="P410:R410"/>
    <mergeCell ref="S410:U410"/>
    <mergeCell ref="V410:X410"/>
    <mergeCell ref="Y410:AC410"/>
    <mergeCell ref="A411:B411"/>
    <mergeCell ref="C411:L411"/>
    <mergeCell ref="M411:O411"/>
    <mergeCell ref="P411:R411"/>
    <mergeCell ref="S411:U411"/>
    <mergeCell ref="V411:X411"/>
    <mergeCell ref="Y411:AC411"/>
    <mergeCell ref="A408:B408"/>
    <mergeCell ref="C408:L408"/>
    <mergeCell ref="M408:O408"/>
    <mergeCell ref="P408:R408"/>
    <mergeCell ref="S408:U408"/>
    <mergeCell ref="V408:X408"/>
    <mergeCell ref="Y408:AC408"/>
    <mergeCell ref="A409:B409"/>
    <mergeCell ref="C409:L409"/>
    <mergeCell ref="M409:O409"/>
    <mergeCell ref="P409:R409"/>
    <mergeCell ref="S409:U409"/>
    <mergeCell ref="V409:X409"/>
    <mergeCell ref="Y409:AC409"/>
    <mergeCell ref="A414:B414"/>
    <mergeCell ref="C414:L414"/>
    <mergeCell ref="M414:O414"/>
    <mergeCell ref="P414:R414"/>
    <mergeCell ref="S414:U414"/>
    <mergeCell ref="V414:X414"/>
    <mergeCell ref="Y414:AC414"/>
    <mergeCell ref="A415:B415"/>
    <mergeCell ref="C415:L415"/>
    <mergeCell ref="M415:O415"/>
    <mergeCell ref="P415:R415"/>
    <mergeCell ref="S415:U415"/>
    <mergeCell ref="V415:X415"/>
    <mergeCell ref="Y415:AC415"/>
    <mergeCell ref="A412:B412"/>
    <mergeCell ref="C412:L412"/>
    <mergeCell ref="M412:O412"/>
    <mergeCell ref="P412:R412"/>
    <mergeCell ref="S412:U412"/>
    <mergeCell ref="V412:X412"/>
    <mergeCell ref="Y412:AC412"/>
    <mergeCell ref="A413:B413"/>
    <mergeCell ref="C413:L413"/>
    <mergeCell ref="M413:O413"/>
    <mergeCell ref="P413:R413"/>
    <mergeCell ref="S413:U413"/>
    <mergeCell ref="V413:X413"/>
    <mergeCell ref="Y413:AC413"/>
    <mergeCell ref="A418:B418"/>
    <mergeCell ref="C418:L418"/>
    <mergeCell ref="M418:O418"/>
    <mergeCell ref="P418:R418"/>
    <mergeCell ref="S418:U418"/>
    <mergeCell ref="V418:X418"/>
    <mergeCell ref="Y418:AC418"/>
    <mergeCell ref="A419:B419"/>
    <mergeCell ref="C419:L419"/>
    <mergeCell ref="M419:O419"/>
    <mergeCell ref="P419:R419"/>
    <mergeCell ref="S419:U419"/>
    <mergeCell ref="V419:X419"/>
    <mergeCell ref="Y419:AC419"/>
    <mergeCell ref="A416:B416"/>
    <mergeCell ref="C416:L416"/>
    <mergeCell ref="M416:O416"/>
    <mergeCell ref="P416:R416"/>
    <mergeCell ref="S416:U416"/>
    <mergeCell ref="V416:X416"/>
    <mergeCell ref="Y416:AC416"/>
    <mergeCell ref="A417:B417"/>
    <mergeCell ref="C417:L417"/>
    <mergeCell ref="M417:O417"/>
    <mergeCell ref="P417:R417"/>
    <mergeCell ref="S417:U417"/>
    <mergeCell ref="V417:X417"/>
    <mergeCell ref="Y417:AC417"/>
    <mergeCell ref="A422:B422"/>
    <mergeCell ref="C422:L422"/>
    <mergeCell ref="M422:O422"/>
    <mergeCell ref="P422:R422"/>
    <mergeCell ref="S422:U422"/>
    <mergeCell ref="V422:X422"/>
    <mergeCell ref="Y422:AC422"/>
    <mergeCell ref="A423:B423"/>
    <mergeCell ref="C423:L423"/>
    <mergeCell ref="M423:O423"/>
    <mergeCell ref="P423:R423"/>
    <mergeCell ref="S423:U423"/>
    <mergeCell ref="V423:X423"/>
    <mergeCell ref="Y423:AC423"/>
    <mergeCell ref="A420:B420"/>
    <mergeCell ref="C420:L420"/>
    <mergeCell ref="M420:O420"/>
    <mergeCell ref="P420:R420"/>
    <mergeCell ref="S420:U420"/>
    <mergeCell ref="V420:X420"/>
    <mergeCell ref="Y420:AC420"/>
    <mergeCell ref="A421:B421"/>
    <mergeCell ref="C421:L421"/>
    <mergeCell ref="M421:O421"/>
    <mergeCell ref="P421:R421"/>
    <mergeCell ref="S421:U421"/>
    <mergeCell ref="V421:X421"/>
    <mergeCell ref="Y421:AC421"/>
    <mergeCell ref="A426:B426"/>
    <mergeCell ref="C426:L426"/>
    <mergeCell ref="M426:O426"/>
    <mergeCell ref="P426:R426"/>
    <mergeCell ref="S426:U426"/>
    <mergeCell ref="V426:X426"/>
    <mergeCell ref="Y426:AC426"/>
    <mergeCell ref="A427:B427"/>
    <mergeCell ref="C427:L427"/>
    <mergeCell ref="M427:O427"/>
    <mergeCell ref="P427:R427"/>
    <mergeCell ref="S427:U427"/>
    <mergeCell ref="V427:X427"/>
    <mergeCell ref="Y427:AC427"/>
    <mergeCell ref="A424:B424"/>
    <mergeCell ref="C424:L424"/>
    <mergeCell ref="M424:O424"/>
    <mergeCell ref="P424:R424"/>
    <mergeCell ref="S424:U424"/>
    <mergeCell ref="V424:X424"/>
    <mergeCell ref="Y424:AC424"/>
    <mergeCell ref="A425:B425"/>
    <mergeCell ref="C425:L425"/>
    <mergeCell ref="M425:O425"/>
    <mergeCell ref="P425:R425"/>
    <mergeCell ref="S425:U425"/>
    <mergeCell ref="V425:X425"/>
    <mergeCell ref="Y425:AC425"/>
    <mergeCell ref="A430:B430"/>
    <mergeCell ref="C430:L430"/>
    <mergeCell ref="M430:O430"/>
    <mergeCell ref="P430:R430"/>
    <mergeCell ref="S430:U430"/>
    <mergeCell ref="V430:X430"/>
    <mergeCell ref="Y430:AC430"/>
    <mergeCell ref="A431:B431"/>
    <mergeCell ref="C431:L431"/>
    <mergeCell ref="M431:O431"/>
    <mergeCell ref="P431:R431"/>
    <mergeCell ref="S431:U431"/>
    <mergeCell ref="V431:X431"/>
    <mergeCell ref="Y431:AC431"/>
    <mergeCell ref="A428:B428"/>
    <mergeCell ref="C428:L428"/>
    <mergeCell ref="M428:O428"/>
    <mergeCell ref="P428:R428"/>
    <mergeCell ref="S428:U428"/>
    <mergeCell ref="V428:X428"/>
    <mergeCell ref="Y428:AC428"/>
    <mergeCell ref="A429:B429"/>
    <mergeCell ref="C429:L429"/>
    <mergeCell ref="M429:O429"/>
    <mergeCell ref="P429:R429"/>
    <mergeCell ref="S429:U429"/>
    <mergeCell ref="V429:X429"/>
    <mergeCell ref="Y429:AC429"/>
    <mergeCell ref="A434:B434"/>
    <mergeCell ref="C434:L434"/>
    <mergeCell ref="M434:O434"/>
    <mergeCell ref="P434:R434"/>
    <mergeCell ref="S434:U434"/>
    <mergeCell ref="V434:X434"/>
    <mergeCell ref="Y434:AC434"/>
    <mergeCell ref="A435:B435"/>
    <mergeCell ref="C435:L435"/>
    <mergeCell ref="M435:O435"/>
    <mergeCell ref="P435:R435"/>
    <mergeCell ref="S435:U435"/>
    <mergeCell ref="V435:X435"/>
    <mergeCell ref="Y435:AC435"/>
    <mergeCell ref="A432:B432"/>
    <mergeCell ref="C432:L432"/>
    <mergeCell ref="M432:O432"/>
    <mergeCell ref="P432:R432"/>
    <mergeCell ref="S432:U432"/>
    <mergeCell ref="V432:X432"/>
    <mergeCell ref="Y432:AC432"/>
    <mergeCell ref="A433:B433"/>
    <mergeCell ref="C433:L433"/>
    <mergeCell ref="M433:O433"/>
    <mergeCell ref="P433:R433"/>
    <mergeCell ref="S433:U433"/>
    <mergeCell ref="V433:X433"/>
    <mergeCell ref="Y433:AC433"/>
    <mergeCell ref="A438:B438"/>
    <mergeCell ref="C438:L438"/>
    <mergeCell ref="M438:O438"/>
    <mergeCell ref="P438:R438"/>
    <mergeCell ref="S438:U438"/>
    <mergeCell ref="V438:X438"/>
    <mergeCell ref="Y438:AC438"/>
    <mergeCell ref="A439:B439"/>
    <mergeCell ref="C439:L439"/>
    <mergeCell ref="M439:O439"/>
    <mergeCell ref="P439:R439"/>
    <mergeCell ref="S439:U439"/>
    <mergeCell ref="V439:X439"/>
    <mergeCell ref="Y439:AC439"/>
    <mergeCell ref="A436:B436"/>
    <mergeCell ref="C436:L436"/>
    <mergeCell ref="M436:O436"/>
    <mergeCell ref="P436:R436"/>
    <mergeCell ref="S436:U436"/>
    <mergeCell ref="V436:X436"/>
    <mergeCell ref="Y436:AC436"/>
    <mergeCell ref="A437:B437"/>
    <mergeCell ref="C437:L437"/>
    <mergeCell ref="M437:O437"/>
    <mergeCell ref="P437:R437"/>
    <mergeCell ref="S437:U437"/>
    <mergeCell ref="V437:X437"/>
    <mergeCell ref="Y437:AC437"/>
    <mergeCell ref="A452:B452"/>
    <mergeCell ref="C452:G452"/>
    <mergeCell ref="H452:K452"/>
    <mergeCell ref="L452:O452"/>
    <mergeCell ref="P452:S452"/>
    <mergeCell ref="T452:Z452"/>
    <mergeCell ref="AA452:AC452"/>
    <mergeCell ref="A453:B453"/>
    <mergeCell ref="C453:G453"/>
    <mergeCell ref="H453:K453"/>
    <mergeCell ref="L453:O453"/>
    <mergeCell ref="P453:S453"/>
    <mergeCell ref="T453:Z453"/>
    <mergeCell ref="AA453:AC453"/>
    <mergeCell ref="A449:AC449"/>
    <mergeCell ref="C451:G451"/>
    <mergeCell ref="H451:K451"/>
    <mergeCell ref="L451:O451"/>
    <mergeCell ref="P451:S451"/>
    <mergeCell ref="T451:Z451"/>
    <mergeCell ref="AA451:AC451"/>
    <mergeCell ref="A451:B451"/>
    <mergeCell ref="A456:B456"/>
    <mergeCell ref="C456:G456"/>
    <mergeCell ref="H456:K456"/>
    <mergeCell ref="L456:O456"/>
    <mergeCell ref="P456:S456"/>
    <mergeCell ref="T456:Z456"/>
    <mergeCell ref="AA456:AC456"/>
    <mergeCell ref="A457:B457"/>
    <mergeCell ref="C457:G457"/>
    <mergeCell ref="H457:K457"/>
    <mergeCell ref="L457:O457"/>
    <mergeCell ref="P457:S457"/>
    <mergeCell ref="T457:Z457"/>
    <mergeCell ref="AA457:AC457"/>
    <mergeCell ref="A454:B454"/>
    <mergeCell ref="C454:G454"/>
    <mergeCell ref="H454:K454"/>
    <mergeCell ref="L454:O454"/>
    <mergeCell ref="P454:S454"/>
    <mergeCell ref="T454:Z454"/>
    <mergeCell ref="AA454:AC454"/>
    <mergeCell ref="A455:B455"/>
    <mergeCell ref="C455:G455"/>
    <mergeCell ref="H455:K455"/>
    <mergeCell ref="L455:O455"/>
    <mergeCell ref="P455:S455"/>
    <mergeCell ref="T455:Z455"/>
    <mergeCell ref="AA455:AC455"/>
    <mergeCell ref="A460:B460"/>
    <mergeCell ref="C460:G460"/>
    <mergeCell ref="H460:K460"/>
    <mergeCell ref="L460:O460"/>
    <mergeCell ref="P460:S460"/>
    <mergeCell ref="T460:Z460"/>
    <mergeCell ref="AA460:AC460"/>
    <mergeCell ref="A461:B461"/>
    <mergeCell ref="C461:G461"/>
    <mergeCell ref="H461:K461"/>
    <mergeCell ref="L461:O461"/>
    <mergeCell ref="P461:S461"/>
    <mergeCell ref="T461:Z461"/>
    <mergeCell ref="AA461:AC461"/>
    <mergeCell ref="A458:B458"/>
    <mergeCell ref="C458:G458"/>
    <mergeCell ref="H458:K458"/>
    <mergeCell ref="L458:O458"/>
    <mergeCell ref="P458:S458"/>
    <mergeCell ref="T458:Z458"/>
    <mergeCell ref="AA458:AC458"/>
    <mergeCell ref="A459:B459"/>
    <mergeCell ref="C459:G459"/>
    <mergeCell ref="H459:K459"/>
    <mergeCell ref="L459:O459"/>
    <mergeCell ref="P459:S459"/>
    <mergeCell ref="T459:Z459"/>
    <mergeCell ref="AA459:AC459"/>
    <mergeCell ref="A466:B466"/>
    <mergeCell ref="C466:F466"/>
    <mergeCell ref="G466:M466"/>
    <mergeCell ref="N466:S466"/>
    <mergeCell ref="T466:AC466"/>
    <mergeCell ref="A467:B467"/>
    <mergeCell ref="C467:F467"/>
    <mergeCell ref="G467:M467"/>
    <mergeCell ref="N467:S467"/>
    <mergeCell ref="T467:AC467"/>
    <mergeCell ref="A462:B462"/>
    <mergeCell ref="C462:G462"/>
    <mergeCell ref="H462:K462"/>
    <mergeCell ref="L462:O462"/>
    <mergeCell ref="P462:S462"/>
    <mergeCell ref="T462:Z462"/>
    <mergeCell ref="AA462:AC462"/>
    <mergeCell ref="C465:F465"/>
    <mergeCell ref="G465:M465"/>
    <mergeCell ref="N465:S465"/>
    <mergeCell ref="T465:AC465"/>
    <mergeCell ref="A465:B465"/>
    <mergeCell ref="A470:B470"/>
    <mergeCell ref="C470:F470"/>
    <mergeCell ref="G470:M470"/>
    <mergeCell ref="N470:S470"/>
    <mergeCell ref="T470:AC470"/>
    <mergeCell ref="A471:B471"/>
    <mergeCell ref="C471:F471"/>
    <mergeCell ref="G471:M471"/>
    <mergeCell ref="N471:S471"/>
    <mergeCell ref="T471:AC471"/>
    <mergeCell ref="A468:B468"/>
    <mergeCell ref="C468:F468"/>
    <mergeCell ref="G468:M468"/>
    <mergeCell ref="N468:S468"/>
    <mergeCell ref="T468:AC468"/>
    <mergeCell ref="A469:B469"/>
    <mergeCell ref="C469:F469"/>
    <mergeCell ref="G469:M469"/>
    <mergeCell ref="N469:S469"/>
    <mergeCell ref="T469:AC469"/>
    <mergeCell ref="A474:B474"/>
    <mergeCell ref="C474:F474"/>
    <mergeCell ref="G474:M474"/>
    <mergeCell ref="N474:S474"/>
    <mergeCell ref="T474:AC474"/>
    <mergeCell ref="A475:B475"/>
    <mergeCell ref="C475:F475"/>
    <mergeCell ref="G475:M475"/>
    <mergeCell ref="N475:S475"/>
    <mergeCell ref="T475:AC475"/>
    <mergeCell ref="A472:B472"/>
    <mergeCell ref="C472:F472"/>
    <mergeCell ref="G472:M472"/>
    <mergeCell ref="N472:S472"/>
    <mergeCell ref="T472:AC472"/>
    <mergeCell ref="A473:B473"/>
    <mergeCell ref="C473:F473"/>
    <mergeCell ref="G473:M473"/>
    <mergeCell ref="N473:S473"/>
    <mergeCell ref="T473:AC473"/>
    <mergeCell ref="A495:B495"/>
    <mergeCell ref="C495:W495"/>
    <mergeCell ref="X495:AC495"/>
    <mergeCell ref="A496:B496"/>
    <mergeCell ref="C496:W496"/>
    <mergeCell ref="X496:AC496"/>
    <mergeCell ref="A497:B497"/>
    <mergeCell ref="C497:W497"/>
    <mergeCell ref="X497:AC497"/>
    <mergeCell ref="A476:B476"/>
    <mergeCell ref="C476:F476"/>
    <mergeCell ref="G476:M476"/>
    <mergeCell ref="N476:S476"/>
    <mergeCell ref="T476:AC476"/>
    <mergeCell ref="A492:AC492"/>
    <mergeCell ref="C494:W494"/>
    <mergeCell ref="X494:AC494"/>
    <mergeCell ref="A494:B494"/>
    <mergeCell ref="A506:AC506"/>
    <mergeCell ref="C508:N508"/>
    <mergeCell ref="O508:R508"/>
    <mergeCell ref="S508:V508"/>
    <mergeCell ref="W508:Z508"/>
    <mergeCell ref="AA508:AC508"/>
    <mergeCell ref="A508:B508"/>
    <mergeCell ref="A509:B509"/>
    <mergeCell ref="C509:N509"/>
    <mergeCell ref="O509:R509"/>
    <mergeCell ref="S509:V509"/>
    <mergeCell ref="W509:Z509"/>
    <mergeCell ref="AA509:AC509"/>
    <mergeCell ref="A498:B498"/>
    <mergeCell ref="C498:W498"/>
    <mergeCell ref="X498:AC498"/>
    <mergeCell ref="A499:B499"/>
    <mergeCell ref="C499:W499"/>
    <mergeCell ref="X499:AC499"/>
    <mergeCell ref="A500:B500"/>
    <mergeCell ref="C500:W500"/>
    <mergeCell ref="X500:AC500"/>
    <mergeCell ref="A512:B512"/>
    <mergeCell ref="C512:N512"/>
    <mergeCell ref="O512:R512"/>
    <mergeCell ref="S512:V512"/>
    <mergeCell ref="W512:Z512"/>
    <mergeCell ref="AA512:AC512"/>
    <mergeCell ref="A513:B513"/>
    <mergeCell ref="C513:N513"/>
    <mergeCell ref="O513:R513"/>
    <mergeCell ref="S513:V513"/>
    <mergeCell ref="W513:Z513"/>
    <mergeCell ref="AA513:AC513"/>
    <mergeCell ref="A510:B510"/>
    <mergeCell ref="C510:N510"/>
    <mergeCell ref="O510:R510"/>
    <mergeCell ref="S510:V510"/>
    <mergeCell ref="W510:Z510"/>
    <mergeCell ref="AA510:AC510"/>
    <mergeCell ref="A511:B511"/>
    <mergeCell ref="C511:N511"/>
    <mergeCell ref="O511:R511"/>
    <mergeCell ref="S511:V511"/>
    <mergeCell ref="W511:Z511"/>
    <mergeCell ref="AA511:AC511"/>
    <mergeCell ref="A516:B516"/>
    <mergeCell ref="C516:N516"/>
    <mergeCell ref="O516:R516"/>
    <mergeCell ref="S516:V516"/>
    <mergeCell ref="W516:Z516"/>
    <mergeCell ref="AA516:AC516"/>
    <mergeCell ref="A517:B517"/>
    <mergeCell ref="C517:N517"/>
    <mergeCell ref="O517:R517"/>
    <mergeCell ref="S517:V517"/>
    <mergeCell ref="W517:Z517"/>
    <mergeCell ref="AA517:AC517"/>
    <mergeCell ref="A514:B514"/>
    <mergeCell ref="C514:N514"/>
    <mergeCell ref="O514:R514"/>
    <mergeCell ref="S514:V514"/>
    <mergeCell ref="W514:Z514"/>
    <mergeCell ref="AA514:AC514"/>
    <mergeCell ref="A515:B515"/>
    <mergeCell ref="C515:N515"/>
    <mergeCell ref="O515:R515"/>
    <mergeCell ref="S515:V515"/>
    <mergeCell ref="W515:Z515"/>
    <mergeCell ref="AA515:AC515"/>
    <mergeCell ref="C520:N520"/>
    <mergeCell ref="O520:R520"/>
    <mergeCell ref="A521:B521"/>
    <mergeCell ref="C521:N521"/>
    <mergeCell ref="O521:R521"/>
    <mergeCell ref="S521:V521"/>
    <mergeCell ref="W521:Z521"/>
    <mergeCell ref="AA521:AC521"/>
    <mergeCell ref="A522:B522"/>
    <mergeCell ref="C522:N522"/>
    <mergeCell ref="O522:R522"/>
    <mergeCell ref="S522:V522"/>
    <mergeCell ref="W522:Z522"/>
    <mergeCell ref="AA522:AC522"/>
    <mergeCell ref="A520:B520"/>
    <mergeCell ref="S520:V520"/>
    <mergeCell ref="W520:Z520"/>
    <mergeCell ref="AA520:AC520"/>
    <mergeCell ref="A525:B525"/>
    <mergeCell ref="C525:N525"/>
    <mergeCell ref="O525:R525"/>
    <mergeCell ref="S525:V525"/>
    <mergeCell ref="W525:Z525"/>
    <mergeCell ref="AA525:AC525"/>
    <mergeCell ref="A526:B526"/>
    <mergeCell ref="C526:N526"/>
    <mergeCell ref="O526:R526"/>
    <mergeCell ref="S526:V526"/>
    <mergeCell ref="W526:Z526"/>
    <mergeCell ref="AA526:AC526"/>
    <mergeCell ref="A523:B523"/>
    <mergeCell ref="C523:N523"/>
    <mergeCell ref="O523:R523"/>
    <mergeCell ref="S523:V523"/>
    <mergeCell ref="W523:Z523"/>
    <mergeCell ref="AA523:AC523"/>
    <mergeCell ref="A524:B524"/>
    <mergeCell ref="C524:N524"/>
    <mergeCell ref="O524:R524"/>
    <mergeCell ref="S524:V524"/>
    <mergeCell ref="W524:Z524"/>
    <mergeCell ref="AA524:AC524"/>
    <mergeCell ref="A538:AC538"/>
    <mergeCell ref="A540:H540"/>
    <mergeCell ref="I540:Y540"/>
    <mergeCell ref="Z540:AC540"/>
    <mergeCell ref="A541:H541"/>
    <mergeCell ref="I541:Y541"/>
    <mergeCell ref="Z541:AC541"/>
    <mergeCell ref="A529:B529"/>
    <mergeCell ref="C529:N529"/>
    <mergeCell ref="O529:R529"/>
    <mergeCell ref="S529:V529"/>
    <mergeCell ref="W529:Z529"/>
    <mergeCell ref="AA529:AC529"/>
    <mergeCell ref="A527:B527"/>
    <mergeCell ref="C527:N527"/>
    <mergeCell ref="O527:R527"/>
    <mergeCell ref="S527:V527"/>
    <mergeCell ref="W527:Z527"/>
    <mergeCell ref="AA527:AC527"/>
    <mergeCell ref="A528:B528"/>
    <mergeCell ref="C528:N528"/>
    <mergeCell ref="O528:R528"/>
    <mergeCell ref="S528:V528"/>
    <mergeCell ref="W528:Z528"/>
    <mergeCell ref="AA528:AC528"/>
    <mergeCell ref="A550:H550"/>
    <mergeCell ref="I550:Y550"/>
    <mergeCell ref="Z550:AC550"/>
    <mergeCell ref="A545:H545"/>
    <mergeCell ref="I545:Y545"/>
    <mergeCell ref="Z545:AC545"/>
    <mergeCell ref="A546:H546"/>
    <mergeCell ref="I546:Y546"/>
    <mergeCell ref="Z546:AC546"/>
    <mergeCell ref="A547:H547"/>
    <mergeCell ref="I547:Y547"/>
    <mergeCell ref="Z547:AC547"/>
    <mergeCell ref="A542:H542"/>
    <mergeCell ref="I542:Y542"/>
    <mergeCell ref="Z542:AC542"/>
    <mergeCell ref="A543:H543"/>
    <mergeCell ref="I543:Y543"/>
    <mergeCell ref="Z543:AC543"/>
    <mergeCell ref="A544:H544"/>
    <mergeCell ref="I544:Y544"/>
    <mergeCell ref="Z544:AC544"/>
    <mergeCell ref="D2:R2"/>
    <mergeCell ref="D38:X38"/>
    <mergeCell ref="D40:X40"/>
    <mergeCell ref="M36:O36"/>
    <mergeCell ref="P36:X36"/>
    <mergeCell ref="B567:D567"/>
    <mergeCell ref="P567:W567"/>
    <mergeCell ref="A554:H554"/>
    <mergeCell ref="I554:Y554"/>
    <mergeCell ref="Z554:AC554"/>
    <mergeCell ref="A555:H555"/>
    <mergeCell ref="I555:Y555"/>
    <mergeCell ref="Z555:AC555"/>
    <mergeCell ref="P563:W563"/>
    <mergeCell ref="P564:W564"/>
    <mergeCell ref="B563:D563"/>
    <mergeCell ref="B564:D564"/>
    <mergeCell ref="A551:H551"/>
    <mergeCell ref="I551:Y551"/>
    <mergeCell ref="Z551:AC551"/>
    <mergeCell ref="A552:H552"/>
    <mergeCell ref="I552:Y552"/>
    <mergeCell ref="Z552:AC552"/>
    <mergeCell ref="A553:H553"/>
    <mergeCell ref="I553:Y553"/>
    <mergeCell ref="Z553:AC553"/>
    <mergeCell ref="A548:H548"/>
    <mergeCell ref="I548:Y548"/>
    <mergeCell ref="Z548:AC548"/>
    <mergeCell ref="A549:H549"/>
    <mergeCell ref="I549:Y549"/>
    <mergeCell ref="Z549:AC549"/>
  </mergeCells>
  <hyperlinks>
    <hyperlink ref="D99" r:id="rId1"/>
  </hyperlinks>
  <pageMargins left="0.7" right="0.7" top="0.75" bottom="0.75" header="0.3" footer="0.3"/>
  <pageSetup paperSize="5" scale="56" fitToHeight="0" orientation="portrait" r:id="rId2"/>
  <drawing r:id="rId3"/>
  <legacyDrawing r:id="rId4"/>
  <mc:AlternateContent xmlns:mc="http://schemas.openxmlformats.org/markup-compatibility/2006">
    <mc:Choice Requires="x14">
      <controls>
        <mc:AlternateContent xmlns:mc="http://schemas.openxmlformats.org/markup-compatibility/2006">
          <mc:Choice Requires="x14">
            <control shapeId="1028" r:id="rId5" name="Check Box 4">
              <controlPr defaultSize="0" autoFill="0" autoLine="0" autoPict="0">
                <anchor moveWithCells="1">
                  <from>
                    <xdr:col>3</xdr:col>
                    <xdr:colOff>38100</xdr:colOff>
                    <xdr:row>11</xdr:row>
                    <xdr:rowOff>9525</xdr:rowOff>
                  </from>
                  <to>
                    <xdr:col>4</xdr:col>
                    <xdr:colOff>66675</xdr:colOff>
                    <xdr:row>12</xdr:row>
                    <xdr:rowOff>19050</xdr:rowOff>
                  </to>
                </anchor>
              </controlPr>
            </control>
          </mc:Choice>
        </mc:AlternateContent>
        <mc:AlternateContent xmlns:mc="http://schemas.openxmlformats.org/markup-compatibility/2006">
          <mc:Choice Requires="x14">
            <control shapeId="1029" r:id="rId6" name="Check Box 5">
              <controlPr defaultSize="0" autoFill="0" autoLine="0" autoPict="0">
                <anchor moveWithCells="1">
                  <from>
                    <xdr:col>6</xdr:col>
                    <xdr:colOff>66675</xdr:colOff>
                    <xdr:row>11</xdr:row>
                    <xdr:rowOff>28575</xdr:rowOff>
                  </from>
                  <to>
                    <xdr:col>7</xdr:col>
                    <xdr:colOff>104775</xdr:colOff>
                    <xdr:row>12</xdr:row>
                    <xdr:rowOff>19050</xdr:rowOff>
                  </to>
                </anchor>
              </controlPr>
            </control>
          </mc:Choice>
        </mc:AlternateContent>
        <mc:AlternateContent xmlns:mc="http://schemas.openxmlformats.org/markup-compatibility/2006">
          <mc:Choice Requires="x14">
            <control shapeId="1030" r:id="rId7" name="Check Box 6">
              <controlPr defaultSize="0" autoFill="0" autoLine="0" autoPict="0">
                <anchor moveWithCells="1">
                  <from>
                    <xdr:col>3</xdr:col>
                    <xdr:colOff>66675</xdr:colOff>
                    <xdr:row>35</xdr:row>
                    <xdr:rowOff>9525</xdr:rowOff>
                  </from>
                  <to>
                    <xdr:col>4</xdr:col>
                    <xdr:colOff>95250</xdr:colOff>
                    <xdr:row>35</xdr:row>
                    <xdr:rowOff>228600</xdr:rowOff>
                  </to>
                </anchor>
              </controlPr>
            </control>
          </mc:Choice>
        </mc:AlternateContent>
        <mc:AlternateContent xmlns:mc="http://schemas.openxmlformats.org/markup-compatibility/2006">
          <mc:Choice Requires="x14">
            <control shapeId="1031" r:id="rId8" name="Check Box 7">
              <controlPr defaultSize="0" autoFill="0" autoLine="0" autoPict="0">
                <anchor moveWithCells="1">
                  <from>
                    <xdr:col>8</xdr:col>
                    <xdr:colOff>47625</xdr:colOff>
                    <xdr:row>35</xdr:row>
                    <xdr:rowOff>19050</xdr:rowOff>
                  </from>
                  <to>
                    <xdr:col>9</xdr:col>
                    <xdr:colOff>76200</xdr:colOff>
                    <xdr:row>35</xdr:row>
                    <xdr:rowOff>228600</xdr:rowOff>
                  </to>
                </anchor>
              </controlPr>
            </control>
          </mc:Choice>
        </mc:AlternateContent>
        <mc:AlternateContent xmlns:mc="http://schemas.openxmlformats.org/markup-compatibility/2006">
          <mc:Choice Requires="x14">
            <control shapeId="1032" r:id="rId9" name="Check Box 8">
              <controlPr defaultSize="0" autoFill="0" autoLine="0" autoPict="0">
                <anchor moveWithCells="1">
                  <from>
                    <xdr:col>3</xdr:col>
                    <xdr:colOff>76200</xdr:colOff>
                    <xdr:row>36</xdr:row>
                    <xdr:rowOff>19050</xdr:rowOff>
                  </from>
                  <to>
                    <xdr:col>4</xdr:col>
                    <xdr:colOff>104775</xdr:colOff>
                    <xdr:row>36</xdr:row>
                    <xdr:rowOff>228600</xdr:rowOff>
                  </to>
                </anchor>
              </controlPr>
            </control>
          </mc:Choice>
        </mc:AlternateContent>
        <mc:AlternateContent xmlns:mc="http://schemas.openxmlformats.org/markup-compatibility/2006">
          <mc:Choice Requires="x14">
            <control shapeId="1033" r:id="rId10" name="Check Box 9">
              <controlPr defaultSize="0" autoFill="0" autoLine="0" autoPict="0">
                <anchor moveWithCells="1">
                  <from>
                    <xdr:col>8</xdr:col>
                    <xdr:colOff>57150</xdr:colOff>
                    <xdr:row>36</xdr:row>
                    <xdr:rowOff>28575</xdr:rowOff>
                  </from>
                  <to>
                    <xdr:col>9</xdr:col>
                    <xdr:colOff>85725</xdr:colOff>
                    <xdr:row>36</xdr:row>
                    <xdr:rowOff>228600</xdr:rowOff>
                  </to>
                </anchor>
              </controlPr>
            </control>
          </mc:Choice>
        </mc:AlternateContent>
        <mc:AlternateContent xmlns:mc="http://schemas.openxmlformats.org/markup-compatibility/2006">
          <mc:Choice Requires="x14">
            <control shapeId="1034" r:id="rId11" name="Check Box 10">
              <controlPr defaultSize="0" autoFill="0" autoLine="0" autoPict="0">
                <anchor moveWithCells="1">
                  <from>
                    <xdr:col>12</xdr:col>
                    <xdr:colOff>76200</xdr:colOff>
                    <xdr:row>36</xdr:row>
                    <xdr:rowOff>28575</xdr:rowOff>
                  </from>
                  <to>
                    <xdr:col>13</xdr:col>
                    <xdr:colOff>104775</xdr:colOff>
                    <xdr:row>36</xdr:row>
                    <xdr:rowOff>219075</xdr:rowOff>
                  </to>
                </anchor>
              </controlPr>
            </control>
          </mc:Choice>
        </mc:AlternateContent>
        <mc:AlternateContent xmlns:mc="http://schemas.openxmlformats.org/markup-compatibility/2006">
          <mc:Choice Requires="x14">
            <control shapeId="1035" r:id="rId12" name="Check Box 11">
              <controlPr defaultSize="0" autoFill="0" autoLine="0" autoPict="0">
                <anchor moveWithCells="1">
                  <from>
                    <xdr:col>3</xdr:col>
                    <xdr:colOff>66675</xdr:colOff>
                    <xdr:row>80</xdr:row>
                    <xdr:rowOff>19050</xdr:rowOff>
                  </from>
                  <to>
                    <xdr:col>4</xdr:col>
                    <xdr:colOff>95250</xdr:colOff>
                    <xdr:row>80</xdr:row>
                    <xdr:rowOff>228600</xdr:rowOff>
                  </to>
                </anchor>
              </controlPr>
            </control>
          </mc:Choice>
        </mc:AlternateContent>
        <mc:AlternateContent xmlns:mc="http://schemas.openxmlformats.org/markup-compatibility/2006">
          <mc:Choice Requires="x14">
            <control shapeId="1036" r:id="rId13" name="Check Box 12">
              <controlPr defaultSize="0" autoFill="0" autoLine="0" autoPict="0">
                <anchor moveWithCells="1">
                  <from>
                    <xdr:col>6</xdr:col>
                    <xdr:colOff>66675</xdr:colOff>
                    <xdr:row>80</xdr:row>
                    <xdr:rowOff>19050</xdr:rowOff>
                  </from>
                  <to>
                    <xdr:col>7</xdr:col>
                    <xdr:colOff>95250</xdr:colOff>
                    <xdr:row>81</xdr:row>
                    <xdr:rowOff>0</xdr:rowOff>
                  </to>
                </anchor>
              </controlPr>
            </control>
          </mc:Choice>
        </mc:AlternateContent>
        <mc:AlternateContent xmlns:mc="http://schemas.openxmlformats.org/markup-compatibility/2006">
          <mc:Choice Requires="x14">
            <control shapeId="1037" r:id="rId14" name="Check Box 13">
              <controlPr defaultSize="0" autoFill="0" autoLine="0" autoPict="0">
                <anchor moveWithCells="1">
                  <from>
                    <xdr:col>3</xdr:col>
                    <xdr:colOff>57150</xdr:colOff>
                    <xdr:row>89</xdr:row>
                    <xdr:rowOff>19050</xdr:rowOff>
                  </from>
                  <to>
                    <xdr:col>4</xdr:col>
                    <xdr:colOff>85725</xdr:colOff>
                    <xdr:row>90</xdr:row>
                    <xdr:rowOff>0</xdr:rowOff>
                  </to>
                </anchor>
              </controlPr>
            </control>
          </mc:Choice>
        </mc:AlternateContent>
        <mc:AlternateContent xmlns:mc="http://schemas.openxmlformats.org/markup-compatibility/2006">
          <mc:Choice Requires="x14">
            <control shapeId="1038" r:id="rId15" name="Check Box 14">
              <controlPr defaultSize="0" autoFill="0" autoLine="0" autoPict="0">
                <anchor moveWithCells="1">
                  <from>
                    <xdr:col>6</xdr:col>
                    <xdr:colOff>66675</xdr:colOff>
                    <xdr:row>89</xdr:row>
                    <xdr:rowOff>28575</xdr:rowOff>
                  </from>
                  <to>
                    <xdr:col>7</xdr:col>
                    <xdr:colOff>95250</xdr:colOff>
                    <xdr:row>90</xdr:row>
                    <xdr:rowOff>9525</xdr:rowOff>
                  </to>
                </anchor>
              </controlPr>
            </control>
          </mc:Choice>
        </mc:AlternateContent>
        <mc:AlternateContent xmlns:mc="http://schemas.openxmlformats.org/markup-compatibility/2006">
          <mc:Choice Requires="x14">
            <control shapeId="1039" r:id="rId16" name="Check Box 15">
              <controlPr defaultSize="0" autoFill="0" autoLine="0" autoPict="0">
                <anchor moveWithCells="1">
                  <from>
                    <xdr:col>3</xdr:col>
                    <xdr:colOff>66675</xdr:colOff>
                    <xdr:row>91</xdr:row>
                    <xdr:rowOff>28575</xdr:rowOff>
                  </from>
                  <to>
                    <xdr:col>4</xdr:col>
                    <xdr:colOff>95250</xdr:colOff>
                    <xdr:row>92</xdr:row>
                    <xdr:rowOff>9525</xdr:rowOff>
                  </to>
                </anchor>
              </controlPr>
            </control>
          </mc:Choice>
        </mc:AlternateContent>
        <mc:AlternateContent xmlns:mc="http://schemas.openxmlformats.org/markup-compatibility/2006">
          <mc:Choice Requires="x14">
            <control shapeId="1040" r:id="rId17" name="Check Box 16">
              <controlPr defaultSize="0" autoFill="0" autoLine="0" autoPict="0">
                <anchor moveWithCells="1">
                  <from>
                    <xdr:col>6</xdr:col>
                    <xdr:colOff>66675</xdr:colOff>
                    <xdr:row>91</xdr:row>
                    <xdr:rowOff>38100</xdr:rowOff>
                  </from>
                  <to>
                    <xdr:col>7</xdr:col>
                    <xdr:colOff>95250</xdr:colOff>
                    <xdr:row>92</xdr:row>
                    <xdr:rowOff>19050</xdr:rowOff>
                  </to>
                </anchor>
              </controlPr>
            </control>
          </mc:Choice>
        </mc:AlternateContent>
        <mc:AlternateContent xmlns:mc="http://schemas.openxmlformats.org/markup-compatibility/2006">
          <mc:Choice Requires="x14">
            <control shapeId="1041" r:id="rId18" name="Check Box 17">
              <controlPr defaultSize="0" autoFill="0" autoLine="0" autoPict="0">
                <anchor moveWithCells="1">
                  <from>
                    <xdr:col>3</xdr:col>
                    <xdr:colOff>57150</xdr:colOff>
                    <xdr:row>112</xdr:row>
                    <xdr:rowOff>228600</xdr:rowOff>
                  </from>
                  <to>
                    <xdr:col>4</xdr:col>
                    <xdr:colOff>85725</xdr:colOff>
                    <xdr:row>113</xdr:row>
                    <xdr:rowOff>209550</xdr:rowOff>
                  </to>
                </anchor>
              </controlPr>
            </control>
          </mc:Choice>
        </mc:AlternateContent>
        <mc:AlternateContent xmlns:mc="http://schemas.openxmlformats.org/markup-compatibility/2006">
          <mc:Choice Requires="x14">
            <control shapeId="1042" r:id="rId19" name="Check Box 18">
              <controlPr defaultSize="0" autoFill="0" autoLine="0" autoPict="0">
                <anchor moveWithCells="1">
                  <from>
                    <xdr:col>6</xdr:col>
                    <xdr:colOff>47625</xdr:colOff>
                    <xdr:row>113</xdr:row>
                    <xdr:rowOff>0</xdr:rowOff>
                  </from>
                  <to>
                    <xdr:col>7</xdr:col>
                    <xdr:colOff>76200</xdr:colOff>
                    <xdr:row>113</xdr:row>
                    <xdr:rowOff>219075</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07"/>
  <sheetViews>
    <sheetView tabSelected="1" workbookViewId="0">
      <selection activeCell="B10" sqref="B10"/>
    </sheetView>
  </sheetViews>
  <sheetFormatPr defaultRowHeight="15" x14ac:dyDescent="0.25"/>
  <cols>
    <col min="1" max="1" width="37.42578125" style="16" bestFit="1" customWidth="1"/>
    <col min="2" max="2" width="77.7109375" style="24" customWidth="1"/>
    <col min="6" max="6" width="45.140625" bestFit="1" customWidth="1"/>
  </cols>
  <sheetData>
    <row r="1" spans="1:6" x14ac:dyDescent="0.25">
      <c r="A1" s="73" t="s">
        <v>1</v>
      </c>
      <c r="B1" s="74" t="str">
        <f>F_PTK!D2</f>
        <v>12 Oktober 2021</v>
      </c>
      <c r="C1" s="75"/>
      <c r="D1" s="75"/>
      <c r="E1" s="75"/>
      <c r="F1" s="76" t="str">
        <f>B1</f>
        <v>12 Oktober 2021</v>
      </c>
    </row>
    <row r="2" spans="1:6" x14ac:dyDescent="0.25">
      <c r="A2" s="73" t="s">
        <v>4</v>
      </c>
      <c r="B2" s="74" t="str">
        <f>F_PTK!D4</f>
        <v>SDN 5 Patokan</v>
      </c>
      <c r="C2" s="75"/>
      <c r="D2" s="75"/>
      <c r="E2" s="75"/>
      <c r="F2" s="76" t="str">
        <f t="shared" ref="F2:F57" si="0">B2</f>
        <v>SDN 5 Patokan</v>
      </c>
    </row>
    <row r="3" spans="1:6" x14ac:dyDescent="0.25">
      <c r="A3" s="73" t="s">
        <v>5</v>
      </c>
      <c r="B3" s="74" t="str">
        <f>F_PTK!D5</f>
        <v>67856879890</v>
      </c>
      <c r="C3" s="75"/>
      <c r="D3" s="75"/>
      <c r="E3" s="75"/>
      <c r="F3" s="76" t="str">
        <f t="shared" si="0"/>
        <v>67856879890</v>
      </c>
    </row>
    <row r="4" spans="1:6" x14ac:dyDescent="0.25">
      <c r="A4" s="73" t="s">
        <v>6</v>
      </c>
      <c r="B4" s="74" t="str">
        <f>F_PTK!D6</f>
        <v>Jl W.R Supratman</v>
      </c>
      <c r="C4" s="75"/>
      <c r="D4" s="75"/>
      <c r="E4" s="75"/>
      <c r="F4" s="76" t="str">
        <f t="shared" si="0"/>
        <v>Jl W.R Supratman</v>
      </c>
    </row>
    <row r="5" spans="1:6" x14ac:dyDescent="0.25">
      <c r="A5" s="77" t="s">
        <v>8</v>
      </c>
      <c r="B5" s="74" t="str">
        <f>F_PTK!D8</f>
        <v>Fahmi Aditia</v>
      </c>
      <c r="C5" s="75"/>
      <c r="D5" s="75"/>
      <c r="E5" s="75"/>
      <c r="F5" s="76" t="str">
        <f t="shared" si="0"/>
        <v>Fahmi Aditia</v>
      </c>
    </row>
    <row r="6" spans="1:6" x14ac:dyDescent="0.25">
      <c r="A6" s="77" t="s">
        <v>9</v>
      </c>
      <c r="B6" s="74" t="str">
        <f>F_PTK!D10</f>
        <v>2345768798908765643567898</v>
      </c>
      <c r="C6" s="75"/>
      <c r="D6" s="75"/>
      <c r="E6" s="75"/>
      <c r="F6" s="76" t="str">
        <f t="shared" si="0"/>
        <v>2345768798908765643567898</v>
      </c>
    </row>
    <row r="7" spans="1:6" x14ac:dyDescent="0.25">
      <c r="A7" s="77" t="s">
        <v>10</v>
      </c>
      <c r="B7" s="74" t="str">
        <f>IF(C7=TRUE, "Laki-Laki", "Perempuan")</f>
        <v>Laki-Laki</v>
      </c>
      <c r="C7" s="75" t="b">
        <v>1</v>
      </c>
      <c r="D7" s="75"/>
      <c r="E7" s="75"/>
      <c r="F7" s="76" t="str">
        <f t="shared" si="0"/>
        <v>Laki-Laki</v>
      </c>
    </row>
    <row r="8" spans="1:6" x14ac:dyDescent="0.25">
      <c r="A8" s="77" t="s">
        <v>11</v>
      </c>
      <c r="B8" s="74" t="str">
        <f>F_PTK!D13</f>
        <v>Situbondo</v>
      </c>
      <c r="C8" s="75"/>
      <c r="D8" s="75"/>
      <c r="E8" s="75"/>
      <c r="F8" s="76" t="str">
        <f t="shared" si="0"/>
        <v>Situbondo</v>
      </c>
    </row>
    <row r="9" spans="1:6" x14ac:dyDescent="0.25">
      <c r="A9" s="77" t="s">
        <v>12</v>
      </c>
      <c r="B9" s="74" t="str">
        <f>CONCATENATE(F_PTK!D15,F_PTK!E15,F_PTK!F15,F_PTK!G15,F_PTK!H15,F_PTK!I15,F_PTK!J15,F_PTK!K15,F_PTK!L15,F_PTK!M15,)</f>
        <v>17-09-2000</v>
      </c>
      <c r="C9" s="75"/>
      <c r="D9" s="75"/>
      <c r="E9" s="75"/>
      <c r="F9" s="76" t="str">
        <f t="shared" si="0"/>
        <v>17-09-2000</v>
      </c>
    </row>
    <row r="10" spans="1:6" x14ac:dyDescent="0.25">
      <c r="A10" s="77" t="s">
        <v>17</v>
      </c>
      <c r="B10" s="74" t="str">
        <f>F_PTK!D17</f>
        <v>Kristiana</v>
      </c>
      <c r="C10" s="75"/>
      <c r="D10" s="75"/>
      <c r="E10" s="75"/>
      <c r="F10" s="76" t="str">
        <f t="shared" si="0"/>
        <v>Kristiana</v>
      </c>
    </row>
    <row r="11" spans="1:6" x14ac:dyDescent="0.25">
      <c r="A11" s="77" t="s">
        <v>18</v>
      </c>
      <c r="B11" s="74" t="str">
        <f>F_PTK!D20</f>
        <v>Jl. Kenanga</v>
      </c>
      <c r="C11" s="75"/>
      <c r="D11" s="75"/>
      <c r="E11" s="75"/>
      <c r="F11" s="76" t="str">
        <f t="shared" si="0"/>
        <v>Jl. Kenanga</v>
      </c>
    </row>
    <row r="12" spans="1:6" x14ac:dyDescent="0.25">
      <c r="A12" s="77" t="s">
        <v>24</v>
      </c>
      <c r="B12" s="74" t="str">
        <f>CONCATENATE(F_PTK!D22,F_PTK!E22,F_PTK!F22,)</f>
        <v>002</v>
      </c>
      <c r="C12" s="75"/>
      <c r="D12" s="75"/>
      <c r="E12" s="75"/>
      <c r="F12" s="76" t="str">
        <f t="shared" si="0"/>
        <v>002</v>
      </c>
    </row>
    <row r="13" spans="1:6" x14ac:dyDescent="0.25">
      <c r="A13" s="77" t="s">
        <v>25</v>
      </c>
      <c r="B13" s="74" t="str">
        <f>CONCATENATE(F_PTK!D23,F_PTK!E23,F_PTK!F23,)</f>
        <v>002</v>
      </c>
      <c r="C13" s="75"/>
      <c r="D13" s="75"/>
      <c r="E13" s="75"/>
      <c r="F13" s="76" t="str">
        <f t="shared" si="0"/>
        <v>002</v>
      </c>
    </row>
    <row r="14" spans="1:6" x14ac:dyDescent="0.25">
      <c r="A14" s="77" t="s">
        <v>28</v>
      </c>
      <c r="B14" s="74" t="str">
        <f>F_PTK!D24</f>
        <v>Patokan</v>
      </c>
      <c r="C14" s="75"/>
      <c r="D14" s="75"/>
      <c r="E14" s="75"/>
      <c r="F14" s="76" t="str">
        <f t="shared" si="0"/>
        <v>Patokan</v>
      </c>
    </row>
    <row r="15" spans="1:6" x14ac:dyDescent="0.25">
      <c r="A15" s="77" t="s">
        <v>30</v>
      </c>
      <c r="B15" s="74" t="str">
        <f>F_PTK!D26</f>
        <v>Patokan</v>
      </c>
      <c r="C15" s="75"/>
      <c r="D15" s="75"/>
      <c r="E15" s="75"/>
      <c r="F15" s="76" t="str">
        <f t="shared" si="0"/>
        <v>Patokan</v>
      </c>
    </row>
    <row r="16" spans="1:6" x14ac:dyDescent="0.25">
      <c r="A16" s="77" t="s">
        <v>32</v>
      </c>
      <c r="B16" s="74" t="str">
        <f>F_PTK!D28</f>
        <v>Situbondo</v>
      </c>
      <c r="C16" s="75"/>
      <c r="D16" s="75"/>
      <c r="E16" s="75"/>
      <c r="F16" s="76" t="str">
        <f t="shared" si="0"/>
        <v>Situbondo</v>
      </c>
    </row>
    <row r="17" spans="1:6" x14ac:dyDescent="0.25">
      <c r="A17" s="77" t="s">
        <v>34</v>
      </c>
      <c r="B17" s="74" t="str">
        <f>CONCATENATE(F_PTK!D30,F_PTK!E30,F_PTK!F30,F_PTK!G30,F_PTK!H30,)</f>
        <v>68312</v>
      </c>
      <c r="C17" s="75"/>
      <c r="D17" s="75"/>
      <c r="E17" s="75"/>
      <c r="F17" s="76" t="str">
        <f t="shared" si="0"/>
        <v>68312</v>
      </c>
    </row>
    <row r="18" spans="1:6" x14ac:dyDescent="0.25">
      <c r="A18" s="77" t="s">
        <v>38</v>
      </c>
      <c r="B18" s="74" t="str">
        <f>CONCATENATE(F_PTK!D31,F_PTK!E31)</f>
        <v>01</v>
      </c>
      <c r="C18" s="75"/>
      <c r="D18" s="75"/>
      <c r="E18" s="75"/>
      <c r="F18" s="76" t="str">
        <f t="shared" si="0"/>
        <v>01</v>
      </c>
    </row>
    <row r="19" spans="1:6" x14ac:dyDescent="0.25">
      <c r="A19" s="77" t="s">
        <v>40</v>
      </c>
      <c r="B19" s="74" t="str">
        <f>CONCATENATE(F_PTK!D32,F_PTK!E32,F_PTK!F32,F_PTK!G32,F_PTK!H32,F_PTK!I32,F_PTK!J32,F_PTK!K32,F_PTK!L32,F_PTK!M32,F_PTK!N32,F_PTK!O32,F_PTK!P32,F_PTK!Q32,F_PTK!R32,F_PTK!S32,F_PTK!T32,F_PTK!U32,F_PTK!V32,F_PTK!W32,)</f>
        <v>11-222-333-4-555-666</v>
      </c>
      <c r="C19" s="75"/>
      <c r="D19" s="75"/>
      <c r="E19" s="75"/>
      <c r="F19" s="76" t="str">
        <f t="shared" si="0"/>
        <v>11-222-333-4-555-666</v>
      </c>
    </row>
    <row r="20" spans="1:6" x14ac:dyDescent="0.25">
      <c r="A20" s="77" t="s">
        <v>42</v>
      </c>
      <c r="B20" s="74" t="str">
        <f>F_PTK!D34</f>
        <v>Fahmi Aditia</v>
      </c>
      <c r="C20" s="75"/>
      <c r="D20" s="75"/>
      <c r="E20" s="75"/>
      <c r="F20" s="76" t="str">
        <f t="shared" si="0"/>
        <v>Fahmi Aditia</v>
      </c>
    </row>
    <row r="21" spans="1:6" x14ac:dyDescent="0.25">
      <c r="A21" s="77" t="s">
        <v>44</v>
      </c>
      <c r="B21" s="74" t="str">
        <f>IF(C21=TRUE, "Indonesia", "Asing")</f>
        <v>Indonesia</v>
      </c>
      <c r="C21" s="75" t="b">
        <v>1</v>
      </c>
      <c r="D21" s="75"/>
      <c r="E21" s="75" t="str">
        <f>IF(B21="Asing", F_PTK!P36,"")</f>
        <v/>
      </c>
      <c r="F21" s="76" t="str">
        <f t="shared" si="0"/>
        <v>Indonesia</v>
      </c>
    </row>
    <row r="22" spans="1:6" x14ac:dyDescent="0.25">
      <c r="A22" s="77" t="s">
        <v>47</v>
      </c>
      <c r="B22" s="74" t="str">
        <f>IF(C22=TRUE, "Kawin", IF(D22=TRUE, "Belum Kawin", "Janda"))</f>
        <v>Kawin</v>
      </c>
      <c r="C22" s="75" t="b">
        <v>1</v>
      </c>
      <c r="D22" s="75" t="b">
        <v>0</v>
      </c>
      <c r="E22" s="75" t="b">
        <v>0</v>
      </c>
      <c r="F22" s="76" t="str">
        <f t="shared" si="0"/>
        <v>Kawin</v>
      </c>
    </row>
    <row r="23" spans="1:6" x14ac:dyDescent="0.25">
      <c r="A23" s="77" t="s">
        <v>51</v>
      </c>
      <c r="B23" s="74" t="str">
        <f>F_PTK!D38</f>
        <v>Nggak Tau</v>
      </c>
      <c r="C23" s="75"/>
      <c r="D23" s="75"/>
      <c r="E23" s="75"/>
      <c r="F23" s="76" t="str">
        <f t="shared" si="0"/>
        <v>Nggak Tau</v>
      </c>
    </row>
    <row r="24" spans="1:6" x14ac:dyDescent="0.25">
      <c r="A24" s="78" t="s">
        <v>54</v>
      </c>
      <c r="B24" s="74" t="str">
        <f>F_PTK!D40</f>
        <v>2354879898765435678987654345768</v>
      </c>
      <c r="C24" s="75"/>
      <c r="D24" s="75"/>
      <c r="E24" s="75"/>
      <c r="F24" s="76" t="str">
        <f t="shared" si="0"/>
        <v>2354879898765435678987654345768</v>
      </c>
    </row>
    <row r="25" spans="1:6" x14ac:dyDescent="0.25">
      <c r="A25" s="77" t="s">
        <v>56</v>
      </c>
      <c r="B25" s="74" t="str">
        <f>CONCATENATE(F_PTK!D42,F_PTK!E42)</f>
        <v>01</v>
      </c>
      <c r="C25" s="75"/>
      <c r="D25" s="75"/>
      <c r="E25" s="75"/>
      <c r="F25" s="76" t="str">
        <f t="shared" si="0"/>
        <v>01</v>
      </c>
    </row>
    <row r="26" spans="1:6" x14ac:dyDescent="0.25">
      <c r="A26" s="77" t="s">
        <v>47</v>
      </c>
      <c r="B26" s="74" t="str">
        <f>CONCATENATE(F_PTK!D46,F_PTK!E46)</f>
        <v>01</v>
      </c>
      <c r="C26" s="75"/>
      <c r="D26" s="75"/>
      <c r="E26" s="75"/>
      <c r="F26" s="76" t="str">
        <f t="shared" si="0"/>
        <v>01</v>
      </c>
    </row>
    <row r="27" spans="1:6" x14ac:dyDescent="0.25">
      <c r="A27" s="77" t="s">
        <v>65</v>
      </c>
      <c r="B27" s="74" t="str">
        <f>CONCATENATE(F_PTK!D50,F_PTK!E50,F_PTK!F50,F_PTK!G50,F_PTK!H50,F_PTK!I50,F_PTK!J50,F_PTK!K50,F_PTK!L50,F_PTK!M50,F_PTK!N50,F_PTK!O50,F_PTK!P50,F_PTK!Q50,F_PTK!R50,F_PTK!S50,)</f>
        <v>12345678910111213141516</v>
      </c>
      <c r="C27" s="75"/>
      <c r="D27" s="75"/>
      <c r="E27" s="75"/>
      <c r="F27" s="76" t="str">
        <f t="shared" si="0"/>
        <v>12345678910111213141516</v>
      </c>
    </row>
    <row r="28" spans="1:6" x14ac:dyDescent="0.25">
      <c r="A28" s="77" t="s">
        <v>67</v>
      </c>
      <c r="B28" s="74" t="str">
        <f>CONCATENATE(F_PTK!D52,F_PTK!E52,F_PTK!F52,F_PTK!G52,F_PTK!H52,F_PTK!I52,F_PTK!J52,F_PTK!K52,F_PTK!L52,F_PTK!M52,F_PTK!N52,F_PTK!O52,)</f>
        <v>123456789101112</v>
      </c>
      <c r="C28" s="75"/>
      <c r="D28" s="75"/>
      <c r="E28" s="75"/>
      <c r="F28" s="76" t="str">
        <f t="shared" si="0"/>
        <v>123456789101112</v>
      </c>
    </row>
    <row r="29" spans="1:6" x14ac:dyDescent="0.25">
      <c r="A29" s="77" t="s">
        <v>69</v>
      </c>
      <c r="B29" s="74" t="str">
        <f>CONCATENATE(F_PTK!D54,F_PTK!E54,F_PTK!F54,F_PTK!G54,F_PTK!H54,F_PTK!I54,F_PTK!J54,F_PTK!K54,F_PTK!L54,F_PTK!M54,F_PTK!N54,F_PTK!O54,F_PTK!P54,F_PTK!Q54,F_PTK!R54,)</f>
        <v>123456789101112131415</v>
      </c>
      <c r="C29" s="75"/>
      <c r="D29" s="75"/>
      <c r="E29" s="75"/>
      <c r="F29" s="76" t="str">
        <f t="shared" si="0"/>
        <v>123456789101112131415</v>
      </c>
    </row>
    <row r="30" spans="1:6" x14ac:dyDescent="0.25">
      <c r="A30" s="77" t="s">
        <v>71</v>
      </c>
      <c r="B30" s="74" t="str">
        <f>CONCATENATE(F_PTK!D56,F_PTK!E56,)</f>
        <v>44</v>
      </c>
      <c r="C30" s="75"/>
      <c r="D30" s="75"/>
      <c r="E30" s="75"/>
      <c r="F30" s="76" t="str">
        <f t="shared" si="0"/>
        <v>44</v>
      </c>
    </row>
    <row r="31" spans="1:6" x14ac:dyDescent="0.25">
      <c r="A31" s="77" t="s">
        <v>74</v>
      </c>
      <c r="B31" s="74" t="str">
        <f>CONCATENATE(F_PTK!D59,F_PTK!E59,F_PTK!F59,F_PTK!G59,F_PTK!H59,F_PTK!I59,F_PTK!J59,F_PTK!K59,F_PTK!L59,F_PTK!M59,F_PTK!N59,F_PTK!O59,F_PTK!P59,F_PTK!Q59,F_PTK!R59,F_PTK!S59,F_PTK!T59,F_PTK!U59,F_PTK!V59,F_PTK!W59,F_PTK!X59,F_PTK!Y59,F_PTK!Z59,F_PTK!AA59,F_PTK!AB59,F_PTK!AC59,)</f>
        <v>12345678912345678912345678</v>
      </c>
      <c r="C31" s="75"/>
      <c r="D31" s="75"/>
      <c r="E31" s="75"/>
      <c r="F31" s="76" t="str">
        <f t="shared" si="0"/>
        <v>12345678912345678912345678</v>
      </c>
    </row>
    <row r="32" spans="1:6" x14ac:dyDescent="0.25">
      <c r="A32" s="77" t="s">
        <v>77</v>
      </c>
      <c r="B32" s="74" t="str">
        <f>CONCATENATE(F_PTK!D62,F_PTK!E62,F_PTK!F62,F_PTK!G62,F_PTK!H62,F_PTK!I62,F_PTK!J62,F_PTK!K62,F_PTK!L62,F_PTK!M62,)</f>
        <v>25/51/1234</v>
      </c>
      <c r="C32" s="75"/>
      <c r="D32" s="75"/>
      <c r="E32" s="75"/>
      <c r="F32" s="76" t="str">
        <f t="shared" si="0"/>
        <v>25/51/1234</v>
      </c>
    </row>
    <row r="33" spans="1:6" x14ac:dyDescent="0.25">
      <c r="A33" s="77" t="s">
        <v>80</v>
      </c>
      <c r="B33" s="74" t="str">
        <f>CONCATENATE(F_PTK!D64,F_PTK!E64)</f>
        <v>45</v>
      </c>
      <c r="C33" s="75"/>
      <c r="D33" s="75"/>
      <c r="E33" s="75"/>
      <c r="F33" s="76" t="str">
        <f t="shared" si="0"/>
        <v>45</v>
      </c>
    </row>
    <row r="34" spans="1:6" x14ac:dyDescent="0.25">
      <c r="A34" s="77" t="s">
        <v>84</v>
      </c>
      <c r="B34" s="74" t="str">
        <f>CONCATENATE(F_PTK!D66,F_PTK!E66,F_PTK!F66,F_PTK!G66,F_PTK!H66,F_PTK!I66,F_PTK!J66,F_PTK!K66,F_PTK!L66,F_PTK!M66,F_PTK!N66,F_PTK!O66,F_PTK!P66,F_PTK!Q66,F_PTK!R66,F_PTK!S66,F_PTK!T66,F_PTK!U66,F_PTK!V66,F_PTK!W66,F_PTK!X66,F_PTK!Y66,F_PTK!Z66,F_PTK!AA66,F_PTK!AB66,F_PTK!AC66,)</f>
        <v>1234567891011121314151617181920212223242526</v>
      </c>
      <c r="C34" s="75"/>
      <c r="D34" s="75"/>
      <c r="E34" s="75"/>
      <c r="F34" s="76" t="str">
        <f t="shared" si="0"/>
        <v>1234567891011121314151617181920212223242526</v>
      </c>
    </row>
    <row r="35" spans="1:6" x14ac:dyDescent="0.25">
      <c r="A35" s="77" t="s">
        <v>86</v>
      </c>
      <c r="B35" s="74" t="str">
        <f>CONCATENATE(F_PTK!D68,F_PTK!E68,F_PTK!F68,F_PTK!G68,F_PTK!H68,F_PTK!I68,F_PTK!J68,F_PTK!K68,F_PTK!L68,F_PTK!M68,)</f>
        <v>45/66/4578</v>
      </c>
      <c r="C35" s="75"/>
      <c r="D35" s="75"/>
      <c r="E35" s="75"/>
      <c r="F35" s="76" t="str">
        <f t="shared" si="0"/>
        <v>45/66/4578</v>
      </c>
    </row>
    <row r="36" spans="1:6" x14ac:dyDescent="0.25">
      <c r="A36" s="77" t="s">
        <v>86</v>
      </c>
      <c r="B36" s="74" t="str">
        <f>CONCATENATE(F_PTK!D70,F_PTK!E70,F_PTK!F70,F_PTK!G70,F_PTK!H70,F_PTK!I70,F_PTK!J70,F_PTK!K70,F_PTK!L70,F_PTK!M70,)</f>
        <v>55/12/2021</v>
      </c>
      <c r="C36" s="75"/>
      <c r="D36" s="75"/>
      <c r="E36" s="75"/>
      <c r="F36" s="76" t="str">
        <f t="shared" si="0"/>
        <v>55/12/2021</v>
      </c>
    </row>
    <row r="37" spans="1:6" x14ac:dyDescent="0.25">
      <c r="A37" s="77" t="s">
        <v>89</v>
      </c>
      <c r="B37" s="74" t="str">
        <f>CONCATENATE(F_PTK!D72,F_PTK!E72,)</f>
        <v>01</v>
      </c>
      <c r="C37" s="75"/>
      <c r="D37" s="75"/>
      <c r="E37" s="75"/>
      <c r="F37" s="76" t="str">
        <f t="shared" si="0"/>
        <v>01</v>
      </c>
    </row>
    <row r="38" spans="1:6" x14ac:dyDescent="0.25">
      <c r="A38" s="77" t="s">
        <v>93</v>
      </c>
      <c r="B38" s="74" t="str">
        <f>CONCATENATE(F_PTK!D75,F_PTK!E75,)</f>
        <v>45</v>
      </c>
      <c r="C38" s="75"/>
      <c r="D38" s="75"/>
      <c r="E38" s="75"/>
      <c r="F38" s="76" t="str">
        <f t="shared" si="0"/>
        <v>45</v>
      </c>
    </row>
    <row r="39" spans="1:6" x14ac:dyDescent="0.25">
      <c r="A39" s="77" t="s">
        <v>96</v>
      </c>
      <c r="B39" s="74" t="str">
        <f>CONCATENATE(F_PTK!D77,F_PTK!E77,F_PTK!F77,F_PTK!G77,F_PTK!H77,F_PTK!I77,F_PTK!J77,F_PTK!K77,F_PTK!L77,)</f>
        <v>123456789</v>
      </c>
      <c r="C39" s="75"/>
      <c r="D39" s="75"/>
      <c r="E39" s="75"/>
      <c r="F39" s="76" t="str">
        <f t="shared" si="0"/>
        <v>123456789</v>
      </c>
    </row>
    <row r="40" spans="1:6" x14ac:dyDescent="0.25">
      <c r="A40" s="77" t="s">
        <v>398</v>
      </c>
      <c r="B40" s="74" t="str">
        <f>CONCATENATE(F_PTK!D78,F_PTK!E78,F_PTK!F78,F_PTK!G78,F_PTK!H78,F_PTK!I78,F_PTK!J78,F_PTK!K78,F_PTK!L78,)</f>
        <v>123456789</v>
      </c>
      <c r="C40" s="75"/>
      <c r="D40" s="75"/>
      <c r="E40" s="75"/>
      <c r="F40" s="76" t="str">
        <f t="shared" si="0"/>
        <v>123456789</v>
      </c>
    </row>
    <row r="41" spans="1:6" x14ac:dyDescent="0.25">
      <c r="A41" s="77" t="s">
        <v>102</v>
      </c>
      <c r="B41" s="74" t="str">
        <f>IF(C41=TRUE, "Ya", "Tidak")</f>
        <v>Ya</v>
      </c>
      <c r="C41" s="75" t="b">
        <v>1</v>
      </c>
      <c r="D41" s="75"/>
      <c r="E41" s="75"/>
      <c r="F41" s="76" t="str">
        <f t="shared" si="0"/>
        <v>Ya</v>
      </c>
    </row>
    <row r="42" spans="1:6" x14ac:dyDescent="0.25">
      <c r="A42" s="77" t="s">
        <v>106</v>
      </c>
      <c r="B42" s="74" t="str">
        <f>CONCATENATE(F_PTK!D83,F_PTK!E83)</f>
        <v>12</v>
      </c>
      <c r="C42" s="75"/>
      <c r="D42" s="75"/>
      <c r="E42" s="75"/>
      <c r="F42" s="76" t="str">
        <f t="shared" si="0"/>
        <v>12</v>
      </c>
    </row>
    <row r="43" spans="1:6" x14ac:dyDescent="0.25">
      <c r="A43" s="77" t="s">
        <v>399</v>
      </c>
      <c r="B43" s="74" t="str">
        <f>CONCATENATE(F_PTK!D86,F_PTK!E86)</f>
        <v>12</v>
      </c>
      <c r="C43" s="75"/>
      <c r="D43" s="75"/>
      <c r="E43" s="75"/>
      <c r="F43" s="76" t="str">
        <f t="shared" si="0"/>
        <v>12</v>
      </c>
    </row>
    <row r="44" spans="1:6" x14ac:dyDescent="0.25">
      <c r="A44" s="77" t="s">
        <v>115</v>
      </c>
      <c r="B44" s="74" t="str">
        <f>IF(C44=TRUE, "Ya", "Tidak")</f>
        <v>Ya</v>
      </c>
      <c r="C44" s="75" t="b">
        <v>1</v>
      </c>
      <c r="D44" s="75"/>
      <c r="E44" s="75"/>
      <c r="F44" s="76" t="str">
        <f t="shared" si="0"/>
        <v>Ya</v>
      </c>
    </row>
    <row r="45" spans="1:6" x14ac:dyDescent="0.25">
      <c r="A45" s="77" t="s">
        <v>118</v>
      </c>
      <c r="B45" s="74" t="str">
        <f>IF(C45=TRUE, "Ya", "Tidak")</f>
        <v>Ya</v>
      </c>
      <c r="C45" s="75" t="b">
        <v>1</v>
      </c>
      <c r="D45" s="75"/>
      <c r="E45" s="75"/>
      <c r="F45" s="76" t="str">
        <f t="shared" si="0"/>
        <v>Ya</v>
      </c>
    </row>
    <row r="46" spans="1:6" x14ac:dyDescent="0.25">
      <c r="A46" s="77" t="s">
        <v>121</v>
      </c>
      <c r="B46" s="74" t="str">
        <f>CONCATENATE(F_PTK!D95,F_PTK!E95,F_PTK!F95,F_PTK!G95,F_PTK!H95,F_PTK!I95,F_PTK!J95,F_PTK!K95,F_PTK!L95,F_PTK!M95,F_PTK!N95,F_PTK!O95,F_PTK!P95,)</f>
        <v>0818589687415</v>
      </c>
      <c r="C46" s="75"/>
      <c r="D46" s="75"/>
      <c r="E46" s="75"/>
      <c r="F46" s="76" t="str">
        <f t="shared" si="0"/>
        <v>0818589687415</v>
      </c>
    </row>
    <row r="47" spans="1:6" x14ac:dyDescent="0.25">
      <c r="A47" s="77" t="s">
        <v>123</v>
      </c>
      <c r="B47" s="74" t="str">
        <f>CONCATENATE(F_PTK!D97,F_PTK!E97,F_PTK!F97,F_PTK!G97,F_PTK!H97,F_PTK!I97,F_PTK!J97,F_PTK!K97,F_PTK!L97,F_PTK!M97,F_PTK!N97,F_PTK!O97,F_PTK!P97,)</f>
        <v>0845264578525</v>
      </c>
      <c r="C47" s="75"/>
      <c r="D47" s="75"/>
      <c r="E47" s="75"/>
      <c r="F47" s="76" t="str">
        <f t="shared" si="0"/>
        <v>0845264578525</v>
      </c>
    </row>
    <row r="48" spans="1:6" x14ac:dyDescent="0.25">
      <c r="A48" s="77" t="s">
        <v>125</v>
      </c>
      <c r="B48" s="74" t="str">
        <f>F_PTK!D99</f>
        <v>fahmi@gmail.com</v>
      </c>
      <c r="C48" s="75"/>
      <c r="D48" s="75"/>
      <c r="E48" s="75"/>
      <c r="F48" s="76" t="str">
        <f t="shared" si="0"/>
        <v>fahmi@gmail.com</v>
      </c>
    </row>
    <row r="49" spans="1:6" x14ac:dyDescent="0.25">
      <c r="A49" s="77" t="s">
        <v>127</v>
      </c>
      <c r="B49" s="74" t="str">
        <f>F_PTK!D101</f>
        <v>002</v>
      </c>
      <c r="C49" s="75"/>
      <c r="D49" s="75"/>
      <c r="E49" s="75"/>
      <c r="F49" s="76" t="str">
        <f t="shared" si="0"/>
        <v>002</v>
      </c>
    </row>
    <row r="50" spans="1:6" x14ac:dyDescent="0.25">
      <c r="A50" s="77" t="s">
        <v>129</v>
      </c>
      <c r="B50" s="74" t="str">
        <f>F_PTK!D103</f>
        <v>002855825558556555555855</v>
      </c>
      <c r="C50" s="75"/>
      <c r="D50" s="75"/>
      <c r="E50" s="75"/>
      <c r="F50" s="76" t="str">
        <f t="shared" si="0"/>
        <v>002855825558556555555855</v>
      </c>
    </row>
    <row r="51" spans="1:6" x14ac:dyDescent="0.25">
      <c r="A51" s="77" t="s">
        <v>130</v>
      </c>
      <c r="B51" s="74" t="str">
        <f>F_PTK!D104</f>
        <v>Fahmi Aditia</v>
      </c>
      <c r="C51" s="75"/>
      <c r="D51" s="75"/>
      <c r="E51" s="75"/>
      <c r="F51" s="76" t="str">
        <f t="shared" si="0"/>
        <v>Fahmi Aditia</v>
      </c>
    </row>
    <row r="52" spans="1:6" x14ac:dyDescent="0.25">
      <c r="A52" s="77" t="s">
        <v>133</v>
      </c>
      <c r="B52" s="74" t="str">
        <f>F_PTK!D107</f>
        <v>2435768923457898765453</v>
      </c>
      <c r="C52" s="75"/>
      <c r="D52" s="75"/>
      <c r="E52" s="75"/>
      <c r="F52" s="76" t="str">
        <f t="shared" si="0"/>
        <v>2435768923457898765453</v>
      </c>
    </row>
    <row r="53" spans="1:6" x14ac:dyDescent="0.25">
      <c r="A53" s="77" t="s">
        <v>138</v>
      </c>
      <c r="B53" s="74" t="str">
        <f>CONCATENATE(F_PTK!D112,F_PTK!E112,F_PTK!F112,F_PTK!G112,F_PTK!H112,F_PTK!I112,F_PTK!J112,F_PTK!K112,F_PTK!L112,F_PTK!M112,)</f>
        <v>11/45/6668</v>
      </c>
      <c r="C53" s="75"/>
      <c r="D53" s="75"/>
      <c r="E53" s="75"/>
      <c r="F53" s="76" t="str">
        <f t="shared" si="0"/>
        <v>11/45/6668</v>
      </c>
    </row>
    <row r="54" spans="1:6" x14ac:dyDescent="0.25">
      <c r="A54" s="77" t="s">
        <v>139</v>
      </c>
      <c r="B54" s="74" t="str">
        <f>CONCATENATE(F_PTK!D113,F_PTK!E113,F_PTK!F113,F_PTK!G113,F_PTK!H113,F_PTK!I113,F_PTK!J113,F_PTK!K113,F_PTK!L113,F_PTK!M113,)</f>
        <v>11/22/2003</v>
      </c>
      <c r="C54" s="75"/>
      <c r="D54" s="75"/>
      <c r="E54" s="75"/>
      <c r="F54" s="76" t="str">
        <f t="shared" si="0"/>
        <v>11/22/2003</v>
      </c>
    </row>
    <row r="55" spans="1:6" x14ac:dyDescent="0.25">
      <c r="A55" s="77" t="s">
        <v>142</v>
      </c>
      <c r="B55" s="74" t="str">
        <f>IF(C55=TRUE, "Ya", "Tidak")</f>
        <v>Tidak</v>
      </c>
      <c r="C55" s="75" t="b">
        <v>0</v>
      </c>
      <c r="D55" s="75"/>
      <c r="E55" s="75"/>
      <c r="F55" s="76" t="str">
        <f t="shared" si="0"/>
        <v>Tidak</v>
      </c>
    </row>
    <row r="56" spans="1:6" x14ac:dyDescent="0.25">
      <c r="A56" s="77" t="s">
        <v>145</v>
      </c>
      <c r="B56" s="74" t="str">
        <f>CONCATENATE(F_PTK!D116,F_PTK!E116,F_PTK!F116,F_PTK!G116,F_PTK!H116,F_PTK!I116,F_PTK!J116,F_PTK!K116,F_PTK!L116,F_PTK!M116,F_PTK!N116,)</f>
        <v>1234567891011</v>
      </c>
      <c r="C56" s="75"/>
      <c r="D56" s="75"/>
      <c r="E56" s="75"/>
      <c r="F56" s="76" t="str">
        <f t="shared" si="0"/>
        <v>1234567891011</v>
      </c>
    </row>
    <row r="57" spans="1:6" x14ac:dyDescent="0.25">
      <c r="A57" s="77" t="s">
        <v>147</v>
      </c>
      <c r="B57" s="74" t="str">
        <f>CONCATENATE(F_PTK!D117,F_PTK!E117,F_PTK!F117,F_PTK!G117,F_PTK!H117,F_PTK!I117,F_PTK!J117,F_PTK!K117,F_PTK!L117,F_PTK!M117,)</f>
        <v>14/25/6458</v>
      </c>
      <c r="C57" s="75"/>
      <c r="D57" s="75"/>
      <c r="E57" s="75"/>
      <c r="F57" s="76" t="str">
        <f t="shared" si="0"/>
        <v>14/25/6458</v>
      </c>
    </row>
    <row r="59" spans="1:6" x14ac:dyDescent="0.25">
      <c r="A59"/>
    </row>
    <row r="61" spans="1:6" x14ac:dyDescent="0.25">
      <c r="A61" s="17"/>
    </row>
    <row r="62" spans="1:6" x14ac:dyDescent="0.25">
      <c r="A62" s="18"/>
    </row>
    <row r="63" spans="1:6" x14ac:dyDescent="0.25">
      <c r="A63" s="19"/>
    </row>
    <row r="64" spans="1:6" x14ac:dyDescent="0.25">
      <c r="A64" s="19"/>
    </row>
    <row r="65" spans="1:1" x14ac:dyDescent="0.25">
      <c r="A65" s="19"/>
    </row>
    <row r="66" spans="1:1" x14ac:dyDescent="0.25">
      <c r="A66" s="19"/>
    </row>
    <row r="67" spans="1:1" x14ac:dyDescent="0.25">
      <c r="A67" s="19"/>
    </row>
    <row r="68" spans="1:1" x14ac:dyDescent="0.25">
      <c r="A68" s="19"/>
    </row>
    <row r="69" spans="1:1" x14ac:dyDescent="0.25">
      <c r="A69" s="19"/>
    </row>
    <row r="70" spans="1:1" x14ac:dyDescent="0.25">
      <c r="A70" s="19"/>
    </row>
    <row r="71" spans="1:1" x14ac:dyDescent="0.25">
      <c r="A71" s="20"/>
    </row>
    <row r="72" spans="1:1" x14ac:dyDescent="0.25">
      <c r="A72" s="21"/>
    </row>
    <row r="73" spans="1:1" x14ac:dyDescent="0.25">
      <c r="A73" s="21"/>
    </row>
    <row r="74" spans="1:1" x14ac:dyDescent="0.25">
      <c r="A74" s="21"/>
    </row>
    <row r="75" spans="1:1" x14ac:dyDescent="0.25">
      <c r="A75" s="21"/>
    </row>
    <row r="76" spans="1:1" x14ac:dyDescent="0.25">
      <c r="A76" s="21"/>
    </row>
    <row r="77" spans="1:1" x14ac:dyDescent="0.25">
      <c r="A77" s="21"/>
    </row>
    <row r="78" spans="1:1" x14ac:dyDescent="0.25">
      <c r="A78" s="20"/>
    </row>
    <row r="79" spans="1:1" x14ac:dyDescent="0.25">
      <c r="A79" s="17"/>
    </row>
    <row r="80" spans="1:1" x14ac:dyDescent="0.25">
      <c r="A80" s="20"/>
    </row>
    <row r="81" spans="1:1" x14ac:dyDescent="0.25">
      <c r="A81" s="22"/>
    </row>
    <row r="82" spans="1:1" x14ac:dyDescent="0.25">
      <c r="A82" s="19"/>
    </row>
    <row r="83" spans="1:1" x14ac:dyDescent="0.25">
      <c r="A83" s="19"/>
    </row>
    <row r="84" spans="1:1" x14ac:dyDescent="0.25">
      <c r="A84" s="19"/>
    </row>
    <row r="85" spans="1:1" x14ac:dyDescent="0.25">
      <c r="A85" s="19"/>
    </row>
    <row r="86" spans="1:1" x14ac:dyDescent="0.25">
      <c r="A86" s="19"/>
    </row>
    <row r="87" spans="1:1" x14ac:dyDescent="0.25">
      <c r="A87" s="19"/>
    </row>
    <row r="88" spans="1:1" x14ac:dyDescent="0.25">
      <c r="A88" s="19"/>
    </row>
    <row r="89" spans="1:1" x14ac:dyDescent="0.25">
      <c r="A89" s="20"/>
    </row>
    <row r="90" spans="1:1" x14ac:dyDescent="0.25">
      <c r="A90" s="21"/>
    </row>
    <row r="91" spans="1:1" x14ac:dyDescent="0.25">
      <c r="A91" s="21"/>
    </row>
    <row r="92" spans="1:1" x14ac:dyDescent="0.25">
      <c r="A92" s="21"/>
    </row>
    <row r="93" spans="1:1" x14ac:dyDescent="0.25">
      <c r="A93" s="21"/>
    </row>
    <row r="94" spans="1:1" x14ac:dyDescent="0.25">
      <c r="A94" s="21"/>
    </row>
    <row r="95" spans="1:1" x14ac:dyDescent="0.25">
      <c r="A95" s="21"/>
    </row>
    <row r="96" spans="1:1" x14ac:dyDescent="0.25">
      <c r="A96" s="21"/>
    </row>
    <row r="97" spans="1:1" x14ac:dyDescent="0.25">
      <c r="A97" s="21"/>
    </row>
    <row r="98" spans="1:1" x14ac:dyDescent="0.25">
      <c r="A98" s="21"/>
    </row>
    <row r="99" spans="1:1" x14ac:dyDescent="0.25">
      <c r="A99" s="21"/>
    </row>
    <row r="100" spans="1:1" x14ac:dyDescent="0.25">
      <c r="A100" s="21"/>
    </row>
    <row r="101" spans="1:1" x14ac:dyDescent="0.25">
      <c r="A101" s="21"/>
    </row>
    <row r="102" spans="1:1" x14ac:dyDescent="0.25">
      <c r="A102" s="5"/>
    </row>
    <row r="103" spans="1:1" x14ac:dyDescent="0.25">
      <c r="A103" s="17"/>
    </row>
    <row r="104" spans="1:1" x14ac:dyDescent="0.25">
      <c r="A104" s="5"/>
    </row>
    <row r="105" spans="1:1" x14ac:dyDescent="0.25">
      <c r="A105" s="19"/>
    </row>
    <row r="106" spans="1:1" x14ac:dyDescent="0.25">
      <c r="A106" s="19"/>
    </row>
    <row r="107" spans="1:1" x14ac:dyDescent="0.25">
      <c r="A107" s="19"/>
    </row>
    <row r="108" spans="1:1" x14ac:dyDescent="0.25">
      <c r="A108" s="19"/>
    </row>
    <row r="109" spans="1:1" x14ac:dyDescent="0.25">
      <c r="A109" s="19"/>
    </row>
    <row r="110" spans="1:1" x14ac:dyDescent="0.25">
      <c r="A110" s="19"/>
    </row>
    <row r="111" spans="1:1" x14ac:dyDescent="0.25">
      <c r="A111" s="19"/>
    </row>
    <row r="112" spans="1:1" x14ac:dyDescent="0.25">
      <c r="A112" s="19"/>
    </row>
    <row r="113" spans="1:1" x14ac:dyDescent="0.25">
      <c r="A113" s="19"/>
    </row>
    <row r="114" spans="1:1" x14ac:dyDescent="0.25">
      <c r="A114" s="5"/>
    </row>
    <row r="115" spans="1:1" x14ac:dyDescent="0.25">
      <c r="A115" s="21"/>
    </row>
    <row r="116" spans="1:1" x14ac:dyDescent="0.25">
      <c r="A116" s="21"/>
    </row>
    <row r="117" spans="1:1" x14ac:dyDescent="0.25">
      <c r="A117" s="5"/>
    </row>
    <row r="118" spans="1:1" x14ac:dyDescent="0.25">
      <c r="A118" s="17"/>
    </row>
    <row r="119" spans="1:1" x14ac:dyDescent="0.25">
      <c r="A119" s="5"/>
    </row>
    <row r="120" spans="1:1" x14ac:dyDescent="0.25">
      <c r="A120" s="19"/>
    </row>
    <row r="121" spans="1:1" x14ac:dyDescent="0.25">
      <c r="A121" s="19"/>
    </row>
    <row r="122" spans="1:1" x14ac:dyDescent="0.25">
      <c r="A122" s="19"/>
    </row>
    <row r="123" spans="1:1" x14ac:dyDescent="0.25">
      <c r="A123" s="19"/>
    </row>
    <row r="124" spans="1:1" x14ac:dyDescent="0.25">
      <c r="A124" s="19"/>
    </row>
    <row r="125" spans="1:1" x14ac:dyDescent="0.25">
      <c r="A125" s="19"/>
    </row>
    <row r="126" spans="1:1" x14ac:dyDescent="0.25">
      <c r="A126" s="19"/>
    </row>
    <row r="127" spans="1:1" x14ac:dyDescent="0.25">
      <c r="A127" s="19"/>
    </row>
    <row r="128" spans="1:1" x14ac:dyDescent="0.25">
      <c r="A128" s="19"/>
    </row>
    <row r="129" spans="1:1" x14ac:dyDescent="0.25">
      <c r="A129" s="5"/>
    </row>
    <row r="130" spans="1:1" x14ac:dyDescent="0.25">
      <c r="A130" s="21"/>
    </row>
    <row r="131" spans="1:1" x14ac:dyDescent="0.25">
      <c r="A131" s="21"/>
    </row>
    <row r="132" spans="1:1" x14ac:dyDescent="0.25">
      <c r="A132" s="21"/>
    </row>
    <row r="133" spans="1:1" x14ac:dyDescent="0.25">
      <c r="A133" s="21"/>
    </row>
    <row r="134" spans="1:1" x14ac:dyDescent="0.25">
      <c r="A134" s="21"/>
    </row>
    <row r="135" spans="1:1" x14ac:dyDescent="0.25">
      <c r="A135" s="21"/>
    </row>
    <row r="136" spans="1:1" x14ac:dyDescent="0.25">
      <c r="A136" s="21"/>
    </row>
    <row r="137" spans="1:1" x14ac:dyDescent="0.25">
      <c r="A137" s="21"/>
    </row>
    <row r="138" spans="1:1" x14ac:dyDescent="0.25">
      <c r="A138" s="5"/>
    </row>
    <row r="139" spans="1:1" x14ac:dyDescent="0.25">
      <c r="A139" s="17"/>
    </row>
    <row r="140" spans="1:1" x14ac:dyDescent="0.25">
      <c r="A140" s="5"/>
    </row>
    <row r="141" spans="1:1" x14ac:dyDescent="0.25">
      <c r="A141" s="19"/>
    </row>
    <row r="142" spans="1:1" x14ac:dyDescent="0.25">
      <c r="A142" s="19"/>
    </row>
    <row r="143" spans="1:1" x14ac:dyDescent="0.25">
      <c r="A143" s="19"/>
    </row>
    <row r="144" spans="1:1" x14ac:dyDescent="0.25">
      <c r="A144" s="19"/>
    </row>
    <row r="145" spans="1:1" x14ac:dyDescent="0.25">
      <c r="A145" s="19"/>
    </row>
    <row r="146" spans="1:1" x14ac:dyDescent="0.25">
      <c r="A146" s="19"/>
    </row>
    <row r="147" spans="1:1" x14ac:dyDescent="0.25">
      <c r="A147" s="19"/>
    </row>
    <row r="148" spans="1:1" x14ac:dyDescent="0.25">
      <c r="A148" s="19"/>
    </row>
    <row r="149" spans="1:1" x14ac:dyDescent="0.25">
      <c r="A149" s="19"/>
    </row>
    <row r="150" spans="1:1" x14ac:dyDescent="0.25">
      <c r="A150" s="5"/>
    </row>
    <row r="151" spans="1:1" x14ac:dyDescent="0.25">
      <c r="A151" s="21"/>
    </row>
    <row r="152" spans="1:1" x14ac:dyDescent="0.25">
      <c r="A152" s="21"/>
    </row>
    <row r="153" spans="1:1" x14ac:dyDescent="0.25">
      <c r="A153" s="21"/>
    </row>
    <row r="154" spans="1:1" x14ac:dyDescent="0.25">
      <c r="A154" s="21"/>
    </row>
    <row r="155" spans="1:1" x14ac:dyDescent="0.25">
      <c r="A155" s="21"/>
    </row>
    <row r="156" spans="1:1" x14ac:dyDescent="0.25">
      <c r="A156" s="5"/>
    </row>
    <row r="157" spans="1:1" x14ac:dyDescent="0.25">
      <c r="A157" s="17"/>
    </row>
    <row r="158" spans="1:1" x14ac:dyDescent="0.25">
      <c r="A158" s="5"/>
    </row>
    <row r="159" spans="1:1" x14ac:dyDescent="0.25">
      <c r="A159" s="19"/>
    </row>
    <row r="160" spans="1:1" x14ac:dyDescent="0.25">
      <c r="A160" s="19"/>
    </row>
    <row r="161" spans="1:1" x14ac:dyDescent="0.25">
      <c r="A161" s="19"/>
    </row>
    <row r="162" spans="1:1" x14ac:dyDescent="0.25">
      <c r="A162" s="19"/>
    </row>
    <row r="163" spans="1:1" x14ac:dyDescent="0.25">
      <c r="A163" s="19"/>
    </row>
    <row r="164" spans="1:1" x14ac:dyDescent="0.25">
      <c r="A164" s="19"/>
    </row>
    <row r="165" spans="1:1" x14ac:dyDescent="0.25">
      <c r="A165" s="19"/>
    </row>
    <row r="166" spans="1:1" x14ac:dyDescent="0.25">
      <c r="A166" s="19"/>
    </row>
    <row r="167" spans="1:1" x14ac:dyDescent="0.25">
      <c r="A167" s="19"/>
    </row>
    <row r="168" spans="1:1" x14ac:dyDescent="0.25">
      <c r="A168" s="5"/>
    </row>
    <row r="169" spans="1:1" x14ac:dyDescent="0.25">
      <c r="A169" s="21"/>
    </row>
    <row r="170" spans="1:1" x14ac:dyDescent="0.25">
      <c r="A170" s="21"/>
    </row>
    <row r="171" spans="1:1" x14ac:dyDescent="0.25">
      <c r="A171" s="21"/>
    </row>
    <row r="172" spans="1:1" x14ac:dyDescent="0.25">
      <c r="A172" s="21"/>
    </row>
    <row r="173" spans="1:1" x14ac:dyDescent="0.25">
      <c r="A173" s="5"/>
    </row>
    <row r="174" spans="1:1" x14ac:dyDescent="0.25">
      <c r="A174" s="17"/>
    </row>
    <row r="175" spans="1:1" x14ac:dyDescent="0.25">
      <c r="A175" s="5"/>
    </row>
    <row r="176" spans="1:1" x14ac:dyDescent="0.25">
      <c r="A176" s="19"/>
    </row>
    <row r="177" spans="1:1" x14ac:dyDescent="0.25">
      <c r="A177" s="19"/>
    </row>
    <row r="178" spans="1:1" x14ac:dyDescent="0.25">
      <c r="A178" s="19"/>
    </row>
    <row r="179" spans="1:1" x14ac:dyDescent="0.25">
      <c r="A179" s="19"/>
    </row>
    <row r="180" spans="1:1" x14ac:dyDescent="0.25">
      <c r="A180" s="19"/>
    </row>
    <row r="181" spans="1:1" x14ac:dyDescent="0.25">
      <c r="A181" s="19"/>
    </row>
    <row r="182" spans="1:1" x14ac:dyDescent="0.25">
      <c r="A182" s="19"/>
    </row>
    <row r="183" spans="1:1" x14ac:dyDescent="0.25">
      <c r="A183" s="19"/>
    </row>
    <row r="184" spans="1:1" x14ac:dyDescent="0.25">
      <c r="A184" s="19"/>
    </row>
    <row r="185" spans="1:1" x14ac:dyDescent="0.25">
      <c r="A185" s="5"/>
    </row>
    <row r="186" spans="1:1" x14ac:dyDescent="0.25">
      <c r="A186" s="21"/>
    </row>
    <row r="187" spans="1:1" x14ac:dyDescent="0.25">
      <c r="A187" s="21"/>
    </row>
    <row r="188" spans="1:1" x14ac:dyDescent="0.25">
      <c r="A188" s="21"/>
    </row>
    <row r="189" spans="1:1" x14ac:dyDescent="0.25">
      <c r="A189" s="21"/>
    </row>
    <row r="190" spans="1:1" x14ac:dyDescent="0.25">
      <c r="A190" s="21"/>
    </row>
    <row r="191" spans="1:1" x14ac:dyDescent="0.25">
      <c r="A191" s="21"/>
    </row>
    <row r="192" spans="1:1" x14ac:dyDescent="0.25">
      <c r="A192" s="21"/>
    </row>
    <row r="193" spans="1:1" x14ac:dyDescent="0.25">
      <c r="A193" s="21"/>
    </row>
    <row r="194" spans="1:1" x14ac:dyDescent="0.25">
      <c r="A194" s="5"/>
    </row>
    <row r="195" spans="1:1" x14ac:dyDescent="0.25">
      <c r="A195" s="17"/>
    </row>
    <row r="196" spans="1:1" x14ac:dyDescent="0.25">
      <c r="A196" s="5"/>
    </row>
    <row r="197" spans="1:1" x14ac:dyDescent="0.25">
      <c r="A197" s="19"/>
    </row>
    <row r="198" spans="1:1" x14ac:dyDescent="0.25">
      <c r="A198" s="19"/>
    </row>
    <row r="199" spans="1:1" x14ac:dyDescent="0.25">
      <c r="A199" s="19"/>
    </row>
    <row r="200" spans="1:1" x14ac:dyDescent="0.25">
      <c r="A200" s="19"/>
    </row>
    <row r="201" spans="1:1" x14ac:dyDescent="0.25">
      <c r="A201" s="19"/>
    </row>
    <row r="202" spans="1:1" x14ac:dyDescent="0.25">
      <c r="A202" s="19"/>
    </row>
    <row r="203" spans="1:1" x14ac:dyDescent="0.25">
      <c r="A203" s="19"/>
    </row>
    <row r="204" spans="1:1" x14ac:dyDescent="0.25">
      <c r="A204" s="19"/>
    </row>
    <row r="205" spans="1:1" x14ac:dyDescent="0.25">
      <c r="A205" s="19"/>
    </row>
    <row r="206" spans="1:1" x14ac:dyDescent="0.25">
      <c r="A206" s="5"/>
    </row>
    <row r="207" spans="1:1" x14ac:dyDescent="0.25">
      <c r="A207" s="21"/>
    </row>
    <row r="208" spans="1:1" x14ac:dyDescent="0.25">
      <c r="A208" s="21"/>
    </row>
    <row r="209" spans="1:1" x14ac:dyDescent="0.25">
      <c r="A209" s="21"/>
    </row>
    <row r="210" spans="1:1" x14ac:dyDescent="0.25">
      <c r="A210" s="21"/>
    </row>
    <row r="211" spans="1:1" x14ac:dyDescent="0.25">
      <c r="A211" s="21"/>
    </row>
    <row r="212" spans="1:1" x14ac:dyDescent="0.25">
      <c r="A212" s="5"/>
    </row>
    <row r="213" spans="1:1" x14ac:dyDescent="0.25">
      <c r="A213" s="17"/>
    </row>
    <row r="214" spans="1:1" x14ac:dyDescent="0.25">
      <c r="A214" s="5"/>
    </row>
    <row r="215" spans="1:1" x14ac:dyDescent="0.25">
      <c r="A215" s="19"/>
    </row>
    <row r="216" spans="1:1" x14ac:dyDescent="0.25">
      <c r="A216" s="19"/>
    </row>
    <row r="217" spans="1:1" x14ac:dyDescent="0.25">
      <c r="A217" s="19"/>
    </row>
    <row r="218" spans="1:1" x14ac:dyDescent="0.25">
      <c r="A218" s="19"/>
    </row>
    <row r="219" spans="1:1" x14ac:dyDescent="0.25">
      <c r="A219" s="19"/>
    </row>
    <row r="220" spans="1:1" x14ac:dyDescent="0.25">
      <c r="A220" s="19"/>
    </row>
    <row r="221" spans="1:1" x14ac:dyDescent="0.25">
      <c r="A221" s="19"/>
    </row>
    <row r="222" spans="1:1" x14ac:dyDescent="0.25">
      <c r="A222" s="19"/>
    </row>
    <row r="223" spans="1:1" x14ac:dyDescent="0.25">
      <c r="A223" s="19"/>
    </row>
    <row r="224" spans="1:1" x14ac:dyDescent="0.25">
      <c r="A224" s="5"/>
    </row>
    <row r="225" spans="1:1" x14ac:dyDescent="0.25">
      <c r="A225" s="21"/>
    </row>
    <row r="226" spans="1:1" x14ac:dyDescent="0.25">
      <c r="A226" s="21"/>
    </row>
    <row r="227" spans="1:1" x14ac:dyDescent="0.25">
      <c r="A227" s="21"/>
    </row>
    <row r="228" spans="1:1" x14ac:dyDescent="0.25">
      <c r="A228" s="21"/>
    </row>
    <row r="229" spans="1:1" x14ac:dyDescent="0.25">
      <c r="A229" s="21"/>
    </row>
    <row r="230" spans="1:1" x14ac:dyDescent="0.25">
      <c r="A230" s="21"/>
    </row>
    <row r="231" spans="1:1" x14ac:dyDescent="0.25">
      <c r="A231" s="5"/>
    </row>
    <row r="232" spans="1:1" x14ac:dyDescent="0.25">
      <c r="A232" s="17"/>
    </row>
    <row r="233" spans="1:1" x14ac:dyDescent="0.25">
      <c r="A233" s="5"/>
    </row>
    <row r="234" spans="1:1" x14ac:dyDescent="0.25">
      <c r="A234" s="19"/>
    </row>
    <row r="235" spans="1:1" x14ac:dyDescent="0.25">
      <c r="A235" s="19"/>
    </row>
    <row r="236" spans="1:1" x14ac:dyDescent="0.25">
      <c r="A236" s="19"/>
    </row>
    <row r="237" spans="1:1" x14ac:dyDescent="0.25">
      <c r="A237" s="19"/>
    </row>
    <row r="238" spans="1:1" x14ac:dyDescent="0.25">
      <c r="A238" s="19"/>
    </row>
    <row r="239" spans="1:1" x14ac:dyDescent="0.25">
      <c r="A239" s="19"/>
    </row>
    <row r="240" spans="1:1" x14ac:dyDescent="0.25">
      <c r="A240" s="19"/>
    </row>
    <row r="241" spans="1:1" x14ac:dyDescent="0.25">
      <c r="A241" s="19"/>
    </row>
    <row r="242" spans="1:1" x14ac:dyDescent="0.25">
      <c r="A242" s="19"/>
    </row>
    <row r="243" spans="1:1" x14ac:dyDescent="0.25">
      <c r="A243" s="5"/>
    </row>
    <row r="244" spans="1:1" x14ac:dyDescent="0.25">
      <c r="A244" s="5"/>
    </row>
    <row r="245" spans="1:1" x14ac:dyDescent="0.25">
      <c r="A245" s="5"/>
    </row>
    <row r="246" spans="1:1" x14ac:dyDescent="0.25">
      <c r="A246" s="19"/>
    </row>
    <row r="247" spans="1:1" x14ac:dyDescent="0.25">
      <c r="A247" s="19"/>
    </row>
    <row r="248" spans="1:1" x14ac:dyDescent="0.25">
      <c r="A248" s="19"/>
    </row>
    <row r="249" spans="1:1" x14ac:dyDescent="0.25">
      <c r="A249" s="19"/>
    </row>
    <row r="250" spans="1:1" x14ac:dyDescent="0.25">
      <c r="A250" s="19"/>
    </row>
    <row r="251" spans="1:1" x14ac:dyDescent="0.25">
      <c r="A251" s="19"/>
    </row>
    <row r="252" spans="1:1" x14ac:dyDescent="0.25">
      <c r="A252" s="19"/>
    </row>
    <row r="253" spans="1:1" x14ac:dyDescent="0.25">
      <c r="A253" s="19"/>
    </row>
    <row r="254" spans="1:1" x14ac:dyDescent="0.25">
      <c r="A254" s="19"/>
    </row>
    <row r="255" spans="1:1" x14ac:dyDescent="0.25">
      <c r="A255" s="5"/>
    </row>
    <row r="256" spans="1:1" x14ac:dyDescent="0.25">
      <c r="A256" s="21"/>
    </row>
    <row r="257" spans="1:1" x14ac:dyDescent="0.25">
      <c r="A257" s="21"/>
    </row>
    <row r="258" spans="1:1" x14ac:dyDescent="0.25">
      <c r="A258" s="21"/>
    </row>
    <row r="259" spans="1:1" x14ac:dyDescent="0.25">
      <c r="A259" s="21"/>
    </row>
    <row r="260" spans="1:1" x14ac:dyDescent="0.25">
      <c r="A260" s="21"/>
    </row>
    <row r="261" spans="1:1" x14ac:dyDescent="0.25">
      <c r="A261" s="21"/>
    </row>
    <row r="262" spans="1:1" x14ac:dyDescent="0.25">
      <c r="A262" s="21"/>
    </row>
    <row r="263" spans="1:1" x14ac:dyDescent="0.25">
      <c r="A263" s="21"/>
    </row>
    <row r="264" spans="1:1" x14ac:dyDescent="0.25">
      <c r="A264" s="21"/>
    </row>
    <row r="265" spans="1:1" x14ac:dyDescent="0.25">
      <c r="A265" s="21"/>
    </row>
    <row r="266" spans="1:1" x14ac:dyDescent="0.25">
      <c r="A266" s="21"/>
    </row>
    <row r="267" spans="1:1" x14ac:dyDescent="0.25">
      <c r="A267" s="5"/>
    </row>
    <row r="268" spans="1:1" x14ac:dyDescent="0.25">
      <c r="A268" s="17"/>
    </row>
    <row r="269" spans="1:1" x14ac:dyDescent="0.25">
      <c r="A269" s="5"/>
    </row>
    <row r="270" spans="1:1" x14ac:dyDescent="0.25">
      <c r="A270" s="19"/>
    </row>
    <row r="271" spans="1:1" x14ac:dyDescent="0.25">
      <c r="A271" s="19"/>
    </row>
    <row r="272" spans="1:1" x14ac:dyDescent="0.25">
      <c r="A272" s="19"/>
    </row>
    <row r="273" spans="1:1" x14ac:dyDescent="0.25">
      <c r="A273" s="19"/>
    </row>
    <row r="274" spans="1:1" x14ac:dyDescent="0.25">
      <c r="A274" s="19"/>
    </row>
    <row r="275" spans="1:1" x14ac:dyDescent="0.25">
      <c r="A275" s="19"/>
    </row>
    <row r="276" spans="1:1" x14ac:dyDescent="0.25">
      <c r="A276" s="19"/>
    </row>
    <row r="277" spans="1:1" x14ac:dyDescent="0.25">
      <c r="A277" s="19"/>
    </row>
    <row r="278" spans="1:1" x14ac:dyDescent="0.25">
      <c r="A278" s="19"/>
    </row>
    <row r="279" spans="1:1" x14ac:dyDescent="0.25">
      <c r="A279" s="5"/>
    </row>
    <row r="280" spans="1:1" x14ac:dyDescent="0.25">
      <c r="A280" s="21"/>
    </row>
    <row r="281" spans="1:1" x14ac:dyDescent="0.25">
      <c r="A281" s="21"/>
    </row>
    <row r="282" spans="1:1" x14ac:dyDescent="0.25">
      <c r="A282" s="21"/>
    </row>
    <row r="283" spans="1:1" x14ac:dyDescent="0.25">
      <c r="A283" s="21"/>
    </row>
    <row r="284" spans="1:1" x14ac:dyDescent="0.25">
      <c r="A284" s="21"/>
    </row>
    <row r="285" spans="1:1" x14ac:dyDescent="0.25">
      <c r="A285" s="5"/>
    </row>
    <row r="286" spans="1:1" x14ac:dyDescent="0.25">
      <c r="A286" s="17"/>
    </row>
    <row r="287" spans="1:1" x14ac:dyDescent="0.25">
      <c r="A287" s="5"/>
    </row>
    <row r="288" spans="1:1" x14ac:dyDescent="0.25">
      <c r="A288" s="19"/>
    </row>
    <row r="289" spans="1:1" x14ac:dyDescent="0.25">
      <c r="A289" s="19"/>
    </row>
    <row r="290" spans="1:1" x14ac:dyDescent="0.25">
      <c r="A290" s="19"/>
    </row>
    <row r="291" spans="1:1" x14ac:dyDescent="0.25">
      <c r="A291" s="19"/>
    </row>
    <row r="292" spans="1:1" x14ac:dyDescent="0.25">
      <c r="A292" s="19"/>
    </row>
    <row r="293" spans="1:1" x14ac:dyDescent="0.25">
      <c r="A293" s="19"/>
    </row>
    <row r="294" spans="1:1" x14ac:dyDescent="0.25">
      <c r="A294" s="19"/>
    </row>
    <row r="295" spans="1:1" x14ac:dyDescent="0.25">
      <c r="A295" s="19"/>
    </row>
    <row r="296" spans="1:1" x14ac:dyDescent="0.25">
      <c r="A296" s="19"/>
    </row>
    <row r="297" spans="1:1" x14ac:dyDescent="0.25">
      <c r="A297" s="19"/>
    </row>
    <row r="298" spans="1:1" x14ac:dyDescent="0.25">
      <c r="A298" s="5"/>
    </row>
    <row r="299" spans="1:1" x14ac:dyDescent="0.25">
      <c r="A299" s="17"/>
    </row>
    <row r="300" spans="1:1" x14ac:dyDescent="0.25">
      <c r="A300" s="5"/>
    </row>
    <row r="301" spans="1:1" x14ac:dyDescent="0.25">
      <c r="A301" s="19"/>
    </row>
    <row r="302" spans="1:1" x14ac:dyDescent="0.25">
      <c r="A302" s="19"/>
    </row>
    <row r="303" spans="1:1" x14ac:dyDescent="0.25">
      <c r="A303" s="19"/>
    </row>
    <row r="304" spans="1:1" x14ac:dyDescent="0.25">
      <c r="A304" s="19"/>
    </row>
    <row r="305" spans="1:1" x14ac:dyDescent="0.25">
      <c r="A305" s="19"/>
    </row>
    <row r="306" spans="1:1" x14ac:dyDescent="0.25">
      <c r="A306" s="19"/>
    </row>
    <row r="307" spans="1:1" x14ac:dyDescent="0.25">
      <c r="A307" s="19"/>
    </row>
    <row r="308" spans="1:1" x14ac:dyDescent="0.25">
      <c r="A308" s="19"/>
    </row>
    <row r="309" spans="1:1" x14ac:dyDescent="0.25">
      <c r="A309" s="19"/>
    </row>
    <row r="310" spans="1:1" x14ac:dyDescent="0.25">
      <c r="A310" s="19"/>
    </row>
    <row r="311" spans="1:1" x14ac:dyDescent="0.25">
      <c r="A311" s="5"/>
    </row>
    <row r="312" spans="1:1" x14ac:dyDescent="0.25">
      <c r="A312" s="21"/>
    </row>
    <row r="313" spans="1:1" x14ac:dyDescent="0.25">
      <c r="A313" s="21"/>
    </row>
    <row r="314" spans="1:1" x14ac:dyDescent="0.25">
      <c r="A314" s="21"/>
    </row>
    <row r="315" spans="1:1" x14ac:dyDescent="0.25">
      <c r="A315" s="21"/>
    </row>
    <row r="316" spans="1:1" x14ac:dyDescent="0.25">
      <c r="A316" s="21"/>
    </row>
    <row r="317" spans="1:1" x14ac:dyDescent="0.25">
      <c r="A317" s="5"/>
    </row>
    <row r="318" spans="1:1" x14ac:dyDescent="0.25">
      <c r="A318" s="17"/>
    </row>
    <row r="319" spans="1:1" x14ac:dyDescent="0.25">
      <c r="A319" s="5"/>
    </row>
    <row r="320" spans="1:1" x14ac:dyDescent="0.25">
      <c r="A320" s="19"/>
    </row>
    <row r="321" spans="1:1" x14ac:dyDescent="0.25">
      <c r="A321" s="19"/>
    </row>
    <row r="322" spans="1:1" x14ac:dyDescent="0.25">
      <c r="A322" s="19"/>
    </row>
    <row r="323" spans="1:1" x14ac:dyDescent="0.25">
      <c r="A323" s="19"/>
    </row>
    <row r="324" spans="1:1" x14ac:dyDescent="0.25">
      <c r="A324" s="19"/>
    </row>
    <row r="325" spans="1:1" x14ac:dyDescent="0.25">
      <c r="A325" s="19"/>
    </row>
    <row r="326" spans="1:1" x14ac:dyDescent="0.25">
      <c r="A326" s="19"/>
    </row>
    <row r="327" spans="1:1" x14ac:dyDescent="0.25">
      <c r="A327" s="19"/>
    </row>
    <row r="328" spans="1:1" x14ac:dyDescent="0.25">
      <c r="A328" s="19"/>
    </row>
    <row r="329" spans="1:1" x14ac:dyDescent="0.25">
      <c r="A329" s="19"/>
    </row>
    <row r="330" spans="1:1" x14ac:dyDescent="0.25">
      <c r="A330" s="19"/>
    </row>
    <row r="331" spans="1:1" x14ac:dyDescent="0.25">
      <c r="A331" s="5"/>
    </row>
    <row r="332" spans="1:1" x14ac:dyDescent="0.25">
      <c r="A332" s="21"/>
    </row>
    <row r="333" spans="1:1" x14ac:dyDescent="0.25">
      <c r="A333" s="21"/>
    </row>
    <row r="334" spans="1:1" x14ac:dyDescent="0.25">
      <c r="A334" s="21"/>
    </row>
    <row r="335" spans="1:1" x14ac:dyDescent="0.25">
      <c r="A335" s="21"/>
    </row>
    <row r="336" spans="1:1" x14ac:dyDescent="0.25">
      <c r="A336" s="21"/>
    </row>
    <row r="337" spans="1:1" x14ac:dyDescent="0.25">
      <c r="A337" s="21"/>
    </row>
    <row r="338" spans="1:1" x14ac:dyDescent="0.25">
      <c r="A338" s="5"/>
    </row>
    <row r="339" spans="1:1" x14ac:dyDescent="0.25">
      <c r="A339" s="17"/>
    </row>
    <row r="340" spans="1:1" x14ac:dyDescent="0.25">
      <c r="A340" s="5"/>
    </row>
    <row r="341" spans="1:1" x14ac:dyDescent="0.25">
      <c r="A341" s="22"/>
    </row>
    <row r="342" spans="1:1" x14ac:dyDescent="0.25">
      <c r="A342" s="19"/>
    </row>
    <row r="343" spans="1:1" x14ac:dyDescent="0.25">
      <c r="A343" s="19"/>
    </row>
    <row r="344" spans="1:1" x14ac:dyDescent="0.25">
      <c r="A344" s="19"/>
    </row>
    <row r="345" spans="1:1" x14ac:dyDescent="0.25">
      <c r="A345" s="19"/>
    </row>
    <row r="346" spans="1:1" x14ac:dyDescent="0.25">
      <c r="A346" s="19"/>
    </row>
    <row r="347" spans="1:1" x14ac:dyDescent="0.25">
      <c r="A347" s="19"/>
    </row>
    <row r="348" spans="1:1" x14ac:dyDescent="0.25">
      <c r="A348" s="19"/>
    </row>
    <row r="349" spans="1:1" x14ac:dyDescent="0.25">
      <c r="A349" s="19"/>
    </row>
    <row r="350" spans="1:1" x14ac:dyDescent="0.25">
      <c r="A350" s="19"/>
    </row>
    <row r="351" spans="1:1" x14ac:dyDescent="0.25">
      <c r="A351" s="19"/>
    </row>
    <row r="352" spans="1:1" x14ac:dyDescent="0.25">
      <c r="A352" s="19"/>
    </row>
    <row r="353" spans="1:1" x14ac:dyDescent="0.25">
      <c r="A353" s="19"/>
    </row>
    <row r="354" spans="1:1" x14ac:dyDescent="0.25">
      <c r="A354" s="19"/>
    </row>
    <row r="355" spans="1:1" x14ac:dyDescent="0.25">
      <c r="A355" s="19"/>
    </row>
    <row r="356" spans="1:1" x14ac:dyDescent="0.25">
      <c r="A356" s="19"/>
    </row>
    <row r="357" spans="1:1" x14ac:dyDescent="0.25">
      <c r="A357" s="19"/>
    </row>
    <row r="358" spans="1:1" x14ac:dyDescent="0.25">
      <c r="A358" s="19"/>
    </row>
    <row r="359" spans="1:1" x14ac:dyDescent="0.25">
      <c r="A359" s="19"/>
    </row>
    <row r="360" spans="1:1" x14ac:dyDescent="0.25">
      <c r="A360" s="19"/>
    </row>
    <row r="361" spans="1:1" x14ac:dyDescent="0.25">
      <c r="A361" s="19"/>
    </row>
    <row r="362" spans="1:1" x14ac:dyDescent="0.25">
      <c r="A362" s="19"/>
    </row>
    <row r="363" spans="1:1" x14ac:dyDescent="0.25">
      <c r="A363" s="19"/>
    </row>
    <row r="364" spans="1:1" x14ac:dyDescent="0.25">
      <c r="A364" s="19"/>
    </row>
    <row r="365" spans="1:1" x14ac:dyDescent="0.25">
      <c r="A365" s="19"/>
    </row>
    <row r="366" spans="1:1" x14ac:dyDescent="0.25">
      <c r="A366" s="19"/>
    </row>
    <row r="367" spans="1:1" x14ac:dyDescent="0.25">
      <c r="A367" s="19"/>
    </row>
    <row r="368" spans="1:1" x14ac:dyDescent="0.25">
      <c r="A368" s="19"/>
    </row>
    <row r="369" spans="1:1" x14ac:dyDescent="0.25">
      <c r="A369" s="19"/>
    </row>
    <row r="370" spans="1:1" x14ac:dyDescent="0.25">
      <c r="A370" s="19"/>
    </row>
    <row r="371" spans="1:1" x14ac:dyDescent="0.25">
      <c r="A371" s="19"/>
    </row>
    <row r="372" spans="1:1" x14ac:dyDescent="0.25">
      <c r="A372" s="19"/>
    </row>
    <row r="373" spans="1:1" x14ac:dyDescent="0.25">
      <c r="A373" s="19"/>
    </row>
    <row r="374" spans="1:1" x14ac:dyDescent="0.25">
      <c r="A374" s="19"/>
    </row>
    <row r="375" spans="1:1" x14ac:dyDescent="0.25">
      <c r="A375" s="19"/>
    </row>
    <row r="376" spans="1:1" x14ac:dyDescent="0.25">
      <c r="A376" s="19"/>
    </row>
    <row r="377" spans="1:1" x14ac:dyDescent="0.25">
      <c r="A377" s="19"/>
    </row>
    <row r="378" spans="1:1" x14ac:dyDescent="0.25">
      <c r="A378" s="19"/>
    </row>
    <row r="379" spans="1:1" x14ac:dyDescent="0.25">
      <c r="A379" s="19"/>
    </row>
    <row r="380" spans="1:1" x14ac:dyDescent="0.25">
      <c r="A380" s="5"/>
    </row>
    <row r="381" spans="1:1" x14ac:dyDescent="0.25">
      <c r="A381" s="21"/>
    </row>
    <row r="382" spans="1:1" x14ac:dyDescent="0.25">
      <c r="A382" s="21"/>
    </row>
    <row r="383" spans="1:1" x14ac:dyDescent="0.25">
      <c r="A383" s="21"/>
    </row>
    <row r="384" spans="1:1" x14ac:dyDescent="0.25">
      <c r="A384" s="21"/>
    </row>
    <row r="385" spans="1:1" x14ac:dyDescent="0.25">
      <c r="A385" s="21"/>
    </row>
    <row r="386" spans="1:1" x14ac:dyDescent="0.25">
      <c r="A386" s="21"/>
    </row>
    <row r="387" spans="1:1" x14ac:dyDescent="0.25">
      <c r="A387" s="21"/>
    </row>
    <row r="388" spans="1:1" x14ac:dyDescent="0.25">
      <c r="A388" s="5"/>
    </row>
    <row r="389" spans="1:1" x14ac:dyDescent="0.25">
      <c r="A389" s="17"/>
    </row>
    <row r="390" spans="1:1" x14ac:dyDescent="0.25">
      <c r="A390" s="5"/>
    </row>
    <row r="391" spans="1:1" x14ac:dyDescent="0.25">
      <c r="A391" s="19"/>
    </row>
    <row r="392" spans="1:1" x14ac:dyDescent="0.25">
      <c r="A392" s="19"/>
    </row>
    <row r="393" spans="1:1" x14ac:dyDescent="0.25">
      <c r="A393" s="19"/>
    </row>
    <row r="394" spans="1:1" x14ac:dyDescent="0.25">
      <c r="A394" s="19"/>
    </row>
    <row r="395" spans="1:1" x14ac:dyDescent="0.25">
      <c r="A395" s="19"/>
    </row>
    <row r="396" spans="1:1" x14ac:dyDescent="0.25">
      <c r="A396" s="19"/>
    </row>
    <row r="397" spans="1:1" x14ac:dyDescent="0.25">
      <c r="A397" s="19"/>
    </row>
    <row r="398" spans="1:1" x14ac:dyDescent="0.25">
      <c r="A398" s="19"/>
    </row>
    <row r="399" spans="1:1" x14ac:dyDescent="0.25">
      <c r="A399" s="19"/>
    </row>
    <row r="400" spans="1:1" x14ac:dyDescent="0.25">
      <c r="A400" s="19"/>
    </row>
    <row r="401" spans="1:1" x14ac:dyDescent="0.25">
      <c r="A401" s="19"/>
    </row>
    <row r="402" spans="1:1" x14ac:dyDescent="0.25">
      <c r="A402" s="19"/>
    </row>
    <row r="403" spans="1:1" x14ac:dyDescent="0.25">
      <c r="A403" s="5"/>
    </row>
    <row r="404" spans="1:1" x14ac:dyDescent="0.25">
      <c r="A404" s="23"/>
    </row>
    <row r="405" spans="1:1" x14ac:dyDescent="0.25">
      <c r="A405" s="19"/>
    </row>
    <row r="406" spans="1:1" x14ac:dyDescent="0.25">
      <c r="A406" s="19"/>
    </row>
    <row r="407" spans="1:1" x14ac:dyDescent="0.25">
      <c r="A407" s="19"/>
    </row>
    <row r="408" spans="1:1" x14ac:dyDescent="0.25">
      <c r="A408" s="19"/>
    </row>
    <row r="409" spans="1:1" x14ac:dyDescent="0.25">
      <c r="A409" s="19"/>
    </row>
    <row r="410" spans="1:1" x14ac:dyDescent="0.25">
      <c r="A410" s="19"/>
    </row>
    <row r="411" spans="1:1" x14ac:dyDescent="0.25">
      <c r="A411" s="19"/>
    </row>
    <row r="412" spans="1:1" x14ac:dyDescent="0.25">
      <c r="A412" s="19"/>
    </row>
    <row r="413" spans="1:1" x14ac:dyDescent="0.25">
      <c r="A413" s="19"/>
    </row>
    <row r="414" spans="1:1" x14ac:dyDescent="0.25">
      <c r="A414" s="19"/>
    </row>
    <row r="415" spans="1:1" x14ac:dyDescent="0.25">
      <c r="A415" s="19"/>
    </row>
    <row r="416" spans="1:1" x14ac:dyDescent="0.25">
      <c r="A416" s="19"/>
    </row>
    <row r="417" spans="1:1" x14ac:dyDescent="0.25">
      <c r="A417" s="5"/>
    </row>
    <row r="418" spans="1:1" x14ac:dyDescent="0.25">
      <c r="A418" s="21"/>
    </row>
    <row r="419" spans="1:1" x14ac:dyDescent="0.25">
      <c r="A419" s="21"/>
    </row>
    <row r="420" spans="1:1" x14ac:dyDescent="0.25">
      <c r="A420" s="21"/>
    </row>
    <row r="421" spans="1:1" x14ac:dyDescent="0.25">
      <c r="A421" s="21"/>
    </row>
    <row r="422" spans="1:1" x14ac:dyDescent="0.25">
      <c r="A422" s="21"/>
    </row>
    <row r="423" spans="1:1" x14ac:dyDescent="0.25">
      <c r="A423" s="21"/>
    </row>
    <row r="424" spans="1:1" x14ac:dyDescent="0.25">
      <c r="A424" s="21"/>
    </row>
    <row r="425" spans="1:1" x14ac:dyDescent="0.25">
      <c r="A425" s="21"/>
    </row>
    <row r="426" spans="1:1" x14ac:dyDescent="0.25">
      <c r="A426" s="21"/>
    </row>
    <row r="427" spans="1:1" x14ac:dyDescent="0.25">
      <c r="A427" s="21"/>
    </row>
    <row r="428" spans="1:1" x14ac:dyDescent="0.25">
      <c r="A428" s="21"/>
    </row>
    <row r="429" spans="1:1" x14ac:dyDescent="0.25">
      <c r="A429" s="21"/>
    </row>
    <row r="430" spans="1:1" x14ac:dyDescent="0.25">
      <c r="A430" s="21"/>
    </row>
    <row r="431" spans="1:1" x14ac:dyDescent="0.25">
      <c r="A431" s="5"/>
    </row>
    <row r="432" spans="1:1" x14ac:dyDescent="0.25">
      <c r="A432" s="17"/>
    </row>
    <row r="433" spans="1:1" x14ac:dyDescent="0.25">
      <c r="A433" s="5"/>
    </row>
    <row r="434" spans="1:1" x14ac:dyDescent="0.25">
      <c r="A434" s="19"/>
    </row>
    <row r="435" spans="1:1" x14ac:dyDescent="0.25">
      <c r="A435" s="19"/>
    </row>
    <row r="436" spans="1:1" x14ac:dyDescent="0.25">
      <c r="A436" s="19"/>
    </row>
    <row r="437" spans="1:1" x14ac:dyDescent="0.25">
      <c r="A437" s="19"/>
    </row>
    <row r="438" spans="1:1" x14ac:dyDescent="0.25">
      <c r="A438" s="19"/>
    </row>
    <row r="439" spans="1:1" x14ac:dyDescent="0.25">
      <c r="A439" s="19"/>
    </row>
    <row r="440" spans="1:1" x14ac:dyDescent="0.25">
      <c r="A440" s="19"/>
    </row>
    <row r="441" spans="1:1" x14ac:dyDescent="0.25">
      <c r="A441" s="5"/>
    </row>
    <row r="442" spans="1:1" x14ac:dyDescent="0.25">
      <c r="A442" s="21"/>
    </row>
    <row r="443" spans="1:1" x14ac:dyDescent="0.25">
      <c r="A443" s="21"/>
    </row>
    <row r="444" spans="1:1" x14ac:dyDescent="0.25">
      <c r="A444" s="21"/>
    </row>
    <row r="445" spans="1:1" x14ac:dyDescent="0.25">
      <c r="A445" s="5"/>
    </row>
    <row r="446" spans="1:1" x14ac:dyDescent="0.25">
      <c r="A446" s="17"/>
    </row>
    <row r="447" spans="1:1" x14ac:dyDescent="0.25">
      <c r="A447" s="5"/>
    </row>
    <row r="448" spans="1:1" x14ac:dyDescent="0.25">
      <c r="A448" s="22"/>
    </row>
    <row r="449" spans="1:1" x14ac:dyDescent="0.25">
      <c r="A449" s="19"/>
    </row>
    <row r="450" spans="1:1" x14ac:dyDescent="0.25">
      <c r="A450" s="19"/>
    </row>
    <row r="451" spans="1:1" x14ac:dyDescent="0.25">
      <c r="A451" s="19"/>
    </row>
    <row r="452" spans="1:1" x14ac:dyDescent="0.25">
      <c r="A452" s="19"/>
    </row>
    <row r="453" spans="1:1" x14ac:dyDescent="0.25">
      <c r="A453" s="19"/>
    </row>
    <row r="454" spans="1:1" x14ac:dyDescent="0.25">
      <c r="A454" s="19"/>
    </row>
    <row r="455" spans="1:1" x14ac:dyDescent="0.25">
      <c r="A455" s="19"/>
    </row>
    <row r="456" spans="1:1" x14ac:dyDescent="0.25">
      <c r="A456" s="19"/>
    </row>
    <row r="457" spans="1:1" x14ac:dyDescent="0.25">
      <c r="A457" s="19"/>
    </row>
    <row r="458" spans="1:1" x14ac:dyDescent="0.25">
      <c r="A458" s="5"/>
    </row>
    <row r="459" spans="1:1" x14ac:dyDescent="0.25">
      <c r="A459" s="23"/>
    </row>
    <row r="460" spans="1:1" x14ac:dyDescent="0.25">
      <c r="A460" s="22"/>
    </row>
    <row r="461" spans="1:1" x14ac:dyDescent="0.25">
      <c r="A461" s="19"/>
    </row>
    <row r="462" spans="1:1" x14ac:dyDescent="0.25">
      <c r="A462" s="19"/>
    </row>
    <row r="463" spans="1:1" x14ac:dyDescent="0.25">
      <c r="A463" s="19"/>
    </row>
    <row r="464" spans="1:1" x14ac:dyDescent="0.25">
      <c r="A464" s="19"/>
    </row>
    <row r="465" spans="1:1" x14ac:dyDescent="0.25">
      <c r="A465" s="19"/>
    </row>
    <row r="466" spans="1:1" x14ac:dyDescent="0.25">
      <c r="A466" s="19"/>
    </row>
    <row r="467" spans="1:1" x14ac:dyDescent="0.25">
      <c r="A467" s="19"/>
    </row>
    <row r="468" spans="1:1" x14ac:dyDescent="0.25">
      <c r="A468" s="19"/>
    </row>
    <row r="469" spans="1:1" x14ac:dyDescent="0.25">
      <c r="A469" s="19"/>
    </row>
    <row r="470" spans="1:1" x14ac:dyDescent="0.25">
      <c r="A470" s="5"/>
    </row>
    <row r="471" spans="1:1" x14ac:dyDescent="0.25">
      <c r="A471" s="21"/>
    </row>
    <row r="472" spans="1:1" x14ac:dyDescent="0.25">
      <c r="A472" s="21"/>
    </row>
    <row r="473" spans="1:1" x14ac:dyDescent="0.25">
      <c r="A473" s="21"/>
    </row>
    <row r="474" spans="1:1" x14ac:dyDescent="0.25">
      <c r="A474" s="21"/>
    </row>
    <row r="475" spans="1:1" x14ac:dyDescent="0.25">
      <c r="A475" s="21"/>
    </row>
    <row r="476" spans="1:1" x14ac:dyDescent="0.25">
      <c r="A476" s="21"/>
    </row>
    <row r="477" spans="1:1" x14ac:dyDescent="0.25">
      <c r="A477" s="5"/>
    </row>
    <row r="478" spans="1:1" x14ac:dyDescent="0.25">
      <c r="A478" s="17"/>
    </row>
    <row r="479" spans="1:1" x14ac:dyDescent="0.25">
      <c r="A479" s="5"/>
    </row>
    <row r="480" spans="1:1" x14ac:dyDescent="0.25">
      <c r="A480" s="17"/>
    </row>
    <row r="481" spans="1:1" x14ac:dyDescent="0.25">
      <c r="A481" s="17"/>
    </row>
    <row r="482" spans="1:1" x14ac:dyDescent="0.25">
      <c r="A482" s="17"/>
    </row>
    <row r="483" spans="1:1" x14ac:dyDescent="0.25">
      <c r="A483" s="17"/>
    </row>
    <row r="484" spans="1:1" x14ac:dyDescent="0.25">
      <c r="A484" s="17"/>
    </row>
    <row r="485" spans="1:1" x14ac:dyDescent="0.25">
      <c r="A485" s="17"/>
    </row>
    <row r="486" spans="1:1" x14ac:dyDescent="0.25">
      <c r="A486" s="17"/>
    </row>
    <row r="487" spans="1:1" x14ac:dyDescent="0.25">
      <c r="A487" s="17"/>
    </row>
    <row r="488" spans="1:1" x14ac:dyDescent="0.25">
      <c r="A488" s="17"/>
    </row>
    <row r="489" spans="1:1" x14ac:dyDescent="0.25">
      <c r="A489" s="17"/>
    </row>
    <row r="490" spans="1:1" x14ac:dyDescent="0.25">
      <c r="A490" s="17"/>
    </row>
    <row r="491" spans="1:1" x14ac:dyDescent="0.25">
      <c r="A491" s="17"/>
    </row>
    <row r="492" spans="1:1" x14ac:dyDescent="0.25">
      <c r="A492" s="17"/>
    </row>
    <row r="493" spans="1:1" x14ac:dyDescent="0.25">
      <c r="A493" s="17"/>
    </row>
    <row r="494" spans="1:1" x14ac:dyDescent="0.25">
      <c r="A494" s="17"/>
    </row>
    <row r="495" spans="1:1" x14ac:dyDescent="0.25">
      <c r="A495" s="17"/>
    </row>
    <row r="496" spans="1:1" x14ac:dyDescent="0.25">
      <c r="A496" s="5"/>
    </row>
    <row r="497" spans="1:1" x14ac:dyDescent="0.25">
      <c r="A497" s="21"/>
    </row>
    <row r="498" spans="1:1" x14ac:dyDescent="0.25">
      <c r="A498" s="21"/>
    </row>
    <row r="499" spans="1:1" x14ac:dyDescent="0.25">
      <c r="A499" s="21"/>
    </row>
    <row r="500" spans="1:1" x14ac:dyDescent="0.25">
      <c r="A500" s="5"/>
    </row>
    <row r="501" spans="1:1" x14ac:dyDescent="0.25">
      <c r="A501" s="19"/>
    </row>
    <row r="502" spans="1:1" x14ac:dyDescent="0.25">
      <c r="A502" s="5"/>
    </row>
    <row r="503" spans="1:1" x14ac:dyDescent="0.25">
      <c r="A503" s="17"/>
    </row>
    <row r="504" spans="1:1" x14ac:dyDescent="0.25">
      <c r="A504" s="17"/>
    </row>
    <row r="505" spans="1:1" x14ac:dyDescent="0.25">
      <c r="A505" s="5"/>
    </row>
    <row r="506" spans="1:1" x14ac:dyDescent="0.25">
      <c r="A506" s="5"/>
    </row>
    <row r="507" spans="1:1" x14ac:dyDescent="0.25">
      <c r="A507" s="17"/>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F_PTK</vt:lpstr>
      <vt:lpstr>Formulir_PTK</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FAHMI</cp:lastModifiedBy>
  <cp:lastPrinted>2021-11-30T01:05:28Z</cp:lastPrinted>
  <dcterms:created xsi:type="dcterms:W3CDTF">2021-11-18T02:34:22Z</dcterms:created>
  <dcterms:modified xsi:type="dcterms:W3CDTF">2021-11-30T01:20:27Z</dcterms:modified>
</cp:coreProperties>
</file>