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D:\Katalon\ASIC\Data Files\"/>
    </mc:Choice>
  </mc:AlternateContent>
  <xr:revisionPtr revIDLastSave="0" documentId="13_ncr:1_{39A5B985-0AE1-4C16-B958-852A545383AA}" xr6:coauthVersionLast="47" xr6:coauthVersionMax="47" xr10:uidLastSave="{00000000-0000-0000-0000-000000000000}"/>
  <bookViews>
    <workbookView xWindow="-108" yWindow="-108" windowWidth="23256" windowHeight="12456" activeTab="2" xr2:uid="{14844738-1B18-488D-8B0C-928C2A4050B0}"/>
  </bookViews>
  <sheets>
    <sheet name="TEST CASE SCENARIO" sheetId="2" r:id="rId1"/>
    <sheet name="Skenario Restruk" sheetId="10" r:id="rId2"/>
    <sheet name="Skenario Pembukaan" sheetId="8" r:id="rId3"/>
    <sheet name="Skenario Pembukaan Excel" sheetId="9" r:id="rId4"/>
    <sheet name="Skenario" sheetId="3" r:id="rId5"/>
    <sheet name="Skenario Backup" sheetId="7" r:id="rId6"/>
    <sheet name="Sheet2" sheetId="5" r:id="rId7"/>
    <sheet name="Sheet1" sheetId="4" r:id="rId8"/>
    <sheet name="Sheet3" sheetId="6" r:id="rId9"/>
  </sheets>
  <definedNames>
    <definedName name="_xlnm._FilterDatabase" localSheetId="7" hidden="1">Sheet1!$A$1:$G$25</definedName>
    <definedName name="_xlnm._FilterDatabase" localSheetId="4" hidden="1">Skenario!$A$1:$R$25</definedName>
    <definedName name="_xlnm._FilterDatabase" localSheetId="5" hidden="1">'Skenario Backup'!$A$1:$R$49</definedName>
    <definedName name="_xlnm._FilterDatabase" localSheetId="2" hidden="1">'Skenario Pembukaan'!$A$1:$R$8</definedName>
    <definedName name="_xlnm._FilterDatabase" localSheetId="3" hidden="1">'Skenario Pembukaan Excel'!$A$1:$R$8</definedName>
    <definedName name="_xlnm._FilterDatabase" localSheetId="1" hidden="1">'Skenario Restruk'!$A$1:$R$11</definedName>
    <definedName name="_xlnm._FilterDatabase" localSheetId="0" hidden="1">'TEST CASE SCENARIO'!$A$12:$P$57</definedName>
    <definedName name="DAT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3" l="1"/>
  <c r="R4" i="3"/>
  <c r="R5" i="3"/>
  <c r="R6" i="3"/>
  <c r="R7" i="3"/>
  <c r="R8" i="3"/>
  <c r="R9" i="3"/>
  <c r="R10" i="3"/>
  <c r="R11" i="3"/>
  <c r="R12" i="3"/>
  <c r="R13" i="3"/>
  <c r="R14" i="3"/>
  <c r="R15" i="3"/>
  <c r="R16" i="3"/>
  <c r="R17" i="3"/>
  <c r="R18" i="3"/>
  <c r="R19" i="3"/>
  <c r="R20" i="3"/>
  <c r="R21" i="3"/>
  <c r="R22" i="3"/>
  <c r="R23" i="3"/>
  <c r="R24" i="3"/>
  <c r="R25" i="3"/>
  <c r="R2" i="3"/>
  <c r="Q2" i="10"/>
  <c r="Q8" i="9"/>
  <c r="Q7" i="9"/>
  <c r="Q6" i="9"/>
  <c r="Q5" i="9"/>
  <c r="Q4" i="9"/>
  <c r="Q3" i="9"/>
  <c r="Q2" i="9"/>
  <c r="Q8" i="8"/>
  <c r="Q7" i="8"/>
  <c r="Q6" i="8"/>
  <c r="Q5" i="8"/>
  <c r="Q4" i="8"/>
  <c r="Q3" i="8"/>
  <c r="Q2" i="8"/>
  <c r="Q3" i="10" l="1"/>
  <c r="Q2" i="3"/>
  <c r="Q3" i="3"/>
  <c r="Q4" i="3"/>
  <c r="Q5" i="3"/>
  <c r="Q6" i="3"/>
  <c r="Q7" i="3"/>
  <c r="Q8" i="3"/>
  <c r="Q9" i="3"/>
  <c r="Q10" i="3"/>
  <c r="Q11" i="3"/>
  <c r="Q12" i="3"/>
  <c r="Q13" i="3"/>
  <c r="Q14" i="3"/>
  <c r="Q15" i="3"/>
  <c r="Q16" i="3"/>
  <c r="Q17" i="3"/>
  <c r="Q18" i="3"/>
  <c r="Q19" i="3"/>
  <c r="Q20" i="3"/>
  <c r="Q21" i="3"/>
  <c r="Q22" i="3"/>
  <c r="Q23" i="3"/>
  <c r="Q24" i="3"/>
  <c r="Q25" i="3"/>
  <c r="Q49" i="7"/>
  <c r="Q48" i="7"/>
  <c r="Q47" i="7"/>
  <c r="Q46" i="7"/>
  <c r="Q45" i="7"/>
  <c r="Q44" i="7"/>
  <c r="Q43" i="7"/>
  <c r="Q42" i="7"/>
  <c r="Q41" i="7"/>
  <c r="Q40" i="7"/>
  <c r="Q39" i="7"/>
  <c r="Q38" i="7"/>
  <c r="Q37" i="7"/>
  <c r="Q36" i="7"/>
  <c r="Q35" i="7"/>
  <c r="Q34" i="7"/>
  <c r="Q33" i="7"/>
  <c r="Q32" i="7"/>
  <c r="Q31" i="7"/>
  <c r="Q30" i="7"/>
  <c r="Q29" i="7"/>
  <c r="Q28" i="7"/>
  <c r="Q27" i="7"/>
  <c r="Q26" i="7"/>
  <c r="Q25" i="7"/>
  <c r="Q24" i="7"/>
  <c r="Q23" i="7"/>
  <c r="Q22" i="7"/>
  <c r="Q21" i="7"/>
  <c r="Q20" i="7"/>
  <c r="Q19" i="7"/>
  <c r="Q18" i="7"/>
  <c r="Q17" i="7"/>
  <c r="Q16" i="7"/>
  <c r="Q15" i="7"/>
  <c r="Q14" i="7"/>
  <c r="Q13" i="7"/>
  <c r="Q12" i="7"/>
  <c r="Q11" i="7"/>
  <c r="Q10" i="7"/>
  <c r="Q9" i="7"/>
  <c r="Q8" i="7"/>
  <c r="Q7" i="7"/>
  <c r="Q6" i="7"/>
  <c r="Q5" i="7"/>
  <c r="Q4" i="7"/>
  <c r="Q3" i="7"/>
  <c r="Q2" i="7"/>
  <c r="B5" i="2" l="1"/>
  <c r="E5" i="2"/>
  <c r="F5" i="2" s="1"/>
  <c r="B6" i="2"/>
  <c r="F6" i="2"/>
  <c r="G6" i="2"/>
  <c r="B7" i="2"/>
  <c r="F7" i="2"/>
  <c r="G7" i="2"/>
  <c r="B8" i="2"/>
  <c r="B9" i="2"/>
  <c r="G5" i="2" l="1"/>
  <c r="B10" i="2"/>
  <c r="C6" i="2" l="1"/>
  <c r="J6" i="2"/>
  <c r="C7" i="2"/>
  <c r="J5" i="2"/>
  <c r="C5" i="2"/>
  <c r="C9" i="2"/>
  <c r="C8" i="2"/>
</calcChain>
</file>

<file path=xl/sharedStrings.xml><?xml version="1.0" encoding="utf-8"?>
<sst xmlns="http://schemas.openxmlformats.org/spreadsheetml/2006/main" count="1900" uniqueCount="416">
  <si>
    <t>TEST CASE SCENARIO</t>
  </si>
  <si>
    <t>Status</t>
  </si>
  <si>
    <t>Count</t>
  </si>
  <si>
    <t>Percentage</t>
  </si>
  <si>
    <t>Testers</t>
  </si>
  <si>
    <t>Test Case</t>
  </si>
  <si>
    <t>Done</t>
  </si>
  <si>
    <t>Type Of Testing</t>
  </si>
  <si>
    <t>1-Passed</t>
  </si>
  <si>
    <t>Manual</t>
  </si>
  <si>
    <t>2-Failed</t>
  </si>
  <si>
    <t>Automation</t>
  </si>
  <si>
    <t>3-Incomplete</t>
  </si>
  <si>
    <t>4-Blocked</t>
  </si>
  <si>
    <t>5-Not Yet</t>
  </si>
  <si>
    <t>TOTALS</t>
  </si>
  <si>
    <t>Test Scenario ID</t>
  </si>
  <si>
    <t>Test Scenario Desc</t>
  </si>
  <si>
    <t>Test Case ID</t>
  </si>
  <si>
    <t>Test Case Description</t>
  </si>
  <si>
    <t>Test Steps</t>
  </si>
  <si>
    <t>Preconditions</t>
  </si>
  <si>
    <t>Test Data</t>
  </si>
  <si>
    <t>Expected Result</t>
  </si>
  <si>
    <t>Actual Result</t>
  </si>
  <si>
    <t>Execution Date Start</t>
  </si>
  <si>
    <t>Execution Date Finish</t>
  </si>
  <si>
    <t>Duration</t>
  </si>
  <si>
    <t>Tester</t>
  </si>
  <si>
    <t>Type of Testing</t>
  </si>
  <si>
    <t>Notes</t>
  </si>
  <si>
    <t>ANTASENA</t>
  </si>
  <si>
    <t>TS_MIR_01</t>
  </si>
  <si>
    <t>Maintenance Rekening Pinjaman - Input form</t>
  </si>
  <si>
    <t>TC_MIR_01_01</t>
  </si>
  <si>
    <t>Normal - Tambah data</t>
  </si>
  <si>
    <t>Mengisi Field Perpanjangan Sementara</t>
  </si>
  <si>
    <t>Input data perpanjangan sementara berhasil</t>
  </si>
  <si>
    <t>Abnormal - Mengisi Perpanjangan Sementara</t>
  </si>
  <si>
    <t>Mengisi dengan alphabet dan spesial karakter</t>
  </si>
  <si>
    <t>Hanya dapat di input angka 0, 1, 2, ... , 99</t>
  </si>
  <si>
    <t>Normal - Update Perpanjangan Sementara</t>
  </si>
  <si>
    <t>Update perpanjangan sementara berhasil</t>
  </si>
  <si>
    <t>Abnormal - Perpanjangan Sementara Menjadi Tidak diisi</t>
  </si>
  <si>
    <t>muncul popup alert error, perpanjangan sementara harus di isi</t>
  </si>
  <si>
    <t xml:space="preserve">Normal - Tidak mengisi field menjadi </t>
  </si>
  <si>
    <t>Untuk field selain "perpanjangan sementara", “Nomor PK Awal Menjadi”, “Nomor PK Akhir Menjadi”, “Tanggal PK Awal Menjadi”, dan “Tanggal PK Akhir Menjadi”</t>
  </si>
  <si>
    <t>Normal - Inquiried untuk Rules 1</t>
  </si>
  <si>
    <t>Nomor PK Awal = Nomor PK Akhir
dan
Tanggal PK Awal = Tanggal PK Akhir
notes: “Nomor PK Awal Menjadi”, “Nomor PK Akhir Menjadi”, “Tanggal PK Awal Menjadi”, dan “Tanggal PK Akhir Menjadi” diisi semua</t>
  </si>
  <si>
    <t>Berhasil di submit
Status aktivitas: new</t>
  </si>
  <si>
    <t>Success</t>
  </si>
  <si>
    <t>Abnormal - Inquiried untuk Rules 1</t>
  </si>
  <si>
    <t>Nomor PK Awal = Nomor PK Akhir
dan
Tanggal PK Awal ≠ Tanggal PK Akhir
notes: “Nomor PK Awal Menjadi”, “Nomor PK Akhir Menjadi”, “Tanggal PK Awal Menjadi”, dan “Tanggal PK Akhir Menjadi” diisi semua</t>
  </si>
  <si>
    <t>Muncul pop up alert
Tanggal PK harus sama ketika No. PK Akhir sama dengan No. PK Awal</t>
  </si>
  <si>
    <t>Tanggal PK Akhir harus sama dengan Tanggal PK Awal ketika No. PK Akhir sama dengan No. PK Awal</t>
  </si>
  <si>
    <t>Normal - Inquiried untuk Rules 2</t>
  </si>
  <si>
    <t>Nomor PK Awal ≠ Nomor PK Akhir
dan
Tanggal PK Awal ≠ Tanggal PK Akhir
notes: “Nomor PK Awal Menjadi”, “Nomor PK Akhir Menjadi”, “Tanggal PK Awal Menjadi”, dan “Tanggal PK Akhir Menjadi” diisi semua</t>
  </si>
  <si>
    <t>Abnormal - Inquiried untuk Rules 2</t>
  </si>
  <si>
    <t>Nomor PK Awal ≠ Nomor PK Akhir
dan
Tanggal PK Awal = Tanggal PK Akhir
notes: “Nomor PK Awal Menjadi”, “Nomor PK Akhir Menjadi”, “Tanggal PK Awal Menjadi”, dan “Tanggal PK Akhir Menjadi” diisi semua</t>
  </si>
  <si>
    <t>Muncul pop up alert
Tanggal PK tidak boleh sama ketika No. PK Akhir tidak sama dengan No. PK Awal</t>
  </si>
  <si>
    <t>Tanggal PK Akhir tidak boleh sama dengan Tanggal PK Awal ketika No. PK Akhir tidak sama dengan No. PK Awal</t>
  </si>
  <si>
    <t>Normal - Inquiried  untuk Rules 3 - semua data menjadi diisi semua</t>
  </si>
  <si>
    <t>Tanggal PK Awal &lt;= Tanggal PK Akhir
Nomor PK Awall ≠ Nomor PK Akhir di isi 
notes: “Nomor PK Awal Menjadi”, “Nomor PK Akhir Menjadi”, “Tanggal PK Awal Menjadi”, dan “Tanggal PK Akhir Menjadi” diisi semua</t>
  </si>
  <si>
    <t>Abnormal - Inquiried untuk Rules 3 - semua data menjadi diisi semua</t>
  </si>
  <si>
    <t>Nomor PK Awal ≠ Nomor PK Akhir
dan
Tanggal PK Awal &gt;= Tanggal PK Akhir
notes: “Nomor PK Awal Menjadi”, “Nomor PK Akhir Menjadi”, “Tanggal PK Awal Menjadi”, dan “Tanggal PK Akhir Menjadi” diisi semua</t>
  </si>
  <si>
    <t>Muncul pop up alert
Tanggal PK Awal tidak boleh lebih besar dari Tanggal PK Akhir</t>
  </si>
  <si>
    <t>Tanggal PK Awal tidak boleh lebih besar dari Tanggal PK Akhir</t>
  </si>
  <si>
    <t>Normal - Inquiried untuk Rules 3 - Tanggal PK saja yang diisi</t>
  </si>
  <si>
    <t>Tanggal PK Awal &lt; Tanggal PK Akhir
Nomor PK Awal &amp; Nomor PK Akhir di kosongkan
notes: “Tanggal PK Awal Menjadi” dan “Tanggal PK Akhir Menjadi” diisi, “Nomor PK Awal Menjadi” dan “Nomor PK Akhir Menjadi” dikosongkan</t>
  </si>
  <si>
    <t>Abnormal - Inquiried untuk Rules 3 - Tanggal PK saja yang diisi</t>
  </si>
  <si>
    <t>Tanggal PK Awal &gt; Tanggal PK Akhir
Nomor PK Awal &amp; Nomor PK Akhir di kosongkan
notes: “Tanggal PK Awal Menjadi” dan “Tanggal PK Akhir Menjadi” diisi, “Nomor PK Awal Menjadi” dan “Nomor PK Akhir Menjadi” dikosongkan</t>
  </si>
  <si>
    <t>Normal- Inquired - Rules 4 - Rekening semula menggunakan Rules 1</t>
  </si>
  <si>
    <t>No pk awal menjadi kosong
no pk akhir menjadi diisi sama
tgl no pk awal &amp; no pk akhir kosong</t>
  </si>
  <si>
    <t>No pk awal menjadi diisi sama
no pk akhir menjadi kosong
tgl no pk awal &amp; no pk akhir kosong</t>
  </si>
  <si>
    <t xml:space="preserve">no pk awal menjadi kosong
no pk akhir kosong
tgl no pk awal diisi sama
tgl no pk akhir kosong
</t>
  </si>
  <si>
    <t>no pk awal menjadi kosong
no pk akhir kosong
tgl no pk awal kosong
tgl no pk akhir diisi sama</t>
  </si>
  <si>
    <t>Abnormal- Inquired - Rules 4 - Rekening semula menggunakan Rules 1</t>
  </si>
  <si>
    <t xml:space="preserve">No pk awal menjadi kosong
no pk akhir menjadi diisi beda
tgl no pk awal &amp; no pk akhir kosong
</t>
  </si>
  <si>
    <t>No pk awal menjadi diisi beda
no pk akhir menjadi kosong
tgl no pk awal &amp; no pk akhir kosong</t>
  </si>
  <si>
    <t>no pk awal menjadi kosong
no pk akhir kosong
tgl no pk awal diisi beda
tgl no pk akhir kosong</t>
  </si>
  <si>
    <t xml:space="preserve">no pk awal menjadi kosong
no pk akhir kosong
tgl no pk awal kosong
tgl no pk akhir diisi beda
</t>
  </si>
  <si>
    <t>Normal  - Inquired Rules 4 - Rekening semula menggunakan Rules 2</t>
  </si>
  <si>
    <t>No pk awal menjadi kosong
No pk akhir menjadi diisi != no pk awal semula
Tgl no pk awal &amp; no pk akhir kosong</t>
  </si>
  <si>
    <t>No pk awal menjadi diisi beda != no pk akhir semula
No pk akhir menjadi kosong
Tgl no pk awal &amp; no pk akhir kosong</t>
  </si>
  <si>
    <t>no pk awal menjadi kosong
no pk akhir kosong
tgl no pk awal diisi beda != tgl pk akhir semula
tgl no pk akhir kosong</t>
  </si>
  <si>
    <t xml:space="preserve">no pk awal menjadi kosong
no pk akhir kosong
tgl no pk awal kosong
tgl no pk akhir diisi beda != tgl pk akhir menjadi
</t>
  </si>
  <si>
    <t>Abnormal - Inquired rules 4 - Rekening semula menggunakan Rules 2</t>
  </si>
  <si>
    <t>No pk awal menjadi kosong
no pk akhir menjadi diisi sama = no pk awal semula
tgl no pk awal &amp; no pk akhir kosong</t>
  </si>
  <si>
    <t xml:space="preserve">No pk awal menjadi diisi sama  = no pk akhir semula
no pk akhir menjadi kosong
tgl no pk awal &amp; no pk akhir kosong
</t>
  </si>
  <si>
    <t>no pk awal menjadi kosong
no pk akhir kosong
tgl no pk awal diisi = tgl pk akhir semula
tgl no pk akhir kosong</t>
  </si>
  <si>
    <t>no pk awal menjadi kosong
no pk akhir kosong
tgl no pk awal kosong
tgl no pk akhir diisi = tgl pk akhir semula</t>
  </si>
  <si>
    <t>Maintenance Rekening Pinjaman - Input Excel</t>
  </si>
  <si>
    <t>Template excel kolom perpanjangan sementara berupa  dropdown
Berhasil di submit
Status aktivitas: new</t>
  </si>
  <si>
    <t>Muncul popup alert</t>
  </si>
  <si>
    <t>Maintenance Rekening Pinjaman - View All</t>
  </si>
  <si>
    <t>Normal - Maintenance Rekening Pinjaman - View All</t>
  </si>
  <si>
    <t>View All berhasil dan dapat dilanjutkan ke approval selanjutnya</t>
  </si>
  <si>
    <t>Abnormal - Maintenance Rekening Pinjaman - View All dengan data No dan Tanggal PK tidak sesuai rules</t>
  </si>
  <si>
    <t>Muncul popup alert dan tidak dapat dilanjutkan ke approval selanjutnya</t>
  </si>
  <si>
    <t>Maintenance Rekening Pinjaman - Pop Up Error di ICONS</t>
  </si>
  <si>
    <t>Normal - Maintanance Rekening - input form jatuh tempo</t>
  </si>
  <si>
    <t xml:space="preserve">1. Login ASIC user assisten
2. Klik Admin Kredit -&gt; Maintenance rekening pinjaman
3. Pilih Input form
4. Isi field pada form kolom menjadi (centang jatuh tempo, isi tanggal jatuh tempo invalid misal tanggal sudha lewat, perpanjangan bulan) 
5. Klik save
6. Klik inquiry
7. Robot jalan
8. Pilih next approver
9. Penyelia approve
10. Pilih next approver
11. Pengelola approve
12. Remote ke server robot untuk melihat robot berhasil klik pop up 'update no PK dan tanggal PK'
13. Cek report </t>
  </si>
  <si>
    <t>Robot execute pada screen 17024 melakukan klik popup alert 'Update no PK dan tanggal PK'
Execute screen 17024 berhasil</t>
  </si>
  <si>
    <t>Normal - Maintanance Rekening - input form
Tidak ada kata 'Update no PK dan tanggal PK' di screen 17024</t>
  </si>
  <si>
    <t>1. Login ASIC user assisten
2. Klik Admin Kredit -&gt; Maintenance rekening pinjaman
3. Pilih Input form
4. Isi field pada form kolom menjadi
5. Klik save
6. Klik inquiry
7. Robot jalan</t>
  </si>
  <si>
    <t>Normal - Maintanance Rekening - input form- menggunakan rekening restruk 
Ada kata 'Update no PK dan tanggal PK' di screen 17024</t>
  </si>
  <si>
    <t>Normal - Maintanance Rekening - input form-menggunakan rekening jenis '1010' memiliki kondisi disponible
Ada kata 'Update no PK dan tanggal PK' di screen 17024</t>
  </si>
  <si>
    <t>Normal - Maintanance Rekening - input form
Menampilkan pesan eror ICONS</t>
  </si>
  <si>
    <t xml:space="preserve">1. Login ASIC user assisten
2. Klik Admin Kredit -&gt; Maintenance rekening pinjaman
3. Pilih Input form
4. Isi field pada form kolom menjadi (mengisi semua kolom subcase di maintanance rekening) 
5. Klik save
6. Klik inquiry
7. Robot jalan
8. Pilih next approver
9. Penyelia approve
10. Pilih next approver
11. Pengelola approve
12. Cek report </t>
  </si>
  <si>
    <t>Normal - Maintanance Rekening - Upload excel
Tidak ada kata 'Update no PK dan tanggal PK' di screen 17024</t>
  </si>
  <si>
    <t>1. Login ASIC user assisten
2. Klik Admin Kredit -&gt; Maintenance rekening pinjaman
3. Pilih Upload Excel
4. Isi field pada form kolom menjadi
5. Klik save
6. Klik inquiry
7. Robot jalan</t>
  </si>
  <si>
    <t>Normal - Maintanance Rekening - Upload excel
Ada kata 'Update no PK dan tanggal PK' di screen 17024</t>
  </si>
  <si>
    <t xml:space="preserve">1. Login ASIC user assisten
2. Klik Admin Kredit -&gt; Maintenance rekening pinjaman
3. Pilih Upload Excel
4. Isi field pada form kolom menjadi (centang jatuh tempo, isi tanggal jatuh tempo, perpanjangan bulan) 
5. Klik save
6. Klik inquiry
7. Robot jalan
8. Pilih next approver
9. Penyelia approve
10. Pilih next approver
11. Pengelola approve
12. Cek report </t>
  </si>
  <si>
    <t>Normal - Maintanance Rekening - Upload excel - -menggunakan rekening jenis '1010' memiliki kondisi disponible
Ada kata 'Update no PK dan tanggal PK' di screen 17024</t>
  </si>
  <si>
    <t xml:space="preserve">1. Login ASIC user assisten
2. Klik Admin Kredit -&gt; Maintenance rekening pinjaman
3. Pilih Upload Excel
4. Isi field pada form kolom menjadi (centang jatuh tempo, isi tanggal jatuh tempo invalid misal tanggal sudha lewat, perpanjangan bulan) 
5. Klik save
6. Klik inquiry
7. Robot jalan
8. Pilih next approver
9. Penyelia approve
10. Pilih next approver
11. Pengelola approve
12. Cek report </t>
  </si>
  <si>
    <t>Normal - Maintanance Rekening - Upload excel
Menampilkan pesan eror ICONS</t>
  </si>
  <si>
    <t xml:space="preserve">1. Login ASIC user assisten
2. Klik Admin Kredit -&gt; Maintenance rekening pinjaman
3. Pilih Upload Excel
4. Isi field pada form kolom menjadi (mengisi semua kolom subcase di maintanance rekening) 
5. Klik save
6. Klik inquiry
7. Robot jalan
8. Pilih next approver
9. Penyelia approve
10. Pilih next approver
11. Pengelola approve
12. Cek report </t>
  </si>
  <si>
    <t>Maintenance Informasi Rekening Pinjaman - Input form</t>
  </si>
  <si>
    <t>Tidak ada field perpanjangan sementara</t>
  </si>
  <si>
    <t>Input form maintenance informasi rekening pinjaman tidak ada field perpanjangan sementara</t>
  </si>
  <si>
    <t>done</t>
  </si>
  <si>
    <t>Maintenance Informasi Rekening Pinjaman - Input Excel</t>
  </si>
  <si>
    <t>Maintenance Informasi Rekening Pinjaman - View All</t>
  </si>
  <si>
    <t>Normal - Maintenance Informasi Rekening Pinjaman - View All</t>
  </si>
  <si>
    <t>Abnormal - Maintenance Informasi Rekening Pinjaman - View All dengan data No dan Tanggal PK tidak sesuai rules</t>
  </si>
  <si>
    <t>Maintenance Rekening Pinjaman - Terdapat pop up error di ICONS</t>
  </si>
  <si>
    <t>Restrukturisasi Rekening - Input form</t>
  </si>
  <si>
    <t>Normal - Input form</t>
  </si>
  <si>
    <t>- Tanggal Restruk
- Frekuensi (max 3 karakter)
- Kode RM (5 karakter numerik)
- Deskripsi (max 50 karakter)</t>
  </si>
  <si>
    <t>Abnormal - Input form - Tanggal Restruk kosong</t>
  </si>
  <si>
    <t>Tanggal Restruk kosong</t>
  </si>
  <si>
    <t>Abnormal - Input form - Frekuensi &gt; 3 karakter</t>
  </si>
  <si>
    <t>Frekuensi &gt; 3 karakter</t>
  </si>
  <si>
    <t>Abnormal - Input form - KodeRM kosong</t>
  </si>
  <si>
    <t>KodeRM kosong</t>
  </si>
  <si>
    <t>Abnormal - Input form - KodeRM &gt; 5 karakter</t>
  </si>
  <si>
    <t>KodeRM &gt; 5 karakter</t>
  </si>
  <si>
    <t>Abnormal - Input form - KodeRM alphabet</t>
  </si>
  <si>
    <t>KodeRM alphabet</t>
  </si>
  <si>
    <t>Abnormal - Input form - Deskripsi kosong</t>
  </si>
  <si>
    <t>Deskripsi kosong</t>
  </si>
  <si>
    <t>Abnormal - Input form - Deskripsi &gt; 50 karakter</t>
  </si>
  <si>
    <t>Deskripsi &gt; 50 karakter</t>
  </si>
  <si>
    <t>Restrukturisasi Rekening - File Excel</t>
  </si>
  <si>
    <t>Normal - File Excel</t>
  </si>
  <si>
    <t>Abnormal - File Excel - Tanggal Restruk kosong</t>
  </si>
  <si>
    <t>Abnormal - File Excel - Frekuensi &gt; 3 karakter</t>
  </si>
  <si>
    <t>Abnormal - File Excel - KodeRM kosong</t>
  </si>
  <si>
    <t>Abnormal - File Excel - KodeRM &gt; 5 karakter</t>
  </si>
  <si>
    <t>Abnormal - File Excel - KodeRM alphabet</t>
  </si>
  <si>
    <t>Abnormal - File Excel - Deskripsi kosong</t>
  </si>
  <si>
    <t>Abnormal - File Excel - Deskripsi &gt; 50 karakter</t>
  </si>
  <si>
    <t>Pembukaan Rekening - Input Form</t>
  </si>
  <si>
    <t>Normal - Input Form - untuk Rules 1</t>
  </si>
  <si>
    <t>Abnormal - Input Form - untuk Rules 1</t>
  </si>
  <si>
    <t>Normal - Input Form - untuk Rules 2</t>
  </si>
  <si>
    <t>Abnormal - Input Form - untuk Rules 2</t>
  </si>
  <si>
    <t>Normal - Input Form -  untuk Rules 3 - semua data menjadi diisi semua</t>
  </si>
  <si>
    <t>Abnormal - Input Form - untuk Rules 3 - semua data menjadi diisi semua</t>
  </si>
  <si>
    <t>Normal - Input Form - tidak mengisi data no PK dan tanggal PK menjadi</t>
  </si>
  <si>
    <t>“Nomor PK Awal Menjadi”, “Nomor PK Akhir Menjadi”, “Tanggal PK Awal Menjadi”, dan “Tanggal PK Akhir Menjadi” tidak diisi semua</t>
  </si>
  <si>
    <t xml:space="preserve">Muncul alert
Nomor PK Awal / Nomor PK Akhir / Tanggal PK Awal / Tanggal PK Akhir harus diisi
</t>
  </si>
  <si>
    <t>Pembukaan Rekening - Form Excel</t>
  </si>
  <si>
    <t>Normal - File Excel - untuk Rules 1</t>
  </si>
  <si>
    <t>Abnormal - File Excel - untuk Rules 1</t>
  </si>
  <si>
    <t>Normal - File Excel - untuk Rules 2</t>
  </si>
  <si>
    <t>Abnormal - File Excel - untuk Rules 2</t>
  </si>
  <si>
    <t>Normal - File Excel -  untuk Rules 3 - semua data menjadi diisi semua</t>
  </si>
  <si>
    <t>Abnormal - File Excel - untuk Rules 3 - semua data menjadi diisi semua</t>
  </si>
  <si>
    <t>Normal - File Excel - tidak mengisi data no PK dan tanggal PK menjadi</t>
  </si>
  <si>
    <t>53403 Perbaikan pemindahbukuan GL to GL</t>
  </si>
  <si>
    <t>Pemindahbukuan dana</t>
  </si>
  <si>
    <t>Pemindahbukuan dana menjadi
GL - simsem - GL
Report dan nota sesuai</t>
  </si>
  <si>
    <t>Pemindahbukuan dana interbranch</t>
  </si>
  <si>
    <t>Pembukaan rekening</t>
  </si>
  <si>
    <t>53404 Penambahan Job Lepas/Pasang Pending</t>
  </si>
  <si>
    <t>Maintenance rekening pinjaman</t>
  </si>
  <si>
    <t>Jika status awal rekening pending, lalu robot akan lepas pending dulu untuk bisa dilanjutkan execute, dan jika sudah selesai maka pasang pending lagi.</t>
  </si>
  <si>
    <t>Maintenance informasi rekening pinjaman</t>
  </si>
  <si>
    <t>Bucket Adjusment</t>
  </si>
  <si>
    <t>53406 Penambahan Prosess Auto Fill pada field Fix Rate Date</t>
  </si>
  <si>
    <t>Fix rate date: terisi
Interest rate: terisi</t>
  </si>
  <si>
    <t>proses as is</t>
  </si>
  <si>
    <t>Fix rate date: 00
Interest rate: 00</t>
  </si>
  <si>
    <t>Fix rate date: terisi
Interest rate: 00</t>
  </si>
  <si>
    <t>kondisi dijalankan ketika use case maint info input no pk, tgl pk awal dan akhir</t>
  </si>
  <si>
    <t>robot mengisi field interest rate '00'</t>
  </si>
  <si>
    <t>Fix rate date: 00
Interest rate: terisi</t>
  </si>
  <si>
    <t>kondisi dijalankan ketika di use case maint rek input Rate Bunga</t>
  </si>
  <si>
    <t>Fix rate date: 2099
Interest rate: 10</t>
  </si>
  <si>
    <t>ubah ke
Interest rate: 15</t>
  </si>
  <si>
    <t>fixe rate = tanggal jatuh tempo</t>
  </si>
  <si>
    <t>53409 Penambahan Rekon Transaksi 1 trilliun</t>
  </si>
  <si>
    <t>Pemindahbukuan rekening</t>
  </si>
  <si>
    <t>Transaksi 1T</t>
  </si>
  <si>
    <t>new</t>
  </si>
  <si>
    <t>Report rekonsiliasi berhasil match</t>
  </si>
  <si>
    <t>as is</t>
  </si>
  <si>
    <t>53410 Pembuatan job download latest rate kurs untuk transaksi cross currency</t>
  </si>
  <si>
    <t>Run job manual</t>
  </si>
  <si>
    <t>Run job download kurs manual</t>
  </si>
  <si>
    <t>Job download kurs berhasil di jalankan oleh robot
Terdapat email untuk report donwload berhasil</t>
  </si>
  <si>
    <t>Run job by scheduler</t>
  </si>
  <si>
    <t>Run job download kurs by scheduler</t>
  </si>
  <si>
    <t>NoTC</t>
  </si>
  <si>
    <t>UseCase</t>
  </si>
  <si>
    <t>Metode</t>
  </si>
  <si>
    <t>Skenario</t>
  </si>
  <si>
    <t>TestStep</t>
  </si>
  <si>
    <t>ExpectedResult</t>
  </si>
  <si>
    <t>Input Form</t>
  </si>
  <si>
    <t>TC-01</t>
  </si>
  <si>
    <t>TC-02</t>
  </si>
  <si>
    <t>TC-03</t>
  </si>
  <si>
    <t>TC-04</t>
  </si>
  <si>
    <t>TC-05</t>
  </si>
  <si>
    <t>TC-06</t>
  </si>
  <si>
    <t>TC-07</t>
  </si>
  <si>
    <t>TC-08</t>
  </si>
  <si>
    <t>TC-09</t>
  </si>
  <si>
    <t>TC-10</t>
  </si>
  <si>
    <t>TC-11</t>
  </si>
  <si>
    <t>TC-12</t>
  </si>
  <si>
    <t>TC-13</t>
  </si>
  <si>
    <t>TC-14</t>
  </si>
  <si>
    <t>TC-15</t>
  </si>
  <si>
    <t>TC-16</t>
  </si>
  <si>
    <t>TC-17</t>
  </si>
  <si>
    <t>TC-18</t>
  </si>
  <si>
    <t>TC-19</t>
  </si>
  <si>
    <t>TC-20</t>
  </si>
  <si>
    <t>TC-21</t>
  </si>
  <si>
    <t>TC-22</t>
  </si>
  <si>
    <t>TC-23</t>
  </si>
  <si>
    <t>TC-24</t>
  </si>
  <si>
    <t>DataTest</t>
  </si>
  <si>
    <t>NomorPKAwal</t>
  </si>
  <si>
    <t>NomorPKAkhir</t>
  </si>
  <si>
    <t>TanggalPKAwal</t>
  </si>
  <si>
    <t>TanggalPKAkhir</t>
  </si>
  <si>
    <t>A0115</t>
  </si>
  <si>
    <t>ASIC/123</t>
  </si>
  <si>
    <t>A0116</t>
  </si>
  <si>
    <t>ASIC/456</t>
  </si>
  <si>
    <t>ASIC/789</t>
  </si>
  <si>
    <t>no pk awal menjadi kosong
no pk akhir kosong
tgl no pk awal diisi sama
tgl no pk akhir kosong</t>
  </si>
  <si>
    <t>no pk awal menjadi kosong
no pk akhir kosong
tgl no pk awal kosong
tgl no pk akhir diisi = tgl pk awal semula</t>
  </si>
  <si>
    <t>MakerNpp</t>
  </si>
  <si>
    <t>MakerPassword</t>
  </si>
  <si>
    <t>bnitest123</t>
  </si>
  <si>
    <t>IsRunning</t>
  </si>
  <si>
    <t>Y</t>
  </si>
  <si>
    <t>TC-25</t>
  </si>
  <si>
    <t>TC-26</t>
  </si>
  <si>
    <t>TC-27</t>
  </si>
  <si>
    <t>TC-28</t>
  </si>
  <si>
    <t>TC-29</t>
  </si>
  <si>
    <t>TC-30</t>
  </si>
  <si>
    <t>TC-31</t>
  </si>
  <si>
    <t>TC-32</t>
  </si>
  <si>
    <t>TC-33</t>
  </si>
  <si>
    <t>TC-34</t>
  </si>
  <si>
    <t>TC-35</t>
  </si>
  <si>
    <t>TC-36</t>
  </si>
  <si>
    <t>TC-37</t>
  </si>
  <si>
    <t>TC-38</t>
  </si>
  <si>
    <t>TC-39</t>
  </si>
  <si>
    <t>TC-40</t>
  </si>
  <si>
    <t>TC-41</t>
  </si>
  <si>
    <t>TC-42</t>
  </si>
  <si>
    <t>TC-43</t>
  </si>
  <si>
    <t>TC-44</t>
  </si>
  <si>
    <t>TC-45</t>
  </si>
  <si>
    <t>TC-46</t>
  </si>
  <si>
    <t>TC-47</t>
  </si>
  <si>
    <t>TC-48</t>
  </si>
  <si>
    <t>Maintenance Rek</t>
  </si>
  <si>
    <t>Maintenance Info</t>
  </si>
  <si>
    <t>A0117</t>
  </si>
  <si>
    <t>A0118</t>
  </si>
  <si>
    <t>Procedure</t>
  </si>
  <si>
    <t>Output</t>
  </si>
  <si>
    <t>Preparation</t>
  </si>
  <si>
    <t>Akses ASIC : http://192.168.174.45/Login</t>
  </si>
  <si>
    <t>1. Muncul Popup message Success</t>
  </si>
  <si>
    <t>1. Muncul Popup message Error</t>
  </si>
  <si>
    <t>Normal</t>
  </si>
  <si>
    <t>Abnormal - Maintenance Rekening - Validasi PK Rules 1 - Tanggal PK Awal ≠ Tanggal PK Akhir</t>
  </si>
  <si>
    <t>Abnormal - Maintenance Rekening - Validasi PK Rules 2 - Nomor PK Awal ≠ Nomor PK Akhir</t>
  </si>
  <si>
    <t>Abnormal - Maintenance Rekening - Validasi PK Rules 3 - Tanggal PK Awal &gt; Tanggal PK Akhir</t>
  </si>
  <si>
    <t>Abnormal - Maintenance Rekening - Validasi PK Rules 3 - Tanggal PK saja yang diisi dengan Tanggal PK Awal &gt; Tanggal PK Akhir</t>
  </si>
  <si>
    <t>Abnormal - Maintenance Rekening - Validasi PK Rules 4 - Rek Rules 1 - Nomor PK Akhir beda</t>
  </si>
  <si>
    <t>Abnormal - Maintenance Rekening - Validasi PK Rules 4 - Rek Rules 1 - Nomor PK Awal beda</t>
  </si>
  <si>
    <t>Abnormal - Maintenance Rekening - Validasi PK Rules 4 - Rek Rules 1 - Tanggal PK Awal beda</t>
  </si>
  <si>
    <t>Abnormal - Maintenance Rekening - Validasi PK Rules 4 - Rek Rules 1 - Tanggal PK Akhir beda</t>
  </si>
  <si>
    <t>Abnormal - Maintenance Rekening - Validasi PK Rules 4 - Rek Rules 2 - Nomor PK Akhir = Nomor PK Awal Semula</t>
  </si>
  <si>
    <t>Abnormal - Maintenance Rekening - Validasi PK Rules 4 - Rek Rules 2 - Nomor PK Awal = Nomor PK Akhir Semula</t>
  </si>
  <si>
    <t>Abnormal - Maintenance Rekening - Validasi PK Rules 4 - Rek Rules 2 - Tanggal PK Awal = Tanggal PK Akhir Semula</t>
  </si>
  <si>
    <t>Abnormal - Maintenance Rekening - Validasi PK Rules 4 - Rek Rules 2 - Tanggal PK Akhir = Tanggal PK Awal Semula</t>
  </si>
  <si>
    <t>Maintenance Rekening</t>
  </si>
  <si>
    <t>Maintenance Informasi Rekening</t>
  </si>
  <si>
    <t>Abnormal - Maintenance Informasi Rekening - Validasi PK Rules 2 - Nomor PK Awal ≠ Nomor PK Akhir</t>
  </si>
  <si>
    <t>Abnormal - Maintenance Informasi Rekening - Validasi PK Rules 3 - Tanggal PK Awal &gt; Tanggal PK Akhir</t>
  </si>
  <si>
    <t>Abnormal - Maintenance Informasi Rekening - Validasi PK Rules 3 - Tanggal PK saja yang diisi dengan Tanggal PK Awal &gt; Tanggal PK Akhir</t>
  </si>
  <si>
    <t>Abnormal - Maintenance Informasi Rekening - Validasi PK Rules 4 - Rek Rules 1 - Nomor PK Akhir beda</t>
  </si>
  <si>
    <t>Abnormal - Maintenance Informasi Rekening - Validasi PK Rules 4 - Rek Rules 1 - Nomor PK Awal beda</t>
  </si>
  <si>
    <t>Abnormal - Maintenance Informasi Rekening - Validasi PK Rules 4 - Rek Rules 1 - Tanggal PK Awal beda</t>
  </si>
  <si>
    <t>Abnormal - Maintenance Informasi Rekening - Validasi PK Rules 4 - Rek Rules 1 - Tanggal PK Akhir beda</t>
  </si>
  <si>
    <t>Abnormal - Maintenance Informasi Rekening - Validasi PK Rules 4 - Rek Rules 2 - Nomor PK Akhir = Nomor PK Awal Semula</t>
  </si>
  <si>
    <t>Abnormal - Maintenance Informasi Rekening - Validasi PK Rules 4 - Rek Rules 2 - Nomor PK Awal = Nomor PK Akhir Semula</t>
  </si>
  <si>
    <t>Abnormal - Maintenance Informasi Rekening - Validasi PK Rules 4 - Rek Rules 2 - Tanggal PK Awal = Tanggal PK Akhir Semula</t>
  </si>
  <si>
    <t>Abnormal - Maintenance Informasi Rekening - Validasi PK Rules 4 - Rek Rules 2 - Tanggal PK Akhir = Tanggal PK Awal Semula</t>
  </si>
  <si>
    <t>Abnormal - Maintenance Informasi Rekening - Validasi PK Rules 1 - Tanggal PK Awal ≠ Tanggal PK Akhir</t>
  </si>
  <si>
    <t>Nomor PK Awal menjadi kosong
Nomor PK Akhir kosong
Tanggal PK awal diisi = Tanggal PK Akhir semula
Tanggal PK Akhir kosong</t>
  </si>
  <si>
    <t>Nomor PK Awal menjadi kosong
Nomor PK Akhir kosong
Tanggal PK awal kosong
Tanggal PK Akhir diisi = Tanggal PK awal semula</t>
  </si>
  <si>
    <t>Nomor PK Awal menjadi kosong
Nomor PK Akhir menjadi = Nomor PK Awal semula
Tanggal PK Awal kosong
Tanggal PK Akhir kosong</t>
  </si>
  <si>
    <t>Nomor PK Awal menjadi = Nomor PK Akhir semula
Nomor PK Akhir menjadi kosong
Tanggal PK Awal kosong
Tanggal PK Akhir kosong</t>
  </si>
  <si>
    <t>Nomor PK Awal menjadi kosong
Nomor PK Akhir menjadi diisi beda
Tanggal PK Awal kosong
Tanggal PK Akhir kosong</t>
  </si>
  <si>
    <t>Nomor PK Awal menjadi diisi beda
Nomor PK Akhir menjadi kosong
Tanggal PK Awal kosong
Tanggal PK Akhir kosong</t>
  </si>
  <si>
    <t>Nomor PK Awal menjadi kosong
Nomor PK Akhir kosong
Tanggal PK Awal diisi beda
Tanggal PK Akhir kosong</t>
  </si>
  <si>
    <t>Nomor PK Awal menjadi kosong
Nomor PK Akhir kosong
Tanggal PK Awal kosong
Tanggal PK Akhir diisi beda</t>
  </si>
  <si>
    <t>Nomor PK Awal = Nomor PK Akhir dan Tanggal PK Awal ≠ Tanggal PK Akhir
notes: “Nomor PK Awal Menjadi”, “Nomor PK Akhir Menjadi”, “Tanggal PK Awal Menjadi”, dan “Tanggal PK Akhir Menjadi” diisi semua</t>
  </si>
  <si>
    <t>Nomor PK Awal ≠ Nomor PK Akhir dan Tanggal PK Awal = Tanggal PK Akhir
notes: “Nomor PK Awal Menjadi”, “Nomor PK Akhir Menjadi”, “Tanggal PK Awal Menjadi”, dan “Tanggal PK Akhir Menjadi” diisi semua</t>
  </si>
  <si>
    <t>Nomor PK Awal ≠ Nomor PK Akhir dan Tanggal PK Awal &gt; Tanggal PK Akhir
notes: “Nomor PK Awal Menjadi”, “Nomor PK Akhir Menjadi”, “Tanggal PK Awal Menjadi”, dan “Tanggal PK Akhir Menjadi” diisi semua</t>
  </si>
  <si>
    <t>Tanggal PK Awal &gt; Tanggal PK Akhir
Nomor PK Awal &amp; Nomor PK Akhir di kosongkan
notes: “Tanggal PK Awal Menjadi” dan “Tanggal PK Akhir Menjadi” diisi, “Nomor PK Awal Menjadi” dan “Nomor PK Akhir Menjadi” dikosongkan</t>
  </si>
  <si>
    <t>008 Abnormal - Maintenance Rekening - Validasi PK Rules 1 - Tanggal PK Awal ≠ Tanggal PK Akhir</t>
  </si>
  <si>
    <t>010 Abnormal - Maintenance Rekening - Validasi PK Rules 2 - Nomor PK Awal ≠ Nomor PK Akhir</t>
  </si>
  <si>
    <t>012 Abnormal - Maintenance Rekening - Validasi PK Rules 3 - Tanggal PK Awal &gt; Tanggal PK Akhir</t>
  </si>
  <si>
    <t>014 Abnormal - Maintenance Rekening - Validasi PK Rules 3 - Tanggal PK saja yang diisi dengan Tanggal PK Awal &gt; Tanggal PK Akhir</t>
  </si>
  <si>
    <t>019 Abnormal - Maintenance Rekening - Validasi PK Rules 4 - Rek Rules 1 - Nomor PK Akhir beda</t>
  </si>
  <si>
    <t>020 Abnormal - Maintenance Rekening - Validasi PK Rules 4 - Rek Rules 1 - Nomor PK Awal beda</t>
  </si>
  <si>
    <t>021 Abnormal - Maintenance Rekening - Validasi PK Rules 4 - Rek Rules 1 - Tanggal PK Awal beda</t>
  </si>
  <si>
    <t>022 Abnormal - Maintenance Rekening - Validasi PK Rules 4 - Rek Rules 1 - Tanggal PK Akhir beda</t>
  </si>
  <si>
    <t>027 Abnormal - Maintenance Rekening - Validasi PK Rules 4 - Rek Rules 2 - Nomor PK Akhir = Nomor PK Awal Semula</t>
  </si>
  <si>
    <t>028 Abnormal - Maintenance Rekening - Validasi PK Rules 4 - Rek Rules 2 - Nomor PK Awal = Nomor PK Akhir Semula</t>
  </si>
  <si>
    <t>029 Abnormal - Maintenance Rekening - Validasi PK Rules 4 - Rek Rules 2 - Tanggal PK Awal = Tanggal PK Akhir Semula</t>
  </si>
  <si>
    <t>030 Abnormal - Maintenance Rekening - Validasi PK Rules 4 - Rek Rules 2 - Tanggal PK Akhir = Tanggal PK Awal Semula</t>
  </si>
  <si>
    <t>036 Abnormal - Maintenance Informasi Rekening - Validasi PK Rules 1 - Tanggal PK Awal ≠ Tanggal PK Akhir</t>
  </si>
  <si>
    <t>038 Abnormal - Maintenance Informasi Rekening - Validasi PK Rules 2 - Nomor PK Awal ≠ Nomor PK Akhir</t>
  </si>
  <si>
    <t>040 Abnormal - Maintenance Informasi Rekening - Validasi PK Rules 3 - Tanggal PK Awal &gt; Tanggal PK Akhir</t>
  </si>
  <si>
    <t>042 Abnormal - Maintenance Informasi Rekening - Validasi PK Rules 3 - Tanggal PK saja yang diisi dengan Tanggal PK Awal &gt; Tanggal PK Akhir</t>
  </si>
  <si>
    <t>047 Abnormal - Maintenance Informasi Rekening - Validasi PK Rules 4 - Rek Rules 1 - Nomor PK Akhir beda</t>
  </si>
  <si>
    <t>048 Abnormal - Maintenance Informasi Rekening - Validasi PK Rules 4 - Rek Rules 1 - Nomor PK Awal beda</t>
  </si>
  <si>
    <t>049 Abnormal - Maintenance Informasi Rekening - Validasi PK Rules 4 - Rek Rules 1 - Tanggal PK Awal beda</t>
  </si>
  <si>
    <t>050 Abnormal - Maintenance Informasi Rekening - Validasi PK Rules 4 - Rek Rules 1 - Tanggal PK Akhir beda</t>
  </si>
  <si>
    <t>055 Abnormal - Maintenance Informasi Rekening - Validasi PK Rules 4 - Rek Rules 2 - Nomor PK Akhir = Nomor PK Awal Semula</t>
  </si>
  <si>
    <t>056 Abnormal - Maintenance Informasi Rekening - Validasi PK Rules 4 - Rek Rules 2 - Nomor PK Awal = Nomor PK Akhir Semula</t>
  </si>
  <si>
    <t>057 Abnormal - Maintenance Informasi Rekening - Validasi PK Rules 4 - Rek Rules 2 - Tanggal PK Awal = Tanggal PK Akhir Semula</t>
  </si>
  <si>
    <t>058 Abnormal - Maintenance Informasi Rekening - Validasi PK Rules 4 - Rek Rules 2 - Tanggal PK Akhir = Tanggal PK Awal Semula</t>
  </si>
  <si>
    <t>Pembukaan Rekening</t>
  </si>
  <si>
    <t>Normal - Pembukaan Rek - Input Form - Validasi PK Rules 1</t>
  </si>
  <si>
    <t>Abnormal - Pembukaan Rek - Input Form - Validasi PK Rules 1 - Tanggal PK Awal ≠ Tanggal PK Akhir</t>
  </si>
  <si>
    <t>Normal - Pembukaan Rek - Input Form - Validasi PK Rules 2</t>
  </si>
  <si>
    <t>Abnormal - Pembukaan Rek - Input Form - Validasi PK Rules 2 - Nomor PK Awal ≠ Nomor PK Akhir</t>
  </si>
  <si>
    <t>Normal - Pembukaan Rek - Input Form -  Validasi PK Rules 3</t>
  </si>
  <si>
    <t>Abnormal - Pembukaan Rek - Input Form - Validasi PK Rules 3 - Tanggal PK Awal &gt; Tanggal PK Akhir</t>
  </si>
  <si>
    <t>Nomor PK Awal / Nomor PK Akhir / Tanggal PK Awal / Tanggal PK Akhir harus diisi</t>
  </si>
  <si>
    <t>TC-077</t>
  </si>
  <si>
    <t>TC-078</t>
  </si>
  <si>
    <t>TC-079</t>
  </si>
  <si>
    <t>TC-080</t>
  </si>
  <si>
    <t>TC-081</t>
  </si>
  <si>
    <t>TC-082</t>
  </si>
  <si>
    <t>TC-083</t>
  </si>
  <si>
    <t>Abnormal - Pembukaan Rek - Input Form - tidak mengisi data no PK dan tanggal PK menjadi</t>
  </si>
  <si>
    <t>TC-084</t>
  </si>
  <si>
    <t>TC-085</t>
  </si>
  <si>
    <t>TC-086</t>
  </si>
  <si>
    <t>TC-087</t>
  </si>
  <si>
    <t>TC-088</t>
  </si>
  <si>
    <t>TC-089</t>
  </si>
  <si>
    <t>TC-090</t>
  </si>
  <si>
    <t>Input Excel</t>
  </si>
  <si>
    <t>Normal - Pembukaan Rek - Input Excel - Validasi PK Rules 1</t>
  </si>
  <si>
    <t>Abnormal - Pembukaan Rek - Input Excel - Validasi PK Rules 1 - Tanggal PK Awal ≠ Tanggal PK Akhir</t>
  </si>
  <si>
    <t>Normal - Pembukaan Rek - Input Excel - Validasi PK Rules 2</t>
  </si>
  <si>
    <t>Abnormal - Pembukaan Rek - Input Excel - Validasi PK Rules 2 - Nomor PK Awal ≠ Nomor PK Akhir</t>
  </si>
  <si>
    <t>Normal - Pembukaan Rek - Input Excel -  Validasi PK Rules 3</t>
  </si>
  <si>
    <t>Abnormal - Pembukaan Rek - Input Excel - Validasi PK Rules 3 - Tanggal PK Awal &gt; Tanggal PK Akhir</t>
  </si>
  <si>
    <t>Abnormal - Pembukaan Rek - Input Excel - tidak mengisi data no PK dan tanggal PK menjadi</t>
  </si>
  <si>
    <t>TC-084 PembukaanRekening.xlsx</t>
  </si>
  <si>
    <t>FileExcel</t>
  </si>
  <si>
    <t>TC-085 PembukaanRekening.xlsx</t>
  </si>
  <si>
    <t>TC-086 PembukaanRekening.xlsx</t>
  </si>
  <si>
    <t>TC-087 PembukaanRekening.xlsx</t>
  </si>
  <si>
    <t>TC-088 PembukaanRekening.xlsx</t>
  </si>
  <si>
    <t>TC-089 PembukaanRekening.xlsx</t>
  </si>
  <si>
    <t>TC-090 PembukaanRekening.xlsx</t>
  </si>
  <si>
    <t>Restrukturisasi Rekening</t>
  </si>
  <si>
    <t>TanggalRestruk</t>
  </si>
  <si>
    <t>Frekuensi</t>
  </si>
  <si>
    <t>KodeRM</t>
  </si>
  <si>
    <t>Deskripsi</t>
  </si>
  <si>
    <t>TC-075 RestrukturisasiRekening.xlsx</t>
  </si>
  <si>
    <t>TC-076 RestrukturisasiRekening.xlsx</t>
  </si>
  <si>
    <t>TC-069 RestrukturisasiRekening.xlsx</t>
  </si>
  <si>
    <t>TC-070 RestrukturisasiRekening.xlsx</t>
  </si>
  <si>
    <t>TC-071 RestrukturisasiRekening.xlsx</t>
  </si>
  <si>
    <t>TC-072 RestrukturisasiRekening.xlsx</t>
  </si>
  <si>
    <t>TC-073 RestrukturisasiRekening.xlsx</t>
  </si>
  <si>
    <t>TC-074 RestrukturisasiRekening.xlsx</t>
  </si>
  <si>
    <t>TC-069</t>
  </si>
  <si>
    <t>TC-070</t>
  </si>
  <si>
    <t>TC-071</t>
  </si>
  <si>
    <t>TC-072</t>
  </si>
  <si>
    <t>TC-073</t>
  </si>
  <si>
    <t>TC-074</t>
  </si>
  <si>
    <t>TC-075</t>
  </si>
  <si>
    <t>TC-076</t>
  </si>
  <si>
    <t>Maintenance Rekening Pinjaman</t>
  </si>
  <si>
    <t>TC-004</t>
  </si>
  <si>
    <t>TC-005</t>
  </si>
  <si>
    <t>TC-006</t>
  </si>
  <si>
    <t>1. Login sebagai maker
2. Akses menu Admin Kredit &gt;&gt; Monitoring Batch Progress &amp; Failed
3. Create New Batch
4. Input No. Memo, Nama Debitur dan Upload Dokumen Underlying
5. Add Activity
6. Pilih Use Case Restrukturisasi Rek
7. Input Form
8. Simpan
9. Muncul popup message</t>
  </si>
  <si>
    <t>Normal - Input Excel Mengisi Field Perpanjangan Sementara</t>
  </si>
  <si>
    <t>TC-004 MaintenanceRekeningPinjaman.xlsx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</si>
</sst>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13809]dd/mm/yyyy;@"/>
  </numFmts>
  <fonts count="15">
    <font>
      <sz val="11"/>
      <color theme="1"/>
      <name val="Calibri"/>
      <family val="2"/>
      <scheme val="minor"/>
    </font>
    <font>
      <sz val="11"/>
      <color theme="1"/>
      <name val="Calibri"/>
      <scheme val="minor"/>
    </font>
    <font>
      <b/>
      <sz val="24"/>
      <color theme="1"/>
      <name val="Calibri"/>
      <scheme val="minor"/>
    </font>
    <font>
      <sz val="11"/>
      <color theme="0"/>
      <name val="Calibri"/>
    </font>
    <font>
      <sz val="11"/>
      <color rgb="FFFFFFFF"/>
      <name val="Calibri"/>
    </font>
    <font>
      <sz val="11"/>
      <color theme="1"/>
      <name val="Calibri"/>
    </font>
    <font>
      <sz val="9"/>
      <color rgb="FF000000"/>
      <name val="&quot;Google Sans Mono&quot;"/>
    </font>
    <font>
      <sz val="19"/>
      <color theme="1"/>
      <name val="Calibri"/>
    </font>
    <font>
      <sz val="19"/>
      <color theme="1"/>
      <name val="Calibri"/>
      <scheme val="minor"/>
    </font>
    <font>
      <sz val="19"/>
      <color rgb="FF000000"/>
      <name val="Calibri"/>
    </font>
    <font>
      <sz val="11"/>
      <color rgb="FF000000"/>
      <name val="Calibri"/>
    </font>
    <font>
      <sz val="8"/>
      <name val="Calibri"/>
      <family val="2"/>
      <scheme val="minor"/>
    </font>
    <font>
      <b/>
      <sz val="16"/>
      <color theme="1"/>
      <name val="Calibri"/>
      <family val="2"/>
      <scheme val="minor"/>
    </font>
    <font>
      <b/>
      <sz val="11"/>
      <color theme="1"/>
      <name val="Calibri"/>
      <family val="2"/>
      <scheme val="minor"/>
    </font>
    <font>
      <sz val="11"/>
      <color theme="1"/>
      <name val="Calibri"/>
      <family val="2"/>
    </font>
  </fonts>
  <fills count="7">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rgb="FF00FFFF"/>
        <bgColor rgb="FF00FFFF"/>
      </patternFill>
    </fill>
    <fill>
      <patternFill patternType="solid">
        <fgColor rgb="FFFFFF00"/>
        <bgColor rgb="FFFFFF00"/>
      </patternFill>
    </fill>
    <fill>
      <patternFill patternType="solid">
        <fgColor theme="9" tint="0.59999389629810485"/>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63">
    <xf numFmtId="0" fontId="0" fillId="0" borderId="0" xfId="0"/>
    <xf numFmtId="0" fontId="1" fillId="0" borderId="1" xfId="1" applyBorder="1"/>
    <xf numFmtId="0" fontId="1" fillId="0" borderId="1" xfId="1" applyBorder="1" applyAlignment="1">
      <alignment wrapText="1"/>
    </xf>
    <xf numFmtId="0" fontId="1" fillId="0" borderId="0" xfId="1"/>
    <xf numFmtId="0" fontId="2" fillId="0" borderId="1" xfId="1" applyFont="1" applyBorder="1"/>
    <xf numFmtId="0" fontId="3" fillId="2" borderId="1" xfId="1" applyFont="1" applyFill="1" applyBorder="1" applyAlignment="1">
      <alignment horizontal="center" vertical="center"/>
    </xf>
    <xf numFmtId="0" fontId="4" fillId="2" borderId="1" xfId="1" applyFont="1" applyFill="1" applyBorder="1" applyAlignment="1">
      <alignment horizontal="center" vertical="center" wrapText="1"/>
    </xf>
    <xf numFmtId="0" fontId="3" fillId="2" borderId="1" xfId="1" applyFont="1" applyFill="1" applyBorder="1" applyAlignment="1">
      <alignment horizontal="center" vertical="center" wrapText="1"/>
    </xf>
    <xf numFmtId="0" fontId="5" fillId="0" borderId="1" xfId="1" quotePrefix="1" applyFont="1" applyBorder="1" applyAlignment="1">
      <alignment horizontal="center" vertical="center"/>
    </xf>
    <xf numFmtId="0" fontId="5" fillId="0" borderId="1" xfId="1" applyFont="1" applyBorder="1" applyAlignment="1">
      <alignment horizontal="center" vertical="center" wrapText="1"/>
    </xf>
    <xf numFmtId="10" fontId="1" fillId="0" borderId="1" xfId="1" applyNumberFormat="1" applyBorder="1"/>
    <xf numFmtId="0" fontId="6" fillId="3" borderId="1" xfId="1" applyFont="1" applyFill="1" applyBorder="1"/>
    <xf numFmtId="0" fontId="5" fillId="0" borderId="1" xfId="1" applyFont="1" applyBorder="1" applyAlignment="1">
      <alignment horizontal="center" vertical="center"/>
    </xf>
    <xf numFmtId="0" fontId="3" fillId="2" borderId="1" xfId="1" applyFont="1" applyFill="1" applyBorder="1" applyAlignment="1">
      <alignment vertical="top" wrapText="1"/>
    </xf>
    <xf numFmtId="0" fontId="4" fillId="2" borderId="1" xfId="1" applyFont="1" applyFill="1" applyBorder="1" applyAlignment="1">
      <alignment vertical="top" wrapText="1"/>
    </xf>
    <xf numFmtId="0" fontId="7" fillId="4" borderId="1" xfId="1" applyFont="1" applyFill="1" applyBorder="1" applyAlignment="1">
      <alignment vertical="top" wrapText="1"/>
    </xf>
    <xf numFmtId="0" fontId="8" fillId="4" borderId="1" xfId="1" applyFont="1" applyFill="1" applyBorder="1" applyAlignment="1">
      <alignment vertical="top"/>
    </xf>
    <xf numFmtId="0" fontId="7" fillId="4" borderId="1" xfId="1" applyFont="1" applyFill="1" applyBorder="1" applyAlignment="1">
      <alignment horizontal="left" vertical="top" wrapText="1"/>
    </xf>
    <xf numFmtId="0" fontId="9" fillId="4" borderId="1" xfId="1" applyFont="1" applyFill="1" applyBorder="1" applyAlignment="1">
      <alignment horizontal="left" vertical="top" wrapText="1"/>
    </xf>
    <xf numFmtId="0" fontId="7" fillId="4" borderId="1" xfId="1" applyFont="1" applyFill="1" applyBorder="1"/>
    <xf numFmtId="0" fontId="5" fillId="0" borderId="1" xfId="1" applyFont="1" applyBorder="1" applyAlignment="1">
      <alignment vertical="top" wrapText="1"/>
    </xf>
    <xf numFmtId="0" fontId="1" fillId="0" borderId="1" xfId="1" applyBorder="1" applyAlignment="1">
      <alignment vertical="top"/>
    </xf>
    <xf numFmtId="0" fontId="5" fillId="0" borderId="1" xfId="1" applyFont="1" applyBorder="1" applyAlignment="1">
      <alignment horizontal="left" vertical="top" wrapText="1"/>
    </xf>
    <xf numFmtId="0" fontId="10" fillId="0" borderId="1" xfId="1" applyFont="1" applyBorder="1" applyAlignment="1">
      <alignment horizontal="left" vertical="top" wrapText="1"/>
    </xf>
    <xf numFmtId="0" fontId="5" fillId="0" borderId="1" xfId="1" applyFont="1" applyBorder="1"/>
    <xf numFmtId="0" fontId="5" fillId="0" borderId="1" xfId="1" applyFont="1" applyBorder="1" applyAlignment="1">
      <alignment vertical="top"/>
    </xf>
    <xf numFmtId="164" fontId="5" fillId="0" borderId="1" xfId="1" applyNumberFormat="1" applyFont="1" applyBorder="1" applyAlignment="1">
      <alignment vertical="top" wrapText="1"/>
    </xf>
    <xf numFmtId="0" fontId="5" fillId="0" borderId="2" xfId="1" applyFont="1" applyBorder="1" applyAlignment="1">
      <alignment vertical="top" wrapText="1"/>
    </xf>
    <xf numFmtId="0" fontId="10" fillId="0" borderId="1" xfId="1" applyFont="1" applyBorder="1" applyAlignment="1">
      <alignment vertical="top" wrapText="1"/>
    </xf>
    <xf numFmtId="0" fontId="5" fillId="0" borderId="1" xfId="1" applyFont="1" applyBorder="1" applyAlignment="1">
      <alignment wrapText="1"/>
    </xf>
    <xf numFmtId="0" fontId="1" fillId="0" borderId="1" xfId="1" applyBorder="1" applyAlignment="1">
      <alignment horizontal="left" vertical="top"/>
    </xf>
    <xf numFmtId="164" fontId="5" fillId="0" borderId="1" xfId="1" applyNumberFormat="1" applyFont="1" applyBorder="1" applyAlignment="1">
      <alignment vertical="top"/>
    </xf>
    <xf numFmtId="0" fontId="5" fillId="5" borderId="1" xfId="1" applyFont="1" applyFill="1" applyBorder="1" applyAlignment="1">
      <alignment vertical="top" wrapText="1"/>
    </xf>
    <xf numFmtId="0" fontId="5" fillId="5" borderId="1" xfId="1" applyFont="1" applyFill="1" applyBorder="1" applyAlignment="1">
      <alignment vertical="top"/>
    </xf>
    <xf numFmtId="0" fontId="5" fillId="5" borderId="2" xfId="1" applyFont="1" applyFill="1" applyBorder="1" applyAlignment="1">
      <alignment vertical="top" wrapText="1"/>
    </xf>
    <xf numFmtId="0" fontId="1" fillId="5" borderId="1" xfId="1" applyFill="1" applyBorder="1" applyAlignment="1">
      <alignment vertical="top"/>
    </xf>
    <xf numFmtId="0" fontId="7" fillId="4" borderId="1" xfId="1" applyFont="1" applyFill="1" applyBorder="1" applyAlignment="1">
      <alignment vertical="top"/>
    </xf>
    <xf numFmtId="0" fontId="5" fillId="4" borderId="1" xfId="1" applyFont="1" applyFill="1" applyBorder="1" applyAlignment="1">
      <alignment vertical="top"/>
    </xf>
    <xf numFmtId="0" fontId="5" fillId="4" borderId="1" xfId="1" applyFont="1" applyFill="1" applyBorder="1"/>
    <xf numFmtId="0" fontId="5" fillId="3" borderId="1" xfId="1" applyFont="1" applyFill="1" applyBorder="1" applyAlignment="1">
      <alignment vertical="top"/>
    </xf>
    <xf numFmtId="0" fontId="5" fillId="3" borderId="1" xfId="1" applyFont="1" applyFill="1" applyBorder="1"/>
    <xf numFmtId="0" fontId="5" fillId="3" borderId="1" xfId="1" applyFont="1" applyFill="1" applyBorder="1" applyAlignment="1">
      <alignment vertical="top" wrapText="1"/>
    </xf>
    <xf numFmtId="0" fontId="7" fillId="3" borderId="1" xfId="1" applyFont="1" applyFill="1" applyBorder="1" applyAlignment="1">
      <alignment vertical="top"/>
    </xf>
    <xf numFmtId="0" fontId="5" fillId="0" borderId="0" xfId="1" applyFont="1" applyAlignment="1">
      <alignment vertical="top" wrapText="1"/>
    </xf>
    <xf numFmtId="0" fontId="1" fillId="0" borderId="0" xfId="1" applyAlignment="1">
      <alignment horizontal="left" vertical="top"/>
    </xf>
    <xf numFmtId="0" fontId="5" fillId="0" borderId="0" xfId="1" applyFont="1" applyAlignment="1">
      <alignment vertical="top"/>
    </xf>
    <xf numFmtId="164" fontId="5" fillId="0" borderId="0" xfId="1" applyNumberFormat="1" applyFont="1" applyAlignment="1">
      <alignment vertical="top"/>
    </xf>
    <xf numFmtId="0" fontId="5" fillId="0" borderId="0" xfId="1" applyFont="1"/>
    <xf numFmtId="0" fontId="12" fillId="0" borderId="3" xfId="0" applyFont="1" applyBorder="1" applyAlignment="1">
      <alignment horizontal="center" vertical="center" wrapText="1"/>
    </xf>
    <xf numFmtId="0" fontId="0" fillId="0" borderId="3" xfId="0" applyBorder="1" applyAlignment="1">
      <alignment vertical="top"/>
    </xf>
    <xf numFmtId="0" fontId="0" fillId="0" borderId="3" xfId="0" applyBorder="1" applyAlignment="1">
      <alignment vertical="top" wrapText="1"/>
    </xf>
    <xf numFmtId="165" fontId="0" fillId="0" borderId="3" xfId="0" applyNumberFormat="1" applyBorder="1" applyAlignment="1">
      <alignment vertical="top"/>
    </xf>
    <xf numFmtId="0" fontId="5" fillId="0" borderId="1" xfId="0" applyFont="1" applyBorder="1" applyAlignment="1">
      <alignment horizontal="center" vertical="top" wrapText="1"/>
    </xf>
    <xf numFmtId="0" fontId="1" fillId="0" borderId="1" xfId="0" applyFont="1" applyBorder="1" applyAlignment="1">
      <alignment horizontal="center" vertical="top"/>
    </xf>
    <xf numFmtId="0" fontId="12" fillId="0" borderId="4" xfId="0" applyFont="1" applyBorder="1" applyAlignment="1">
      <alignment horizontal="center" vertical="center" wrapText="1"/>
    </xf>
    <xf numFmtId="0" fontId="0" fillId="0" borderId="3" xfId="0" applyBorder="1" applyAlignment="1">
      <alignment horizontal="center" vertical="top"/>
    </xf>
    <xf numFmtId="0" fontId="14" fillId="0" borderId="1" xfId="0" applyFont="1" applyBorder="1" applyAlignment="1">
      <alignment vertical="top" wrapText="1"/>
    </xf>
    <xf numFmtId="0" fontId="5" fillId="0" borderId="3" xfId="0" applyFont="1" applyBorder="1" applyAlignment="1">
      <alignment vertical="top"/>
    </xf>
    <xf numFmtId="0" fontId="14" fillId="0" borderId="3" xfId="0" applyFont="1" applyBorder="1" applyAlignment="1">
      <alignment vertical="top" wrapText="1"/>
    </xf>
    <xf numFmtId="0" fontId="0" fillId="0" borderId="3" xfId="0" applyBorder="1"/>
    <xf numFmtId="0" fontId="14" fillId="0" borderId="3" xfId="0" applyFont="1" applyBorder="1" applyAlignment="1">
      <alignment vertical="top"/>
    </xf>
    <xf numFmtId="0" fontId="13" fillId="6" borderId="3" xfId="0" applyFont="1" applyFill="1" applyBorder="1" applyAlignment="1">
      <alignment horizontal="center" vertical="center" wrapText="1"/>
    </xf>
    <xf numFmtId="165" fontId="0" fillId="0" borderId="3" xfId="0" applyNumberFormat="1" applyBorder="1"/>
  </cellXfs>
  <cellStyles count="2">
    <cellStyle name="Normal" xfId="0" builtinId="0"/>
    <cellStyle name="Normal 2" xfId="1" xr:uid="{AC988C9A-F500-4142-94F5-430414EA19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8A209-75B6-4C3A-BC67-E6C5B22C8C50}">
  <sheetPr>
    <outlinePr summaryBelow="0" summaryRight="0"/>
  </sheetPr>
  <dimension ref="A1:AC232"/>
  <sheetViews>
    <sheetView showGridLines="0" topLeftCell="A7" zoomScale="70" zoomScaleNormal="70" workbookViewId="0">
      <selection activeCell="G20" sqref="G20"/>
    </sheetView>
  </sheetViews>
  <sheetFormatPr defaultColWidth="14.44140625" defaultRowHeight="15" customHeight="1"/>
  <cols>
    <col min="1" max="1" width="19.109375" style="3" customWidth="1"/>
    <col min="2" max="2" width="23.6640625" style="3" customWidth="1"/>
    <col min="3" max="3" width="19.6640625" style="3" customWidth="1"/>
    <col min="4" max="4" width="25.6640625" style="3" customWidth="1"/>
    <col min="5" max="5" width="56.33203125" style="3" customWidth="1"/>
    <col min="6" max="6" width="15.88671875" style="3" hidden="1" customWidth="1"/>
    <col min="7" max="7" width="14.44140625" style="3"/>
    <col min="8" max="8" width="45.88671875" style="3" customWidth="1"/>
    <col min="9" max="9" width="43.33203125" style="3" customWidth="1"/>
    <col min="10" max="16384" width="14.44140625" style="3"/>
  </cols>
  <sheetData>
    <row r="1" spans="1:29" ht="14.4">
      <c r="A1" s="1"/>
      <c r="B1" s="1"/>
      <c r="C1" s="1"/>
      <c r="D1" s="1"/>
      <c r="E1" s="2"/>
      <c r="F1" s="1"/>
      <c r="G1" s="1">
        <v>4</v>
      </c>
      <c r="H1" s="2"/>
      <c r="I1" s="1"/>
      <c r="J1" s="1"/>
      <c r="K1" s="1"/>
      <c r="L1" s="1"/>
      <c r="M1" s="1"/>
      <c r="N1" s="1"/>
      <c r="O1" s="1"/>
      <c r="P1" s="1"/>
      <c r="Q1" s="1"/>
      <c r="R1" s="1"/>
      <c r="S1" s="1"/>
      <c r="T1" s="1"/>
      <c r="U1" s="1"/>
      <c r="V1" s="1"/>
      <c r="W1" s="1"/>
      <c r="X1" s="1"/>
      <c r="Y1" s="1"/>
      <c r="Z1" s="1"/>
      <c r="AA1" s="1"/>
      <c r="AB1" s="1"/>
      <c r="AC1" s="1"/>
    </row>
    <row r="2" spans="1:29" ht="31.2">
      <c r="A2" s="1"/>
      <c r="B2" s="4" t="s">
        <v>0</v>
      </c>
      <c r="C2" s="1"/>
      <c r="D2" s="1"/>
      <c r="E2" s="2"/>
      <c r="F2" s="1"/>
      <c r="G2" s="1"/>
      <c r="H2" s="2"/>
      <c r="I2" s="1"/>
      <c r="J2" s="1"/>
      <c r="K2" s="1"/>
      <c r="L2" s="1"/>
      <c r="M2" s="1"/>
      <c r="N2" s="1"/>
      <c r="O2" s="1"/>
      <c r="P2" s="1"/>
      <c r="Q2" s="1"/>
      <c r="R2" s="1"/>
      <c r="S2" s="1"/>
      <c r="T2" s="1"/>
      <c r="U2" s="1"/>
      <c r="V2" s="1"/>
      <c r="W2" s="1"/>
      <c r="X2" s="1"/>
      <c r="Y2" s="1"/>
      <c r="Z2" s="1"/>
      <c r="AA2" s="1"/>
      <c r="AB2" s="1"/>
      <c r="AC2" s="1"/>
    </row>
    <row r="3" spans="1:29" ht="14.4">
      <c r="A3" s="1"/>
      <c r="B3" s="1"/>
      <c r="C3" s="1"/>
      <c r="D3" s="1"/>
      <c r="E3" s="2"/>
      <c r="F3" s="1"/>
      <c r="G3" s="1"/>
      <c r="H3" s="2"/>
      <c r="I3" s="1"/>
      <c r="J3" s="1"/>
      <c r="K3" s="1"/>
      <c r="L3" s="1"/>
      <c r="M3" s="1"/>
      <c r="N3" s="1"/>
      <c r="O3" s="1"/>
      <c r="P3" s="1"/>
      <c r="Q3" s="1"/>
      <c r="R3" s="1"/>
      <c r="S3" s="1"/>
      <c r="T3" s="1"/>
      <c r="U3" s="1"/>
      <c r="V3" s="1"/>
      <c r="W3" s="1"/>
      <c r="X3" s="1"/>
      <c r="Y3" s="1"/>
      <c r="Z3" s="1"/>
      <c r="AA3" s="1"/>
      <c r="AB3" s="1"/>
      <c r="AC3" s="1"/>
    </row>
    <row r="4" spans="1:29" ht="14.4">
      <c r="A4" s="5" t="s">
        <v>1</v>
      </c>
      <c r="B4" s="6" t="s">
        <v>2</v>
      </c>
      <c r="C4" s="7" t="s">
        <v>3</v>
      </c>
      <c r="D4" s="1"/>
      <c r="E4" s="7" t="s">
        <v>4</v>
      </c>
      <c r="F4" s="7" t="s">
        <v>5</v>
      </c>
      <c r="G4" s="7" t="s">
        <v>6</v>
      </c>
      <c r="H4" s="2"/>
      <c r="I4" s="7" t="s">
        <v>7</v>
      </c>
      <c r="J4" s="7"/>
      <c r="K4" s="1"/>
      <c r="L4" s="1"/>
      <c r="M4" s="1"/>
      <c r="N4" s="1"/>
      <c r="O4" s="1"/>
      <c r="P4" s="1"/>
      <c r="Q4" s="1"/>
      <c r="R4" s="1"/>
      <c r="S4" s="1"/>
      <c r="T4" s="1"/>
      <c r="U4" s="1"/>
      <c r="V4" s="1"/>
      <c r="W4" s="1"/>
      <c r="X4" s="1"/>
      <c r="Y4" s="1"/>
      <c r="Z4" s="1"/>
      <c r="AA4" s="1"/>
      <c r="AB4" s="1"/>
      <c r="AC4" s="1"/>
    </row>
    <row r="5" spans="1:29" ht="14.4">
      <c r="A5" s="8" t="s">
        <v>8</v>
      </c>
      <c r="B5" s="9">
        <f>COUNTIFS(J14:J229,A5)</f>
        <v>85</v>
      </c>
      <c r="C5" s="10">
        <f>B5/B10</f>
        <v>0.7142857142857143</v>
      </c>
      <c r="D5" s="1"/>
      <c r="E5" s="2" t="str">
        <f ca="1">IFERROR(__xludf.DUMMYFUNCTION("UNIQUE(N14)"),"")</f>
        <v/>
      </c>
      <c r="F5" s="1">
        <f ca="1">COUNTIF(N14:N17,E5)</f>
        <v>4</v>
      </c>
      <c r="G5" s="11">
        <f ca="1">COUNTIFS(N14:N17,E5,J14:J17,A5)</f>
        <v>0</v>
      </c>
      <c r="H5" s="2"/>
      <c r="I5" s="1" t="s">
        <v>9</v>
      </c>
      <c r="J5" s="10">
        <f>COUNTIF(O14:O40,I5)/B10</f>
        <v>0</v>
      </c>
      <c r="K5" s="1"/>
      <c r="L5" s="1"/>
      <c r="M5" s="1"/>
      <c r="N5" s="1"/>
      <c r="O5" s="1"/>
      <c r="P5" s="1"/>
      <c r="Q5" s="1"/>
      <c r="R5" s="1"/>
      <c r="S5" s="1"/>
      <c r="T5" s="1"/>
      <c r="U5" s="1"/>
      <c r="V5" s="1"/>
      <c r="W5" s="1"/>
      <c r="X5" s="1"/>
      <c r="Y5" s="1"/>
      <c r="Z5" s="1"/>
      <c r="AA5" s="1"/>
      <c r="AB5" s="1"/>
      <c r="AC5" s="1"/>
    </row>
    <row r="6" spans="1:29" ht="14.4">
      <c r="A6" s="8" t="s">
        <v>10</v>
      </c>
      <c r="B6" s="9">
        <f>COUNTIFS(J14:J229,A6)</f>
        <v>0</v>
      </c>
      <c r="C6" s="10">
        <f>B6/B10</f>
        <v>0</v>
      </c>
      <c r="D6" s="1"/>
      <c r="E6" s="2"/>
      <c r="F6" s="1">
        <f>COUNTIF(N14:N17,E6)</f>
        <v>0</v>
      </c>
      <c r="G6" s="1">
        <f>COUNTIFS(N14:N17,E6,J14:J17,A5)</f>
        <v>0</v>
      </c>
      <c r="H6" s="2"/>
      <c r="I6" s="1" t="s">
        <v>11</v>
      </c>
      <c r="J6" s="10">
        <f>COUNTIF(O14:O17,I6)/B10</f>
        <v>0</v>
      </c>
      <c r="K6" s="1"/>
      <c r="L6" s="1"/>
      <c r="M6" s="1"/>
      <c r="N6" s="1"/>
      <c r="O6" s="1"/>
      <c r="P6" s="1"/>
      <c r="Q6" s="1"/>
      <c r="R6" s="1"/>
      <c r="S6" s="1"/>
      <c r="T6" s="1"/>
      <c r="U6" s="1"/>
      <c r="V6" s="1"/>
      <c r="W6" s="1"/>
      <c r="X6" s="1"/>
      <c r="Y6" s="1"/>
      <c r="Z6" s="1"/>
      <c r="AA6" s="1"/>
      <c r="AB6" s="1"/>
      <c r="AC6" s="1"/>
    </row>
    <row r="7" spans="1:29" ht="14.4">
      <c r="A7" s="8" t="s">
        <v>12</v>
      </c>
      <c r="B7" s="9">
        <f>COUNTIFS(J14:J229,A7)</f>
        <v>0</v>
      </c>
      <c r="C7" s="10">
        <f>B7/B10</f>
        <v>0</v>
      </c>
      <c r="D7" s="1"/>
      <c r="E7" s="2"/>
      <c r="F7" s="1" t="e">
        <f>COUNTIF(#REF!,E7)</f>
        <v>#REF!</v>
      </c>
      <c r="G7" s="1">
        <f>COUNTIFS(N14:N17,E7,J14:J17,A5)</f>
        <v>0</v>
      </c>
      <c r="H7" s="2"/>
      <c r="I7" s="1"/>
      <c r="J7" s="1"/>
      <c r="K7" s="1"/>
      <c r="L7" s="1"/>
      <c r="M7" s="1"/>
      <c r="N7" s="1"/>
      <c r="O7" s="1"/>
      <c r="P7" s="1"/>
      <c r="Q7" s="1"/>
      <c r="R7" s="1"/>
      <c r="S7" s="1"/>
      <c r="T7" s="1"/>
      <c r="U7" s="1"/>
      <c r="V7" s="1"/>
      <c r="W7" s="1"/>
      <c r="X7" s="1"/>
      <c r="Y7" s="1"/>
      <c r="Z7" s="1"/>
      <c r="AA7" s="1"/>
      <c r="AB7" s="1"/>
      <c r="AC7" s="1"/>
    </row>
    <row r="8" spans="1:29" ht="14.4">
      <c r="A8" s="12" t="s">
        <v>13</v>
      </c>
      <c r="B8" s="9">
        <f>COUNTIFS(J14:J229,A8)</f>
        <v>0</v>
      </c>
      <c r="C8" s="10">
        <f>B8/B10</f>
        <v>0</v>
      </c>
      <c r="D8" s="1"/>
      <c r="E8" s="2"/>
      <c r="F8" s="1"/>
      <c r="G8" s="1"/>
      <c r="H8" s="2"/>
      <c r="I8" s="1"/>
      <c r="J8" s="1"/>
      <c r="K8" s="1"/>
      <c r="L8" s="1"/>
      <c r="M8" s="1"/>
      <c r="N8" s="1"/>
      <c r="O8" s="1"/>
      <c r="P8" s="1"/>
      <c r="Q8" s="1"/>
      <c r="R8" s="1"/>
      <c r="S8" s="1"/>
      <c r="T8" s="1"/>
      <c r="U8" s="1"/>
      <c r="V8" s="1"/>
      <c r="W8" s="1"/>
      <c r="X8" s="1"/>
      <c r="Y8" s="1"/>
      <c r="Z8" s="1"/>
      <c r="AA8" s="1"/>
      <c r="AB8" s="1"/>
      <c r="AC8" s="1"/>
    </row>
    <row r="9" spans="1:29" ht="14.4">
      <c r="A9" s="12" t="s">
        <v>14</v>
      </c>
      <c r="B9" s="9">
        <f>COUNTIFS(J14:J229,A9)</f>
        <v>34</v>
      </c>
      <c r="C9" s="10">
        <f>B9/B10</f>
        <v>0.2857142857142857</v>
      </c>
      <c r="D9" s="1"/>
      <c r="E9" s="2"/>
      <c r="F9" s="1"/>
      <c r="G9" s="1"/>
      <c r="H9" s="2"/>
      <c r="I9" s="1"/>
      <c r="J9" s="1"/>
      <c r="K9" s="1"/>
      <c r="L9" s="1"/>
      <c r="M9" s="1"/>
      <c r="N9" s="1"/>
      <c r="O9" s="1"/>
      <c r="P9" s="1"/>
      <c r="Q9" s="1"/>
      <c r="R9" s="1"/>
      <c r="S9" s="1"/>
      <c r="T9" s="1"/>
      <c r="U9" s="1"/>
      <c r="V9" s="1"/>
      <c r="W9" s="1"/>
      <c r="X9" s="1"/>
      <c r="Y9" s="1"/>
      <c r="Z9" s="1"/>
      <c r="AA9" s="1"/>
      <c r="AB9" s="1"/>
      <c r="AC9" s="1"/>
    </row>
    <row r="10" spans="1:29" ht="14.4">
      <c r="A10" s="8" t="s">
        <v>15</v>
      </c>
      <c r="B10" s="9">
        <f>SUM(B5:B9)</f>
        <v>119</v>
      </c>
      <c r="C10" s="1"/>
      <c r="D10" s="1"/>
      <c r="E10" s="2"/>
      <c r="F10" s="1"/>
      <c r="G10" s="1"/>
      <c r="H10" s="2"/>
      <c r="I10" s="1"/>
      <c r="J10" s="1"/>
      <c r="K10" s="1"/>
      <c r="L10" s="1"/>
      <c r="M10" s="1"/>
      <c r="N10" s="1"/>
      <c r="O10" s="1"/>
      <c r="P10" s="1"/>
      <c r="Q10" s="1"/>
      <c r="R10" s="1"/>
      <c r="S10" s="1"/>
      <c r="T10" s="1"/>
      <c r="U10" s="1"/>
      <c r="V10" s="1"/>
      <c r="W10" s="1"/>
      <c r="X10" s="1"/>
      <c r="Y10" s="1"/>
      <c r="Z10" s="1"/>
      <c r="AA10" s="1"/>
      <c r="AB10" s="1"/>
      <c r="AC10" s="1"/>
    </row>
    <row r="11" spans="1:29" ht="14.4">
      <c r="A11" s="1"/>
      <c r="B11" s="1"/>
      <c r="C11" s="1"/>
      <c r="D11" s="1"/>
      <c r="E11" s="2"/>
      <c r="F11" s="1"/>
      <c r="G11" s="1"/>
      <c r="H11" s="2"/>
      <c r="I11" s="1"/>
      <c r="J11" s="1"/>
      <c r="K11" s="1"/>
      <c r="L11" s="1"/>
      <c r="M11" s="1"/>
      <c r="N11" s="1"/>
      <c r="O11" s="1"/>
      <c r="P11" s="1"/>
      <c r="Q11" s="1"/>
      <c r="R11" s="1"/>
      <c r="S11" s="1"/>
      <c r="T11" s="1"/>
      <c r="U11" s="1"/>
      <c r="V11" s="1"/>
      <c r="W11" s="1"/>
      <c r="X11" s="1"/>
      <c r="Y11" s="1"/>
      <c r="Z11" s="1"/>
      <c r="AA11" s="1"/>
      <c r="AB11" s="1"/>
      <c r="AC11" s="1"/>
    </row>
    <row r="12" spans="1:29" ht="28.8">
      <c r="A12" s="13" t="s">
        <v>16</v>
      </c>
      <c r="B12" s="13" t="s">
        <v>17</v>
      </c>
      <c r="C12" s="13" t="s">
        <v>18</v>
      </c>
      <c r="D12" s="14" t="s">
        <v>19</v>
      </c>
      <c r="E12" s="13" t="s">
        <v>20</v>
      </c>
      <c r="F12" s="13" t="s">
        <v>21</v>
      </c>
      <c r="G12" s="13" t="s">
        <v>22</v>
      </c>
      <c r="H12" s="14" t="s">
        <v>23</v>
      </c>
      <c r="I12" s="13" t="s">
        <v>24</v>
      </c>
      <c r="J12" s="13" t="s">
        <v>1</v>
      </c>
      <c r="K12" s="14" t="s">
        <v>25</v>
      </c>
      <c r="L12" s="14" t="s">
        <v>26</v>
      </c>
      <c r="M12" s="14" t="s">
        <v>27</v>
      </c>
      <c r="N12" s="13" t="s">
        <v>28</v>
      </c>
      <c r="O12" s="14" t="s">
        <v>29</v>
      </c>
      <c r="P12" s="13" t="s">
        <v>30</v>
      </c>
      <c r="Q12" s="1"/>
      <c r="R12" s="1"/>
      <c r="S12" s="1"/>
      <c r="T12" s="1"/>
      <c r="U12" s="1"/>
      <c r="V12" s="1"/>
      <c r="W12" s="1"/>
      <c r="X12" s="1"/>
      <c r="Y12" s="1"/>
      <c r="Z12" s="1"/>
      <c r="AA12" s="1"/>
      <c r="AB12" s="1"/>
      <c r="AC12" s="1"/>
    </row>
    <row r="13" spans="1:29" ht="25.2">
      <c r="A13" s="15" t="s">
        <v>31</v>
      </c>
      <c r="B13" s="15"/>
      <c r="C13" s="15"/>
      <c r="D13" s="16"/>
      <c r="E13" s="16"/>
      <c r="F13" s="17"/>
      <c r="G13" s="17"/>
      <c r="H13" s="18"/>
      <c r="I13" s="15"/>
      <c r="J13" s="15"/>
      <c r="K13" s="15"/>
      <c r="L13" s="15"/>
      <c r="M13" s="15"/>
      <c r="N13" s="15"/>
      <c r="O13" s="15"/>
      <c r="P13" s="15"/>
      <c r="Q13" s="19"/>
      <c r="R13" s="19"/>
      <c r="S13" s="19"/>
      <c r="T13" s="19"/>
      <c r="U13" s="19"/>
      <c r="V13" s="19"/>
      <c r="W13" s="19"/>
      <c r="X13" s="19"/>
      <c r="Y13" s="19"/>
      <c r="Z13" s="19"/>
      <c r="AA13" s="19"/>
      <c r="AB13" s="19"/>
      <c r="AC13" s="19"/>
    </row>
    <row r="14" spans="1:29" ht="28.8">
      <c r="A14" s="20" t="s">
        <v>32</v>
      </c>
      <c r="B14" s="20" t="s">
        <v>33</v>
      </c>
      <c r="C14" s="20" t="s">
        <v>34</v>
      </c>
      <c r="D14" s="21" t="s">
        <v>35</v>
      </c>
      <c r="E14" s="21" t="s">
        <v>36</v>
      </c>
      <c r="F14" s="22"/>
      <c r="G14" s="22"/>
      <c r="H14" s="23" t="s">
        <v>37</v>
      </c>
      <c r="I14" s="23"/>
      <c r="J14" s="20" t="s">
        <v>14</v>
      </c>
      <c r="K14" s="20"/>
      <c r="L14" s="20"/>
      <c r="M14" s="20"/>
      <c r="N14" s="20"/>
      <c r="O14" s="20"/>
      <c r="P14" s="20"/>
      <c r="Q14" s="24"/>
      <c r="R14" s="24"/>
      <c r="S14" s="24"/>
      <c r="T14" s="24"/>
      <c r="U14" s="24"/>
      <c r="V14" s="24"/>
      <c r="W14" s="24"/>
      <c r="X14" s="24"/>
      <c r="Y14" s="24"/>
      <c r="Z14" s="24"/>
      <c r="AA14" s="24"/>
      <c r="AB14" s="24"/>
      <c r="AC14" s="24"/>
    </row>
    <row r="15" spans="1:29" ht="28.8">
      <c r="A15" s="20"/>
      <c r="B15" s="20"/>
      <c r="C15" s="20"/>
      <c r="D15" s="20" t="s">
        <v>38</v>
      </c>
      <c r="E15" s="20" t="s">
        <v>39</v>
      </c>
      <c r="F15" s="22"/>
      <c r="G15" s="22"/>
      <c r="H15" s="23" t="s">
        <v>40</v>
      </c>
      <c r="I15" s="23"/>
      <c r="J15" s="20" t="s">
        <v>14</v>
      </c>
      <c r="K15" s="20"/>
      <c r="L15" s="20"/>
      <c r="M15" s="20"/>
      <c r="N15" s="20"/>
      <c r="O15" s="20"/>
      <c r="P15" s="20"/>
      <c r="Q15" s="24"/>
      <c r="R15" s="24"/>
      <c r="S15" s="24"/>
      <c r="T15" s="24"/>
      <c r="U15" s="24"/>
      <c r="V15" s="24"/>
      <c r="W15" s="24"/>
      <c r="X15" s="24"/>
      <c r="Y15" s="24"/>
      <c r="Z15" s="24"/>
      <c r="AA15" s="24"/>
      <c r="AB15" s="24"/>
      <c r="AC15" s="24"/>
    </row>
    <row r="16" spans="1:29" ht="28.8">
      <c r="A16" s="20"/>
      <c r="B16" s="20"/>
      <c r="C16" s="20"/>
      <c r="D16" s="20" t="s">
        <v>41</v>
      </c>
      <c r="E16" s="25"/>
      <c r="F16" s="22"/>
      <c r="G16" s="22"/>
      <c r="H16" s="23" t="s">
        <v>42</v>
      </c>
      <c r="I16" s="23"/>
      <c r="J16" s="20" t="s">
        <v>14</v>
      </c>
      <c r="K16" s="20"/>
      <c r="L16" s="20"/>
      <c r="M16" s="20"/>
      <c r="N16" s="20"/>
      <c r="O16" s="20"/>
      <c r="P16" s="20"/>
      <c r="Q16" s="24"/>
      <c r="R16" s="24"/>
      <c r="S16" s="24"/>
      <c r="T16" s="24"/>
      <c r="U16" s="24"/>
      <c r="V16" s="24"/>
      <c r="W16" s="24"/>
      <c r="X16" s="24"/>
      <c r="Y16" s="24"/>
      <c r="Z16" s="24"/>
      <c r="AA16" s="24"/>
      <c r="AB16" s="24"/>
      <c r="AC16" s="24"/>
    </row>
    <row r="17" spans="1:29" ht="28.8">
      <c r="A17" s="20"/>
      <c r="B17" s="20"/>
      <c r="C17" s="20"/>
      <c r="D17" s="20" t="s">
        <v>43</v>
      </c>
      <c r="E17" s="25"/>
      <c r="F17" s="22"/>
      <c r="G17" s="22"/>
      <c r="H17" s="23" t="s">
        <v>44</v>
      </c>
      <c r="I17" s="23"/>
      <c r="J17" s="20" t="s">
        <v>14</v>
      </c>
      <c r="K17" s="26"/>
      <c r="L17" s="26"/>
      <c r="M17" s="20"/>
      <c r="N17" s="20"/>
      <c r="O17" s="20"/>
      <c r="P17" s="20"/>
      <c r="Q17" s="24"/>
      <c r="R17" s="24"/>
      <c r="S17" s="24"/>
      <c r="T17" s="24"/>
      <c r="U17" s="24"/>
      <c r="V17" s="24"/>
      <c r="W17" s="24"/>
      <c r="X17" s="24"/>
      <c r="Y17" s="24"/>
      <c r="Z17" s="24"/>
      <c r="AA17" s="24"/>
      <c r="AB17" s="24"/>
      <c r="AC17" s="24"/>
    </row>
    <row r="18" spans="1:29" ht="43.2">
      <c r="A18" s="20"/>
      <c r="B18" s="20"/>
      <c r="C18" s="20"/>
      <c r="D18" s="27" t="s">
        <v>45</v>
      </c>
      <c r="E18" s="27" t="s">
        <v>46</v>
      </c>
      <c r="F18" s="22"/>
      <c r="G18" s="22"/>
      <c r="H18" s="23" t="s">
        <v>44</v>
      </c>
      <c r="I18" s="23"/>
      <c r="J18" s="20" t="s">
        <v>8</v>
      </c>
      <c r="K18" s="26"/>
      <c r="L18" s="26"/>
      <c r="M18" s="20"/>
      <c r="N18" s="20"/>
      <c r="O18" s="20"/>
      <c r="P18" s="20"/>
      <c r="Q18" s="24"/>
      <c r="R18" s="24"/>
      <c r="S18" s="24"/>
      <c r="T18" s="24"/>
      <c r="U18" s="24"/>
      <c r="V18" s="24"/>
      <c r="W18" s="24"/>
      <c r="X18" s="24"/>
      <c r="Y18" s="24"/>
      <c r="Z18" s="24"/>
      <c r="AA18" s="24"/>
      <c r="AB18" s="24"/>
      <c r="AC18" s="24"/>
    </row>
    <row r="19" spans="1:29" ht="100.8">
      <c r="A19" s="20"/>
      <c r="B19" s="23"/>
      <c r="C19" s="20"/>
      <c r="D19" s="20" t="s">
        <v>47</v>
      </c>
      <c r="E19" s="20" t="s">
        <v>48</v>
      </c>
      <c r="F19" s="22"/>
      <c r="G19" s="22"/>
      <c r="H19" s="20" t="s">
        <v>49</v>
      </c>
      <c r="I19" s="23" t="s">
        <v>50</v>
      </c>
      <c r="J19" s="20" t="s">
        <v>8</v>
      </c>
      <c r="K19" s="26"/>
      <c r="L19" s="26"/>
      <c r="M19" s="20"/>
      <c r="N19" s="20"/>
      <c r="O19" s="20"/>
      <c r="P19" s="20"/>
      <c r="Q19" s="24"/>
      <c r="R19" s="24"/>
      <c r="S19" s="24"/>
      <c r="T19" s="24"/>
      <c r="U19" s="24"/>
      <c r="V19" s="24"/>
      <c r="W19" s="24"/>
      <c r="X19" s="24"/>
      <c r="Y19" s="24"/>
      <c r="Z19" s="24"/>
      <c r="AA19" s="24"/>
      <c r="AB19" s="24"/>
      <c r="AC19" s="24"/>
    </row>
    <row r="20" spans="1:29" ht="100.8">
      <c r="A20" s="20"/>
      <c r="B20" s="23"/>
      <c r="C20" s="20"/>
      <c r="D20" s="20" t="s">
        <v>51</v>
      </c>
      <c r="E20" s="20" t="s">
        <v>52</v>
      </c>
      <c r="F20" s="22"/>
      <c r="G20" s="22"/>
      <c r="H20" s="20" t="s">
        <v>53</v>
      </c>
      <c r="I20" s="23" t="s">
        <v>54</v>
      </c>
      <c r="J20" s="20" t="s">
        <v>8</v>
      </c>
      <c r="K20" s="26"/>
      <c r="L20" s="26"/>
      <c r="M20" s="20"/>
      <c r="N20" s="20"/>
      <c r="O20" s="20"/>
      <c r="P20" s="20"/>
      <c r="Q20" s="24"/>
      <c r="R20" s="24"/>
      <c r="S20" s="24"/>
      <c r="T20" s="24"/>
      <c r="U20" s="24"/>
      <c r="V20" s="24"/>
      <c r="W20" s="24"/>
      <c r="X20" s="24"/>
      <c r="Y20" s="24"/>
      <c r="Z20" s="24"/>
      <c r="AA20" s="24"/>
      <c r="AB20" s="24"/>
      <c r="AC20" s="24"/>
    </row>
    <row r="21" spans="1:29" ht="100.8">
      <c r="A21" s="20"/>
      <c r="B21" s="20"/>
      <c r="C21" s="20"/>
      <c r="D21" s="20" t="s">
        <v>55</v>
      </c>
      <c r="E21" s="20" t="s">
        <v>56</v>
      </c>
      <c r="F21" s="22"/>
      <c r="G21" s="22"/>
      <c r="H21" s="20" t="s">
        <v>49</v>
      </c>
      <c r="I21" s="23" t="s">
        <v>50</v>
      </c>
      <c r="J21" s="20" t="s">
        <v>8</v>
      </c>
      <c r="K21" s="26"/>
      <c r="L21" s="26"/>
      <c r="M21" s="20"/>
      <c r="N21" s="20"/>
      <c r="O21" s="20"/>
      <c r="P21" s="20"/>
      <c r="Q21" s="24"/>
      <c r="R21" s="24"/>
      <c r="S21" s="24"/>
      <c r="T21" s="24"/>
      <c r="U21" s="24"/>
      <c r="V21" s="24"/>
      <c r="W21" s="24"/>
      <c r="X21" s="24"/>
      <c r="Y21" s="24"/>
      <c r="Z21" s="24"/>
      <c r="AA21" s="24"/>
      <c r="AB21" s="24"/>
      <c r="AC21" s="24"/>
    </row>
    <row r="22" spans="1:29" ht="100.8">
      <c r="A22" s="20"/>
      <c r="B22" s="20"/>
      <c r="C22" s="20"/>
      <c r="D22" s="20" t="s">
        <v>57</v>
      </c>
      <c r="E22" s="20" t="s">
        <v>58</v>
      </c>
      <c r="F22" s="22"/>
      <c r="G22" s="22"/>
      <c r="H22" s="20" t="s">
        <v>59</v>
      </c>
      <c r="I22" s="23" t="s">
        <v>60</v>
      </c>
      <c r="J22" s="20" t="s">
        <v>8</v>
      </c>
      <c r="K22" s="26"/>
      <c r="L22" s="26"/>
      <c r="M22" s="20"/>
      <c r="N22" s="20"/>
      <c r="O22" s="20"/>
      <c r="P22" s="20"/>
      <c r="Q22" s="24"/>
      <c r="R22" s="24"/>
      <c r="S22" s="24"/>
      <c r="T22" s="24"/>
      <c r="U22" s="24"/>
      <c r="V22" s="24"/>
      <c r="W22" s="24"/>
      <c r="X22" s="24"/>
      <c r="Y22" s="24"/>
      <c r="Z22" s="24"/>
      <c r="AA22" s="24"/>
      <c r="AB22" s="24"/>
      <c r="AC22" s="24"/>
    </row>
    <row r="23" spans="1:29" ht="86.4">
      <c r="A23" s="20"/>
      <c r="B23" s="20"/>
      <c r="C23" s="20"/>
      <c r="D23" s="20" t="s">
        <v>61</v>
      </c>
      <c r="E23" s="20" t="s">
        <v>62</v>
      </c>
      <c r="F23" s="22"/>
      <c r="G23" s="22"/>
      <c r="H23" s="20" t="s">
        <v>49</v>
      </c>
      <c r="I23" s="23" t="s">
        <v>50</v>
      </c>
      <c r="J23" s="20" t="s">
        <v>8</v>
      </c>
      <c r="K23" s="26"/>
      <c r="L23" s="26"/>
      <c r="M23" s="20"/>
      <c r="N23" s="20"/>
      <c r="O23" s="20"/>
      <c r="P23" s="20"/>
      <c r="Q23" s="24"/>
      <c r="R23" s="24"/>
      <c r="S23" s="24"/>
      <c r="T23" s="24"/>
      <c r="U23" s="24"/>
      <c r="V23" s="24"/>
      <c r="W23" s="24"/>
      <c r="X23" s="24"/>
      <c r="Y23" s="24"/>
      <c r="Z23" s="24"/>
      <c r="AA23" s="24"/>
      <c r="AB23" s="24"/>
      <c r="AC23" s="24"/>
    </row>
    <row r="24" spans="1:29" ht="100.8">
      <c r="A24" s="20"/>
      <c r="B24" s="20"/>
      <c r="C24" s="20"/>
      <c r="D24" s="20" t="s">
        <v>63</v>
      </c>
      <c r="E24" s="20" t="s">
        <v>64</v>
      </c>
      <c r="F24" s="22"/>
      <c r="G24" s="22"/>
      <c r="H24" s="20" t="s">
        <v>65</v>
      </c>
      <c r="I24" s="23" t="s">
        <v>66</v>
      </c>
      <c r="J24" s="20" t="s">
        <v>8</v>
      </c>
      <c r="K24" s="26"/>
      <c r="L24" s="26"/>
      <c r="M24" s="20"/>
      <c r="N24" s="20"/>
      <c r="O24" s="20"/>
      <c r="P24" s="20"/>
      <c r="Q24" s="24"/>
      <c r="R24" s="24"/>
      <c r="S24" s="24"/>
      <c r="T24" s="24"/>
      <c r="U24" s="24"/>
      <c r="V24" s="24"/>
      <c r="W24" s="24"/>
      <c r="X24" s="24"/>
      <c r="Y24" s="24"/>
      <c r="Z24" s="24"/>
      <c r="AA24" s="24"/>
      <c r="AB24" s="24"/>
      <c r="AC24" s="24"/>
    </row>
    <row r="25" spans="1:29" ht="86.4">
      <c r="A25" s="20"/>
      <c r="B25" s="20"/>
      <c r="C25" s="20"/>
      <c r="D25" s="20" t="s">
        <v>67</v>
      </c>
      <c r="E25" s="20" t="s">
        <v>68</v>
      </c>
      <c r="F25" s="22"/>
      <c r="G25" s="22"/>
      <c r="H25" s="25"/>
      <c r="I25" s="23" t="s">
        <v>50</v>
      </c>
      <c r="J25" s="20" t="s">
        <v>8</v>
      </c>
      <c r="K25" s="26"/>
      <c r="L25" s="26"/>
      <c r="M25" s="20"/>
      <c r="N25" s="20"/>
      <c r="O25" s="20"/>
      <c r="P25" s="20"/>
      <c r="Q25" s="24"/>
      <c r="R25" s="24"/>
      <c r="S25" s="24"/>
      <c r="T25" s="24"/>
      <c r="U25" s="24"/>
      <c r="V25" s="24"/>
      <c r="W25" s="24"/>
      <c r="X25" s="24"/>
      <c r="Y25" s="24"/>
      <c r="Z25" s="24"/>
      <c r="AA25" s="24"/>
      <c r="AB25" s="24"/>
      <c r="AC25" s="24"/>
    </row>
    <row r="26" spans="1:29" ht="86.4">
      <c r="A26" s="20"/>
      <c r="B26" s="20"/>
      <c r="C26" s="20"/>
      <c r="D26" s="20" t="s">
        <v>69</v>
      </c>
      <c r="E26" s="20" t="s">
        <v>70</v>
      </c>
      <c r="F26" s="22"/>
      <c r="G26" s="22"/>
      <c r="H26" s="25"/>
      <c r="I26" s="23" t="s">
        <v>66</v>
      </c>
      <c r="J26" s="20" t="s">
        <v>8</v>
      </c>
      <c r="K26" s="26"/>
      <c r="L26" s="26"/>
      <c r="M26" s="20"/>
      <c r="N26" s="20"/>
      <c r="O26" s="20"/>
      <c r="P26" s="20"/>
      <c r="Q26" s="24"/>
      <c r="R26" s="24"/>
      <c r="S26" s="24"/>
      <c r="T26" s="24"/>
      <c r="U26" s="24"/>
      <c r="V26" s="24"/>
      <c r="W26" s="24"/>
      <c r="X26" s="24"/>
      <c r="Y26" s="24"/>
      <c r="Z26" s="24"/>
      <c r="AA26" s="24"/>
      <c r="AB26" s="24"/>
      <c r="AC26" s="24"/>
    </row>
    <row r="27" spans="1:29" ht="43.2">
      <c r="A27" s="20"/>
      <c r="B27" s="20"/>
      <c r="C27" s="20"/>
      <c r="D27" s="20" t="s">
        <v>71</v>
      </c>
      <c r="E27" s="24" t="s">
        <v>72</v>
      </c>
      <c r="F27" s="22"/>
      <c r="G27" s="22"/>
      <c r="H27" s="28"/>
      <c r="I27" s="23" t="s">
        <v>50</v>
      </c>
      <c r="J27" s="20" t="s">
        <v>8</v>
      </c>
      <c r="K27" s="26"/>
      <c r="L27" s="26"/>
      <c r="M27" s="20"/>
      <c r="N27" s="20"/>
      <c r="O27" s="20"/>
      <c r="P27" s="20"/>
      <c r="Q27" s="24"/>
      <c r="R27" s="24"/>
      <c r="S27" s="24"/>
      <c r="T27" s="24"/>
      <c r="U27" s="24"/>
      <c r="V27" s="24"/>
      <c r="W27" s="24"/>
      <c r="X27" s="24"/>
      <c r="Y27" s="24"/>
      <c r="Z27" s="24"/>
      <c r="AA27" s="24"/>
      <c r="AB27" s="24"/>
      <c r="AC27" s="24"/>
    </row>
    <row r="28" spans="1:29" ht="14.4">
      <c r="A28" s="20"/>
      <c r="B28" s="20"/>
      <c r="C28" s="20"/>
      <c r="D28" s="25"/>
      <c r="E28" s="24" t="s">
        <v>73</v>
      </c>
      <c r="F28" s="22"/>
      <c r="G28" s="22"/>
      <c r="H28" s="28"/>
      <c r="I28" s="23" t="s">
        <v>50</v>
      </c>
      <c r="J28" s="20" t="s">
        <v>8</v>
      </c>
      <c r="K28" s="26"/>
      <c r="L28" s="26"/>
      <c r="M28" s="20"/>
      <c r="N28" s="20"/>
      <c r="O28" s="20"/>
      <c r="P28" s="20"/>
      <c r="Q28" s="24"/>
      <c r="R28" s="24"/>
      <c r="S28" s="24"/>
      <c r="T28" s="24"/>
      <c r="U28" s="24"/>
      <c r="V28" s="24"/>
      <c r="W28" s="24"/>
      <c r="X28" s="24"/>
      <c r="Y28" s="24"/>
      <c r="Z28" s="24"/>
      <c r="AA28" s="24"/>
      <c r="AB28" s="24"/>
      <c r="AC28" s="24"/>
    </row>
    <row r="29" spans="1:29" ht="14.4">
      <c r="A29" s="20"/>
      <c r="B29" s="20"/>
      <c r="C29" s="20"/>
      <c r="D29" s="25"/>
      <c r="E29" s="24" t="s">
        <v>74</v>
      </c>
      <c r="F29" s="22"/>
      <c r="G29" s="22"/>
      <c r="H29" s="28"/>
      <c r="I29" s="23" t="s">
        <v>50</v>
      </c>
      <c r="J29" s="20" t="s">
        <v>8</v>
      </c>
      <c r="K29" s="26"/>
      <c r="L29" s="26"/>
      <c r="M29" s="20"/>
      <c r="N29" s="20"/>
      <c r="O29" s="20"/>
      <c r="P29" s="20"/>
      <c r="Q29" s="24"/>
      <c r="R29" s="24"/>
      <c r="S29" s="24"/>
      <c r="T29" s="24"/>
      <c r="U29" s="24"/>
      <c r="V29" s="24"/>
      <c r="W29" s="24"/>
      <c r="X29" s="24"/>
      <c r="Y29" s="24"/>
      <c r="Z29" s="24"/>
      <c r="AA29" s="24"/>
      <c r="AB29" s="24"/>
      <c r="AC29" s="24"/>
    </row>
    <row r="30" spans="1:29" ht="14.4">
      <c r="A30" s="20"/>
      <c r="B30" s="20"/>
      <c r="C30" s="20"/>
      <c r="D30" s="25"/>
      <c r="E30" s="24" t="s">
        <v>75</v>
      </c>
      <c r="F30" s="22"/>
      <c r="G30" s="22"/>
      <c r="H30" s="23"/>
      <c r="I30" s="23" t="s">
        <v>50</v>
      </c>
      <c r="J30" s="20" t="s">
        <v>8</v>
      </c>
      <c r="K30" s="26"/>
      <c r="L30" s="26"/>
      <c r="M30" s="20"/>
      <c r="N30" s="20"/>
      <c r="O30" s="20"/>
      <c r="P30" s="20"/>
      <c r="Q30" s="24"/>
      <c r="R30" s="24"/>
      <c r="S30" s="24"/>
      <c r="T30" s="24"/>
      <c r="U30" s="24"/>
      <c r="V30" s="24"/>
      <c r="W30" s="24"/>
      <c r="X30" s="24"/>
      <c r="Y30" s="24"/>
      <c r="Z30" s="24"/>
      <c r="AA30" s="24"/>
      <c r="AB30" s="24"/>
      <c r="AC30" s="24"/>
    </row>
    <row r="31" spans="1:29" ht="43.2">
      <c r="A31" s="20"/>
      <c r="B31" s="20"/>
      <c r="C31" s="20"/>
      <c r="D31" s="20" t="s">
        <v>76</v>
      </c>
      <c r="E31" s="24" t="s">
        <v>77</v>
      </c>
      <c r="F31" s="22"/>
      <c r="G31" s="22"/>
      <c r="H31" s="23"/>
      <c r="I31" s="23" t="s">
        <v>60</v>
      </c>
      <c r="J31" s="20" t="s">
        <v>8</v>
      </c>
      <c r="K31" s="26"/>
      <c r="L31" s="26"/>
      <c r="M31" s="20"/>
      <c r="N31" s="20"/>
      <c r="O31" s="20"/>
      <c r="P31" s="20"/>
      <c r="Q31" s="24"/>
      <c r="R31" s="24"/>
      <c r="S31" s="24"/>
      <c r="T31" s="24"/>
      <c r="U31" s="24"/>
      <c r="V31" s="24"/>
      <c r="W31" s="24"/>
      <c r="X31" s="24"/>
      <c r="Y31" s="24"/>
      <c r="Z31" s="24"/>
      <c r="AA31" s="24"/>
      <c r="AB31" s="24"/>
      <c r="AC31" s="24"/>
    </row>
    <row r="32" spans="1:29" ht="43.2">
      <c r="A32" s="20"/>
      <c r="B32" s="20"/>
      <c r="C32" s="20"/>
      <c r="D32" s="25"/>
      <c r="E32" s="24" t="s">
        <v>78</v>
      </c>
      <c r="F32" s="22"/>
      <c r="G32" s="22"/>
      <c r="H32" s="29"/>
      <c r="I32" s="23" t="s">
        <v>60</v>
      </c>
      <c r="J32" s="20" t="s">
        <v>8</v>
      </c>
      <c r="K32" s="26"/>
      <c r="L32" s="26"/>
      <c r="M32" s="20"/>
      <c r="N32" s="20"/>
      <c r="O32" s="20"/>
      <c r="P32" s="20"/>
      <c r="Q32" s="24"/>
      <c r="R32" s="24"/>
      <c r="S32" s="24"/>
      <c r="T32" s="24"/>
      <c r="U32" s="24"/>
      <c r="V32" s="24"/>
      <c r="W32" s="24"/>
      <c r="X32" s="24"/>
      <c r="Y32" s="24"/>
      <c r="Z32" s="24"/>
      <c r="AA32" s="24"/>
      <c r="AB32" s="24"/>
      <c r="AC32" s="24"/>
    </row>
    <row r="33" spans="1:29" ht="43.2">
      <c r="A33" s="20"/>
      <c r="B33" s="20"/>
      <c r="C33" s="20"/>
      <c r="D33" s="25"/>
      <c r="E33" s="24" t="s">
        <v>79</v>
      </c>
      <c r="F33" s="22"/>
      <c r="G33" s="22"/>
      <c r="H33" s="23"/>
      <c r="I33" s="23" t="s">
        <v>54</v>
      </c>
      <c r="J33" s="20" t="s">
        <v>8</v>
      </c>
      <c r="K33" s="26"/>
      <c r="L33" s="26"/>
      <c r="M33" s="20"/>
      <c r="N33" s="20"/>
      <c r="O33" s="20"/>
      <c r="P33" s="20"/>
      <c r="Q33" s="24"/>
      <c r="R33" s="24"/>
      <c r="S33" s="24"/>
      <c r="T33" s="24"/>
      <c r="U33" s="24"/>
      <c r="V33" s="24"/>
      <c r="W33" s="24"/>
      <c r="X33" s="24"/>
      <c r="Y33" s="24"/>
      <c r="Z33" s="24"/>
      <c r="AA33" s="24"/>
      <c r="AB33" s="24"/>
      <c r="AC33" s="24"/>
    </row>
    <row r="34" spans="1:29" ht="43.2">
      <c r="A34" s="20"/>
      <c r="B34" s="20"/>
      <c r="C34" s="20"/>
      <c r="D34" s="25"/>
      <c r="E34" s="24" t="s">
        <v>80</v>
      </c>
      <c r="F34" s="22"/>
      <c r="G34" s="22"/>
      <c r="H34" s="23"/>
      <c r="I34" s="23" t="s">
        <v>54</v>
      </c>
      <c r="J34" s="20" t="s">
        <v>8</v>
      </c>
      <c r="K34" s="26"/>
      <c r="L34" s="26"/>
      <c r="M34" s="20"/>
      <c r="N34" s="20"/>
      <c r="O34" s="20"/>
      <c r="P34" s="20"/>
      <c r="Q34" s="24"/>
      <c r="R34" s="24"/>
      <c r="S34" s="24"/>
      <c r="T34" s="24"/>
      <c r="U34" s="24"/>
      <c r="V34" s="24"/>
      <c r="W34" s="24"/>
      <c r="X34" s="24"/>
      <c r="Y34" s="24"/>
      <c r="Z34" s="24"/>
      <c r="AA34" s="24"/>
      <c r="AB34" s="24"/>
      <c r="AC34" s="24"/>
    </row>
    <row r="35" spans="1:29" ht="43.2">
      <c r="A35" s="20"/>
      <c r="B35" s="20"/>
      <c r="C35" s="20"/>
      <c r="D35" s="20" t="s">
        <v>81</v>
      </c>
      <c r="E35" s="24" t="s">
        <v>82</v>
      </c>
      <c r="F35" s="22"/>
      <c r="G35" s="22"/>
      <c r="H35" s="23"/>
      <c r="I35" s="23" t="s">
        <v>50</v>
      </c>
      <c r="J35" s="20" t="s">
        <v>8</v>
      </c>
      <c r="K35" s="26"/>
      <c r="L35" s="26"/>
      <c r="M35" s="20"/>
      <c r="N35" s="20"/>
      <c r="O35" s="20"/>
      <c r="P35" s="20"/>
      <c r="Q35" s="24"/>
      <c r="R35" s="24"/>
      <c r="S35" s="24"/>
      <c r="T35" s="24"/>
      <c r="U35" s="24"/>
      <c r="V35" s="24"/>
      <c r="W35" s="24"/>
      <c r="X35" s="24"/>
      <c r="Y35" s="24"/>
      <c r="Z35" s="24"/>
      <c r="AA35" s="24"/>
      <c r="AB35" s="24"/>
      <c r="AC35" s="24"/>
    </row>
    <row r="36" spans="1:29" ht="14.4">
      <c r="A36" s="20"/>
      <c r="B36" s="20"/>
      <c r="C36" s="20"/>
      <c r="D36" s="25"/>
      <c r="E36" s="24" t="s">
        <v>83</v>
      </c>
      <c r="F36" s="22"/>
      <c r="G36" s="22"/>
      <c r="H36" s="23"/>
      <c r="I36" s="23" t="s">
        <v>50</v>
      </c>
      <c r="J36" s="20" t="s">
        <v>8</v>
      </c>
      <c r="K36" s="26"/>
      <c r="L36" s="26"/>
      <c r="M36" s="20"/>
      <c r="N36" s="20"/>
      <c r="O36" s="20"/>
      <c r="P36" s="20"/>
      <c r="Q36" s="24"/>
      <c r="R36" s="24"/>
      <c r="S36" s="24"/>
      <c r="T36" s="24"/>
      <c r="U36" s="24"/>
      <c r="V36" s="24"/>
      <c r="W36" s="24"/>
      <c r="X36" s="24"/>
      <c r="Y36" s="24"/>
      <c r="Z36" s="24"/>
      <c r="AA36" s="24"/>
      <c r="AB36" s="24"/>
      <c r="AC36" s="24"/>
    </row>
    <row r="37" spans="1:29" ht="14.4">
      <c r="A37" s="20"/>
      <c r="B37" s="20"/>
      <c r="C37" s="20"/>
      <c r="D37" s="25"/>
      <c r="E37" s="24" t="s">
        <v>84</v>
      </c>
      <c r="F37" s="22"/>
      <c r="G37" s="22"/>
      <c r="H37" s="23"/>
      <c r="I37" s="23" t="s">
        <v>50</v>
      </c>
      <c r="J37" s="20" t="s">
        <v>8</v>
      </c>
      <c r="K37" s="26"/>
      <c r="L37" s="26"/>
      <c r="M37" s="20"/>
      <c r="N37" s="20"/>
      <c r="O37" s="20"/>
      <c r="P37" s="20"/>
      <c r="Q37" s="24"/>
      <c r="R37" s="24"/>
      <c r="S37" s="24"/>
      <c r="T37" s="24"/>
      <c r="U37" s="24"/>
      <c r="V37" s="24"/>
      <c r="W37" s="24"/>
      <c r="X37" s="24"/>
      <c r="Y37" s="24"/>
      <c r="Z37" s="24"/>
      <c r="AA37" s="24"/>
      <c r="AB37" s="24"/>
      <c r="AC37" s="24"/>
    </row>
    <row r="38" spans="1:29" ht="14.4">
      <c r="A38" s="20"/>
      <c r="B38" s="20"/>
      <c r="C38" s="20"/>
      <c r="D38" s="25"/>
      <c r="E38" s="24" t="s">
        <v>85</v>
      </c>
      <c r="F38" s="22"/>
      <c r="G38" s="22"/>
      <c r="H38" s="23"/>
      <c r="I38" s="23" t="s">
        <v>50</v>
      </c>
      <c r="J38" s="20" t="s">
        <v>8</v>
      </c>
      <c r="K38" s="26"/>
      <c r="L38" s="26"/>
      <c r="M38" s="20"/>
      <c r="N38" s="20"/>
      <c r="O38" s="20"/>
      <c r="P38" s="20"/>
      <c r="Q38" s="24"/>
      <c r="R38" s="24"/>
      <c r="S38" s="24"/>
      <c r="T38" s="24"/>
      <c r="U38" s="24"/>
      <c r="V38" s="24"/>
      <c r="W38" s="24"/>
      <c r="X38" s="24"/>
      <c r="Y38" s="24"/>
      <c r="Z38" s="24"/>
      <c r="AA38" s="24"/>
      <c r="AB38" s="24"/>
      <c r="AC38" s="24"/>
    </row>
    <row r="39" spans="1:29" ht="43.2">
      <c r="A39" s="20"/>
      <c r="B39" s="20"/>
      <c r="C39" s="20"/>
      <c r="D39" s="20" t="s">
        <v>86</v>
      </c>
      <c r="E39" s="24" t="s">
        <v>87</v>
      </c>
      <c r="F39" s="22"/>
      <c r="G39" s="22"/>
      <c r="H39" s="23"/>
      <c r="I39" s="23" t="s">
        <v>54</v>
      </c>
      <c r="J39" s="20" t="s">
        <v>8</v>
      </c>
      <c r="K39" s="26"/>
      <c r="L39" s="26"/>
      <c r="M39" s="20"/>
      <c r="N39" s="20"/>
      <c r="O39" s="20"/>
      <c r="P39" s="20"/>
      <c r="Q39" s="24"/>
      <c r="R39" s="24"/>
      <c r="S39" s="24"/>
      <c r="T39" s="24"/>
      <c r="U39" s="24"/>
      <c r="V39" s="24"/>
      <c r="W39" s="24"/>
      <c r="X39" s="24"/>
      <c r="Y39" s="24"/>
      <c r="Z39" s="24"/>
      <c r="AA39" s="24"/>
      <c r="AB39" s="24"/>
      <c r="AC39" s="24"/>
    </row>
    <row r="40" spans="1:29" ht="43.2">
      <c r="A40" s="20"/>
      <c r="B40" s="20"/>
      <c r="C40" s="20"/>
      <c r="D40" s="25"/>
      <c r="E40" s="24" t="s">
        <v>88</v>
      </c>
      <c r="F40" s="30"/>
      <c r="G40" s="30"/>
      <c r="H40" s="20"/>
      <c r="I40" s="23" t="s">
        <v>54</v>
      </c>
      <c r="J40" s="20" t="s">
        <v>8</v>
      </c>
      <c r="K40" s="31"/>
      <c r="L40" s="31"/>
      <c r="M40" s="25"/>
      <c r="N40" s="25"/>
      <c r="O40" s="20"/>
      <c r="P40" s="25"/>
      <c r="Q40" s="24"/>
      <c r="R40" s="24"/>
      <c r="S40" s="24"/>
      <c r="T40" s="24"/>
      <c r="U40" s="24"/>
      <c r="V40" s="24"/>
      <c r="W40" s="24"/>
      <c r="X40" s="24"/>
      <c r="Y40" s="24"/>
      <c r="Z40" s="24"/>
      <c r="AA40" s="24"/>
      <c r="AB40" s="24"/>
      <c r="AC40" s="24"/>
    </row>
    <row r="41" spans="1:29" ht="43.2">
      <c r="A41" s="20"/>
      <c r="B41" s="20"/>
      <c r="C41" s="20"/>
      <c r="D41" s="25"/>
      <c r="E41" s="24" t="s">
        <v>89</v>
      </c>
      <c r="F41" s="30"/>
      <c r="G41" s="30"/>
      <c r="H41" s="20"/>
      <c r="I41" s="23" t="s">
        <v>54</v>
      </c>
      <c r="J41" s="20" t="s">
        <v>8</v>
      </c>
      <c r="K41" s="31"/>
      <c r="L41" s="31"/>
      <c r="M41" s="25"/>
      <c r="N41" s="25"/>
      <c r="O41" s="20"/>
      <c r="P41" s="25"/>
      <c r="Q41" s="24"/>
      <c r="R41" s="24"/>
      <c r="S41" s="24"/>
      <c r="T41" s="24"/>
      <c r="U41" s="24"/>
      <c r="V41" s="24"/>
      <c r="W41" s="24"/>
      <c r="X41" s="24"/>
      <c r="Y41" s="24"/>
      <c r="Z41" s="24"/>
      <c r="AA41" s="24"/>
      <c r="AB41" s="24"/>
      <c r="AC41" s="24"/>
    </row>
    <row r="42" spans="1:29" ht="43.2">
      <c r="A42" s="20"/>
      <c r="B42" s="20"/>
      <c r="C42" s="20"/>
      <c r="D42" s="25"/>
      <c r="E42" s="24" t="s">
        <v>90</v>
      </c>
      <c r="F42" s="30"/>
      <c r="G42" s="30"/>
      <c r="H42" s="20"/>
      <c r="I42" s="23" t="s">
        <v>54</v>
      </c>
      <c r="J42" s="20" t="s">
        <v>8</v>
      </c>
      <c r="K42" s="31"/>
      <c r="L42" s="31"/>
      <c r="M42" s="25"/>
      <c r="N42" s="25"/>
      <c r="O42" s="20"/>
      <c r="P42" s="25"/>
      <c r="Q42" s="24"/>
      <c r="R42" s="24"/>
      <c r="S42" s="24"/>
      <c r="T42" s="24"/>
      <c r="U42" s="24"/>
      <c r="V42" s="24"/>
      <c r="W42" s="24"/>
      <c r="X42" s="24"/>
      <c r="Y42" s="24"/>
      <c r="Z42" s="24"/>
      <c r="AA42" s="24"/>
      <c r="AB42" s="24"/>
      <c r="AC42" s="24"/>
    </row>
    <row r="43" spans="1:29" ht="57.6">
      <c r="A43" s="20"/>
      <c r="B43" s="20" t="s">
        <v>91</v>
      </c>
      <c r="C43" s="20"/>
      <c r="D43" s="21" t="s">
        <v>35</v>
      </c>
      <c r="E43" s="21" t="s">
        <v>36</v>
      </c>
      <c r="F43" s="22"/>
      <c r="G43" s="22"/>
      <c r="H43" s="23" t="s">
        <v>92</v>
      </c>
      <c r="J43" s="20" t="s">
        <v>14</v>
      </c>
      <c r="K43" s="31"/>
      <c r="L43" s="31"/>
      <c r="M43" s="25"/>
      <c r="N43" s="25"/>
      <c r="O43" s="20"/>
      <c r="P43" s="25"/>
      <c r="Q43" s="24"/>
      <c r="R43" s="24"/>
      <c r="S43" s="24"/>
      <c r="T43" s="24"/>
      <c r="U43" s="24"/>
      <c r="V43" s="24"/>
      <c r="W43" s="24"/>
      <c r="X43" s="24"/>
      <c r="Y43" s="24"/>
      <c r="Z43" s="24"/>
      <c r="AA43" s="24"/>
      <c r="AB43" s="24"/>
      <c r="AC43" s="24"/>
    </row>
    <row r="44" spans="1:29" ht="28.8">
      <c r="A44" s="20"/>
      <c r="B44" s="20"/>
      <c r="C44" s="20"/>
      <c r="D44" s="20" t="s">
        <v>38</v>
      </c>
      <c r="E44" s="20" t="s">
        <v>39</v>
      </c>
      <c r="F44" s="22"/>
      <c r="G44" s="22"/>
      <c r="H44" s="20" t="s">
        <v>93</v>
      </c>
      <c r="I44" s="25"/>
      <c r="J44" s="20" t="s">
        <v>14</v>
      </c>
      <c r="K44" s="31"/>
      <c r="L44" s="31"/>
      <c r="M44" s="25"/>
      <c r="N44" s="25"/>
      <c r="O44" s="20"/>
      <c r="P44" s="25"/>
      <c r="Q44" s="24"/>
      <c r="R44" s="24"/>
      <c r="S44" s="24"/>
      <c r="T44" s="24"/>
      <c r="U44" s="24"/>
      <c r="V44" s="24"/>
      <c r="W44" s="24"/>
      <c r="X44" s="24"/>
      <c r="Y44" s="24"/>
      <c r="Z44" s="24"/>
      <c r="AA44" s="24"/>
      <c r="AB44" s="24"/>
      <c r="AC44" s="24"/>
    </row>
    <row r="45" spans="1:29" ht="28.8" hidden="1">
      <c r="A45" s="20"/>
      <c r="B45" s="32"/>
      <c r="C45" s="32"/>
      <c r="D45" s="32" t="s">
        <v>41</v>
      </c>
      <c r="E45" s="33"/>
      <c r="F45" s="22"/>
      <c r="G45" s="22"/>
      <c r="H45" s="23"/>
      <c r="I45" s="25"/>
      <c r="J45" s="20" t="s">
        <v>14</v>
      </c>
      <c r="K45" s="31"/>
      <c r="L45" s="31"/>
      <c r="M45" s="25"/>
      <c r="N45" s="25"/>
      <c r="O45" s="20"/>
      <c r="P45" s="25"/>
      <c r="Q45" s="24"/>
      <c r="R45" s="24"/>
      <c r="S45" s="24"/>
      <c r="T45" s="24"/>
      <c r="U45" s="24"/>
      <c r="V45" s="24"/>
      <c r="W45" s="24"/>
      <c r="X45" s="24"/>
      <c r="Y45" s="24"/>
      <c r="Z45" s="24"/>
      <c r="AA45" s="24"/>
      <c r="AB45" s="24"/>
      <c r="AC45" s="24"/>
    </row>
    <row r="46" spans="1:29" ht="28.8">
      <c r="A46" s="20"/>
      <c r="B46" s="20"/>
      <c r="C46" s="20"/>
      <c r="D46" s="20" t="s">
        <v>43</v>
      </c>
      <c r="E46" s="25"/>
      <c r="F46" s="22"/>
      <c r="G46" s="22"/>
      <c r="H46" s="23" t="s">
        <v>44</v>
      </c>
      <c r="I46" s="25"/>
      <c r="J46" s="20" t="s">
        <v>14</v>
      </c>
      <c r="K46" s="31"/>
      <c r="L46" s="31"/>
      <c r="M46" s="25"/>
      <c r="N46" s="25"/>
      <c r="O46" s="20"/>
      <c r="P46" s="25"/>
      <c r="Q46" s="24"/>
      <c r="R46" s="24"/>
      <c r="S46" s="24"/>
      <c r="T46" s="24"/>
      <c r="U46" s="24"/>
      <c r="V46" s="24"/>
      <c r="W46" s="24"/>
      <c r="X46" s="24"/>
      <c r="Y46" s="24"/>
      <c r="Z46" s="24"/>
      <c r="AA46" s="24"/>
      <c r="AB46" s="24"/>
      <c r="AC46" s="24"/>
    </row>
    <row r="47" spans="1:29" ht="28.8">
      <c r="A47" s="20"/>
      <c r="B47" s="20" t="s">
        <v>94</v>
      </c>
      <c r="C47" s="20"/>
      <c r="D47" s="20" t="s">
        <v>95</v>
      </c>
      <c r="E47" s="20"/>
      <c r="F47" s="30"/>
      <c r="G47" s="30"/>
      <c r="H47" s="20" t="s">
        <v>96</v>
      </c>
      <c r="I47" s="25"/>
      <c r="J47" s="20" t="s">
        <v>8</v>
      </c>
      <c r="K47" s="31"/>
      <c r="L47" s="31"/>
      <c r="M47" s="25"/>
      <c r="N47" s="25"/>
      <c r="O47" s="20"/>
      <c r="P47" s="25"/>
      <c r="Q47" s="24"/>
      <c r="R47" s="24"/>
      <c r="S47" s="24"/>
      <c r="T47" s="24"/>
      <c r="U47" s="24"/>
      <c r="V47" s="24"/>
      <c r="W47" s="24"/>
      <c r="X47" s="24"/>
      <c r="Y47" s="24"/>
      <c r="Z47" s="24"/>
      <c r="AA47" s="24"/>
      <c r="AB47" s="24"/>
      <c r="AC47" s="24"/>
    </row>
    <row r="48" spans="1:29" ht="57.6">
      <c r="A48" s="20"/>
      <c r="B48" s="20"/>
      <c r="C48" s="20"/>
      <c r="D48" s="20" t="s">
        <v>97</v>
      </c>
      <c r="E48" s="27"/>
      <c r="F48" s="30"/>
      <c r="G48" s="30"/>
      <c r="H48" s="20" t="s">
        <v>98</v>
      </c>
      <c r="I48" s="25"/>
      <c r="J48" s="20" t="s">
        <v>8</v>
      </c>
      <c r="K48" s="31"/>
      <c r="L48" s="31"/>
      <c r="M48" s="25"/>
      <c r="N48" s="25"/>
      <c r="O48" s="20"/>
      <c r="P48" s="25"/>
      <c r="Q48" s="24"/>
      <c r="R48" s="24"/>
      <c r="S48" s="24"/>
      <c r="T48" s="24"/>
      <c r="U48" s="24"/>
      <c r="V48" s="24"/>
      <c r="W48" s="24"/>
      <c r="X48" s="24"/>
      <c r="Y48" s="24"/>
      <c r="Z48" s="24"/>
      <c r="AA48" s="24"/>
      <c r="AB48" s="24"/>
      <c r="AC48" s="24"/>
    </row>
    <row r="49" spans="1:29" ht="230.4">
      <c r="A49" s="20"/>
      <c r="B49" s="20" t="s">
        <v>99</v>
      </c>
      <c r="C49" s="20"/>
      <c r="D49" s="27" t="s">
        <v>100</v>
      </c>
      <c r="E49" s="27" t="s">
        <v>101</v>
      </c>
      <c r="F49" s="30"/>
      <c r="G49" s="30"/>
      <c r="H49" s="20" t="s">
        <v>102</v>
      </c>
      <c r="I49" s="25"/>
      <c r="J49" s="20" t="s">
        <v>8</v>
      </c>
      <c r="K49" s="31"/>
      <c r="L49" s="31"/>
      <c r="M49" s="25"/>
      <c r="N49" s="25"/>
      <c r="O49" s="20"/>
      <c r="P49" s="25"/>
      <c r="Q49" s="24"/>
      <c r="R49" s="24"/>
      <c r="S49" s="24"/>
      <c r="T49" s="24"/>
      <c r="U49" s="24"/>
      <c r="V49" s="24"/>
      <c r="W49" s="24"/>
      <c r="X49" s="24"/>
      <c r="Y49" s="24"/>
      <c r="Z49" s="24"/>
      <c r="AA49" s="24"/>
      <c r="AB49" s="24"/>
      <c r="AC49" s="24"/>
    </row>
    <row r="50" spans="1:29" ht="100.8" hidden="1">
      <c r="A50" s="20"/>
      <c r="B50" s="32" t="s">
        <v>99</v>
      </c>
      <c r="C50" s="32"/>
      <c r="D50" s="34" t="s">
        <v>103</v>
      </c>
      <c r="E50" s="34" t="s">
        <v>104</v>
      </c>
      <c r="F50" s="30"/>
      <c r="G50" s="30"/>
      <c r="H50" s="20"/>
      <c r="I50" s="25"/>
      <c r="J50" s="20" t="s">
        <v>14</v>
      </c>
      <c r="K50" s="31"/>
      <c r="L50" s="31"/>
      <c r="M50" s="25"/>
      <c r="N50" s="25"/>
      <c r="O50" s="20"/>
      <c r="P50" s="25"/>
      <c r="Q50" s="24"/>
      <c r="R50" s="24"/>
      <c r="S50" s="24"/>
      <c r="T50" s="24"/>
      <c r="U50" s="24"/>
      <c r="V50" s="24"/>
      <c r="W50" s="24"/>
      <c r="X50" s="24"/>
      <c r="Y50" s="24"/>
      <c r="Z50" s="24"/>
      <c r="AA50" s="24"/>
      <c r="AB50" s="24"/>
      <c r="AC50" s="24"/>
    </row>
    <row r="51" spans="1:29" ht="230.4" hidden="1">
      <c r="A51" s="20"/>
      <c r="B51" s="32"/>
      <c r="C51" s="32"/>
      <c r="D51" s="34" t="s">
        <v>105</v>
      </c>
      <c r="E51" s="34" t="s">
        <v>101</v>
      </c>
      <c r="F51" s="30"/>
      <c r="G51" s="30"/>
      <c r="H51" s="20"/>
      <c r="I51" s="25"/>
      <c r="J51" s="20" t="s">
        <v>14</v>
      </c>
      <c r="K51" s="31"/>
      <c r="L51" s="31"/>
      <c r="M51" s="25"/>
      <c r="N51" s="25"/>
      <c r="O51" s="20"/>
      <c r="P51" s="25"/>
      <c r="Q51" s="24"/>
      <c r="R51" s="24"/>
      <c r="S51" s="24"/>
      <c r="T51" s="24"/>
      <c r="U51" s="24"/>
      <c r="V51" s="24"/>
      <c r="W51" s="24"/>
      <c r="X51" s="24"/>
      <c r="Y51" s="24"/>
      <c r="Z51" s="24"/>
      <c r="AA51" s="24"/>
      <c r="AB51" s="24"/>
      <c r="AC51" s="24"/>
    </row>
    <row r="52" spans="1:29" ht="230.4" hidden="1">
      <c r="A52" s="20"/>
      <c r="B52" s="32"/>
      <c r="C52" s="32"/>
      <c r="D52" s="34" t="s">
        <v>106</v>
      </c>
      <c r="E52" s="34" t="s">
        <v>101</v>
      </c>
      <c r="F52" s="22"/>
      <c r="G52" s="22"/>
      <c r="H52" s="23"/>
      <c r="I52" s="20"/>
      <c r="J52" s="20" t="s">
        <v>14</v>
      </c>
      <c r="K52" s="20"/>
      <c r="L52" s="20"/>
      <c r="M52" s="20"/>
      <c r="N52" s="20"/>
      <c r="O52" s="20"/>
      <c r="P52" s="20"/>
      <c r="Q52" s="24"/>
      <c r="R52" s="24"/>
      <c r="S52" s="24"/>
      <c r="T52" s="24"/>
      <c r="U52" s="24"/>
      <c r="V52" s="24"/>
      <c r="W52" s="24"/>
      <c r="X52" s="24"/>
      <c r="Y52" s="24"/>
      <c r="Z52" s="24"/>
      <c r="AA52" s="24"/>
      <c r="AB52" s="24"/>
      <c r="AC52" s="24"/>
    </row>
    <row r="53" spans="1:29" ht="187.2" hidden="1">
      <c r="A53" s="20"/>
      <c r="B53" s="32"/>
      <c r="C53" s="32"/>
      <c r="D53" s="34" t="s">
        <v>107</v>
      </c>
      <c r="E53" s="34" t="s">
        <v>108</v>
      </c>
      <c r="F53" s="22"/>
      <c r="G53" s="22"/>
      <c r="H53" s="23"/>
      <c r="I53" s="20"/>
      <c r="J53" s="20" t="s">
        <v>14</v>
      </c>
      <c r="K53" s="20"/>
      <c r="L53" s="20"/>
      <c r="M53" s="20"/>
      <c r="N53" s="20"/>
      <c r="O53" s="20"/>
      <c r="P53" s="20"/>
      <c r="Q53" s="24"/>
      <c r="R53" s="24"/>
      <c r="S53" s="24"/>
      <c r="T53" s="24"/>
      <c r="U53" s="24"/>
      <c r="V53" s="24"/>
      <c r="W53" s="24"/>
      <c r="X53" s="24"/>
      <c r="Y53" s="24"/>
      <c r="Z53" s="24"/>
      <c r="AA53" s="24"/>
      <c r="AB53" s="24"/>
      <c r="AC53" s="24"/>
    </row>
    <row r="54" spans="1:29" ht="100.8" hidden="1">
      <c r="A54" s="20"/>
      <c r="B54" s="32"/>
      <c r="C54" s="32"/>
      <c r="D54" s="34" t="s">
        <v>109</v>
      </c>
      <c r="E54" s="34" t="s">
        <v>110</v>
      </c>
      <c r="F54" s="22"/>
      <c r="G54" s="22"/>
      <c r="H54" s="23"/>
      <c r="I54" s="20"/>
      <c r="J54" s="20" t="s">
        <v>14</v>
      </c>
      <c r="K54" s="20"/>
      <c r="L54" s="20"/>
      <c r="M54" s="20"/>
      <c r="N54" s="20"/>
      <c r="O54" s="20"/>
      <c r="P54" s="20"/>
      <c r="Q54" s="24"/>
      <c r="R54" s="24"/>
      <c r="S54" s="24"/>
      <c r="T54" s="24"/>
      <c r="U54" s="24"/>
      <c r="V54" s="24"/>
      <c r="W54" s="24"/>
      <c r="X54" s="24"/>
      <c r="Y54" s="24"/>
      <c r="Z54" s="24"/>
      <c r="AA54" s="24"/>
      <c r="AB54" s="24"/>
      <c r="AC54" s="24"/>
    </row>
    <row r="55" spans="1:29" ht="187.2" hidden="1">
      <c r="A55" s="20"/>
      <c r="B55" s="32"/>
      <c r="C55" s="32"/>
      <c r="D55" s="34" t="s">
        <v>111</v>
      </c>
      <c r="E55" s="34" t="s">
        <v>112</v>
      </c>
      <c r="F55" s="22"/>
      <c r="G55" s="22"/>
      <c r="H55" s="23"/>
      <c r="I55" s="20"/>
      <c r="J55" s="20" t="s">
        <v>14</v>
      </c>
      <c r="K55" s="20"/>
      <c r="L55" s="20"/>
      <c r="M55" s="20"/>
      <c r="N55" s="20"/>
      <c r="O55" s="20"/>
      <c r="P55" s="20"/>
      <c r="Q55" s="24"/>
      <c r="R55" s="24"/>
      <c r="S55" s="24"/>
      <c r="T55" s="24"/>
      <c r="U55" s="24"/>
      <c r="V55" s="24"/>
      <c r="W55" s="24"/>
      <c r="X55" s="24"/>
      <c r="Y55" s="24"/>
      <c r="Z55" s="24"/>
      <c r="AA55" s="24"/>
      <c r="AB55" s="24"/>
      <c r="AC55" s="24"/>
    </row>
    <row r="56" spans="1:29" ht="201.6" hidden="1">
      <c r="A56" s="20"/>
      <c r="B56" s="32"/>
      <c r="C56" s="32"/>
      <c r="D56" s="34" t="s">
        <v>113</v>
      </c>
      <c r="E56" s="34" t="s">
        <v>114</v>
      </c>
      <c r="F56" s="22"/>
      <c r="G56" s="22"/>
      <c r="H56" s="23"/>
      <c r="I56" s="20"/>
      <c r="J56" s="20" t="s">
        <v>14</v>
      </c>
      <c r="K56" s="20"/>
      <c r="L56" s="20"/>
      <c r="M56" s="20"/>
      <c r="N56" s="20"/>
      <c r="O56" s="20"/>
      <c r="P56" s="20"/>
      <c r="Q56" s="24"/>
      <c r="R56" s="24"/>
      <c r="S56" s="24"/>
      <c r="T56" s="24"/>
      <c r="U56" s="24"/>
      <c r="V56" s="24"/>
      <c r="W56" s="24"/>
      <c r="X56" s="24"/>
      <c r="Y56" s="24"/>
      <c r="Z56" s="24"/>
      <c r="AA56" s="24"/>
      <c r="AB56" s="24"/>
      <c r="AC56" s="24"/>
    </row>
    <row r="57" spans="1:29" ht="187.2" hidden="1">
      <c r="A57" s="20"/>
      <c r="B57" s="32"/>
      <c r="C57" s="32"/>
      <c r="D57" s="34" t="s">
        <v>115</v>
      </c>
      <c r="E57" s="34" t="s">
        <v>116</v>
      </c>
      <c r="F57" s="22"/>
      <c r="G57" s="22"/>
      <c r="H57" s="23"/>
      <c r="I57" s="20"/>
      <c r="J57" s="20" t="s">
        <v>14</v>
      </c>
      <c r="K57" s="20"/>
      <c r="L57" s="20"/>
      <c r="M57" s="20"/>
      <c r="N57" s="20"/>
      <c r="O57" s="20"/>
      <c r="P57" s="20"/>
      <c r="Q57" s="24"/>
      <c r="R57" s="24"/>
      <c r="S57" s="24"/>
      <c r="T57" s="24"/>
      <c r="U57" s="24"/>
      <c r="V57" s="24"/>
      <c r="W57" s="24"/>
      <c r="X57" s="24"/>
      <c r="Y57" s="24"/>
      <c r="Z57" s="24"/>
      <c r="AA57" s="24"/>
      <c r="AB57" s="24"/>
      <c r="AC57" s="24"/>
    </row>
    <row r="58" spans="1:29" ht="43.2">
      <c r="A58" s="20" t="s">
        <v>32</v>
      </c>
      <c r="B58" s="20" t="s">
        <v>117</v>
      </c>
      <c r="C58" s="20" t="s">
        <v>34</v>
      </c>
      <c r="D58" s="21" t="s">
        <v>35</v>
      </c>
      <c r="E58" s="21" t="s">
        <v>118</v>
      </c>
      <c r="F58" s="22"/>
      <c r="G58" s="22"/>
      <c r="H58" s="23" t="s">
        <v>119</v>
      </c>
      <c r="I58" s="20"/>
      <c r="J58" s="20" t="s">
        <v>8</v>
      </c>
      <c r="K58" s="20"/>
      <c r="L58" s="20"/>
      <c r="M58" s="20"/>
      <c r="N58" s="20"/>
      <c r="O58" s="20"/>
      <c r="P58" s="20"/>
      <c r="Q58" s="24"/>
      <c r="R58" s="24"/>
      <c r="S58" s="24"/>
      <c r="T58" s="24"/>
      <c r="U58" s="24"/>
      <c r="V58" s="24"/>
      <c r="W58" s="24"/>
      <c r="X58" s="24"/>
      <c r="Y58" s="24"/>
      <c r="Z58" s="24"/>
      <c r="AA58" s="24"/>
      <c r="AB58" s="24"/>
      <c r="AC58" s="24"/>
    </row>
    <row r="59" spans="1:29" ht="100.8">
      <c r="A59" s="20"/>
      <c r="B59" s="23"/>
      <c r="C59" s="20"/>
      <c r="D59" s="20" t="s">
        <v>47</v>
      </c>
      <c r="E59" s="20" t="s">
        <v>48</v>
      </c>
      <c r="F59" s="22"/>
      <c r="G59" s="22"/>
      <c r="H59" s="20" t="s">
        <v>49</v>
      </c>
      <c r="I59" s="23" t="s">
        <v>50</v>
      </c>
      <c r="J59" s="20" t="s">
        <v>8</v>
      </c>
      <c r="K59" s="26"/>
      <c r="L59" s="26"/>
      <c r="M59" s="20"/>
      <c r="N59" s="20"/>
      <c r="O59" s="20"/>
      <c r="P59" s="20"/>
      <c r="Q59" s="24"/>
      <c r="R59" s="24"/>
      <c r="S59" s="24"/>
      <c r="T59" s="24"/>
      <c r="U59" s="24"/>
      <c r="V59" s="24"/>
      <c r="W59" s="24"/>
      <c r="X59" s="24"/>
      <c r="Y59" s="24"/>
      <c r="Z59" s="24"/>
      <c r="AA59" s="24"/>
      <c r="AB59" s="24"/>
      <c r="AC59" s="24"/>
    </row>
    <row r="60" spans="1:29" ht="100.8">
      <c r="A60" s="20"/>
      <c r="B60" s="23"/>
      <c r="C60" s="20"/>
      <c r="D60" s="20" t="s">
        <v>51</v>
      </c>
      <c r="E60" s="20" t="s">
        <v>52</v>
      </c>
      <c r="F60" s="22" t="s">
        <v>120</v>
      </c>
      <c r="G60" s="22"/>
      <c r="H60" s="20" t="s">
        <v>53</v>
      </c>
      <c r="I60" s="23" t="s">
        <v>54</v>
      </c>
      <c r="J60" s="20" t="s">
        <v>8</v>
      </c>
      <c r="K60" s="26"/>
      <c r="L60" s="26"/>
      <c r="M60" s="20"/>
      <c r="N60" s="20"/>
      <c r="O60" s="20"/>
      <c r="P60" s="20"/>
      <c r="Q60" s="24"/>
      <c r="R60" s="24"/>
      <c r="S60" s="24"/>
      <c r="T60" s="24"/>
      <c r="U60" s="24"/>
      <c r="V60" s="24"/>
      <c r="W60" s="24"/>
      <c r="X60" s="24"/>
      <c r="Y60" s="24"/>
      <c r="Z60" s="24"/>
      <c r="AA60" s="24"/>
      <c r="AB60" s="24"/>
      <c r="AC60" s="24"/>
    </row>
    <row r="61" spans="1:29" ht="100.8">
      <c r="A61" s="20"/>
      <c r="B61" s="20"/>
      <c r="C61" s="20"/>
      <c r="D61" s="20" t="s">
        <v>55</v>
      </c>
      <c r="E61" s="20" t="s">
        <v>56</v>
      </c>
      <c r="F61" s="22"/>
      <c r="G61" s="22"/>
      <c r="H61" s="20" t="s">
        <v>49</v>
      </c>
      <c r="I61" s="23" t="s">
        <v>50</v>
      </c>
      <c r="J61" s="20" t="s">
        <v>8</v>
      </c>
      <c r="K61" s="26"/>
      <c r="L61" s="26"/>
      <c r="M61" s="20"/>
      <c r="N61" s="20"/>
      <c r="O61" s="20"/>
      <c r="P61" s="20"/>
      <c r="Q61" s="24"/>
      <c r="R61" s="24"/>
      <c r="S61" s="24"/>
      <c r="T61" s="24"/>
      <c r="U61" s="24"/>
      <c r="V61" s="24"/>
      <c r="W61" s="24"/>
      <c r="X61" s="24"/>
      <c r="Y61" s="24"/>
      <c r="Z61" s="24"/>
      <c r="AA61" s="24"/>
      <c r="AB61" s="24"/>
      <c r="AC61" s="24"/>
    </row>
    <row r="62" spans="1:29" ht="100.8">
      <c r="A62" s="20"/>
      <c r="B62" s="20"/>
      <c r="C62" s="20"/>
      <c r="D62" s="20" t="s">
        <v>57</v>
      </c>
      <c r="E62" s="20" t="s">
        <v>58</v>
      </c>
      <c r="F62" s="22"/>
      <c r="G62" s="22"/>
      <c r="H62" s="20" t="s">
        <v>59</v>
      </c>
      <c r="I62" s="23" t="s">
        <v>60</v>
      </c>
      <c r="J62" s="20" t="s">
        <v>8</v>
      </c>
      <c r="K62" s="26"/>
      <c r="L62" s="26"/>
      <c r="M62" s="20"/>
      <c r="N62" s="20"/>
      <c r="O62" s="20"/>
      <c r="P62" s="20"/>
      <c r="Q62" s="24"/>
      <c r="R62" s="24"/>
      <c r="S62" s="24"/>
      <c r="T62" s="24"/>
      <c r="U62" s="24"/>
      <c r="V62" s="24"/>
      <c r="W62" s="24"/>
      <c r="X62" s="24"/>
      <c r="Y62" s="24"/>
      <c r="Z62" s="24"/>
      <c r="AA62" s="24"/>
      <c r="AB62" s="24"/>
      <c r="AC62" s="24"/>
    </row>
    <row r="63" spans="1:29" ht="86.4">
      <c r="A63" s="20"/>
      <c r="B63" s="20"/>
      <c r="C63" s="20"/>
      <c r="D63" s="20" t="s">
        <v>61</v>
      </c>
      <c r="E63" s="20" t="s">
        <v>62</v>
      </c>
      <c r="F63" s="22"/>
      <c r="G63" s="22"/>
      <c r="H63" s="20" t="s">
        <v>49</v>
      </c>
      <c r="I63" s="23" t="s">
        <v>50</v>
      </c>
      <c r="J63" s="20" t="s">
        <v>8</v>
      </c>
      <c r="K63" s="26"/>
      <c r="L63" s="26"/>
      <c r="M63" s="20"/>
      <c r="N63" s="20"/>
      <c r="O63" s="20"/>
      <c r="P63" s="20"/>
      <c r="Q63" s="24"/>
      <c r="R63" s="24"/>
      <c r="S63" s="24"/>
      <c r="T63" s="24"/>
      <c r="U63" s="24"/>
      <c r="V63" s="24"/>
      <c r="W63" s="24"/>
      <c r="X63" s="24"/>
      <c r="Y63" s="24"/>
      <c r="Z63" s="24"/>
      <c r="AA63" s="24"/>
      <c r="AB63" s="24"/>
      <c r="AC63" s="24"/>
    </row>
    <row r="64" spans="1:29" ht="100.8">
      <c r="A64" s="20"/>
      <c r="B64" s="20"/>
      <c r="C64" s="20"/>
      <c r="D64" s="20" t="s">
        <v>63</v>
      </c>
      <c r="E64" s="20" t="s">
        <v>64</v>
      </c>
      <c r="F64" s="22"/>
      <c r="G64" s="22"/>
      <c r="H64" s="20" t="s">
        <v>65</v>
      </c>
      <c r="I64" s="23" t="s">
        <v>66</v>
      </c>
      <c r="J64" s="20" t="s">
        <v>8</v>
      </c>
      <c r="K64" s="26"/>
      <c r="L64" s="26"/>
      <c r="M64" s="20"/>
      <c r="N64" s="20"/>
      <c r="O64" s="20"/>
      <c r="P64" s="20"/>
      <c r="Q64" s="24"/>
      <c r="R64" s="24"/>
      <c r="S64" s="24"/>
      <c r="T64" s="24"/>
      <c r="U64" s="24"/>
      <c r="V64" s="24"/>
      <c r="W64" s="24"/>
      <c r="X64" s="24"/>
      <c r="Y64" s="24"/>
      <c r="Z64" s="24"/>
      <c r="AA64" s="24"/>
      <c r="AB64" s="24"/>
      <c r="AC64" s="24"/>
    </row>
    <row r="65" spans="1:29" ht="86.4">
      <c r="A65" s="20"/>
      <c r="B65" s="20"/>
      <c r="C65" s="20"/>
      <c r="D65" s="20" t="s">
        <v>67</v>
      </c>
      <c r="E65" s="20" t="s">
        <v>68</v>
      </c>
      <c r="F65" s="22"/>
      <c r="G65" s="22"/>
      <c r="H65" s="25"/>
      <c r="I65" s="23" t="s">
        <v>50</v>
      </c>
      <c r="J65" s="20" t="s">
        <v>8</v>
      </c>
      <c r="K65" s="26"/>
      <c r="L65" s="26"/>
      <c r="M65" s="20"/>
      <c r="N65" s="20"/>
      <c r="O65" s="20"/>
      <c r="P65" s="20"/>
      <c r="Q65" s="24"/>
      <c r="R65" s="24"/>
      <c r="S65" s="24"/>
      <c r="T65" s="24"/>
      <c r="U65" s="24"/>
      <c r="V65" s="24"/>
      <c r="W65" s="24"/>
      <c r="X65" s="24"/>
      <c r="Y65" s="24"/>
      <c r="Z65" s="24"/>
      <c r="AA65" s="24"/>
      <c r="AB65" s="24"/>
      <c r="AC65" s="24"/>
    </row>
    <row r="66" spans="1:29" ht="86.4">
      <c r="A66" s="20"/>
      <c r="B66" s="20"/>
      <c r="C66" s="20"/>
      <c r="D66" s="20" t="s">
        <v>69</v>
      </c>
      <c r="E66" s="20" t="s">
        <v>70</v>
      </c>
      <c r="F66" s="22"/>
      <c r="G66" s="22"/>
      <c r="H66" s="25"/>
      <c r="I66" s="23" t="s">
        <v>66</v>
      </c>
      <c r="J66" s="20" t="s">
        <v>8</v>
      </c>
      <c r="K66" s="26"/>
      <c r="L66" s="26"/>
      <c r="M66" s="20"/>
      <c r="N66" s="20"/>
      <c r="O66" s="20"/>
      <c r="P66" s="20"/>
      <c r="Q66" s="24"/>
      <c r="R66" s="24"/>
      <c r="S66" s="24"/>
      <c r="T66" s="24"/>
      <c r="U66" s="24"/>
      <c r="V66" s="24"/>
      <c r="W66" s="24"/>
      <c r="X66" s="24"/>
      <c r="Y66" s="24"/>
      <c r="Z66" s="24"/>
      <c r="AA66" s="24"/>
      <c r="AB66" s="24"/>
      <c r="AC66" s="24"/>
    </row>
    <row r="67" spans="1:29" ht="43.2">
      <c r="A67" s="20"/>
      <c r="B67" s="20"/>
      <c r="C67" s="20"/>
      <c r="D67" s="20" t="s">
        <v>71</v>
      </c>
      <c r="E67" s="24" t="s">
        <v>72</v>
      </c>
      <c r="F67" s="22"/>
      <c r="G67" s="22"/>
      <c r="H67" s="28"/>
      <c r="I67" s="23" t="s">
        <v>50</v>
      </c>
      <c r="J67" s="20" t="s">
        <v>8</v>
      </c>
      <c r="K67" s="26"/>
      <c r="L67" s="26"/>
      <c r="M67" s="20"/>
      <c r="N67" s="20"/>
      <c r="O67" s="20"/>
      <c r="P67" s="20"/>
      <c r="Q67" s="24"/>
      <c r="R67" s="24"/>
      <c r="S67" s="24"/>
      <c r="T67" s="24"/>
      <c r="U67" s="24"/>
      <c r="V67" s="24"/>
      <c r="W67" s="24"/>
      <c r="X67" s="24"/>
      <c r="Y67" s="24"/>
      <c r="Z67" s="24"/>
      <c r="AA67" s="24"/>
      <c r="AB67" s="24"/>
      <c r="AC67" s="24"/>
    </row>
    <row r="68" spans="1:29" ht="14.4">
      <c r="A68" s="20"/>
      <c r="B68" s="20"/>
      <c r="C68" s="20"/>
      <c r="D68" s="25"/>
      <c r="E68" s="24" t="s">
        <v>73</v>
      </c>
      <c r="F68" s="22"/>
      <c r="G68" s="22"/>
      <c r="H68" s="28"/>
      <c r="I68" s="23" t="s">
        <v>50</v>
      </c>
      <c r="J68" s="20" t="s">
        <v>8</v>
      </c>
      <c r="K68" s="26"/>
      <c r="L68" s="26"/>
      <c r="M68" s="20"/>
      <c r="N68" s="20"/>
      <c r="O68" s="20"/>
      <c r="P68" s="20"/>
      <c r="Q68" s="24"/>
      <c r="R68" s="24"/>
      <c r="S68" s="24"/>
      <c r="T68" s="24"/>
      <c r="U68" s="24"/>
      <c r="V68" s="24"/>
      <c r="W68" s="24"/>
      <c r="X68" s="24"/>
      <c r="Y68" s="24"/>
      <c r="Z68" s="24"/>
      <c r="AA68" s="24"/>
      <c r="AB68" s="24"/>
      <c r="AC68" s="24"/>
    </row>
    <row r="69" spans="1:29" ht="14.4">
      <c r="A69" s="20"/>
      <c r="B69" s="20"/>
      <c r="C69" s="20"/>
      <c r="D69" s="25"/>
      <c r="E69" s="24" t="s">
        <v>74</v>
      </c>
      <c r="F69" s="22"/>
      <c r="G69" s="22"/>
      <c r="H69" s="28"/>
      <c r="I69" s="23" t="s">
        <v>50</v>
      </c>
      <c r="J69" s="20" t="s">
        <v>8</v>
      </c>
      <c r="K69" s="26"/>
      <c r="L69" s="26"/>
      <c r="M69" s="20"/>
      <c r="N69" s="20"/>
      <c r="O69" s="20"/>
      <c r="P69" s="20"/>
      <c r="Q69" s="24"/>
      <c r="R69" s="24"/>
      <c r="S69" s="24"/>
      <c r="T69" s="24"/>
      <c r="U69" s="24"/>
      <c r="V69" s="24"/>
      <c r="W69" s="24"/>
      <c r="X69" s="24"/>
      <c r="Y69" s="24"/>
      <c r="Z69" s="24"/>
      <c r="AA69" s="24"/>
      <c r="AB69" s="24"/>
      <c r="AC69" s="24"/>
    </row>
    <row r="70" spans="1:29" ht="14.4">
      <c r="A70" s="20"/>
      <c r="B70" s="20"/>
      <c r="C70" s="20"/>
      <c r="D70" s="25"/>
      <c r="E70" s="24" t="s">
        <v>75</v>
      </c>
      <c r="F70" s="22"/>
      <c r="G70" s="22"/>
      <c r="H70" s="23"/>
      <c r="I70" s="23" t="s">
        <v>50</v>
      </c>
      <c r="J70" s="20" t="s">
        <v>8</v>
      </c>
      <c r="K70" s="26"/>
      <c r="L70" s="26"/>
      <c r="M70" s="20"/>
      <c r="N70" s="20"/>
      <c r="O70" s="20"/>
      <c r="P70" s="20"/>
      <c r="Q70" s="24"/>
      <c r="R70" s="24"/>
      <c r="S70" s="24"/>
      <c r="T70" s="24"/>
      <c r="U70" s="24"/>
      <c r="V70" s="24"/>
      <c r="W70" s="24"/>
      <c r="X70" s="24"/>
      <c r="Y70" s="24"/>
      <c r="Z70" s="24"/>
      <c r="AA70" s="24"/>
      <c r="AB70" s="24"/>
      <c r="AC70" s="24"/>
    </row>
    <row r="71" spans="1:29" ht="43.2">
      <c r="A71" s="20"/>
      <c r="B71" s="20"/>
      <c r="C71" s="20"/>
      <c r="D71" s="20" t="s">
        <v>76</v>
      </c>
      <c r="E71" s="24" t="s">
        <v>77</v>
      </c>
      <c r="F71" s="22"/>
      <c r="G71" s="22"/>
      <c r="H71" s="23"/>
      <c r="I71" s="23" t="s">
        <v>60</v>
      </c>
      <c r="J71" s="20" t="s">
        <v>8</v>
      </c>
      <c r="K71" s="26"/>
      <c r="L71" s="26"/>
      <c r="M71" s="20"/>
      <c r="N71" s="20"/>
      <c r="O71" s="20"/>
      <c r="P71" s="20"/>
      <c r="Q71" s="24"/>
      <c r="R71" s="24"/>
      <c r="S71" s="24"/>
      <c r="T71" s="24"/>
      <c r="U71" s="24"/>
      <c r="V71" s="24"/>
      <c r="W71" s="24"/>
      <c r="X71" s="24"/>
      <c r="Y71" s="24"/>
      <c r="Z71" s="24"/>
      <c r="AA71" s="24"/>
      <c r="AB71" s="24"/>
      <c r="AC71" s="24"/>
    </row>
    <row r="72" spans="1:29" ht="43.2">
      <c r="A72" s="20"/>
      <c r="B72" s="20"/>
      <c r="C72" s="20"/>
      <c r="D72" s="25"/>
      <c r="E72" s="24" t="s">
        <v>78</v>
      </c>
      <c r="F72" s="22"/>
      <c r="G72" s="22"/>
      <c r="H72" s="29"/>
      <c r="I72" s="23" t="s">
        <v>60</v>
      </c>
      <c r="J72" s="20" t="s">
        <v>8</v>
      </c>
      <c r="K72" s="26"/>
      <c r="L72" s="26"/>
      <c r="M72" s="20"/>
      <c r="N72" s="20"/>
      <c r="O72" s="20"/>
      <c r="P72" s="20"/>
      <c r="Q72" s="24"/>
      <c r="R72" s="24"/>
      <c r="S72" s="24"/>
      <c r="T72" s="24"/>
      <c r="U72" s="24"/>
      <c r="V72" s="24"/>
      <c r="W72" s="24"/>
      <c r="X72" s="24"/>
      <c r="Y72" s="24"/>
      <c r="Z72" s="24"/>
      <c r="AA72" s="24"/>
      <c r="AB72" s="24"/>
      <c r="AC72" s="24"/>
    </row>
    <row r="73" spans="1:29" ht="43.2">
      <c r="A73" s="20"/>
      <c r="B73" s="20"/>
      <c r="C73" s="20"/>
      <c r="D73" s="25"/>
      <c r="E73" s="24" t="s">
        <v>79</v>
      </c>
      <c r="F73" s="22"/>
      <c r="G73" s="22"/>
      <c r="H73" s="23"/>
      <c r="I73" s="23" t="s">
        <v>54</v>
      </c>
      <c r="J73" s="20" t="s">
        <v>8</v>
      </c>
      <c r="K73" s="26"/>
      <c r="L73" s="26"/>
      <c r="M73" s="20"/>
      <c r="N73" s="20"/>
      <c r="O73" s="20"/>
      <c r="P73" s="20"/>
      <c r="Q73" s="24"/>
      <c r="R73" s="24"/>
      <c r="S73" s="24"/>
      <c r="T73" s="24"/>
      <c r="U73" s="24"/>
      <c r="V73" s="24"/>
      <c r="W73" s="24"/>
      <c r="X73" s="24"/>
      <c r="Y73" s="24"/>
      <c r="Z73" s="24"/>
      <c r="AA73" s="24"/>
      <c r="AB73" s="24"/>
      <c r="AC73" s="24"/>
    </row>
    <row r="74" spans="1:29" ht="43.2">
      <c r="A74" s="20"/>
      <c r="B74" s="20"/>
      <c r="C74" s="20"/>
      <c r="D74" s="25"/>
      <c r="E74" s="24" t="s">
        <v>80</v>
      </c>
      <c r="F74" s="22"/>
      <c r="G74" s="22"/>
      <c r="H74" s="23"/>
      <c r="I74" s="23" t="s">
        <v>54</v>
      </c>
      <c r="J74" s="20" t="s">
        <v>8</v>
      </c>
      <c r="K74" s="26"/>
      <c r="L74" s="26"/>
      <c r="M74" s="20"/>
      <c r="N74" s="20"/>
      <c r="O74" s="20"/>
      <c r="P74" s="20"/>
      <c r="Q74" s="24"/>
      <c r="R74" s="24"/>
      <c r="S74" s="24"/>
      <c r="T74" s="24"/>
      <c r="U74" s="24"/>
      <c r="V74" s="24"/>
      <c r="W74" s="24"/>
      <c r="X74" s="24"/>
      <c r="Y74" s="24"/>
      <c r="Z74" s="24"/>
      <c r="AA74" s="24"/>
      <c r="AB74" s="24"/>
      <c r="AC74" s="24"/>
    </row>
    <row r="75" spans="1:29" ht="43.2">
      <c r="A75" s="20"/>
      <c r="B75" s="20"/>
      <c r="C75" s="20"/>
      <c r="D75" s="20" t="s">
        <v>81</v>
      </c>
      <c r="E75" s="24" t="s">
        <v>82</v>
      </c>
      <c r="F75" s="22"/>
      <c r="G75" s="22"/>
      <c r="H75" s="23"/>
      <c r="I75" s="23" t="s">
        <v>50</v>
      </c>
      <c r="J75" s="20" t="s">
        <v>8</v>
      </c>
      <c r="K75" s="26"/>
      <c r="L75" s="26"/>
      <c r="M75" s="20"/>
      <c r="N75" s="20"/>
      <c r="O75" s="20"/>
      <c r="P75" s="20"/>
      <c r="Q75" s="24"/>
      <c r="R75" s="24"/>
      <c r="S75" s="24"/>
      <c r="T75" s="24"/>
      <c r="U75" s="24"/>
      <c r="V75" s="24"/>
      <c r="W75" s="24"/>
      <c r="X75" s="24"/>
      <c r="Y75" s="24"/>
      <c r="Z75" s="24"/>
      <c r="AA75" s="24"/>
      <c r="AB75" s="24"/>
      <c r="AC75" s="24"/>
    </row>
    <row r="76" spans="1:29" ht="14.4">
      <c r="A76" s="20"/>
      <c r="B76" s="20"/>
      <c r="C76" s="20"/>
      <c r="D76" s="25"/>
      <c r="E76" s="24" t="s">
        <v>83</v>
      </c>
      <c r="F76" s="22"/>
      <c r="G76" s="22"/>
      <c r="H76" s="23"/>
      <c r="I76" s="23" t="s">
        <v>50</v>
      </c>
      <c r="J76" s="20" t="s">
        <v>8</v>
      </c>
      <c r="K76" s="26"/>
      <c r="L76" s="26"/>
      <c r="M76" s="20"/>
      <c r="N76" s="20"/>
      <c r="O76" s="20"/>
      <c r="P76" s="20"/>
      <c r="Q76" s="24"/>
      <c r="R76" s="24"/>
      <c r="S76" s="24"/>
      <c r="T76" s="24"/>
      <c r="U76" s="24"/>
      <c r="V76" s="24"/>
      <c r="W76" s="24"/>
      <c r="X76" s="24"/>
      <c r="Y76" s="24"/>
      <c r="Z76" s="24"/>
      <c r="AA76" s="24"/>
      <c r="AB76" s="24"/>
      <c r="AC76" s="24"/>
    </row>
    <row r="77" spans="1:29" ht="14.4">
      <c r="A77" s="20"/>
      <c r="B77" s="20"/>
      <c r="C77" s="20"/>
      <c r="D77" s="25"/>
      <c r="E77" s="24" t="s">
        <v>84</v>
      </c>
      <c r="F77" s="22"/>
      <c r="G77" s="22"/>
      <c r="H77" s="23"/>
      <c r="I77" s="23" t="s">
        <v>50</v>
      </c>
      <c r="J77" s="20" t="s">
        <v>8</v>
      </c>
      <c r="K77" s="26"/>
      <c r="L77" s="26"/>
      <c r="M77" s="20"/>
      <c r="N77" s="20"/>
      <c r="O77" s="20"/>
      <c r="P77" s="20"/>
      <c r="Q77" s="24"/>
      <c r="R77" s="24"/>
      <c r="S77" s="24"/>
      <c r="T77" s="24"/>
      <c r="U77" s="24"/>
      <c r="V77" s="24"/>
      <c r="W77" s="24"/>
      <c r="X77" s="24"/>
      <c r="Y77" s="24"/>
      <c r="Z77" s="24"/>
      <c r="AA77" s="24"/>
      <c r="AB77" s="24"/>
      <c r="AC77" s="24"/>
    </row>
    <row r="78" spans="1:29" ht="14.4">
      <c r="A78" s="20"/>
      <c r="B78" s="20"/>
      <c r="C78" s="20"/>
      <c r="D78" s="25"/>
      <c r="E78" s="24" t="s">
        <v>85</v>
      </c>
      <c r="F78" s="22"/>
      <c r="G78" s="22"/>
      <c r="H78" s="23"/>
      <c r="I78" s="23" t="s">
        <v>50</v>
      </c>
      <c r="J78" s="20" t="s">
        <v>8</v>
      </c>
      <c r="K78" s="26"/>
      <c r="L78" s="26"/>
      <c r="M78" s="20"/>
      <c r="N78" s="20"/>
      <c r="O78" s="20"/>
      <c r="P78" s="20"/>
      <c r="Q78" s="24"/>
      <c r="R78" s="24"/>
      <c r="S78" s="24"/>
      <c r="T78" s="24"/>
      <c r="U78" s="24"/>
      <c r="V78" s="24"/>
      <c r="W78" s="24"/>
      <c r="X78" s="24"/>
      <c r="Y78" s="24"/>
      <c r="Z78" s="24"/>
      <c r="AA78" s="24"/>
      <c r="AB78" s="24"/>
      <c r="AC78" s="24"/>
    </row>
    <row r="79" spans="1:29" ht="43.2">
      <c r="A79" s="20"/>
      <c r="B79" s="20"/>
      <c r="C79" s="20"/>
      <c r="D79" s="20" t="s">
        <v>86</v>
      </c>
      <c r="E79" s="24" t="s">
        <v>87</v>
      </c>
      <c r="F79" s="22"/>
      <c r="G79" s="22"/>
      <c r="H79" s="23"/>
      <c r="I79" s="23" t="s">
        <v>54</v>
      </c>
      <c r="J79" s="20" t="s">
        <v>8</v>
      </c>
      <c r="K79" s="26"/>
      <c r="L79" s="26"/>
      <c r="M79" s="20"/>
      <c r="N79" s="20"/>
      <c r="O79" s="20"/>
      <c r="P79" s="20"/>
      <c r="Q79" s="24"/>
      <c r="R79" s="24"/>
      <c r="S79" s="24"/>
      <c r="T79" s="24"/>
      <c r="U79" s="24"/>
      <c r="V79" s="24"/>
      <c r="W79" s="24"/>
      <c r="X79" s="24"/>
      <c r="Y79" s="24"/>
      <c r="Z79" s="24"/>
      <c r="AA79" s="24"/>
      <c r="AB79" s="24"/>
      <c r="AC79" s="24"/>
    </row>
    <row r="80" spans="1:29" ht="43.2">
      <c r="A80" s="20"/>
      <c r="B80" s="20"/>
      <c r="C80" s="20"/>
      <c r="D80" s="25"/>
      <c r="E80" s="24" t="s">
        <v>88</v>
      </c>
      <c r="F80" s="30"/>
      <c r="G80" s="30"/>
      <c r="H80" s="20"/>
      <c r="I80" s="23" t="s">
        <v>54</v>
      </c>
      <c r="J80" s="20" t="s">
        <v>8</v>
      </c>
      <c r="K80" s="31"/>
      <c r="L80" s="31"/>
      <c r="M80" s="25"/>
      <c r="N80" s="25"/>
      <c r="O80" s="20"/>
      <c r="P80" s="25"/>
      <c r="Q80" s="24"/>
      <c r="R80" s="24"/>
      <c r="S80" s="24"/>
      <c r="T80" s="24"/>
      <c r="U80" s="24"/>
      <c r="V80" s="24"/>
      <c r="W80" s="24"/>
      <c r="X80" s="24"/>
      <c r="Y80" s="24"/>
      <c r="Z80" s="24"/>
      <c r="AA80" s="24"/>
      <c r="AB80" s="24"/>
      <c r="AC80" s="24"/>
    </row>
    <row r="81" spans="1:29" ht="43.2">
      <c r="A81" s="20"/>
      <c r="B81" s="20"/>
      <c r="C81" s="20"/>
      <c r="D81" s="25"/>
      <c r="E81" s="24" t="s">
        <v>89</v>
      </c>
      <c r="F81" s="30"/>
      <c r="G81" s="30"/>
      <c r="H81" s="20"/>
      <c r="I81" s="23" t="s">
        <v>54</v>
      </c>
      <c r="J81" s="20" t="s">
        <v>8</v>
      </c>
      <c r="K81" s="31"/>
      <c r="L81" s="31"/>
      <c r="M81" s="25"/>
      <c r="N81" s="25"/>
      <c r="O81" s="20"/>
      <c r="P81" s="25"/>
      <c r="Q81" s="24"/>
      <c r="R81" s="24"/>
      <c r="S81" s="24"/>
      <c r="T81" s="24"/>
      <c r="U81" s="24"/>
      <c r="V81" s="24"/>
      <c r="W81" s="24"/>
      <c r="X81" s="24"/>
      <c r="Y81" s="24"/>
      <c r="Z81" s="24"/>
      <c r="AA81" s="24"/>
      <c r="AB81" s="24"/>
      <c r="AC81" s="24"/>
    </row>
    <row r="82" spans="1:29" ht="43.2">
      <c r="A82" s="20"/>
      <c r="B82" s="20"/>
      <c r="C82" s="20"/>
      <c r="D82" s="25"/>
      <c r="E82" s="24" t="s">
        <v>90</v>
      </c>
      <c r="F82" s="30"/>
      <c r="G82" s="30"/>
      <c r="H82" s="20"/>
      <c r="I82" s="23" t="s">
        <v>54</v>
      </c>
      <c r="J82" s="20" t="s">
        <v>8</v>
      </c>
      <c r="K82" s="31"/>
      <c r="L82" s="31"/>
      <c r="M82" s="25"/>
      <c r="N82" s="25"/>
      <c r="O82" s="20"/>
      <c r="P82" s="25"/>
      <c r="Q82" s="24"/>
      <c r="R82" s="24"/>
      <c r="S82" s="24"/>
      <c r="T82" s="24"/>
      <c r="U82" s="24"/>
      <c r="V82" s="24"/>
      <c r="W82" s="24"/>
      <c r="X82" s="24"/>
      <c r="Y82" s="24"/>
      <c r="Z82" s="24"/>
      <c r="AA82" s="24"/>
      <c r="AB82" s="24"/>
      <c r="AC82" s="24"/>
    </row>
    <row r="83" spans="1:29" ht="43.2" hidden="1">
      <c r="A83" s="20"/>
      <c r="B83" s="32" t="s">
        <v>121</v>
      </c>
      <c r="C83" s="32"/>
      <c r="D83" s="35" t="s">
        <v>35</v>
      </c>
      <c r="E83" s="35" t="s">
        <v>36</v>
      </c>
      <c r="F83" s="22"/>
      <c r="G83" s="22"/>
      <c r="H83" s="23"/>
      <c r="J83" s="20" t="s">
        <v>14</v>
      </c>
      <c r="K83" s="31"/>
      <c r="L83" s="31"/>
      <c r="M83" s="25"/>
      <c r="N83" s="25"/>
      <c r="O83" s="20"/>
      <c r="P83" s="25"/>
      <c r="Q83" s="24"/>
      <c r="R83" s="24"/>
      <c r="S83" s="24"/>
      <c r="T83" s="24"/>
      <c r="U83" s="24"/>
      <c r="V83" s="24"/>
      <c r="W83" s="24"/>
      <c r="X83" s="24"/>
      <c r="Y83" s="24"/>
      <c r="Z83" s="24"/>
      <c r="AA83" s="24"/>
      <c r="AB83" s="24"/>
      <c r="AC83" s="24"/>
    </row>
    <row r="84" spans="1:29" ht="28.8" hidden="1">
      <c r="A84" s="20"/>
      <c r="B84" s="32"/>
      <c r="C84" s="32"/>
      <c r="D84" s="32" t="s">
        <v>38</v>
      </c>
      <c r="E84" s="32" t="s">
        <v>39</v>
      </c>
      <c r="F84" s="22"/>
      <c r="G84" s="22"/>
      <c r="H84" s="23"/>
      <c r="I84" s="25"/>
      <c r="J84" s="20" t="s">
        <v>14</v>
      </c>
      <c r="K84" s="31"/>
      <c r="L84" s="31"/>
      <c r="M84" s="25"/>
      <c r="N84" s="25"/>
      <c r="O84" s="20"/>
      <c r="P84" s="25"/>
      <c r="Q84" s="24"/>
      <c r="R84" s="24"/>
      <c r="S84" s="24"/>
      <c r="T84" s="24"/>
      <c r="U84" s="24"/>
      <c r="V84" s="24"/>
      <c r="W84" s="24"/>
      <c r="X84" s="24"/>
      <c r="Y84" s="24"/>
      <c r="Z84" s="24"/>
      <c r="AA84" s="24"/>
      <c r="AB84" s="24"/>
      <c r="AC84" s="24"/>
    </row>
    <row r="85" spans="1:29" ht="28.8" hidden="1">
      <c r="A85" s="20"/>
      <c r="B85" s="32"/>
      <c r="C85" s="32"/>
      <c r="D85" s="32" t="s">
        <v>41</v>
      </c>
      <c r="E85" s="33"/>
      <c r="F85" s="22"/>
      <c r="G85" s="22"/>
      <c r="H85" s="23"/>
      <c r="I85" s="25"/>
      <c r="J85" s="20" t="s">
        <v>14</v>
      </c>
      <c r="K85" s="31"/>
      <c r="L85" s="31"/>
      <c r="M85" s="25"/>
      <c r="N85" s="25"/>
      <c r="O85" s="20"/>
      <c r="P85" s="25"/>
      <c r="Q85" s="24"/>
      <c r="R85" s="24"/>
      <c r="S85" s="24"/>
      <c r="T85" s="24"/>
      <c r="U85" s="24"/>
      <c r="V85" s="24"/>
      <c r="W85" s="24"/>
      <c r="X85" s="24"/>
      <c r="Y85" s="24"/>
      <c r="Z85" s="24"/>
      <c r="AA85" s="24"/>
      <c r="AB85" s="24"/>
      <c r="AC85" s="24"/>
    </row>
    <row r="86" spans="1:29" ht="28.8" hidden="1">
      <c r="A86" s="20"/>
      <c r="B86" s="32"/>
      <c r="C86" s="32"/>
      <c r="D86" s="32" t="s">
        <v>43</v>
      </c>
      <c r="E86" s="33"/>
      <c r="F86" s="22"/>
      <c r="G86" s="22"/>
      <c r="H86" s="23"/>
      <c r="I86" s="25"/>
      <c r="J86" s="20" t="s">
        <v>14</v>
      </c>
      <c r="K86" s="31"/>
      <c r="L86" s="31"/>
      <c r="M86" s="25"/>
      <c r="N86" s="25"/>
      <c r="O86" s="20"/>
      <c r="P86" s="25"/>
      <c r="Q86" s="24"/>
      <c r="R86" s="24"/>
      <c r="S86" s="24"/>
      <c r="T86" s="24"/>
      <c r="U86" s="24"/>
      <c r="V86" s="24"/>
      <c r="W86" s="24"/>
      <c r="X86" s="24"/>
      <c r="Y86" s="24"/>
      <c r="Z86" s="24"/>
      <c r="AA86" s="24"/>
      <c r="AB86" s="24"/>
      <c r="AC86" s="24"/>
    </row>
    <row r="87" spans="1:29" ht="43.2">
      <c r="A87" s="20"/>
      <c r="B87" s="20" t="s">
        <v>122</v>
      </c>
      <c r="C87" s="20"/>
      <c r="D87" s="20" t="s">
        <v>123</v>
      </c>
      <c r="E87" s="20"/>
      <c r="F87" s="30"/>
      <c r="G87" s="30"/>
      <c r="H87" s="20" t="s">
        <v>96</v>
      </c>
      <c r="I87" s="25"/>
      <c r="J87" s="20" t="s">
        <v>8</v>
      </c>
      <c r="K87" s="31"/>
      <c r="L87" s="31"/>
      <c r="M87" s="25"/>
      <c r="N87" s="25"/>
      <c r="O87" s="20"/>
      <c r="P87" s="25"/>
      <c r="Q87" s="24"/>
      <c r="R87" s="24"/>
      <c r="S87" s="24"/>
      <c r="T87" s="24"/>
      <c r="U87" s="24"/>
      <c r="V87" s="24"/>
      <c r="W87" s="24"/>
      <c r="X87" s="24"/>
      <c r="Y87" s="24"/>
      <c r="Z87" s="24"/>
      <c r="AA87" s="24"/>
      <c r="AB87" s="24"/>
      <c r="AC87" s="24"/>
    </row>
    <row r="88" spans="1:29" ht="57.6">
      <c r="A88" s="20"/>
      <c r="B88" s="20"/>
      <c r="C88" s="20"/>
      <c r="D88" s="20" t="s">
        <v>124</v>
      </c>
      <c r="E88" s="27"/>
      <c r="F88" s="30"/>
      <c r="G88" s="30"/>
      <c r="H88" s="20" t="s">
        <v>98</v>
      </c>
      <c r="I88" s="25"/>
      <c r="J88" s="20" t="s">
        <v>8</v>
      </c>
      <c r="K88" s="31"/>
      <c r="L88" s="31"/>
      <c r="M88" s="25"/>
      <c r="N88" s="25"/>
      <c r="O88" s="20"/>
      <c r="P88" s="25"/>
      <c r="Q88" s="24"/>
      <c r="R88" s="24"/>
      <c r="S88" s="24"/>
      <c r="T88" s="24"/>
      <c r="U88" s="24"/>
      <c r="V88" s="24"/>
      <c r="W88" s="24"/>
      <c r="X88" s="24"/>
      <c r="Y88" s="24"/>
      <c r="Z88" s="24"/>
      <c r="AA88" s="24"/>
      <c r="AB88" s="24"/>
      <c r="AC88" s="24"/>
    </row>
    <row r="89" spans="1:29" ht="43.2" hidden="1">
      <c r="A89" s="20"/>
      <c r="B89" s="32" t="s">
        <v>125</v>
      </c>
      <c r="C89" s="32"/>
      <c r="D89" s="32"/>
      <c r="E89" s="32"/>
      <c r="F89" s="30"/>
      <c r="G89" s="30"/>
      <c r="H89" s="20"/>
      <c r="I89" s="25"/>
      <c r="J89" s="20" t="s">
        <v>14</v>
      </c>
      <c r="K89" s="31"/>
      <c r="L89" s="31"/>
      <c r="M89" s="25"/>
      <c r="N89" s="25"/>
      <c r="O89" s="20"/>
      <c r="P89" s="25"/>
      <c r="Q89" s="24"/>
      <c r="R89" s="24"/>
      <c r="S89" s="24"/>
      <c r="T89" s="24"/>
      <c r="U89" s="24"/>
      <c r="V89" s="24"/>
      <c r="W89" s="24"/>
      <c r="X89" s="24"/>
      <c r="Y89" s="24"/>
      <c r="Z89" s="24"/>
      <c r="AA89" s="24"/>
      <c r="AB89" s="24"/>
      <c r="AC89" s="24"/>
    </row>
    <row r="90" spans="1:29" ht="28.8">
      <c r="A90" s="20"/>
      <c r="B90" s="20" t="s">
        <v>126</v>
      </c>
      <c r="C90" s="20"/>
      <c r="D90" s="20" t="s">
        <v>127</v>
      </c>
      <c r="E90" s="1" t="s">
        <v>128</v>
      </c>
      <c r="F90" s="30"/>
      <c r="G90" s="30"/>
      <c r="H90" s="20" t="s">
        <v>49</v>
      </c>
      <c r="I90" s="25"/>
      <c r="J90" s="20" t="s">
        <v>8</v>
      </c>
      <c r="K90" s="31"/>
      <c r="L90" s="31"/>
      <c r="M90" s="25"/>
      <c r="N90" s="25"/>
      <c r="O90" s="20"/>
      <c r="P90" s="25"/>
      <c r="Q90" s="24"/>
      <c r="R90" s="24"/>
      <c r="S90" s="24"/>
      <c r="T90" s="24"/>
      <c r="U90" s="24"/>
      <c r="V90" s="24"/>
      <c r="W90" s="24"/>
      <c r="X90" s="24"/>
      <c r="Y90" s="24"/>
      <c r="Z90" s="24"/>
      <c r="AA90" s="24"/>
      <c r="AB90" s="24"/>
      <c r="AC90" s="24"/>
    </row>
    <row r="91" spans="1:29" ht="28.8">
      <c r="A91" s="20"/>
      <c r="B91" s="20"/>
      <c r="C91" s="20"/>
      <c r="D91" s="20" t="s">
        <v>129</v>
      </c>
      <c r="E91" s="20" t="s">
        <v>130</v>
      </c>
      <c r="F91" s="30"/>
      <c r="G91" s="30"/>
      <c r="H91" s="20" t="s">
        <v>93</v>
      </c>
      <c r="I91" s="25"/>
      <c r="J91" s="20" t="s">
        <v>8</v>
      </c>
      <c r="K91" s="31"/>
      <c r="L91" s="31"/>
      <c r="M91" s="25"/>
      <c r="N91" s="25"/>
      <c r="O91" s="20"/>
      <c r="P91" s="25"/>
      <c r="Q91" s="24"/>
      <c r="R91" s="24"/>
      <c r="S91" s="24"/>
      <c r="T91" s="24"/>
      <c r="U91" s="24"/>
      <c r="V91" s="24"/>
      <c r="W91" s="24"/>
      <c r="X91" s="24"/>
      <c r="Y91" s="24"/>
      <c r="Z91" s="24"/>
      <c r="AA91" s="24"/>
      <c r="AB91" s="24"/>
      <c r="AC91" s="24"/>
    </row>
    <row r="92" spans="1:29" ht="28.8">
      <c r="A92" s="20"/>
      <c r="B92" s="20"/>
      <c r="C92" s="20"/>
      <c r="D92" s="20" t="s">
        <v>131</v>
      </c>
      <c r="E92" s="20" t="s">
        <v>132</v>
      </c>
      <c r="F92" s="30"/>
      <c r="G92" s="30"/>
      <c r="H92" s="20" t="s">
        <v>93</v>
      </c>
      <c r="I92" s="25"/>
      <c r="J92" s="20" t="s">
        <v>8</v>
      </c>
      <c r="K92" s="31"/>
      <c r="L92" s="31"/>
      <c r="M92" s="25"/>
      <c r="N92" s="25"/>
      <c r="O92" s="20"/>
      <c r="P92" s="25"/>
      <c r="Q92" s="24"/>
      <c r="R92" s="24"/>
      <c r="S92" s="24"/>
      <c r="T92" s="24"/>
      <c r="U92" s="24"/>
      <c r="V92" s="24"/>
      <c r="W92" s="24"/>
      <c r="X92" s="24"/>
      <c r="Y92" s="24"/>
      <c r="Z92" s="24"/>
      <c r="AA92" s="24"/>
      <c r="AB92" s="24"/>
      <c r="AC92" s="24"/>
    </row>
    <row r="93" spans="1:29" ht="28.8">
      <c r="A93" s="20"/>
      <c r="B93" s="20"/>
      <c r="C93" s="20"/>
      <c r="D93" s="20" t="s">
        <v>133</v>
      </c>
      <c r="E93" s="20" t="s">
        <v>134</v>
      </c>
      <c r="F93" s="30"/>
      <c r="G93" s="30"/>
      <c r="H93" s="20" t="s">
        <v>93</v>
      </c>
      <c r="I93" s="25"/>
      <c r="J93" s="20" t="s">
        <v>8</v>
      </c>
      <c r="K93" s="31"/>
      <c r="L93" s="31"/>
      <c r="M93" s="25"/>
      <c r="N93" s="25"/>
      <c r="O93" s="20"/>
      <c r="P93" s="25"/>
      <c r="Q93" s="24"/>
      <c r="R93" s="24"/>
      <c r="S93" s="24"/>
      <c r="T93" s="24"/>
      <c r="U93" s="24"/>
      <c r="V93" s="24"/>
      <c r="W93" s="24"/>
      <c r="X93" s="24"/>
      <c r="Y93" s="24"/>
      <c r="Z93" s="24"/>
      <c r="AA93" s="24"/>
      <c r="AB93" s="24"/>
      <c r="AC93" s="24"/>
    </row>
    <row r="94" spans="1:29" ht="28.8">
      <c r="A94" s="20"/>
      <c r="B94" s="20"/>
      <c r="C94" s="20"/>
      <c r="D94" s="20" t="s">
        <v>135</v>
      </c>
      <c r="E94" s="20" t="s">
        <v>136</v>
      </c>
      <c r="F94" s="30"/>
      <c r="G94" s="30"/>
      <c r="H94" s="20" t="s">
        <v>93</v>
      </c>
      <c r="I94" s="25"/>
      <c r="J94" s="20" t="s">
        <v>8</v>
      </c>
      <c r="K94" s="31"/>
      <c r="L94" s="31"/>
      <c r="M94" s="25"/>
      <c r="N94" s="25"/>
      <c r="O94" s="20"/>
      <c r="P94" s="25"/>
      <c r="Q94" s="24"/>
      <c r="R94" s="24"/>
      <c r="S94" s="24"/>
      <c r="T94" s="24"/>
      <c r="U94" s="24"/>
      <c r="V94" s="24"/>
      <c r="W94" s="24"/>
      <c r="X94" s="24"/>
      <c r="Y94" s="24"/>
      <c r="Z94" s="24"/>
      <c r="AA94" s="24"/>
      <c r="AB94" s="24"/>
      <c r="AC94" s="24"/>
    </row>
    <row r="95" spans="1:29" ht="28.8">
      <c r="A95" s="20"/>
      <c r="B95" s="20"/>
      <c r="C95" s="20"/>
      <c r="D95" s="20" t="s">
        <v>137</v>
      </c>
      <c r="E95" s="20" t="s">
        <v>138</v>
      </c>
      <c r="F95" s="30"/>
      <c r="G95" s="30"/>
      <c r="H95" s="20" t="s">
        <v>93</v>
      </c>
      <c r="I95" s="25"/>
      <c r="J95" s="20" t="s">
        <v>8</v>
      </c>
      <c r="K95" s="31"/>
      <c r="L95" s="31"/>
      <c r="M95" s="25"/>
      <c r="N95" s="25"/>
      <c r="O95" s="20"/>
      <c r="P95" s="25"/>
      <c r="Q95" s="24"/>
      <c r="R95" s="24"/>
      <c r="S95" s="24"/>
      <c r="T95" s="24"/>
      <c r="U95" s="24"/>
      <c r="V95" s="24"/>
      <c r="W95" s="24"/>
      <c r="X95" s="24"/>
      <c r="Y95" s="24"/>
      <c r="Z95" s="24"/>
      <c r="AA95" s="24"/>
      <c r="AB95" s="24"/>
      <c r="AC95" s="24"/>
    </row>
    <row r="96" spans="1:29" ht="28.8">
      <c r="A96" s="20"/>
      <c r="B96" s="20"/>
      <c r="C96" s="20"/>
      <c r="D96" s="20" t="s">
        <v>139</v>
      </c>
      <c r="E96" s="20" t="s">
        <v>140</v>
      </c>
      <c r="F96" s="30"/>
      <c r="G96" s="30"/>
      <c r="H96" s="20" t="s">
        <v>93</v>
      </c>
      <c r="I96" s="25"/>
      <c r="J96" s="20" t="s">
        <v>8</v>
      </c>
      <c r="K96" s="31"/>
      <c r="L96" s="31"/>
      <c r="M96" s="25"/>
      <c r="N96" s="25"/>
      <c r="O96" s="20"/>
      <c r="P96" s="25"/>
      <c r="Q96" s="24"/>
      <c r="R96" s="24"/>
      <c r="S96" s="24"/>
      <c r="T96" s="24"/>
      <c r="U96" s="24"/>
      <c r="V96" s="24"/>
      <c r="W96" s="24"/>
      <c r="X96" s="24"/>
      <c r="Y96" s="24"/>
      <c r="Z96" s="24"/>
      <c r="AA96" s="24"/>
      <c r="AB96" s="24"/>
      <c r="AC96" s="24"/>
    </row>
    <row r="97" spans="1:29" ht="28.8">
      <c r="A97" s="20"/>
      <c r="B97" s="20"/>
      <c r="C97" s="20"/>
      <c r="D97" s="20" t="s">
        <v>141</v>
      </c>
      <c r="E97" s="20" t="s">
        <v>142</v>
      </c>
      <c r="F97" s="30"/>
      <c r="G97" s="30"/>
      <c r="H97" s="20" t="s">
        <v>93</v>
      </c>
      <c r="I97" s="25"/>
      <c r="J97" s="20" t="s">
        <v>8</v>
      </c>
      <c r="K97" s="31"/>
      <c r="L97" s="31"/>
      <c r="M97" s="25"/>
      <c r="N97" s="25"/>
      <c r="O97" s="20"/>
      <c r="P97" s="25"/>
      <c r="Q97" s="24"/>
      <c r="R97" s="24"/>
      <c r="S97" s="24"/>
      <c r="T97" s="24"/>
      <c r="U97" s="24"/>
      <c r="V97" s="24"/>
      <c r="W97" s="24"/>
      <c r="X97" s="24"/>
      <c r="Y97" s="24"/>
      <c r="Z97" s="24"/>
      <c r="AA97" s="24"/>
      <c r="AB97" s="24"/>
      <c r="AC97" s="24"/>
    </row>
    <row r="98" spans="1:29" ht="57.6">
      <c r="A98" s="20"/>
      <c r="B98" s="20" t="s">
        <v>143</v>
      </c>
      <c r="C98" s="20"/>
      <c r="D98" s="20" t="s">
        <v>144</v>
      </c>
      <c r="E98" s="20" t="s">
        <v>128</v>
      </c>
      <c r="F98" s="30"/>
      <c r="G98" s="30"/>
      <c r="H98" s="20" t="s">
        <v>49</v>
      </c>
      <c r="I98" s="25"/>
      <c r="J98" s="20" t="s">
        <v>8</v>
      </c>
      <c r="K98" s="31"/>
      <c r="L98" s="31"/>
      <c r="M98" s="25"/>
      <c r="N98" s="25"/>
      <c r="O98" s="20"/>
      <c r="P98" s="25"/>
      <c r="Q98" s="24"/>
      <c r="R98" s="24"/>
      <c r="S98" s="24"/>
      <c r="T98" s="24"/>
      <c r="U98" s="24"/>
      <c r="V98" s="24"/>
      <c r="W98" s="24"/>
      <c r="X98" s="24"/>
      <c r="Y98" s="24"/>
      <c r="Z98" s="24"/>
      <c r="AA98" s="24"/>
      <c r="AB98" s="24"/>
      <c r="AC98" s="24"/>
    </row>
    <row r="99" spans="1:29" ht="28.8">
      <c r="A99" s="25"/>
      <c r="B99" s="20" t="s">
        <v>143</v>
      </c>
      <c r="C99" s="25"/>
      <c r="D99" s="20" t="s">
        <v>145</v>
      </c>
      <c r="E99" s="20" t="s">
        <v>130</v>
      </c>
      <c r="F99" s="25"/>
      <c r="G99" s="25"/>
      <c r="H99" s="20" t="s">
        <v>93</v>
      </c>
      <c r="I99" s="25"/>
      <c r="J99" s="20" t="s">
        <v>8</v>
      </c>
      <c r="K99" s="31"/>
      <c r="L99" s="31"/>
      <c r="M99" s="25"/>
      <c r="N99" s="25"/>
      <c r="O99" s="25"/>
      <c r="P99" s="25"/>
      <c r="Q99" s="24"/>
      <c r="R99" s="24"/>
      <c r="S99" s="24"/>
      <c r="T99" s="24"/>
      <c r="U99" s="24"/>
      <c r="V99" s="24"/>
      <c r="W99" s="24"/>
      <c r="X99" s="24"/>
      <c r="Y99" s="24"/>
      <c r="Z99" s="24"/>
      <c r="AA99" s="24"/>
      <c r="AB99" s="24"/>
      <c r="AC99" s="24"/>
    </row>
    <row r="100" spans="1:29" ht="28.8">
      <c r="A100" s="25"/>
      <c r="C100" s="25"/>
      <c r="D100" s="20" t="s">
        <v>146</v>
      </c>
      <c r="E100" s="20" t="s">
        <v>132</v>
      </c>
      <c r="F100" s="25"/>
      <c r="G100" s="25"/>
      <c r="H100" s="20" t="s">
        <v>93</v>
      </c>
      <c r="I100" s="25"/>
      <c r="J100" s="20" t="s">
        <v>8</v>
      </c>
      <c r="K100" s="31"/>
      <c r="L100" s="31"/>
      <c r="M100" s="25"/>
      <c r="N100" s="25"/>
      <c r="O100" s="25"/>
      <c r="P100" s="25"/>
      <c r="Q100" s="24"/>
      <c r="R100" s="24"/>
      <c r="S100" s="24"/>
      <c r="T100" s="24"/>
      <c r="U100" s="24"/>
      <c r="V100" s="24"/>
      <c r="W100" s="24"/>
      <c r="X100" s="24"/>
      <c r="Y100" s="24"/>
      <c r="Z100" s="24"/>
      <c r="AA100" s="24"/>
      <c r="AB100" s="24"/>
      <c r="AC100" s="24"/>
    </row>
    <row r="101" spans="1:29" ht="28.8">
      <c r="A101" s="25"/>
      <c r="B101" s="20"/>
      <c r="C101" s="25"/>
      <c r="D101" s="20" t="s">
        <v>147</v>
      </c>
      <c r="E101" s="20" t="s">
        <v>134</v>
      </c>
      <c r="F101" s="25"/>
      <c r="G101" s="25"/>
      <c r="H101" s="20" t="s">
        <v>93</v>
      </c>
      <c r="I101" s="25"/>
      <c r="J101" s="20" t="s">
        <v>8</v>
      </c>
      <c r="K101" s="31"/>
      <c r="L101" s="31"/>
      <c r="M101" s="25"/>
      <c r="N101" s="25"/>
      <c r="O101" s="25"/>
      <c r="P101" s="25"/>
      <c r="Q101" s="24"/>
      <c r="R101" s="24"/>
      <c r="S101" s="24"/>
      <c r="T101" s="24"/>
      <c r="U101" s="24"/>
      <c r="V101" s="24"/>
      <c r="W101" s="24"/>
      <c r="X101" s="24"/>
      <c r="Y101" s="24"/>
      <c r="Z101" s="24"/>
      <c r="AA101" s="24"/>
      <c r="AB101" s="24"/>
      <c r="AC101" s="24"/>
    </row>
    <row r="102" spans="1:29" ht="28.8">
      <c r="A102" s="25"/>
      <c r="B102" s="20"/>
      <c r="C102" s="25"/>
      <c r="D102" s="20" t="s">
        <v>148</v>
      </c>
      <c r="E102" s="20" t="s">
        <v>136</v>
      </c>
      <c r="F102" s="25"/>
      <c r="G102" s="25"/>
      <c r="H102" s="20" t="s">
        <v>93</v>
      </c>
      <c r="I102" s="25"/>
      <c r="J102" s="20" t="s">
        <v>8</v>
      </c>
      <c r="K102" s="31"/>
      <c r="L102" s="31"/>
      <c r="M102" s="25"/>
      <c r="N102" s="25"/>
      <c r="O102" s="25"/>
      <c r="P102" s="25"/>
      <c r="Q102" s="24"/>
      <c r="R102" s="24"/>
      <c r="S102" s="24"/>
      <c r="T102" s="24"/>
      <c r="U102" s="24"/>
      <c r="V102" s="24"/>
      <c r="W102" s="24"/>
      <c r="X102" s="24"/>
      <c r="Y102" s="24"/>
      <c r="Z102" s="24"/>
      <c r="AA102" s="24"/>
      <c r="AB102" s="24"/>
      <c r="AC102" s="24"/>
    </row>
    <row r="103" spans="1:29" ht="28.8">
      <c r="A103" s="25"/>
      <c r="B103" s="20"/>
      <c r="C103" s="25"/>
      <c r="D103" s="20" t="s">
        <v>149</v>
      </c>
      <c r="E103" s="20" t="s">
        <v>138</v>
      </c>
      <c r="F103" s="25"/>
      <c r="G103" s="25"/>
      <c r="H103" s="20" t="s">
        <v>93</v>
      </c>
      <c r="I103" s="25"/>
      <c r="J103" s="20" t="s">
        <v>8</v>
      </c>
      <c r="K103" s="31"/>
      <c r="L103" s="31"/>
      <c r="M103" s="25"/>
      <c r="N103" s="25"/>
      <c r="O103" s="25"/>
      <c r="P103" s="25"/>
      <c r="Q103" s="24"/>
      <c r="R103" s="24"/>
      <c r="S103" s="24"/>
      <c r="T103" s="24"/>
      <c r="U103" s="24"/>
      <c r="V103" s="24"/>
      <c r="W103" s="24"/>
      <c r="X103" s="24"/>
      <c r="Y103" s="24"/>
      <c r="Z103" s="24"/>
      <c r="AA103" s="24"/>
      <c r="AB103" s="24"/>
      <c r="AC103" s="24"/>
    </row>
    <row r="104" spans="1:29" ht="28.8">
      <c r="A104" s="25"/>
      <c r="B104" s="20"/>
      <c r="C104" s="25"/>
      <c r="D104" s="20" t="s">
        <v>150</v>
      </c>
      <c r="E104" s="20" t="s">
        <v>140</v>
      </c>
      <c r="F104" s="25"/>
      <c r="G104" s="25"/>
      <c r="H104" s="20" t="s">
        <v>93</v>
      </c>
      <c r="I104" s="25"/>
      <c r="J104" s="20" t="s">
        <v>8</v>
      </c>
      <c r="K104" s="31"/>
      <c r="L104" s="31"/>
      <c r="M104" s="25"/>
      <c r="N104" s="25"/>
      <c r="O104" s="25"/>
      <c r="P104" s="25"/>
      <c r="Q104" s="24"/>
      <c r="R104" s="24"/>
      <c r="S104" s="24"/>
      <c r="T104" s="24"/>
      <c r="U104" s="24"/>
      <c r="V104" s="24"/>
      <c r="W104" s="24"/>
      <c r="X104" s="24"/>
      <c r="Y104" s="24"/>
      <c r="Z104" s="24"/>
      <c r="AA104" s="24"/>
      <c r="AB104" s="24"/>
      <c r="AC104" s="24"/>
    </row>
    <row r="105" spans="1:29" ht="28.8">
      <c r="A105" s="25"/>
      <c r="B105" s="20"/>
      <c r="C105" s="25"/>
      <c r="D105" s="20" t="s">
        <v>151</v>
      </c>
      <c r="E105" s="20" t="s">
        <v>142</v>
      </c>
      <c r="F105" s="25"/>
      <c r="G105" s="25"/>
      <c r="H105" s="20" t="s">
        <v>93</v>
      </c>
      <c r="I105" s="25"/>
      <c r="J105" s="20" t="s">
        <v>8</v>
      </c>
      <c r="K105" s="31"/>
      <c r="L105" s="31"/>
      <c r="M105" s="25"/>
      <c r="N105" s="25"/>
      <c r="O105" s="25"/>
      <c r="P105" s="25"/>
      <c r="Q105" s="24"/>
      <c r="R105" s="24"/>
      <c r="S105" s="24"/>
      <c r="T105" s="24"/>
      <c r="U105" s="24"/>
      <c r="V105" s="24"/>
      <c r="W105" s="24"/>
      <c r="X105" s="24"/>
      <c r="Y105" s="24"/>
      <c r="Z105" s="24"/>
      <c r="AA105" s="24"/>
      <c r="AB105" s="24"/>
      <c r="AC105" s="24"/>
    </row>
    <row r="106" spans="1:29" ht="100.8">
      <c r="A106" s="25"/>
      <c r="B106" s="20" t="s">
        <v>152</v>
      </c>
      <c r="C106" s="25"/>
      <c r="D106" s="20" t="s">
        <v>153</v>
      </c>
      <c r="E106" s="20" t="s">
        <v>48</v>
      </c>
      <c r="F106" s="22"/>
      <c r="G106" s="22"/>
      <c r="H106" s="20" t="s">
        <v>49</v>
      </c>
      <c r="I106" s="25"/>
      <c r="J106" s="20" t="s">
        <v>8</v>
      </c>
      <c r="K106" s="31"/>
      <c r="L106" s="31"/>
      <c r="M106" s="25"/>
      <c r="N106" s="25"/>
      <c r="O106" s="25"/>
      <c r="P106" s="25"/>
      <c r="Q106" s="24"/>
      <c r="R106" s="24"/>
      <c r="S106" s="24"/>
      <c r="T106" s="24"/>
      <c r="U106" s="24"/>
      <c r="V106" s="24"/>
      <c r="W106" s="24"/>
      <c r="X106" s="24"/>
      <c r="Y106" s="24"/>
      <c r="Z106" s="24"/>
      <c r="AA106" s="24"/>
      <c r="AB106" s="24"/>
      <c r="AC106" s="24"/>
    </row>
    <row r="107" spans="1:29" ht="100.8">
      <c r="A107" s="25"/>
      <c r="B107" s="20"/>
      <c r="C107" s="25"/>
      <c r="D107" s="20" t="s">
        <v>154</v>
      </c>
      <c r="E107" s="20" t="s">
        <v>52</v>
      </c>
      <c r="F107" s="22"/>
      <c r="G107" s="22"/>
      <c r="H107" s="20" t="s">
        <v>53</v>
      </c>
      <c r="I107" s="25"/>
      <c r="J107" s="20" t="s">
        <v>8</v>
      </c>
      <c r="K107" s="31"/>
      <c r="L107" s="31"/>
      <c r="M107" s="25"/>
      <c r="N107" s="25"/>
      <c r="O107" s="25"/>
      <c r="P107" s="25"/>
      <c r="Q107" s="24"/>
      <c r="R107" s="24"/>
      <c r="S107" s="24"/>
      <c r="T107" s="24"/>
      <c r="U107" s="24"/>
      <c r="V107" s="24"/>
      <c r="W107" s="24"/>
      <c r="X107" s="24"/>
      <c r="Y107" s="24"/>
      <c r="Z107" s="24"/>
      <c r="AA107" s="24"/>
      <c r="AB107" s="24"/>
      <c r="AC107" s="24"/>
    </row>
    <row r="108" spans="1:29" ht="100.8">
      <c r="A108" s="25"/>
      <c r="B108" s="20"/>
      <c r="C108" s="25"/>
      <c r="D108" s="20" t="s">
        <v>155</v>
      </c>
      <c r="E108" s="20" t="s">
        <v>56</v>
      </c>
      <c r="F108" s="22"/>
      <c r="G108" s="22"/>
      <c r="H108" s="20" t="s">
        <v>49</v>
      </c>
      <c r="I108" s="25"/>
      <c r="J108" s="20" t="s">
        <v>8</v>
      </c>
      <c r="K108" s="31"/>
      <c r="L108" s="31"/>
      <c r="M108" s="25"/>
      <c r="N108" s="25"/>
      <c r="O108" s="25"/>
      <c r="P108" s="25"/>
      <c r="Q108" s="24"/>
      <c r="R108" s="24"/>
      <c r="S108" s="24"/>
      <c r="T108" s="24"/>
      <c r="U108" s="24"/>
      <c r="V108" s="24"/>
      <c r="W108" s="24"/>
      <c r="X108" s="24"/>
      <c r="Y108" s="24"/>
      <c r="Z108" s="24"/>
      <c r="AA108" s="24"/>
      <c r="AB108" s="24"/>
      <c r="AC108" s="24"/>
    </row>
    <row r="109" spans="1:29" ht="100.8">
      <c r="A109" s="25"/>
      <c r="B109" s="20"/>
      <c r="C109" s="25"/>
      <c r="D109" s="20" t="s">
        <v>156</v>
      </c>
      <c r="E109" s="20" t="s">
        <v>58</v>
      </c>
      <c r="F109" s="22"/>
      <c r="G109" s="22"/>
      <c r="H109" s="20" t="s">
        <v>59</v>
      </c>
      <c r="I109" s="25"/>
      <c r="J109" s="20" t="s">
        <v>8</v>
      </c>
      <c r="K109" s="31"/>
      <c r="L109" s="31"/>
      <c r="M109" s="25"/>
      <c r="N109" s="25"/>
      <c r="O109" s="25"/>
      <c r="P109" s="25"/>
      <c r="Q109" s="24"/>
      <c r="R109" s="24"/>
      <c r="S109" s="24"/>
      <c r="T109" s="24"/>
      <c r="U109" s="24"/>
      <c r="V109" s="24"/>
      <c r="W109" s="24"/>
      <c r="X109" s="24"/>
      <c r="Y109" s="24"/>
      <c r="Z109" s="24"/>
      <c r="AA109" s="24"/>
      <c r="AB109" s="24"/>
      <c r="AC109" s="24"/>
    </row>
    <row r="110" spans="1:29" ht="86.4">
      <c r="A110" s="25"/>
      <c r="B110" s="20"/>
      <c r="C110" s="25"/>
      <c r="D110" s="20" t="s">
        <v>157</v>
      </c>
      <c r="E110" s="20" t="s">
        <v>62</v>
      </c>
      <c r="F110" s="22"/>
      <c r="G110" s="22"/>
      <c r="H110" s="20" t="s">
        <v>49</v>
      </c>
      <c r="I110" s="25"/>
      <c r="J110" s="20" t="s">
        <v>8</v>
      </c>
      <c r="K110" s="31"/>
      <c r="L110" s="31"/>
      <c r="M110" s="25"/>
      <c r="N110" s="25"/>
      <c r="O110" s="25"/>
      <c r="P110" s="25"/>
      <c r="Q110" s="24"/>
      <c r="R110" s="24"/>
      <c r="S110" s="24"/>
      <c r="T110" s="24"/>
      <c r="U110" s="24"/>
      <c r="V110" s="24"/>
      <c r="W110" s="24"/>
      <c r="X110" s="24"/>
      <c r="Y110" s="24"/>
      <c r="Z110" s="24"/>
      <c r="AA110" s="24"/>
      <c r="AB110" s="24"/>
      <c r="AC110" s="24"/>
    </row>
    <row r="111" spans="1:29" ht="100.8">
      <c r="A111" s="25"/>
      <c r="B111" s="20"/>
      <c r="C111" s="25"/>
      <c r="D111" s="20" t="s">
        <v>158</v>
      </c>
      <c r="E111" s="20" t="s">
        <v>64</v>
      </c>
      <c r="F111" s="22"/>
      <c r="G111" s="22"/>
      <c r="H111" s="20" t="s">
        <v>65</v>
      </c>
      <c r="I111" s="25"/>
      <c r="J111" s="20" t="s">
        <v>8</v>
      </c>
      <c r="K111" s="31"/>
      <c r="L111" s="31"/>
      <c r="M111" s="25"/>
      <c r="N111" s="25"/>
      <c r="O111" s="25"/>
      <c r="P111" s="25"/>
      <c r="Q111" s="24"/>
      <c r="R111" s="24"/>
      <c r="S111" s="24"/>
      <c r="T111" s="24"/>
      <c r="U111" s="24"/>
      <c r="V111" s="24"/>
      <c r="W111" s="24"/>
      <c r="X111" s="24"/>
      <c r="Y111" s="24"/>
      <c r="Z111" s="24"/>
      <c r="AA111" s="24"/>
      <c r="AB111" s="24"/>
      <c r="AC111" s="24"/>
    </row>
    <row r="112" spans="1:29" ht="57.6">
      <c r="A112" s="25"/>
      <c r="B112" s="20"/>
      <c r="C112" s="25"/>
      <c r="D112" s="20" t="s">
        <v>159</v>
      </c>
      <c r="E112" s="20" t="s">
        <v>160</v>
      </c>
      <c r="F112" s="22"/>
      <c r="G112" s="22"/>
      <c r="H112" s="20" t="s">
        <v>161</v>
      </c>
      <c r="I112" s="25"/>
      <c r="J112" s="20" t="s">
        <v>8</v>
      </c>
      <c r="K112" s="31"/>
      <c r="L112" s="31"/>
      <c r="M112" s="25"/>
      <c r="N112" s="25"/>
      <c r="O112" s="25"/>
      <c r="P112" s="25"/>
      <c r="Q112" s="24"/>
      <c r="R112" s="24"/>
      <c r="S112" s="24"/>
      <c r="T112" s="24"/>
      <c r="U112" s="24"/>
      <c r="V112" s="24"/>
      <c r="W112" s="24"/>
      <c r="X112" s="24"/>
      <c r="Y112" s="24"/>
      <c r="Z112" s="24"/>
      <c r="AA112" s="24"/>
      <c r="AB112" s="24"/>
      <c r="AC112" s="24"/>
    </row>
    <row r="113" spans="1:29" ht="100.8">
      <c r="A113" s="25"/>
      <c r="B113" s="20" t="s">
        <v>162</v>
      </c>
      <c r="C113" s="25"/>
      <c r="D113" s="20" t="s">
        <v>163</v>
      </c>
      <c r="E113" s="20" t="s">
        <v>48</v>
      </c>
      <c r="F113" s="22"/>
      <c r="G113" s="22"/>
      <c r="H113" s="20" t="s">
        <v>49</v>
      </c>
      <c r="I113" s="25"/>
      <c r="J113" s="20"/>
      <c r="K113" s="31"/>
      <c r="L113" s="31"/>
      <c r="M113" s="25"/>
      <c r="N113" s="25"/>
      <c r="O113" s="25"/>
      <c r="P113" s="25"/>
      <c r="Q113" s="24"/>
      <c r="R113" s="24"/>
      <c r="S113" s="24"/>
      <c r="T113" s="24"/>
      <c r="U113" s="24"/>
      <c r="V113" s="24"/>
      <c r="W113" s="24"/>
      <c r="X113" s="24"/>
      <c r="Y113" s="24"/>
      <c r="Z113" s="24"/>
      <c r="AA113" s="24"/>
      <c r="AB113" s="24"/>
      <c r="AC113" s="24"/>
    </row>
    <row r="114" spans="1:29" ht="100.8">
      <c r="A114" s="25"/>
      <c r="B114" s="20"/>
      <c r="C114" s="25"/>
      <c r="D114" s="20" t="s">
        <v>164</v>
      </c>
      <c r="E114" s="20" t="s">
        <v>52</v>
      </c>
      <c r="F114" s="22"/>
      <c r="G114" s="22"/>
      <c r="H114" s="20" t="s">
        <v>53</v>
      </c>
      <c r="I114" s="25"/>
      <c r="J114" s="20"/>
      <c r="K114" s="31"/>
      <c r="L114" s="31"/>
      <c r="M114" s="25"/>
      <c r="N114" s="25"/>
      <c r="O114" s="25"/>
      <c r="P114" s="25"/>
      <c r="Q114" s="24"/>
      <c r="R114" s="24"/>
      <c r="S114" s="24"/>
      <c r="T114" s="24"/>
      <c r="U114" s="24"/>
      <c r="V114" s="24"/>
      <c r="W114" s="24"/>
      <c r="X114" s="24"/>
      <c r="Y114" s="24"/>
      <c r="Z114" s="24"/>
      <c r="AA114" s="24"/>
      <c r="AB114" s="24"/>
      <c r="AC114" s="24"/>
    </row>
    <row r="115" spans="1:29" ht="100.8">
      <c r="A115" s="25"/>
      <c r="B115" s="20"/>
      <c r="C115" s="25"/>
      <c r="D115" s="20" t="s">
        <v>165</v>
      </c>
      <c r="E115" s="20" t="s">
        <v>56</v>
      </c>
      <c r="F115" s="22"/>
      <c r="G115" s="22"/>
      <c r="H115" s="20" t="s">
        <v>49</v>
      </c>
      <c r="I115" s="25"/>
      <c r="J115" s="20"/>
      <c r="K115" s="31"/>
      <c r="L115" s="31"/>
      <c r="M115" s="25"/>
      <c r="N115" s="25"/>
      <c r="O115" s="25"/>
      <c r="P115" s="25"/>
      <c r="Q115" s="24"/>
      <c r="R115" s="24"/>
      <c r="S115" s="24"/>
      <c r="T115" s="24"/>
      <c r="U115" s="24"/>
      <c r="V115" s="24"/>
      <c r="W115" s="24"/>
      <c r="X115" s="24"/>
      <c r="Y115" s="24"/>
      <c r="Z115" s="24"/>
      <c r="AA115" s="24"/>
      <c r="AB115" s="24"/>
      <c r="AC115" s="24"/>
    </row>
    <row r="116" spans="1:29" ht="100.8">
      <c r="A116" s="25"/>
      <c r="B116" s="20"/>
      <c r="C116" s="25"/>
      <c r="D116" s="20" t="s">
        <v>166</v>
      </c>
      <c r="E116" s="20" t="s">
        <v>58</v>
      </c>
      <c r="F116" s="22"/>
      <c r="G116" s="22"/>
      <c r="H116" s="20" t="s">
        <v>59</v>
      </c>
      <c r="I116" s="25"/>
      <c r="J116" s="20"/>
      <c r="K116" s="31"/>
      <c r="L116" s="31"/>
      <c r="M116" s="25"/>
      <c r="N116" s="25"/>
      <c r="O116" s="25"/>
      <c r="P116" s="25"/>
      <c r="Q116" s="24"/>
      <c r="R116" s="24"/>
      <c r="S116" s="24"/>
      <c r="T116" s="24"/>
      <c r="U116" s="24"/>
      <c r="V116" s="24"/>
      <c r="W116" s="24"/>
      <c r="X116" s="24"/>
      <c r="Y116" s="24"/>
      <c r="Z116" s="24"/>
      <c r="AA116" s="24"/>
      <c r="AB116" s="24"/>
      <c r="AC116" s="24"/>
    </row>
    <row r="117" spans="1:29" ht="86.4">
      <c r="A117" s="25"/>
      <c r="B117" s="20"/>
      <c r="C117" s="25"/>
      <c r="D117" s="20" t="s">
        <v>167</v>
      </c>
      <c r="E117" s="20" t="s">
        <v>62</v>
      </c>
      <c r="F117" s="22"/>
      <c r="G117" s="22"/>
      <c r="H117" s="20" t="s">
        <v>49</v>
      </c>
      <c r="I117" s="25"/>
      <c r="J117" s="20"/>
      <c r="K117" s="31"/>
      <c r="L117" s="31"/>
      <c r="M117" s="25"/>
      <c r="N117" s="25"/>
      <c r="O117" s="25"/>
      <c r="P117" s="25"/>
      <c r="Q117" s="24"/>
      <c r="R117" s="24"/>
      <c r="S117" s="24"/>
      <c r="T117" s="24"/>
      <c r="U117" s="24"/>
      <c r="V117" s="24"/>
      <c r="W117" s="24"/>
      <c r="X117" s="24"/>
      <c r="Y117" s="24"/>
      <c r="Z117" s="24"/>
      <c r="AA117" s="24"/>
      <c r="AB117" s="24"/>
      <c r="AC117" s="24"/>
    </row>
    <row r="118" spans="1:29" ht="100.8">
      <c r="A118" s="25"/>
      <c r="B118" s="20"/>
      <c r="C118" s="25"/>
      <c r="D118" s="20" t="s">
        <v>168</v>
      </c>
      <c r="E118" s="20" t="s">
        <v>64</v>
      </c>
      <c r="F118" s="22"/>
      <c r="G118" s="22"/>
      <c r="H118" s="20" t="s">
        <v>65</v>
      </c>
      <c r="I118" s="25"/>
      <c r="J118" s="20"/>
      <c r="K118" s="31"/>
      <c r="L118" s="31"/>
      <c r="M118" s="25"/>
      <c r="N118" s="25"/>
      <c r="O118" s="25"/>
      <c r="P118" s="25"/>
      <c r="Q118" s="24"/>
      <c r="R118" s="24"/>
      <c r="S118" s="24"/>
      <c r="T118" s="24"/>
      <c r="U118" s="24"/>
      <c r="V118" s="24"/>
      <c r="W118" s="24"/>
      <c r="X118" s="24"/>
      <c r="Y118" s="24"/>
      <c r="Z118" s="24"/>
      <c r="AA118" s="24"/>
      <c r="AB118" s="24"/>
      <c r="AC118" s="24"/>
    </row>
    <row r="119" spans="1:29" ht="57.6">
      <c r="A119" s="25"/>
      <c r="B119" s="20"/>
      <c r="C119" s="25"/>
      <c r="D119" s="20" t="s">
        <v>169</v>
      </c>
      <c r="E119" s="20" t="s">
        <v>160</v>
      </c>
      <c r="F119" s="22"/>
      <c r="G119" s="22"/>
      <c r="H119" s="20" t="s">
        <v>161</v>
      </c>
      <c r="I119" s="25"/>
      <c r="J119" s="20"/>
      <c r="K119" s="31"/>
      <c r="L119" s="31"/>
      <c r="M119" s="25"/>
      <c r="N119" s="25"/>
      <c r="O119" s="25"/>
      <c r="P119" s="25"/>
      <c r="Q119" s="24"/>
      <c r="R119" s="24"/>
      <c r="S119" s="24"/>
      <c r="T119" s="24"/>
      <c r="U119" s="24"/>
      <c r="V119" s="24"/>
      <c r="W119" s="24"/>
      <c r="X119" s="24"/>
      <c r="Y119" s="24"/>
      <c r="Z119" s="24"/>
      <c r="AA119" s="24"/>
      <c r="AB119" s="24"/>
      <c r="AC119" s="24"/>
    </row>
    <row r="120" spans="1:29" ht="25.2">
      <c r="A120" s="36" t="s">
        <v>170</v>
      </c>
      <c r="B120" s="37"/>
      <c r="C120" s="37"/>
      <c r="D120" s="37"/>
      <c r="E120" s="37"/>
      <c r="F120" s="37"/>
      <c r="G120" s="37"/>
      <c r="H120" s="37"/>
      <c r="I120" s="37"/>
      <c r="J120" s="37"/>
      <c r="K120" s="37"/>
      <c r="L120" s="37"/>
      <c r="M120" s="37"/>
      <c r="N120" s="37"/>
      <c r="O120" s="25"/>
      <c r="P120" s="37"/>
      <c r="Q120" s="38"/>
      <c r="R120" s="38"/>
      <c r="S120" s="38"/>
      <c r="T120" s="38"/>
      <c r="U120" s="38"/>
      <c r="V120" s="38"/>
      <c r="W120" s="38"/>
      <c r="X120" s="38"/>
      <c r="Y120" s="38"/>
      <c r="Z120" s="38"/>
      <c r="AA120" s="38"/>
      <c r="AB120" s="38"/>
      <c r="AC120" s="38"/>
    </row>
    <row r="121" spans="1:29" ht="14.4">
      <c r="A121" s="39"/>
      <c r="B121" s="39" t="s">
        <v>171</v>
      </c>
      <c r="C121" s="39"/>
      <c r="D121" s="39" t="s">
        <v>171</v>
      </c>
      <c r="E121" s="39"/>
      <c r="F121" s="39"/>
      <c r="G121" s="39"/>
      <c r="H121" s="39" t="s">
        <v>172</v>
      </c>
      <c r="I121" s="39"/>
      <c r="J121" s="25" t="s">
        <v>8</v>
      </c>
      <c r="K121" s="39"/>
      <c r="L121" s="39"/>
      <c r="M121" s="39"/>
      <c r="N121" s="39"/>
      <c r="O121" s="25"/>
      <c r="P121" s="39"/>
      <c r="Q121" s="40"/>
      <c r="R121" s="40"/>
      <c r="S121" s="40"/>
      <c r="T121" s="40"/>
      <c r="U121" s="40"/>
      <c r="V121" s="40"/>
      <c r="W121" s="40"/>
      <c r="X121" s="40"/>
      <c r="Y121" s="40"/>
      <c r="Z121" s="40"/>
      <c r="AA121" s="40"/>
      <c r="AB121" s="40"/>
      <c r="AC121" s="40"/>
    </row>
    <row r="122" spans="1:29" ht="28.8">
      <c r="A122" s="39"/>
      <c r="B122" s="39" t="s">
        <v>171</v>
      </c>
      <c r="C122" s="39"/>
      <c r="D122" s="41" t="s">
        <v>173</v>
      </c>
      <c r="E122" s="39"/>
      <c r="F122" s="39"/>
      <c r="G122" s="39"/>
      <c r="H122" s="39" t="s">
        <v>172</v>
      </c>
      <c r="I122" s="39"/>
      <c r="J122" s="25" t="s">
        <v>8</v>
      </c>
      <c r="K122" s="39"/>
      <c r="L122" s="39"/>
      <c r="M122" s="39"/>
      <c r="N122" s="39"/>
      <c r="O122" s="25"/>
      <c r="P122" s="39"/>
      <c r="Q122" s="40"/>
      <c r="R122" s="40"/>
      <c r="S122" s="40"/>
      <c r="T122" s="40"/>
      <c r="U122" s="40"/>
      <c r="V122" s="40"/>
      <c r="W122" s="40"/>
      <c r="X122" s="40"/>
      <c r="Y122" s="40"/>
      <c r="Z122" s="40"/>
      <c r="AA122" s="40"/>
      <c r="AB122" s="40"/>
      <c r="AC122" s="40"/>
    </row>
    <row r="123" spans="1:29" ht="14.4" hidden="1">
      <c r="A123" s="39"/>
      <c r="B123" s="39" t="s">
        <v>174</v>
      </c>
      <c r="C123" s="39"/>
      <c r="D123" s="39" t="s">
        <v>174</v>
      </c>
      <c r="E123" s="39"/>
      <c r="F123" s="39"/>
      <c r="G123" s="39"/>
      <c r="H123" s="39" t="s">
        <v>172</v>
      </c>
      <c r="I123" s="39"/>
      <c r="J123" s="25" t="s">
        <v>14</v>
      </c>
      <c r="K123" s="39"/>
      <c r="L123" s="39"/>
      <c r="M123" s="39"/>
      <c r="N123" s="39"/>
      <c r="O123" s="25"/>
      <c r="P123" s="39"/>
      <c r="Q123" s="40"/>
      <c r="R123" s="40"/>
      <c r="S123" s="40"/>
      <c r="T123" s="40"/>
      <c r="U123" s="40"/>
      <c r="V123" s="40"/>
      <c r="W123" s="40"/>
      <c r="X123" s="40"/>
      <c r="Y123" s="40"/>
      <c r="Z123" s="40"/>
      <c r="AA123" s="40"/>
      <c r="AB123" s="40"/>
      <c r="AC123" s="40"/>
    </row>
    <row r="124" spans="1:29" ht="25.2">
      <c r="A124" s="36" t="s">
        <v>175</v>
      </c>
      <c r="B124" s="37"/>
      <c r="C124" s="37"/>
      <c r="D124" s="37"/>
      <c r="E124" s="37"/>
      <c r="F124" s="37"/>
      <c r="G124" s="37"/>
      <c r="H124" s="37"/>
      <c r="I124" s="37"/>
      <c r="J124" s="37"/>
      <c r="K124" s="37"/>
      <c r="L124" s="37"/>
      <c r="M124" s="37"/>
      <c r="N124" s="37"/>
      <c r="O124" s="25"/>
      <c r="P124" s="37"/>
      <c r="Q124" s="38"/>
      <c r="R124" s="38"/>
      <c r="S124" s="38"/>
      <c r="T124" s="38"/>
      <c r="U124" s="38"/>
      <c r="V124" s="38"/>
      <c r="W124" s="38"/>
      <c r="X124" s="38"/>
      <c r="Y124" s="38"/>
      <c r="Z124" s="38"/>
      <c r="AA124" s="38"/>
      <c r="AB124" s="38"/>
      <c r="AC124" s="38"/>
    </row>
    <row r="125" spans="1:29" ht="43.2">
      <c r="A125" s="42"/>
      <c r="B125" s="41" t="s">
        <v>176</v>
      </c>
      <c r="C125" s="39"/>
      <c r="D125" s="39"/>
      <c r="E125" s="39"/>
      <c r="F125" s="39"/>
      <c r="G125" s="39"/>
      <c r="H125" s="41" t="s">
        <v>177</v>
      </c>
      <c r="I125" s="39"/>
      <c r="J125" s="39" t="s">
        <v>8</v>
      </c>
      <c r="K125" s="39"/>
      <c r="L125" s="39"/>
      <c r="M125" s="39"/>
      <c r="N125" s="39"/>
      <c r="O125" s="39"/>
      <c r="P125" s="39"/>
      <c r="Q125" s="40"/>
      <c r="R125" s="40"/>
      <c r="S125" s="40"/>
      <c r="T125" s="40"/>
      <c r="U125" s="40"/>
      <c r="V125" s="40"/>
      <c r="W125" s="40"/>
      <c r="X125" s="40"/>
      <c r="Y125" s="40"/>
      <c r="Z125" s="40"/>
      <c r="AA125" s="40"/>
      <c r="AB125" s="40"/>
      <c r="AC125" s="40"/>
    </row>
    <row r="126" spans="1:29" ht="43.2">
      <c r="A126" s="42"/>
      <c r="B126" s="41" t="s">
        <v>178</v>
      </c>
      <c r="C126" s="39"/>
      <c r="D126" s="39"/>
      <c r="E126" s="39"/>
      <c r="F126" s="39"/>
      <c r="G126" s="39"/>
      <c r="H126" s="41" t="s">
        <v>177</v>
      </c>
      <c r="I126" s="39"/>
      <c r="J126" s="39" t="s">
        <v>8</v>
      </c>
      <c r="K126" s="39"/>
      <c r="L126" s="39"/>
      <c r="M126" s="39"/>
      <c r="N126" s="39"/>
      <c r="O126" s="39"/>
      <c r="P126" s="39"/>
      <c r="Q126" s="40"/>
      <c r="R126" s="40"/>
      <c r="S126" s="40"/>
      <c r="T126" s="40"/>
      <c r="U126" s="40"/>
      <c r="V126" s="40"/>
      <c r="W126" s="40"/>
      <c r="X126" s="40"/>
      <c r="Y126" s="40"/>
      <c r="Z126" s="40"/>
      <c r="AA126" s="40"/>
      <c r="AB126" s="40"/>
      <c r="AC126" s="40"/>
    </row>
    <row r="127" spans="1:29" ht="43.2">
      <c r="A127" s="42"/>
      <c r="B127" s="41" t="s">
        <v>179</v>
      </c>
      <c r="C127" s="39"/>
      <c r="D127" s="39"/>
      <c r="E127" s="39"/>
      <c r="F127" s="39"/>
      <c r="G127" s="39"/>
      <c r="H127" s="41" t="s">
        <v>177</v>
      </c>
      <c r="I127" s="39"/>
      <c r="J127" s="39" t="s">
        <v>14</v>
      </c>
      <c r="K127" s="39"/>
      <c r="L127" s="39"/>
      <c r="M127" s="39"/>
      <c r="N127" s="39"/>
      <c r="O127" s="39"/>
      <c r="P127" s="39"/>
      <c r="Q127" s="40"/>
      <c r="R127" s="40"/>
      <c r="S127" s="40"/>
      <c r="T127" s="40"/>
      <c r="U127" s="40"/>
      <c r="V127" s="40"/>
      <c r="W127" s="40"/>
      <c r="X127" s="40"/>
      <c r="Y127" s="40"/>
      <c r="Z127" s="40"/>
      <c r="AA127" s="40"/>
      <c r="AB127" s="40"/>
      <c r="AC127" s="40"/>
    </row>
    <row r="128" spans="1:29" ht="25.2">
      <c r="A128" s="36" t="s">
        <v>180</v>
      </c>
      <c r="B128" s="15"/>
      <c r="C128" s="15"/>
      <c r="D128" s="16"/>
      <c r="E128" s="16"/>
      <c r="F128" s="17"/>
      <c r="G128" s="17"/>
      <c r="H128" s="18"/>
      <c r="I128" s="15"/>
      <c r="J128" s="15"/>
      <c r="K128" s="15"/>
      <c r="L128" s="15"/>
      <c r="M128" s="15"/>
      <c r="N128" s="15"/>
      <c r="O128" s="15"/>
      <c r="P128" s="15"/>
      <c r="Q128" s="19"/>
      <c r="R128" s="19"/>
      <c r="S128" s="19"/>
      <c r="T128" s="19"/>
      <c r="U128" s="19"/>
      <c r="V128" s="19"/>
      <c r="W128" s="19"/>
      <c r="X128" s="19"/>
      <c r="Y128" s="19"/>
      <c r="Z128" s="19"/>
      <c r="AA128" s="19"/>
      <c r="AB128" s="19"/>
      <c r="AC128" s="19"/>
    </row>
    <row r="129" spans="1:29" ht="28.8">
      <c r="A129" s="20"/>
      <c r="B129" s="20" t="s">
        <v>178</v>
      </c>
      <c r="C129" s="20"/>
      <c r="D129" s="20" t="s">
        <v>181</v>
      </c>
      <c r="E129" s="20"/>
      <c r="F129" s="30"/>
      <c r="G129" s="30"/>
      <c r="H129" s="20" t="s">
        <v>182</v>
      </c>
      <c r="I129" s="25"/>
      <c r="J129" s="20" t="s">
        <v>8</v>
      </c>
      <c r="K129" s="31"/>
      <c r="L129" s="31"/>
      <c r="M129" s="25"/>
      <c r="N129" s="25"/>
      <c r="O129" s="20"/>
      <c r="P129" s="25"/>
      <c r="Q129" s="24"/>
      <c r="R129" s="24"/>
      <c r="S129" s="24"/>
      <c r="T129" s="24"/>
      <c r="U129" s="24"/>
      <c r="V129" s="24"/>
      <c r="W129" s="24"/>
      <c r="X129" s="24"/>
      <c r="Y129" s="24"/>
      <c r="Z129" s="24"/>
      <c r="AA129" s="24"/>
      <c r="AB129" s="24"/>
      <c r="AC129" s="24"/>
    </row>
    <row r="130" spans="1:29" ht="28.8">
      <c r="A130" s="20"/>
      <c r="B130" s="20" t="s">
        <v>178</v>
      </c>
      <c r="C130" s="20"/>
      <c r="D130" s="20" t="s">
        <v>183</v>
      </c>
      <c r="E130" s="20"/>
      <c r="F130" s="30"/>
      <c r="G130" s="30"/>
      <c r="H130" s="20" t="s">
        <v>182</v>
      </c>
      <c r="I130" s="25"/>
      <c r="J130" s="20" t="s">
        <v>14</v>
      </c>
      <c r="K130" s="31"/>
      <c r="L130" s="31"/>
      <c r="M130" s="25"/>
      <c r="N130" s="25"/>
      <c r="O130" s="20"/>
      <c r="P130" s="25"/>
      <c r="Q130" s="24"/>
      <c r="R130" s="24"/>
      <c r="S130" s="24"/>
      <c r="T130" s="24"/>
      <c r="U130" s="24"/>
      <c r="V130" s="24"/>
      <c r="W130" s="24"/>
      <c r="X130" s="24"/>
      <c r="Y130" s="24"/>
      <c r="Z130" s="24"/>
      <c r="AA130" s="24"/>
      <c r="AB130" s="24"/>
      <c r="AC130" s="24"/>
    </row>
    <row r="131" spans="1:29" ht="28.8">
      <c r="A131" s="20"/>
      <c r="B131" s="20" t="s">
        <v>178</v>
      </c>
      <c r="C131" s="20"/>
      <c r="D131" s="20" t="s">
        <v>184</v>
      </c>
      <c r="E131" s="20" t="s">
        <v>185</v>
      </c>
      <c r="F131" s="30"/>
      <c r="G131" s="30"/>
      <c r="H131" s="20" t="s">
        <v>186</v>
      </c>
      <c r="I131" s="25"/>
      <c r="J131" s="20" t="s">
        <v>8</v>
      </c>
      <c r="K131" s="31"/>
      <c r="L131" s="31"/>
      <c r="M131" s="25"/>
      <c r="N131" s="25"/>
      <c r="O131" s="20"/>
      <c r="P131" s="25"/>
      <c r="Q131" s="24"/>
      <c r="R131" s="24"/>
      <c r="S131" s="24"/>
      <c r="T131" s="24"/>
      <c r="U131" s="24"/>
      <c r="V131" s="24"/>
      <c r="W131" s="24"/>
      <c r="X131" s="24"/>
      <c r="Y131" s="24"/>
      <c r="Z131" s="24"/>
      <c r="AA131" s="24"/>
      <c r="AB131" s="24"/>
      <c r="AC131" s="24"/>
    </row>
    <row r="132" spans="1:29" ht="28.8">
      <c r="A132" s="20"/>
      <c r="B132" s="20" t="s">
        <v>178</v>
      </c>
      <c r="C132" s="20"/>
      <c r="D132" s="20" t="s">
        <v>187</v>
      </c>
      <c r="E132" s="20"/>
      <c r="F132" s="30"/>
      <c r="G132" s="30"/>
      <c r="H132" s="20" t="s">
        <v>182</v>
      </c>
      <c r="I132" s="25"/>
      <c r="J132" s="20" t="s">
        <v>14</v>
      </c>
      <c r="K132" s="31"/>
      <c r="L132" s="31"/>
      <c r="M132" s="25"/>
      <c r="N132" s="25"/>
      <c r="O132" s="20"/>
      <c r="P132" s="25"/>
      <c r="Q132" s="24"/>
      <c r="R132" s="24"/>
      <c r="S132" s="24"/>
      <c r="T132" s="24"/>
      <c r="U132" s="24"/>
      <c r="V132" s="24"/>
      <c r="W132" s="24"/>
      <c r="X132" s="24"/>
      <c r="Y132" s="24"/>
      <c r="Z132" s="24"/>
      <c r="AA132" s="24"/>
      <c r="AB132" s="24"/>
      <c r="AC132" s="24"/>
    </row>
    <row r="133" spans="1:29" ht="28.8">
      <c r="A133" s="20"/>
      <c r="B133" s="20" t="s">
        <v>176</v>
      </c>
      <c r="C133" s="20"/>
      <c r="D133" s="20" t="s">
        <v>181</v>
      </c>
      <c r="E133" s="20"/>
      <c r="F133" s="30"/>
      <c r="G133" s="30"/>
      <c r="H133" s="20" t="s">
        <v>182</v>
      </c>
      <c r="I133" s="25"/>
      <c r="J133" s="20" t="s">
        <v>14</v>
      </c>
      <c r="K133" s="31"/>
      <c r="L133" s="31"/>
      <c r="M133" s="25"/>
      <c r="N133" s="25"/>
      <c r="O133" s="20"/>
      <c r="P133" s="25"/>
      <c r="Q133" s="24"/>
      <c r="R133" s="24"/>
      <c r="S133" s="24"/>
      <c r="T133" s="24"/>
      <c r="U133" s="24"/>
      <c r="V133" s="24"/>
      <c r="W133" s="24"/>
      <c r="X133" s="24"/>
      <c r="Y133" s="24"/>
      <c r="Z133" s="24"/>
      <c r="AA133" s="24"/>
      <c r="AB133" s="24"/>
      <c r="AC133" s="24"/>
    </row>
    <row r="134" spans="1:29" ht="28.8">
      <c r="A134" s="20"/>
      <c r="B134" s="20" t="s">
        <v>176</v>
      </c>
      <c r="C134" s="20"/>
      <c r="D134" s="20" t="s">
        <v>183</v>
      </c>
      <c r="E134" s="20"/>
      <c r="F134" s="30"/>
      <c r="G134" s="30"/>
      <c r="H134" s="20" t="s">
        <v>182</v>
      </c>
      <c r="I134" s="25"/>
      <c r="J134" s="20" t="s">
        <v>14</v>
      </c>
      <c r="K134" s="31"/>
      <c r="L134" s="31"/>
      <c r="M134" s="25"/>
      <c r="N134" s="25"/>
      <c r="O134" s="20"/>
      <c r="P134" s="25"/>
      <c r="Q134" s="24"/>
      <c r="R134" s="24"/>
      <c r="S134" s="24"/>
      <c r="T134" s="24"/>
      <c r="U134" s="24"/>
      <c r="V134" s="24"/>
      <c r="W134" s="24"/>
      <c r="X134" s="24"/>
      <c r="Y134" s="24"/>
      <c r="Z134" s="24"/>
      <c r="AA134" s="24"/>
      <c r="AB134" s="24"/>
      <c r="AC134" s="24"/>
    </row>
    <row r="135" spans="1:29" ht="28.8">
      <c r="A135" s="20"/>
      <c r="B135" s="20" t="s">
        <v>176</v>
      </c>
      <c r="C135" s="20"/>
      <c r="D135" s="20" t="s">
        <v>184</v>
      </c>
      <c r="E135" s="20" t="s">
        <v>188</v>
      </c>
      <c r="F135" s="30"/>
      <c r="G135" s="30"/>
      <c r="H135" s="20" t="s">
        <v>186</v>
      </c>
      <c r="I135" s="25"/>
      <c r="J135" s="20" t="s">
        <v>8</v>
      </c>
      <c r="K135" s="31"/>
      <c r="L135" s="31"/>
      <c r="M135" s="25"/>
      <c r="N135" s="25"/>
      <c r="O135" s="20"/>
      <c r="P135" s="25"/>
      <c r="Q135" s="24"/>
      <c r="R135" s="24"/>
      <c r="S135" s="24"/>
      <c r="T135" s="24"/>
      <c r="U135" s="24"/>
      <c r="V135" s="24"/>
      <c r="W135" s="24"/>
      <c r="X135" s="24"/>
      <c r="Y135" s="24"/>
      <c r="Z135" s="24"/>
      <c r="AA135" s="24"/>
      <c r="AB135" s="24"/>
      <c r="AC135" s="24"/>
    </row>
    <row r="136" spans="1:29" ht="28.8">
      <c r="A136" s="20"/>
      <c r="B136" s="20" t="s">
        <v>176</v>
      </c>
      <c r="C136" s="20"/>
      <c r="D136" s="20" t="s">
        <v>187</v>
      </c>
      <c r="E136" s="20"/>
      <c r="F136" s="30"/>
      <c r="G136" s="30"/>
      <c r="H136" s="20" t="s">
        <v>182</v>
      </c>
      <c r="I136" s="25"/>
      <c r="J136" s="20" t="s">
        <v>14</v>
      </c>
      <c r="K136" s="31"/>
      <c r="L136" s="31"/>
      <c r="M136" s="25"/>
      <c r="N136" s="25"/>
      <c r="O136" s="20"/>
      <c r="P136" s="25"/>
      <c r="Q136" s="24"/>
      <c r="R136" s="24"/>
      <c r="S136" s="24"/>
      <c r="T136" s="24"/>
      <c r="U136" s="24"/>
      <c r="V136" s="24"/>
      <c r="W136" s="24"/>
      <c r="X136" s="24"/>
      <c r="Y136" s="24"/>
      <c r="Z136" s="24"/>
      <c r="AA136" s="24"/>
      <c r="AB136" s="24"/>
      <c r="AC136" s="24"/>
    </row>
    <row r="137" spans="1:29" ht="28.8">
      <c r="A137" s="20"/>
      <c r="B137" s="20" t="s">
        <v>176</v>
      </c>
      <c r="C137" s="20"/>
      <c r="D137" s="20" t="s">
        <v>189</v>
      </c>
      <c r="E137" s="20" t="s">
        <v>190</v>
      </c>
      <c r="F137" s="30"/>
      <c r="G137" s="30"/>
      <c r="H137" s="20" t="s">
        <v>191</v>
      </c>
      <c r="I137" s="25"/>
      <c r="J137" s="20" t="s">
        <v>14</v>
      </c>
      <c r="K137" s="31"/>
      <c r="L137" s="31"/>
      <c r="M137" s="25"/>
      <c r="N137" s="25"/>
      <c r="O137" s="20"/>
      <c r="P137" s="25"/>
      <c r="Q137" s="24"/>
      <c r="R137" s="24"/>
      <c r="S137" s="24"/>
      <c r="T137" s="24"/>
      <c r="U137" s="24"/>
      <c r="V137" s="24"/>
      <c r="W137" s="24"/>
      <c r="X137" s="24"/>
      <c r="Y137" s="24"/>
      <c r="Z137" s="24"/>
      <c r="AA137" s="24"/>
      <c r="AB137" s="24"/>
      <c r="AC137" s="24"/>
    </row>
    <row r="138" spans="1:29" ht="25.2">
      <c r="A138" s="36" t="s">
        <v>192</v>
      </c>
      <c r="B138" s="15"/>
      <c r="C138" s="15"/>
      <c r="D138" s="16"/>
      <c r="E138" s="16"/>
      <c r="F138" s="17"/>
      <c r="G138" s="17"/>
      <c r="H138" s="18"/>
      <c r="I138" s="15"/>
      <c r="J138" s="15"/>
      <c r="K138" s="15"/>
      <c r="L138" s="15"/>
      <c r="M138" s="15"/>
      <c r="N138" s="15"/>
      <c r="O138" s="15"/>
      <c r="P138" s="15"/>
      <c r="Q138" s="19"/>
      <c r="R138" s="19"/>
      <c r="S138" s="19"/>
      <c r="T138" s="19"/>
      <c r="U138" s="19"/>
      <c r="V138" s="19"/>
      <c r="W138" s="19"/>
      <c r="X138" s="19"/>
      <c r="Y138" s="19"/>
      <c r="Z138" s="19"/>
      <c r="AA138" s="19"/>
      <c r="AB138" s="19"/>
      <c r="AC138" s="19"/>
    </row>
    <row r="139" spans="1:29" ht="14.4">
      <c r="A139" s="20"/>
      <c r="B139" s="20" t="s">
        <v>193</v>
      </c>
      <c r="C139" s="20"/>
      <c r="D139" s="20" t="s">
        <v>194</v>
      </c>
      <c r="E139" s="20" t="s">
        <v>195</v>
      </c>
      <c r="F139" s="30"/>
      <c r="G139" s="30"/>
      <c r="H139" s="20" t="s">
        <v>196</v>
      </c>
      <c r="I139" s="25"/>
      <c r="J139" s="20" t="s">
        <v>14</v>
      </c>
      <c r="K139" s="31"/>
      <c r="L139" s="31"/>
      <c r="M139" s="25"/>
      <c r="N139" s="25"/>
      <c r="O139" s="20"/>
      <c r="P139" s="25"/>
      <c r="Q139" s="24"/>
      <c r="R139" s="24"/>
      <c r="S139" s="24"/>
      <c r="T139" s="24"/>
      <c r="U139" s="24"/>
      <c r="V139" s="24"/>
      <c r="W139" s="24"/>
      <c r="X139" s="24"/>
      <c r="Y139" s="24"/>
      <c r="Z139" s="24"/>
      <c r="AA139" s="24"/>
      <c r="AB139" s="24"/>
      <c r="AC139" s="24"/>
    </row>
    <row r="140" spans="1:29" ht="14.4">
      <c r="A140" s="20"/>
      <c r="B140" s="20" t="s">
        <v>174</v>
      </c>
      <c r="C140" s="20"/>
      <c r="D140" s="20" t="s">
        <v>194</v>
      </c>
      <c r="E140" s="20" t="s">
        <v>197</v>
      </c>
      <c r="F140" s="30"/>
      <c r="G140" s="30"/>
      <c r="H140" s="20" t="s">
        <v>196</v>
      </c>
      <c r="I140" s="25"/>
      <c r="J140" s="20" t="s">
        <v>14</v>
      </c>
      <c r="K140" s="31"/>
      <c r="L140" s="31"/>
      <c r="M140" s="25"/>
      <c r="N140" s="25"/>
      <c r="O140" s="20"/>
      <c r="P140" s="25"/>
      <c r="Q140" s="24"/>
      <c r="R140" s="24"/>
      <c r="S140" s="24"/>
      <c r="T140" s="24"/>
      <c r="U140" s="24"/>
      <c r="V140" s="24"/>
      <c r="W140" s="24"/>
      <c r="X140" s="24"/>
      <c r="Y140" s="24"/>
      <c r="Z140" s="24"/>
      <c r="AA140" s="24"/>
      <c r="AB140" s="24"/>
      <c r="AC140" s="24"/>
    </row>
    <row r="141" spans="1:29" ht="28.8">
      <c r="A141" s="20"/>
      <c r="B141" s="20" t="s">
        <v>178</v>
      </c>
      <c r="C141" s="20"/>
      <c r="D141" s="20" t="s">
        <v>194</v>
      </c>
      <c r="E141" s="20" t="s">
        <v>197</v>
      </c>
      <c r="F141" s="30"/>
      <c r="G141" s="30"/>
      <c r="H141" s="20" t="s">
        <v>196</v>
      </c>
      <c r="I141" s="25"/>
      <c r="J141" s="20" t="s">
        <v>14</v>
      </c>
      <c r="K141" s="31"/>
      <c r="L141" s="31"/>
      <c r="M141" s="25"/>
      <c r="N141" s="25"/>
      <c r="O141" s="20"/>
      <c r="P141" s="25"/>
      <c r="Q141" s="24"/>
      <c r="R141" s="24"/>
      <c r="S141" s="24"/>
      <c r="T141" s="24"/>
      <c r="U141" s="24"/>
      <c r="V141" s="24"/>
      <c r="W141" s="24"/>
      <c r="X141" s="24"/>
      <c r="Y141" s="24"/>
      <c r="Z141" s="24"/>
      <c r="AA141" s="24"/>
      <c r="AB141" s="24"/>
      <c r="AC141" s="24"/>
    </row>
    <row r="142" spans="1:29" ht="14.4">
      <c r="A142" s="20"/>
      <c r="B142" s="20"/>
      <c r="C142" s="20"/>
      <c r="D142" s="20"/>
      <c r="E142" s="20"/>
      <c r="F142" s="30"/>
      <c r="G142" s="30"/>
      <c r="H142" s="20"/>
      <c r="I142" s="25"/>
      <c r="J142" s="20"/>
      <c r="K142" s="31"/>
      <c r="L142" s="31"/>
      <c r="M142" s="25"/>
      <c r="N142" s="25"/>
      <c r="O142" s="20"/>
      <c r="P142" s="25"/>
      <c r="Q142" s="24"/>
      <c r="R142" s="24"/>
      <c r="S142" s="24"/>
      <c r="T142" s="24"/>
      <c r="U142" s="24"/>
      <c r="V142" s="24"/>
      <c r="W142" s="24"/>
      <c r="X142" s="24"/>
      <c r="Y142" s="24"/>
      <c r="Z142" s="24"/>
      <c r="AA142" s="24"/>
      <c r="AB142" s="24"/>
      <c r="AC142" s="24"/>
    </row>
    <row r="143" spans="1:29" ht="25.2">
      <c r="A143" s="36" t="s">
        <v>198</v>
      </c>
      <c r="B143" s="15"/>
      <c r="C143" s="15"/>
      <c r="D143" s="16"/>
      <c r="E143" s="16"/>
      <c r="F143" s="17"/>
      <c r="G143" s="17"/>
      <c r="H143" s="18"/>
      <c r="I143" s="15"/>
      <c r="J143" s="15"/>
      <c r="K143" s="15"/>
      <c r="L143" s="15"/>
      <c r="M143" s="15"/>
      <c r="N143" s="15"/>
      <c r="O143" s="15"/>
      <c r="P143" s="15"/>
      <c r="Q143" s="19"/>
      <c r="R143" s="19"/>
      <c r="S143" s="19"/>
      <c r="T143" s="19"/>
      <c r="U143" s="19"/>
      <c r="V143" s="19"/>
      <c r="W143" s="19"/>
      <c r="X143" s="19"/>
      <c r="Y143" s="19"/>
      <c r="Z143" s="19"/>
      <c r="AA143" s="19"/>
      <c r="AB143" s="19"/>
      <c r="AC143" s="19"/>
    </row>
    <row r="144" spans="1:29" ht="28.8">
      <c r="A144" s="20"/>
      <c r="B144" s="20" t="s">
        <v>199</v>
      </c>
      <c r="C144" s="20"/>
      <c r="D144" s="20" t="s">
        <v>200</v>
      </c>
      <c r="E144" s="20"/>
      <c r="F144" s="30"/>
      <c r="G144" s="30"/>
      <c r="H144" s="20" t="s">
        <v>201</v>
      </c>
      <c r="I144" s="25"/>
      <c r="J144" s="20" t="s">
        <v>14</v>
      </c>
      <c r="K144" s="31"/>
      <c r="L144" s="31"/>
      <c r="M144" s="25"/>
      <c r="N144" s="25"/>
      <c r="O144" s="20"/>
      <c r="P144" s="25"/>
      <c r="Q144" s="24"/>
      <c r="R144" s="24"/>
      <c r="S144" s="24"/>
      <c r="T144" s="24"/>
      <c r="U144" s="24"/>
      <c r="V144" s="24"/>
      <c r="W144" s="24"/>
      <c r="X144" s="24"/>
      <c r="Y144" s="24"/>
      <c r="Z144" s="24"/>
      <c r="AA144" s="24"/>
      <c r="AB144" s="24"/>
      <c r="AC144" s="24"/>
    </row>
    <row r="145" spans="1:29" ht="28.8">
      <c r="A145" s="20"/>
      <c r="B145" s="20" t="s">
        <v>202</v>
      </c>
      <c r="C145" s="20"/>
      <c r="D145" s="20" t="s">
        <v>203</v>
      </c>
      <c r="E145" s="20"/>
      <c r="F145" s="30"/>
      <c r="G145" s="30"/>
      <c r="H145" s="20" t="s">
        <v>201</v>
      </c>
      <c r="I145" s="25"/>
      <c r="J145" s="20" t="s">
        <v>14</v>
      </c>
      <c r="K145" s="31"/>
      <c r="L145" s="31"/>
      <c r="M145" s="25"/>
      <c r="N145" s="25"/>
      <c r="O145" s="20"/>
      <c r="P145" s="25"/>
      <c r="Q145" s="24"/>
      <c r="R145" s="24"/>
      <c r="S145" s="24"/>
      <c r="T145" s="24"/>
      <c r="U145" s="24"/>
      <c r="V145" s="24"/>
      <c r="W145" s="24"/>
      <c r="X145" s="24"/>
      <c r="Y145" s="24"/>
      <c r="Z145" s="24"/>
      <c r="AA145" s="24"/>
      <c r="AB145" s="24"/>
      <c r="AC145" s="24"/>
    </row>
    <row r="146" spans="1:29" ht="14.4">
      <c r="A146" s="20"/>
      <c r="B146" s="20"/>
      <c r="C146" s="20"/>
      <c r="D146" s="20"/>
      <c r="E146" s="20"/>
      <c r="F146" s="30"/>
      <c r="G146" s="30"/>
      <c r="H146" s="20"/>
      <c r="I146" s="25"/>
      <c r="J146" s="20"/>
      <c r="K146" s="31"/>
      <c r="L146" s="31"/>
      <c r="M146" s="25"/>
      <c r="N146" s="25"/>
      <c r="O146" s="20"/>
      <c r="P146" s="25"/>
      <c r="Q146" s="24"/>
      <c r="R146" s="24"/>
      <c r="S146" s="24"/>
      <c r="T146" s="24"/>
      <c r="U146" s="24"/>
      <c r="V146" s="24"/>
      <c r="W146" s="24"/>
      <c r="X146" s="24"/>
      <c r="Y146" s="24"/>
      <c r="Z146" s="24"/>
      <c r="AA146" s="24"/>
      <c r="AB146" s="24"/>
      <c r="AC146" s="24"/>
    </row>
    <row r="147" spans="1:29" ht="14.4">
      <c r="A147" s="20"/>
      <c r="B147" s="20"/>
      <c r="C147" s="20"/>
      <c r="D147" s="20"/>
      <c r="E147" s="20"/>
      <c r="F147" s="30"/>
      <c r="G147" s="30"/>
      <c r="H147" s="20"/>
      <c r="I147" s="25"/>
      <c r="J147" s="20"/>
      <c r="K147" s="31"/>
      <c r="L147" s="31"/>
      <c r="M147" s="25"/>
      <c r="N147" s="25"/>
      <c r="O147" s="20"/>
      <c r="P147" s="25"/>
      <c r="Q147" s="24"/>
      <c r="R147" s="24"/>
      <c r="S147" s="24"/>
      <c r="T147" s="24"/>
      <c r="U147" s="24"/>
      <c r="V147" s="24"/>
      <c r="W147" s="24"/>
      <c r="X147" s="24"/>
      <c r="Y147" s="24"/>
      <c r="Z147" s="24"/>
      <c r="AA147" s="24"/>
      <c r="AB147" s="24"/>
      <c r="AC147" s="24"/>
    </row>
    <row r="148" spans="1:29" ht="14.4">
      <c r="A148" s="20"/>
      <c r="B148" s="20"/>
      <c r="C148" s="20"/>
      <c r="D148" s="20"/>
      <c r="E148" s="20"/>
      <c r="F148" s="30"/>
      <c r="G148" s="30"/>
      <c r="H148" s="20"/>
      <c r="I148" s="25"/>
      <c r="J148" s="20"/>
      <c r="K148" s="31"/>
      <c r="L148" s="31"/>
      <c r="M148" s="25"/>
      <c r="N148" s="25"/>
      <c r="O148" s="20"/>
      <c r="P148" s="25"/>
      <c r="Q148" s="24"/>
      <c r="R148" s="24"/>
      <c r="S148" s="24"/>
      <c r="T148" s="24"/>
      <c r="U148" s="24"/>
      <c r="V148" s="24"/>
      <c r="W148" s="24"/>
      <c r="X148" s="24"/>
      <c r="Y148" s="24"/>
      <c r="Z148" s="24"/>
      <c r="AA148" s="24"/>
      <c r="AB148" s="24"/>
      <c r="AC148" s="24"/>
    </row>
    <row r="149" spans="1:29" ht="14.4">
      <c r="A149" s="20"/>
      <c r="B149" s="20"/>
      <c r="C149" s="20"/>
      <c r="D149" s="20"/>
      <c r="E149" s="20"/>
      <c r="F149" s="30"/>
      <c r="G149" s="30"/>
      <c r="H149" s="20"/>
      <c r="I149" s="25"/>
      <c r="J149" s="20"/>
      <c r="K149" s="31"/>
      <c r="L149" s="31"/>
      <c r="M149" s="25"/>
      <c r="N149" s="25"/>
      <c r="O149" s="20"/>
      <c r="P149" s="25"/>
      <c r="Q149" s="24"/>
      <c r="R149" s="24"/>
      <c r="S149" s="24"/>
      <c r="T149" s="24"/>
      <c r="U149" s="24"/>
      <c r="V149" s="24"/>
      <c r="W149" s="24"/>
      <c r="X149" s="24"/>
      <c r="Y149" s="24"/>
      <c r="Z149" s="24"/>
      <c r="AA149" s="24"/>
      <c r="AB149" s="24"/>
      <c r="AC149" s="24"/>
    </row>
    <row r="150" spans="1:29" ht="14.4">
      <c r="A150" s="20"/>
      <c r="B150" s="20"/>
      <c r="C150" s="20"/>
      <c r="D150" s="20"/>
      <c r="E150" s="20"/>
      <c r="F150" s="30"/>
      <c r="G150" s="30"/>
      <c r="H150" s="20"/>
      <c r="I150" s="25"/>
      <c r="J150" s="20"/>
      <c r="K150" s="31"/>
      <c r="L150" s="31"/>
      <c r="M150" s="25"/>
      <c r="N150" s="25"/>
      <c r="O150" s="20"/>
      <c r="P150" s="25"/>
      <c r="Q150" s="24"/>
      <c r="R150" s="24"/>
      <c r="S150" s="24"/>
      <c r="T150" s="24"/>
      <c r="U150" s="24"/>
      <c r="V150" s="24"/>
      <c r="W150" s="24"/>
      <c r="X150" s="24"/>
      <c r="Y150" s="24"/>
      <c r="Z150" s="24"/>
      <c r="AA150" s="24"/>
      <c r="AB150" s="24"/>
      <c r="AC150" s="24"/>
    </row>
    <row r="151" spans="1:29" ht="14.4">
      <c r="A151" s="20"/>
      <c r="B151" s="20"/>
      <c r="C151" s="20"/>
      <c r="D151" s="20"/>
      <c r="E151" s="20"/>
      <c r="F151" s="30"/>
      <c r="G151" s="30"/>
      <c r="H151" s="20"/>
      <c r="I151" s="25"/>
      <c r="J151" s="20"/>
      <c r="K151" s="31"/>
      <c r="L151" s="31"/>
      <c r="M151" s="25"/>
      <c r="N151" s="25"/>
      <c r="O151" s="20"/>
      <c r="P151" s="25"/>
      <c r="Q151" s="24"/>
      <c r="R151" s="24"/>
      <c r="S151" s="24"/>
      <c r="T151" s="24"/>
      <c r="U151" s="24"/>
      <c r="V151" s="24"/>
      <c r="W151" s="24"/>
      <c r="X151" s="24"/>
      <c r="Y151" s="24"/>
      <c r="Z151" s="24"/>
      <c r="AA151" s="24"/>
      <c r="AB151" s="24"/>
      <c r="AC151" s="24"/>
    </row>
    <row r="152" spans="1:29" ht="14.4">
      <c r="A152" s="20"/>
      <c r="B152" s="20"/>
      <c r="C152" s="20"/>
      <c r="D152" s="20"/>
      <c r="E152" s="20"/>
      <c r="F152" s="30"/>
      <c r="G152" s="30"/>
      <c r="H152" s="20"/>
      <c r="I152" s="25"/>
      <c r="J152" s="20"/>
      <c r="K152" s="31"/>
      <c r="L152" s="31"/>
      <c r="M152" s="25"/>
      <c r="N152" s="25"/>
      <c r="O152" s="20"/>
      <c r="P152" s="25"/>
      <c r="Q152" s="24"/>
      <c r="R152" s="24"/>
      <c r="S152" s="24"/>
      <c r="T152" s="24"/>
      <c r="U152" s="24"/>
      <c r="V152" s="24"/>
      <c r="W152" s="24"/>
      <c r="X152" s="24"/>
      <c r="Y152" s="24"/>
      <c r="Z152" s="24"/>
      <c r="AA152" s="24"/>
      <c r="AB152" s="24"/>
      <c r="AC152" s="24"/>
    </row>
    <row r="153" spans="1:29" ht="14.4">
      <c r="A153" s="20"/>
      <c r="B153" s="20"/>
      <c r="C153" s="20"/>
      <c r="D153" s="20"/>
      <c r="E153" s="20"/>
      <c r="F153" s="30"/>
      <c r="G153" s="30"/>
      <c r="H153" s="20"/>
      <c r="I153" s="25"/>
      <c r="J153" s="20"/>
      <c r="K153" s="31"/>
      <c r="L153" s="31"/>
      <c r="M153" s="25"/>
      <c r="N153" s="25"/>
      <c r="O153" s="20"/>
      <c r="P153" s="25"/>
      <c r="Q153" s="24"/>
      <c r="R153" s="24"/>
      <c r="S153" s="24"/>
      <c r="T153" s="24"/>
      <c r="U153" s="24"/>
      <c r="V153" s="24"/>
      <c r="W153" s="24"/>
      <c r="X153" s="24"/>
      <c r="Y153" s="24"/>
      <c r="Z153" s="24"/>
      <c r="AA153" s="24"/>
      <c r="AB153" s="24"/>
      <c r="AC153" s="24"/>
    </row>
    <row r="154" spans="1:29" ht="14.4">
      <c r="A154" s="20"/>
      <c r="B154" s="20"/>
      <c r="C154" s="20"/>
      <c r="D154" s="20"/>
      <c r="E154" s="20"/>
      <c r="F154" s="30"/>
      <c r="G154" s="30"/>
      <c r="H154" s="20"/>
      <c r="I154" s="25"/>
      <c r="J154" s="20"/>
      <c r="K154" s="31"/>
      <c r="L154" s="31"/>
      <c r="M154" s="25"/>
      <c r="N154" s="25"/>
      <c r="O154" s="20"/>
      <c r="P154" s="25"/>
      <c r="Q154" s="24"/>
      <c r="R154" s="24"/>
      <c r="S154" s="24"/>
      <c r="T154" s="24"/>
      <c r="U154" s="24"/>
      <c r="V154" s="24"/>
      <c r="W154" s="24"/>
      <c r="X154" s="24"/>
      <c r="Y154" s="24"/>
      <c r="Z154" s="24"/>
      <c r="AA154" s="24"/>
      <c r="AB154" s="24"/>
      <c r="AC154" s="24"/>
    </row>
    <row r="155" spans="1:29" ht="14.4">
      <c r="A155" s="43"/>
      <c r="B155" s="43"/>
      <c r="C155" s="43"/>
      <c r="D155" s="43"/>
      <c r="E155" s="43"/>
      <c r="F155" s="44"/>
      <c r="G155" s="44"/>
      <c r="H155" s="43"/>
      <c r="I155" s="45"/>
      <c r="J155" s="43"/>
      <c r="K155" s="46"/>
      <c r="L155" s="46"/>
      <c r="M155" s="45"/>
      <c r="N155" s="45"/>
      <c r="O155" s="43"/>
      <c r="P155" s="45"/>
      <c r="Q155" s="47"/>
      <c r="R155" s="47"/>
      <c r="S155" s="47"/>
      <c r="T155" s="47"/>
      <c r="U155" s="47"/>
      <c r="V155" s="47"/>
      <c r="W155" s="47"/>
      <c r="X155" s="47"/>
      <c r="Y155" s="47"/>
      <c r="Z155" s="47"/>
      <c r="AA155" s="47"/>
      <c r="AB155" s="47"/>
      <c r="AC155" s="47"/>
    </row>
    <row r="156" spans="1:29" ht="14.4">
      <c r="A156" s="43"/>
      <c r="B156" s="43"/>
      <c r="C156" s="43"/>
      <c r="D156" s="43"/>
      <c r="E156" s="43"/>
      <c r="F156" s="44"/>
      <c r="G156" s="44"/>
      <c r="H156" s="43"/>
      <c r="I156" s="45"/>
      <c r="J156" s="43"/>
      <c r="K156" s="46"/>
      <c r="L156" s="46"/>
      <c r="M156" s="45"/>
      <c r="N156" s="45"/>
      <c r="O156" s="43"/>
      <c r="P156" s="45"/>
      <c r="Q156" s="47"/>
      <c r="R156" s="47"/>
      <c r="S156" s="47"/>
      <c r="T156" s="47"/>
      <c r="U156" s="47"/>
      <c r="V156" s="47"/>
      <c r="W156" s="47"/>
      <c r="X156" s="47"/>
      <c r="Y156" s="47"/>
      <c r="Z156" s="47"/>
      <c r="AA156" s="47"/>
      <c r="AB156" s="47"/>
      <c r="AC156" s="47"/>
    </row>
    <row r="157" spans="1:29" ht="14.4">
      <c r="A157" s="43"/>
      <c r="B157" s="43"/>
      <c r="C157" s="43"/>
      <c r="D157" s="43"/>
      <c r="E157" s="43"/>
      <c r="F157" s="44"/>
      <c r="G157" s="44"/>
      <c r="H157" s="43"/>
      <c r="I157" s="45"/>
      <c r="J157" s="43"/>
      <c r="K157" s="46"/>
      <c r="L157" s="46"/>
      <c r="M157" s="45"/>
      <c r="N157" s="45"/>
      <c r="O157" s="43"/>
      <c r="P157" s="45"/>
      <c r="Q157" s="47"/>
      <c r="R157" s="47"/>
      <c r="S157" s="47"/>
      <c r="T157" s="47"/>
      <c r="U157" s="47"/>
      <c r="V157" s="47"/>
      <c r="W157" s="47"/>
      <c r="X157" s="47"/>
      <c r="Y157" s="47"/>
      <c r="Z157" s="47"/>
      <c r="AA157" s="47"/>
      <c r="AB157" s="47"/>
      <c r="AC157" s="47"/>
    </row>
    <row r="158" spans="1:29" ht="14.4">
      <c r="A158" s="43"/>
      <c r="B158" s="43"/>
      <c r="C158" s="43"/>
      <c r="D158" s="43"/>
      <c r="E158" s="43"/>
      <c r="F158" s="44"/>
      <c r="G158" s="44"/>
      <c r="H158" s="43"/>
      <c r="I158" s="45"/>
      <c r="J158" s="43"/>
      <c r="K158" s="46"/>
      <c r="L158" s="46"/>
      <c r="M158" s="45"/>
      <c r="N158" s="45"/>
      <c r="O158" s="43"/>
      <c r="P158" s="45"/>
      <c r="Q158" s="47"/>
      <c r="R158" s="47"/>
      <c r="S158" s="47"/>
      <c r="T158" s="47"/>
      <c r="U158" s="47"/>
      <c r="V158" s="47"/>
      <c r="W158" s="47"/>
      <c r="X158" s="47"/>
      <c r="Y158" s="47"/>
      <c r="Z158" s="47"/>
      <c r="AA158" s="47"/>
      <c r="AB158" s="47"/>
      <c r="AC158" s="47"/>
    </row>
    <row r="159" spans="1:29" ht="14.4">
      <c r="A159" s="43"/>
      <c r="B159" s="43"/>
      <c r="C159" s="43"/>
      <c r="D159" s="43"/>
      <c r="E159" s="43"/>
      <c r="F159" s="44"/>
      <c r="G159" s="44"/>
      <c r="H159" s="43"/>
      <c r="I159" s="45"/>
      <c r="J159" s="43"/>
      <c r="K159" s="46"/>
      <c r="L159" s="46"/>
      <c r="M159" s="45"/>
      <c r="N159" s="45"/>
      <c r="O159" s="43"/>
      <c r="P159" s="45"/>
      <c r="Q159" s="47"/>
      <c r="R159" s="47"/>
      <c r="S159" s="47"/>
      <c r="T159" s="47"/>
      <c r="U159" s="47"/>
      <c r="V159" s="47"/>
      <c r="W159" s="47"/>
      <c r="X159" s="47"/>
      <c r="Y159" s="47"/>
      <c r="Z159" s="47"/>
      <c r="AA159" s="47"/>
      <c r="AB159" s="47"/>
      <c r="AC159" s="47"/>
    </row>
    <row r="160" spans="1:29" ht="14.4">
      <c r="A160" s="43"/>
      <c r="B160" s="43"/>
      <c r="C160" s="43"/>
      <c r="D160" s="43"/>
      <c r="E160" s="43"/>
      <c r="F160" s="44"/>
      <c r="G160" s="44"/>
      <c r="H160" s="43"/>
      <c r="I160" s="45"/>
      <c r="J160" s="43"/>
      <c r="K160" s="46"/>
      <c r="L160" s="46"/>
      <c r="M160" s="45"/>
      <c r="N160" s="45"/>
      <c r="O160" s="43"/>
      <c r="P160" s="45"/>
      <c r="Q160" s="47"/>
      <c r="R160" s="47"/>
      <c r="S160" s="47"/>
      <c r="T160" s="47"/>
      <c r="U160" s="47"/>
      <c r="V160" s="47"/>
      <c r="W160" s="47"/>
      <c r="X160" s="47"/>
      <c r="Y160" s="47"/>
      <c r="Z160" s="47"/>
      <c r="AA160" s="47"/>
      <c r="AB160" s="47"/>
      <c r="AC160" s="47"/>
    </row>
    <row r="161" spans="1:29" ht="14.4">
      <c r="A161" s="43"/>
      <c r="B161" s="43"/>
      <c r="C161" s="43"/>
      <c r="D161" s="43"/>
      <c r="E161" s="43"/>
      <c r="F161" s="44"/>
      <c r="G161" s="44"/>
      <c r="H161" s="43"/>
      <c r="I161" s="45"/>
      <c r="J161" s="43"/>
      <c r="K161" s="46"/>
      <c r="L161" s="46"/>
      <c r="M161" s="45"/>
      <c r="N161" s="45"/>
      <c r="O161" s="43"/>
      <c r="P161" s="45"/>
      <c r="Q161" s="47"/>
      <c r="R161" s="47"/>
      <c r="S161" s="47"/>
      <c r="T161" s="47"/>
      <c r="U161" s="47"/>
      <c r="V161" s="47"/>
      <c r="W161" s="47"/>
      <c r="X161" s="47"/>
      <c r="Y161" s="47"/>
      <c r="Z161" s="47"/>
      <c r="AA161" s="47"/>
      <c r="AB161" s="47"/>
      <c r="AC161" s="47"/>
    </row>
    <row r="162" spans="1:29" ht="14.4">
      <c r="A162" s="43"/>
      <c r="B162" s="43"/>
      <c r="C162" s="43"/>
      <c r="D162" s="43"/>
      <c r="E162" s="43"/>
      <c r="F162" s="44"/>
      <c r="G162" s="44"/>
      <c r="H162" s="43"/>
      <c r="I162" s="45"/>
      <c r="J162" s="43"/>
      <c r="K162" s="46"/>
      <c r="L162" s="46"/>
      <c r="M162" s="45"/>
      <c r="N162" s="45"/>
      <c r="O162" s="43"/>
      <c r="P162" s="45"/>
      <c r="Q162" s="47"/>
      <c r="R162" s="47"/>
      <c r="S162" s="47"/>
      <c r="T162" s="47"/>
      <c r="U162" s="47"/>
      <c r="V162" s="47"/>
      <c r="W162" s="47"/>
      <c r="X162" s="47"/>
      <c r="Y162" s="47"/>
      <c r="Z162" s="47"/>
      <c r="AA162" s="47"/>
      <c r="AB162" s="47"/>
      <c r="AC162" s="47"/>
    </row>
    <row r="163" spans="1:29" ht="14.4">
      <c r="A163" s="43"/>
      <c r="B163" s="43"/>
      <c r="C163" s="43"/>
      <c r="D163" s="43"/>
      <c r="E163" s="43"/>
      <c r="F163" s="44"/>
      <c r="G163" s="44"/>
      <c r="H163" s="43"/>
      <c r="I163" s="45"/>
      <c r="J163" s="43"/>
      <c r="K163" s="46"/>
      <c r="L163" s="46"/>
      <c r="M163" s="45"/>
      <c r="N163" s="45"/>
      <c r="O163" s="43"/>
      <c r="P163" s="45"/>
      <c r="Q163" s="47"/>
      <c r="R163" s="47"/>
      <c r="S163" s="47"/>
      <c r="T163" s="47"/>
      <c r="U163" s="47"/>
      <c r="V163" s="47"/>
      <c r="W163" s="47"/>
      <c r="X163" s="47"/>
      <c r="Y163" s="47"/>
      <c r="Z163" s="47"/>
      <c r="AA163" s="47"/>
      <c r="AB163" s="47"/>
      <c r="AC163" s="47"/>
    </row>
    <row r="164" spans="1:29" ht="14.4">
      <c r="A164" s="43"/>
      <c r="B164" s="43"/>
      <c r="C164" s="43"/>
      <c r="D164" s="43"/>
      <c r="E164" s="43"/>
      <c r="F164" s="44"/>
      <c r="G164" s="44"/>
      <c r="H164" s="43"/>
      <c r="I164" s="45"/>
      <c r="J164" s="43"/>
      <c r="K164" s="46"/>
      <c r="L164" s="46"/>
      <c r="M164" s="45"/>
      <c r="N164" s="45"/>
      <c r="O164" s="43"/>
      <c r="P164" s="45"/>
      <c r="Q164" s="47"/>
      <c r="R164" s="47"/>
      <c r="S164" s="47"/>
      <c r="T164" s="47"/>
      <c r="U164" s="47"/>
      <c r="V164" s="47"/>
      <c r="W164" s="47"/>
      <c r="X164" s="47"/>
      <c r="Y164" s="47"/>
      <c r="Z164" s="47"/>
      <c r="AA164" s="47"/>
      <c r="AB164" s="47"/>
      <c r="AC164" s="47"/>
    </row>
    <row r="165" spans="1:29" ht="14.4">
      <c r="A165" s="43"/>
      <c r="B165" s="43"/>
      <c r="C165" s="43"/>
      <c r="D165" s="43"/>
      <c r="E165" s="43"/>
      <c r="F165" s="44"/>
      <c r="G165" s="44"/>
      <c r="H165" s="43"/>
      <c r="I165" s="45"/>
      <c r="J165" s="43"/>
      <c r="K165" s="46"/>
      <c r="L165" s="46"/>
      <c r="M165" s="45"/>
      <c r="N165" s="45"/>
      <c r="O165" s="43"/>
      <c r="P165" s="45"/>
      <c r="Q165" s="47"/>
      <c r="R165" s="47"/>
      <c r="S165" s="47"/>
      <c r="T165" s="47"/>
      <c r="U165" s="47"/>
      <c r="V165" s="47"/>
      <c r="W165" s="47"/>
      <c r="X165" s="47"/>
      <c r="Y165" s="47"/>
      <c r="Z165" s="47"/>
      <c r="AA165" s="47"/>
      <c r="AB165" s="47"/>
      <c r="AC165" s="47"/>
    </row>
    <row r="166" spans="1:29" ht="14.4">
      <c r="A166" s="43"/>
      <c r="B166" s="43"/>
      <c r="C166" s="43"/>
      <c r="D166" s="43"/>
      <c r="E166" s="43"/>
      <c r="F166" s="44"/>
      <c r="G166" s="44"/>
      <c r="H166" s="43"/>
      <c r="I166" s="45"/>
      <c r="J166" s="43"/>
      <c r="K166" s="46"/>
      <c r="L166" s="46"/>
      <c r="M166" s="45"/>
      <c r="N166" s="45"/>
      <c r="O166" s="43"/>
      <c r="P166" s="45"/>
      <c r="Q166" s="47"/>
      <c r="R166" s="47"/>
      <c r="S166" s="47"/>
      <c r="T166" s="47"/>
      <c r="U166" s="47"/>
      <c r="V166" s="47"/>
      <c r="W166" s="47"/>
      <c r="X166" s="47"/>
      <c r="Y166" s="47"/>
      <c r="Z166" s="47"/>
      <c r="AA166" s="47"/>
      <c r="AB166" s="47"/>
      <c r="AC166" s="47"/>
    </row>
    <row r="167" spans="1:29" ht="14.4">
      <c r="A167" s="43"/>
      <c r="B167" s="43"/>
      <c r="C167" s="43"/>
      <c r="D167" s="43"/>
      <c r="E167" s="43"/>
      <c r="F167" s="44"/>
      <c r="G167" s="44"/>
      <c r="H167" s="43"/>
      <c r="I167" s="45"/>
      <c r="J167" s="43"/>
      <c r="K167" s="46"/>
      <c r="L167" s="46"/>
      <c r="M167" s="45"/>
      <c r="N167" s="45"/>
      <c r="O167" s="43"/>
      <c r="P167" s="45"/>
      <c r="Q167" s="47"/>
      <c r="R167" s="47"/>
      <c r="S167" s="47"/>
      <c r="T167" s="47"/>
      <c r="U167" s="47"/>
      <c r="V167" s="47"/>
      <c r="W167" s="47"/>
      <c r="X167" s="47"/>
      <c r="Y167" s="47"/>
      <c r="Z167" s="47"/>
      <c r="AA167" s="47"/>
      <c r="AB167" s="47"/>
      <c r="AC167" s="47"/>
    </row>
    <row r="168" spans="1:29" ht="14.4">
      <c r="A168" s="43"/>
      <c r="B168" s="43"/>
      <c r="C168" s="43"/>
      <c r="D168" s="43"/>
      <c r="E168" s="43"/>
      <c r="F168" s="44"/>
      <c r="G168" s="44"/>
      <c r="H168" s="43"/>
      <c r="I168" s="45"/>
      <c r="J168" s="43"/>
      <c r="K168" s="46"/>
      <c r="L168" s="46"/>
      <c r="M168" s="45"/>
      <c r="N168" s="45"/>
      <c r="O168" s="43"/>
      <c r="P168" s="45"/>
      <c r="Q168" s="47"/>
      <c r="R168" s="47"/>
      <c r="S168" s="47"/>
      <c r="T168" s="47"/>
      <c r="U168" s="47"/>
      <c r="V168" s="47"/>
      <c r="W168" s="47"/>
      <c r="X168" s="47"/>
      <c r="Y168" s="47"/>
      <c r="Z168" s="47"/>
      <c r="AA168" s="47"/>
      <c r="AB168" s="47"/>
      <c r="AC168" s="47"/>
    </row>
    <row r="169" spans="1:29" ht="14.4">
      <c r="A169" s="43"/>
      <c r="B169" s="43"/>
      <c r="C169" s="43"/>
      <c r="D169" s="43"/>
      <c r="E169" s="43"/>
      <c r="F169" s="44"/>
      <c r="G169" s="44"/>
      <c r="H169" s="43"/>
      <c r="I169" s="45"/>
      <c r="J169" s="43"/>
      <c r="K169" s="46"/>
      <c r="L169" s="46"/>
      <c r="M169" s="45"/>
      <c r="N169" s="45"/>
      <c r="O169" s="43"/>
      <c r="P169" s="45"/>
      <c r="Q169" s="47"/>
      <c r="R169" s="47"/>
      <c r="S169" s="47"/>
      <c r="T169" s="47"/>
      <c r="U169" s="47"/>
      <c r="V169" s="47"/>
      <c r="W169" s="47"/>
      <c r="X169" s="47"/>
      <c r="Y169" s="47"/>
      <c r="Z169" s="47"/>
      <c r="AA169" s="47"/>
      <c r="AB169" s="47"/>
      <c r="AC169" s="47"/>
    </row>
    <row r="170" spans="1:29" ht="14.4">
      <c r="A170" s="43"/>
      <c r="B170" s="43"/>
      <c r="C170" s="43"/>
      <c r="D170" s="43"/>
      <c r="E170" s="43"/>
      <c r="F170" s="44"/>
      <c r="G170" s="44"/>
      <c r="H170" s="43"/>
      <c r="I170" s="45"/>
      <c r="J170" s="43"/>
      <c r="K170" s="46"/>
      <c r="L170" s="46"/>
      <c r="M170" s="45"/>
      <c r="N170" s="45"/>
      <c r="O170" s="43"/>
      <c r="P170" s="45"/>
      <c r="Q170" s="47"/>
      <c r="R170" s="47"/>
      <c r="S170" s="47"/>
      <c r="T170" s="47"/>
      <c r="U170" s="47"/>
      <c r="V170" s="47"/>
      <c r="W170" s="47"/>
      <c r="X170" s="47"/>
      <c r="Y170" s="47"/>
      <c r="Z170" s="47"/>
      <c r="AA170" s="47"/>
      <c r="AB170" s="47"/>
      <c r="AC170" s="47"/>
    </row>
    <row r="171" spans="1:29" ht="14.4">
      <c r="A171" s="43"/>
      <c r="B171" s="43"/>
      <c r="C171" s="43"/>
      <c r="D171" s="43"/>
      <c r="E171" s="43"/>
      <c r="F171" s="44"/>
      <c r="G171" s="44"/>
      <c r="H171" s="43"/>
      <c r="I171" s="45"/>
      <c r="J171" s="43"/>
      <c r="K171" s="46"/>
      <c r="L171" s="46"/>
      <c r="M171" s="45"/>
      <c r="N171" s="45"/>
      <c r="O171" s="43"/>
      <c r="P171" s="45"/>
      <c r="Q171" s="47"/>
      <c r="R171" s="47"/>
      <c r="S171" s="47"/>
      <c r="T171" s="47"/>
      <c r="U171" s="47"/>
      <c r="V171" s="47"/>
      <c r="W171" s="47"/>
      <c r="X171" s="47"/>
      <c r="Y171" s="47"/>
      <c r="Z171" s="47"/>
      <c r="AA171" s="47"/>
      <c r="AB171" s="47"/>
      <c r="AC171" s="47"/>
    </row>
    <row r="172" spans="1:29" ht="14.4">
      <c r="A172" s="43"/>
      <c r="B172" s="43"/>
      <c r="C172" s="43"/>
      <c r="D172" s="43"/>
      <c r="E172" s="43"/>
      <c r="F172" s="44"/>
      <c r="G172" s="44"/>
      <c r="H172" s="43"/>
      <c r="I172" s="45"/>
      <c r="J172" s="43"/>
      <c r="K172" s="46"/>
      <c r="L172" s="46"/>
      <c r="M172" s="45"/>
      <c r="N172" s="45"/>
      <c r="O172" s="43"/>
      <c r="P172" s="45"/>
      <c r="Q172" s="47"/>
      <c r="R172" s="47"/>
      <c r="S172" s="47"/>
      <c r="T172" s="47"/>
      <c r="U172" s="47"/>
      <c r="V172" s="47"/>
      <c r="W172" s="47"/>
      <c r="X172" s="47"/>
      <c r="Y172" s="47"/>
      <c r="Z172" s="47"/>
      <c r="AA172" s="47"/>
      <c r="AB172" s="47"/>
      <c r="AC172" s="47"/>
    </row>
    <row r="173" spans="1:29" ht="14.4">
      <c r="A173" s="43"/>
      <c r="B173" s="43"/>
      <c r="C173" s="43"/>
      <c r="D173" s="43"/>
      <c r="E173" s="43"/>
      <c r="F173" s="44"/>
      <c r="G173" s="44"/>
      <c r="H173" s="43"/>
      <c r="I173" s="45"/>
      <c r="J173" s="43"/>
      <c r="K173" s="46"/>
      <c r="L173" s="46"/>
      <c r="M173" s="45"/>
      <c r="N173" s="45"/>
      <c r="O173" s="43"/>
      <c r="P173" s="45"/>
      <c r="Q173" s="47"/>
      <c r="R173" s="47"/>
      <c r="S173" s="47"/>
      <c r="T173" s="47"/>
      <c r="U173" s="47"/>
      <c r="V173" s="47"/>
      <c r="W173" s="47"/>
      <c r="X173" s="47"/>
      <c r="Y173" s="47"/>
      <c r="Z173" s="47"/>
      <c r="AA173" s="47"/>
      <c r="AB173" s="47"/>
      <c r="AC173" s="47"/>
    </row>
    <row r="174" spans="1:29" ht="14.4">
      <c r="A174" s="43"/>
      <c r="B174" s="43"/>
      <c r="C174" s="43"/>
      <c r="D174" s="43"/>
      <c r="E174" s="43"/>
      <c r="F174" s="44"/>
      <c r="G174" s="44"/>
      <c r="H174" s="43"/>
      <c r="I174" s="45"/>
      <c r="J174" s="43"/>
      <c r="K174" s="46"/>
      <c r="L174" s="46"/>
      <c r="M174" s="45"/>
      <c r="N174" s="45"/>
      <c r="O174" s="43"/>
      <c r="P174" s="45"/>
      <c r="Q174" s="47"/>
      <c r="R174" s="47"/>
      <c r="S174" s="47"/>
      <c r="T174" s="47"/>
      <c r="U174" s="47"/>
      <c r="V174" s="47"/>
      <c r="W174" s="47"/>
      <c r="X174" s="47"/>
      <c r="Y174" s="47"/>
      <c r="Z174" s="47"/>
      <c r="AA174" s="47"/>
      <c r="AB174" s="47"/>
      <c r="AC174" s="47"/>
    </row>
    <row r="175" spans="1:29" ht="14.4">
      <c r="A175" s="43"/>
      <c r="B175" s="43"/>
      <c r="C175" s="43"/>
      <c r="D175" s="43"/>
      <c r="E175" s="43"/>
      <c r="F175" s="44"/>
      <c r="G175" s="44"/>
      <c r="H175" s="43"/>
      <c r="I175" s="45"/>
      <c r="J175" s="43"/>
      <c r="K175" s="46"/>
      <c r="L175" s="46"/>
      <c r="M175" s="45"/>
      <c r="N175" s="45"/>
      <c r="O175" s="43"/>
      <c r="P175" s="45"/>
      <c r="Q175" s="47"/>
      <c r="R175" s="47"/>
      <c r="S175" s="47"/>
      <c r="T175" s="47"/>
      <c r="U175" s="47"/>
      <c r="V175" s="47"/>
      <c r="W175" s="47"/>
      <c r="X175" s="47"/>
      <c r="Y175" s="47"/>
      <c r="Z175" s="47"/>
      <c r="AA175" s="47"/>
      <c r="AB175" s="47"/>
      <c r="AC175" s="47"/>
    </row>
    <row r="176" spans="1:29" ht="14.4">
      <c r="A176" s="43"/>
      <c r="B176" s="43"/>
      <c r="C176" s="43"/>
      <c r="D176" s="43"/>
      <c r="E176" s="43"/>
      <c r="F176" s="44"/>
      <c r="G176" s="44"/>
      <c r="H176" s="43"/>
      <c r="I176" s="45"/>
      <c r="J176" s="43"/>
      <c r="K176" s="46"/>
      <c r="L176" s="46"/>
      <c r="M176" s="45"/>
      <c r="N176" s="45"/>
      <c r="O176" s="43"/>
      <c r="P176" s="45"/>
      <c r="Q176" s="47"/>
      <c r="R176" s="47"/>
      <c r="S176" s="47"/>
      <c r="T176" s="47"/>
      <c r="U176" s="47"/>
      <c r="V176" s="47"/>
      <c r="W176" s="47"/>
      <c r="X176" s="47"/>
      <c r="Y176" s="47"/>
      <c r="Z176" s="47"/>
      <c r="AA176" s="47"/>
      <c r="AB176" s="47"/>
      <c r="AC176" s="47"/>
    </row>
    <row r="177" spans="1:29" ht="14.4">
      <c r="A177" s="43"/>
      <c r="B177" s="43"/>
      <c r="C177" s="43"/>
      <c r="D177" s="43"/>
      <c r="E177" s="43"/>
      <c r="F177" s="44"/>
      <c r="G177" s="44"/>
      <c r="H177" s="43"/>
      <c r="I177" s="45"/>
      <c r="J177" s="43"/>
      <c r="K177" s="46"/>
      <c r="L177" s="46"/>
      <c r="M177" s="45"/>
      <c r="N177" s="45"/>
      <c r="O177" s="43"/>
      <c r="P177" s="45"/>
      <c r="Q177" s="47"/>
      <c r="R177" s="47"/>
      <c r="S177" s="47"/>
      <c r="T177" s="47"/>
      <c r="U177" s="47"/>
      <c r="V177" s="47"/>
      <c r="W177" s="47"/>
      <c r="X177" s="47"/>
      <c r="Y177" s="47"/>
      <c r="Z177" s="47"/>
      <c r="AA177" s="47"/>
      <c r="AB177" s="47"/>
      <c r="AC177" s="47"/>
    </row>
    <row r="178" spans="1:29" ht="14.4">
      <c r="A178" s="43"/>
      <c r="B178" s="43"/>
      <c r="C178" s="43"/>
      <c r="D178" s="43"/>
      <c r="E178" s="43"/>
      <c r="F178" s="44"/>
      <c r="G178" s="44"/>
      <c r="H178" s="43"/>
      <c r="I178" s="45"/>
      <c r="J178" s="43"/>
      <c r="K178" s="46"/>
      <c r="L178" s="46"/>
      <c r="M178" s="45"/>
      <c r="N178" s="45"/>
      <c r="O178" s="43"/>
      <c r="P178" s="45"/>
      <c r="Q178" s="47"/>
      <c r="R178" s="47"/>
      <c r="S178" s="47"/>
      <c r="T178" s="47"/>
      <c r="U178" s="47"/>
      <c r="V178" s="47"/>
      <c r="W178" s="47"/>
      <c r="X178" s="47"/>
      <c r="Y178" s="47"/>
      <c r="Z178" s="47"/>
      <c r="AA178" s="47"/>
      <c r="AB178" s="47"/>
      <c r="AC178" s="47"/>
    </row>
    <row r="179" spans="1:29" ht="14.4">
      <c r="A179" s="43"/>
      <c r="B179" s="43"/>
      <c r="C179" s="43"/>
      <c r="D179" s="43"/>
      <c r="E179" s="43"/>
      <c r="F179" s="44"/>
      <c r="G179" s="44"/>
      <c r="H179" s="43"/>
      <c r="I179" s="45"/>
      <c r="J179" s="43"/>
      <c r="K179" s="46"/>
      <c r="L179" s="46"/>
      <c r="M179" s="45"/>
      <c r="N179" s="45"/>
      <c r="O179" s="43"/>
      <c r="P179" s="45"/>
      <c r="Q179" s="47"/>
      <c r="R179" s="47"/>
      <c r="S179" s="47"/>
      <c r="T179" s="47"/>
      <c r="U179" s="47"/>
      <c r="V179" s="47"/>
      <c r="W179" s="47"/>
      <c r="X179" s="47"/>
      <c r="Y179" s="47"/>
      <c r="Z179" s="47"/>
      <c r="AA179" s="47"/>
      <c r="AB179" s="47"/>
      <c r="AC179" s="47"/>
    </row>
    <row r="180" spans="1:29" ht="14.4">
      <c r="A180" s="43"/>
      <c r="B180" s="43"/>
      <c r="C180" s="43"/>
      <c r="D180" s="43"/>
      <c r="E180" s="43"/>
      <c r="F180" s="44"/>
      <c r="G180" s="44"/>
      <c r="H180" s="43"/>
      <c r="I180" s="45"/>
      <c r="J180" s="43"/>
      <c r="K180" s="46"/>
      <c r="L180" s="46"/>
      <c r="M180" s="45"/>
      <c r="N180" s="45"/>
      <c r="O180" s="43"/>
      <c r="P180" s="45"/>
      <c r="Q180" s="47"/>
      <c r="R180" s="47"/>
      <c r="S180" s="47"/>
      <c r="T180" s="47"/>
      <c r="U180" s="47"/>
      <c r="V180" s="47"/>
      <c r="W180" s="47"/>
      <c r="X180" s="47"/>
      <c r="Y180" s="47"/>
      <c r="Z180" s="47"/>
      <c r="AA180" s="47"/>
      <c r="AB180" s="47"/>
      <c r="AC180" s="47"/>
    </row>
    <row r="181" spans="1:29" ht="14.4">
      <c r="A181" s="43"/>
      <c r="B181" s="43"/>
      <c r="C181" s="43"/>
      <c r="D181" s="43"/>
      <c r="E181" s="43"/>
      <c r="F181" s="44"/>
      <c r="G181" s="44"/>
      <c r="H181" s="43"/>
      <c r="I181" s="45"/>
      <c r="J181" s="43"/>
      <c r="K181" s="46"/>
      <c r="L181" s="46"/>
      <c r="M181" s="45"/>
      <c r="N181" s="45"/>
      <c r="O181" s="43"/>
      <c r="P181" s="45"/>
      <c r="Q181" s="47"/>
      <c r="R181" s="47"/>
      <c r="S181" s="47"/>
      <c r="T181" s="47"/>
      <c r="U181" s="47"/>
      <c r="V181" s="47"/>
      <c r="W181" s="47"/>
      <c r="X181" s="47"/>
      <c r="Y181" s="47"/>
      <c r="Z181" s="47"/>
      <c r="AA181" s="47"/>
      <c r="AB181" s="47"/>
      <c r="AC181" s="47"/>
    </row>
    <row r="182" spans="1:29" ht="14.4">
      <c r="A182" s="43"/>
      <c r="B182" s="43"/>
      <c r="C182" s="43"/>
      <c r="D182" s="43"/>
      <c r="E182" s="43"/>
      <c r="F182" s="44"/>
      <c r="G182" s="44"/>
      <c r="H182" s="43"/>
      <c r="I182" s="45"/>
      <c r="J182" s="43"/>
      <c r="K182" s="46"/>
      <c r="L182" s="46"/>
      <c r="M182" s="45"/>
      <c r="N182" s="45"/>
      <c r="O182" s="43"/>
      <c r="P182" s="45"/>
      <c r="Q182" s="47"/>
      <c r="R182" s="47"/>
      <c r="S182" s="47"/>
      <c r="T182" s="47"/>
      <c r="U182" s="47"/>
      <c r="V182" s="47"/>
      <c r="W182" s="47"/>
      <c r="X182" s="47"/>
      <c r="Y182" s="47"/>
      <c r="Z182" s="47"/>
      <c r="AA182" s="47"/>
      <c r="AB182" s="47"/>
      <c r="AC182" s="47"/>
    </row>
    <row r="183" spans="1:29" ht="14.4">
      <c r="A183" s="43"/>
      <c r="B183" s="43"/>
      <c r="C183" s="43"/>
      <c r="D183" s="43"/>
      <c r="E183" s="43"/>
      <c r="F183" s="44"/>
      <c r="G183" s="44"/>
      <c r="H183" s="43"/>
      <c r="I183" s="45"/>
      <c r="J183" s="43"/>
      <c r="K183" s="46"/>
      <c r="L183" s="46"/>
      <c r="M183" s="45"/>
      <c r="N183" s="45"/>
      <c r="O183" s="43"/>
      <c r="P183" s="45"/>
      <c r="Q183" s="47"/>
      <c r="R183" s="47"/>
      <c r="S183" s="47"/>
      <c r="T183" s="47"/>
      <c r="U183" s="47"/>
      <c r="V183" s="47"/>
      <c r="W183" s="47"/>
      <c r="X183" s="47"/>
      <c r="Y183" s="47"/>
      <c r="Z183" s="47"/>
      <c r="AA183" s="47"/>
      <c r="AB183" s="47"/>
      <c r="AC183" s="47"/>
    </row>
    <row r="184" spans="1:29" ht="14.4">
      <c r="A184" s="43"/>
      <c r="B184" s="43"/>
      <c r="C184" s="43"/>
      <c r="D184" s="43"/>
      <c r="E184" s="43"/>
      <c r="F184" s="44"/>
      <c r="G184" s="44"/>
      <c r="H184" s="43"/>
      <c r="I184" s="45"/>
      <c r="J184" s="43"/>
      <c r="K184" s="46"/>
      <c r="L184" s="46"/>
      <c r="M184" s="45"/>
      <c r="N184" s="45"/>
      <c r="O184" s="43"/>
      <c r="P184" s="45"/>
      <c r="Q184" s="47"/>
      <c r="R184" s="47"/>
      <c r="S184" s="47"/>
      <c r="T184" s="47"/>
      <c r="U184" s="47"/>
      <c r="V184" s="47"/>
      <c r="W184" s="47"/>
      <c r="X184" s="47"/>
      <c r="Y184" s="47"/>
      <c r="Z184" s="47"/>
      <c r="AA184" s="47"/>
      <c r="AB184" s="47"/>
      <c r="AC184" s="47"/>
    </row>
    <row r="185" spans="1:29" ht="14.4">
      <c r="A185" s="43"/>
      <c r="B185" s="43"/>
      <c r="C185" s="43"/>
      <c r="D185" s="43"/>
      <c r="E185" s="43"/>
      <c r="F185" s="44"/>
      <c r="G185" s="44"/>
      <c r="H185" s="43"/>
      <c r="I185" s="45"/>
      <c r="J185" s="43"/>
      <c r="K185" s="46"/>
      <c r="L185" s="46"/>
      <c r="M185" s="45"/>
      <c r="N185" s="45"/>
      <c r="O185" s="43"/>
      <c r="P185" s="45"/>
      <c r="Q185" s="47"/>
      <c r="R185" s="47"/>
      <c r="S185" s="47"/>
      <c r="T185" s="47"/>
      <c r="U185" s="47"/>
      <c r="V185" s="47"/>
      <c r="W185" s="47"/>
      <c r="X185" s="47"/>
      <c r="Y185" s="47"/>
      <c r="Z185" s="47"/>
      <c r="AA185" s="47"/>
      <c r="AB185" s="47"/>
      <c r="AC185" s="47"/>
    </row>
    <row r="186" spans="1:29" ht="14.4">
      <c r="A186" s="43"/>
      <c r="B186" s="43"/>
      <c r="C186" s="43"/>
      <c r="D186" s="43"/>
      <c r="E186" s="43"/>
      <c r="F186" s="44"/>
      <c r="G186" s="44"/>
      <c r="H186" s="43"/>
      <c r="I186" s="45"/>
      <c r="J186" s="43"/>
      <c r="K186" s="46"/>
      <c r="L186" s="46"/>
      <c r="M186" s="45"/>
      <c r="N186" s="45"/>
      <c r="O186" s="43"/>
      <c r="P186" s="45"/>
      <c r="Q186" s="47"/>
      <c r="R186" s="47"/>
      <c r="S186" s="47"/>
      <c r="T186" s="47"/>
      <c r="U186" s="47"/>
      <c r="V186" s="47"/>
      <c r="W186" s="47"/>
      <c r="X186" s="47"/>
      <c r="Y186" s="47"/>
      <c r="Z186" s="47"/>
      <c r="AA186" s="47"/>
      <c r="AB186" s="47"/>
      <c r="AC186" s="47"/>
    </row>
    <row r="187" spans="1:29" ht="14.4">
      <c r="A187" s="43"/>
      <c r="B187" s="43"/>
      <c r="C187" s="43"/>
      <c r="D187" s="43"/>
      <c r="E187" s="43"/>
      <c r="F187" s="44"/>
      <c r="G187" s="44"/>
      <c r="H187" s="43"/>
      <c r="I187" s="45"/>
      <c r="J187" s="43"/>
      <c r="K187" s="46"/>
      <c r="L187" s="46"/>
      <c r="M187" s="45"/>
      <c r="N187" s="45"/>
      <c r="O187" s="43"/>
      <c r="P187" s="45"/>
      <c r="Q187" s="47"/>
      <c r="R187" s="47"/>
      <c r="S187" s="47"/>
      <c r="T187" s="47"/>
      <c r="U187" s="47"/>
      <c r="V187" s="47"/>
      <c r="W187" s="47"/>
      <c r="X187" s="47"/>
      <c r="Y187" s="47"/>
      <c r="Z187" s="47"/>
      <c r="AA187" s="47"/>
      <c r="AB187" s="47"/>
      <c r="AC187" s="47"/>
    </row>
    <row r="188" spans="1:29" ht="14.4">
      <c r="A188" s="43"/>
      <c r="B188" s="43"/>
      <c r="C188" s="43"/>
      <c r="D188" s="43"/>
      <c r="E188" s="43"/>
      <c r="F188" s="44"/>
      <c r="G188" s="44"/>
      <c r="H188" s="43"/>
      <c r="I188" s="45"/>
      <c r="J188" s="43"/>
      <c r="K188" s="46"/>
      <c r="L188" s="46"/>
      <c r="M188" s="45"/>
      <c r="N188" s="45"/>
      <c r="O188" s="43"/>
      <c r="P188" s="45"/>
      <c r="Q188" s="47"/>
      <c r="R188" s="47"/>
      <c r="S188" s="47"/>
      <c r="T188" s="47"/>
      <c r="U188" s="47"/>
      <c r="V188" s="47"/>
      <c r="W188" s="47"/>
      <c r="X188" s="47"/>
      <c r="Y188" s="47"/>
      <c r="Z188" s="47"/>
      <c r="AA188" s="47"/>
      <c r="AB188" s="47"/>
      <c r="AC188" s="47"/>
    </row>
    <row r="189" spans="1:29" ht="14.4">
      <c r="A189" s="43"/>
      <c r="B189" s="43"/>
      <c r="C189" s="43"/>
      <c r="D189" s="43"/>
      <c r="E189" s="43"/>
      <c r="F189" s="44"/>
      <c r="G189" s="44"/>
      <c r="H189" s="43"/>
      <c r="I189" s="45"/>
      <c r="J189" s="43"/>
      <c r="K189" s="46"/>
      <c r="L189" s="46"/>
      <c r="M189" s="45"/>
      <c r="N189" s="45"/>
      <c r="O189" s="43"/>
      <c r="P189" s="45"/>
      <c r="Q189" s="47"/>
      <c r="R189" s="47"/>
      <c r="S189" s="47"/>
      <c r="T189" s="47"/>
      <c r="U189" s="47"/>
      <c r="V189" s="47"/>
      <c r="W189" s="47"/>
      <c r="X189" s="47"/>
      <c r="Y189" s="47"/>
      <c r="Z189" s="47"/>
      <c r="AA189" s="47"/>
      <c r="AB189" s="47"/>
      <c r="AC189" s="47"/>
    </row>
    <row r="190" spans="1:29" ht="14.4">
      <c r="A190" s="43"/>
      <c r="B190" s="43"/>
      <c r="C190" s="43"/>
      <c r="D190" s="43"/>
      <c r="E190" s="43"/>
      <c r="F190" s="44"/>
      <c r="G190" s="44"/>
      <c r="H190" s="43"/>
      <c r="I190" s="45"/>
      <c r="J190" s="43"/>
      <c r="K190" s="46"/>
      <c r="L190" s="46"/>
      <c r="M190" s="45"/>
      <c r="N190" s="45"/>
      <c r="O190" s="43"/>
      <c r="P190" s="45"/>
      <c r="Q190" s="47"/>
      <c r="R190" s="47"/>
      <c r="S190" s="47"/>
      <c r="T190" s="47"/>
      <c r="U190" s="47"/>
      <c r="V190" s="47"/>
      <c r="W190" s="47"/>
      <c r="X190" s="47"/>
      <c r="Y190" s="47"/>
      <c r="Z190" s="47"/>
      <c r="AA190" s="47"/>
      <c r="AB190" s="47"/>
      <c r="AC190" s="47"/>
    </row>
    <row r="191" spans="1:29" ht="14.4">
      <c r="A191" s="43"/>
      <c r="B191" s="43"/>
      <c r="C191" s="43"/>
      <c r="D191" s="43"/>
      <c r="E191" s="43"/>
      <c r="F191" s="44"/>
      <c r="G191" s="44"/>
      <c r="H191" s="43"/>
      <c r="I191" s="45"/>
      <c r="J191" s="43"/>
      <c r="K191" s="46"/>
      <c r="L191" s="46"/>
      <c r="M191" s="45"/>
      <c r="N191" s="45"/>
      <c r="O191" s="43"/>
      <c r="P191" s="45"/>
      <c r="Q191" s="47"/>
      <c r="R191" s="47"/>
      <c r="S191" s="47"/>
      <c r="T191" s="47"/>
      <c r="U191" s="47"/>
      <c r="V191" s="47"/>
      <c r="W191" s="47"/>
      <c r="X191" s="47"/>
      <c r="Y191" s="47"/>
      <c r="Z191" s="47"/>
      <c r="AA191" s="47"/>
      <c r="AB191" s="47"/>
      <c r="AC191" s="47"/>
    </row>
    <row r="192" spans="1:29" ht="14.4">
      <c r="A192" s="43"/>
      <c r="B192" s="43"/>
      <c r="C192" s="43"/>
      <c r="D192" s="43"/>
      <c r="E192" s="43"/>
      <c r="F192" s="44"/>
      <c r="G192" s="44"/>
      <c r="H192" s="43"/>
      <c r="I192" s="45"/>
      <c r="J192" s="43"/>
      <c r="K192" s="46"/>
      <c r="L192" s="46"/>
      <c r="M192" s="45"/>
      <c r="N192" s="45"/>
      <c r="O192" s="43"/>
      <c r="P192" s="45"/>
      <c r="Q192" s="47"/>
      <c r="R192" s="47"/>
      <c r="S192" s="47"/>
      <c r="T192" s="47"/>
      <c r="U192" s="47"/>
      <c r="V192" s="47"/>
      <c r="W192" s="47"/>
      <c r="X192" s="47"/>
      <c r="Y192" s="47"/>
      <c r="Z192" s="47"/>
      <c r="AA192" s="47"/>
      <c r="AB192" s="47"/>
      <c r="AC192" s="47"/>
    </row>
    <row r="193" spans="1:29" ht="14.4">
      <c r="A193" s="43"/>
      <c r="B193" s="43"/>
      <c r="C193" s="43"/>
      <c r="D193" s="43"/>
      <c r="E193" s="43"/>
      <c r="F193" s="44"/>
      <c r="G193" s="44"/>
      <c r="H193" s="43"/>
      <c r="I193" s="45"/>
      <c r="J193" s="43"/>
      <c r="K193" s="46"/>
      <c r="L193" s="46"/>
      <c r="M193" s="45"/>
      <c r="N193" s="45"/>
      <c r="O193" s="43"/>
      <c r="P193" s="45"/>
      <c r="Q193" s="47"/>
      <c r="R193" s="47"/>
      <c r="S193" s="47"/>
      <c r="T193" s="47"/>
      <c r="U193" s="47"/>
      <c r="V193" s="47"/>
      <c r="W193" s="47"/>
      <c r="X193" s="47"/>
      <c r="Y193" s="47"/>
      <c r="Z193" s="47"/>
      <c r="AA193" s="47"/>
      <c r="AB193" s="47"/>
      <c r="AC193" s="47"/>
    </row>
    <row r="194" spans="1:29" ht="14.4">
      <c r="A194" s="43"/>
      <c r="B194" s="43"/>
      <c r="C194" s="43"/>
      <c r="D194" s="43"/>
      <c r="E194" s="43"/>
      <c r="F194" s="44"/>
      <c r="G194" s="44"/>
      <c r="H194" s="43"/>
      <c r="I194" s="45"/>
      <c r="J194" s="43"/>
      <c r="K194" s="46"/>
      <c r="L194" s="46"/>
      <c r="M194" s="45"/>
      <c r="N194" s="45"/>
      <c r="O194" s="43"/>
      <c r="P194" s="45"/>
      <c r="Q194" s="47"/>
      <c r="R194" s="47"/>
      <c r="S194" s="47"/>
      <c r="T194" s="47"/>
      <c r="U194" s="47"/>
      <c r="V194" s="47"/>
      <c r="W194" s="47"/>
      <c r="X194" s="47"/>
      <c r="Y194" s="47"/>
      <c r="Z194" s="47"/>
      <c r="AA194" s="47"/>
      <c r="AB194" s="47"/>
      <c r="AC194" s="47"/>
    </row>
    <row r="195" spans="1:29" ht="14.4">
      <c r="A195" s="43"/>
      <c r="B195" s="43"/>
      <c r="C195" s="43"/>
      <c r="D195" s="43"/>
      <c r="E195" s="43"/>
      <c r="F195" s="44"/>
      <c r="G195" s="44"/>
      <c r="H195" s="43"/>
      <c r="I195" s="45"/>
      <c r="J195" s="43"/>
      <c r="K195" s="46"/>
      <c r="L195" s="46"/>
      <c r="M195" s="45"/>
      <c r="N195" s="45"/>
      <c r="O195" s="43"/>
      <c r="P195" s="45"/>
      <c r="Q195" s="47"/>
      <c r="R195" s="47"/>
      <c r="S195" s="47"/>
      <c r="T195" s="47"/>
      <c r="U195" s="47"/>
      <c r="V195" s="47"/>
      <c r="W195" s="47"/>
      <c r="X195" s="47"/>
      <c r="Y195" s="47"/>
      <c r="Z195" s="47"/>
      <c r="AA195" s="47"/>
      <c r="AB195" s="47"/>
      <c r="AC195" s="47"/>
    </row>
    <row r="196" spans="1:29" ht="14.4">
      <c r="A196" s="43"/>
      <c r="B196" s="43"/>
      <c r="C196" s="43"/>
      <c r="D196" s="43"/>
      <c r="E196" s="43"/>
      <c r="F196" s="44"/>
      <c r="G196" s="44"/>
      <c r="H196" s="43"/>
      <c r="I196" s="45"/>
      <c r="J196" s="43"/>
      <c r="K196" s="46"/>
      <c r="L196" s="46"/>
      <c r="M196" s="45"/>
      <c r="N196" s="45"/>
      <c r="O196" s="43"/>
      <c r="P196" s="45"/>
      <c r="Q196" s="47"/>
      <c r="R196" s="47"/>
      <c r="S196" s="47"/>
      <c r="T196" s="47"/>
      <c r="U196" s="47"/>
      <c r="V196" s="47"/>
      <c r="W196" s="47"/>
      <c r="X196" s="47"/>
      <c r="Y196" s="47"/>
      <c r="Z196" s="47"/>
      <c r="AA196" s="47"/>
      <c r="AB196" s="47"/>
      <c r="AC196" s="47"/>
    </row>
    <row r="197" spans="1:29" ht="14.4">
      <c r="A197" s="43"/>
      <c r="B197" s="43"/>
      <c r="C197" s="43"/>
      <c r="D197" s="43"/>
      <c r="E197" s="43"/>
      <c r="F197" s="44"/>
      <c r="G197" s="44"/>
      <c r="H197" s="43"/>
      <c r="I197" s="45"/>
      <c r="J197" s="43"/>
      <c r="K197" s="46"/>
      <c r="L197" s="46"/>
      <c r="M197" s="45"/>
      <c r="N197" s="45"/>
      <c r="O197" s="43"/>
      <c r="P197" s="45"/>
      <c r="Q197" s="47"/>
      <c r="R197" s="47"/>
      <c r="S197" s="47"/>
      <c r="T197" s="47"/>
      <c r="U197" s="47"/>
      <c r="V197" s="47"/>
      <c r="W197" s="47"/>
      <c r="X197" s="47"/>
      <c r="Y197" s="47"/>
      <c r="Z197" s="47"/>
      <c r="AA197" s="47"/>
      <c r="AB197" s="47"/>
      <c r="AC197" s="47"/>
    </row>
    <row r="198" spans="1:29" ht="14.4">
      <c r="A198" s="43"/>
      <c r="B198" s="43"/>
      <c r="C198" s="43"/>
      <c r="D198" s="43"/>
      <c r="E198" s="43"/>
      <c r="F198" s="44"/>
      <c r="G198" s="44"/>
      <c r="H198" s="43"/>
      <c r="I198" s="45"/>
      <c r="J198" s="43"/>
      <c r="K198" s="46"/>
      <c r="L198" s="46"/>
      <c r="M198" s="45"/>
      <c r="N198" s="45"/>
      <c r="O198" s="43"/>
      <c r="P198" s="45"/>
      <c r="Q198" s="47"/>
      <c r="R198" s="47"/>
      <c r="S198" s="47"/>
      <c r="T198" s="47"/>
      <c r="U198" s="47"/>
      <c r="V198" s="47"/>
      <c r="W198" s="47"/>
      <c r="X198" s="47"/>
      <c r="Y198" s="47"/>
      <c r="Z198" s="47"/>
      <c r="AA198" s="47"/>
      <c r="AB198" s="47"/>
      <c r="AC198" s="47"/>
    </row>
    <row r="199" spans="1:29" ht="14.4">
      <c r="A199" s="43"/>
      <c r="B199" s="43"/>
      <c r="C199" s="43"/>
      <c r="D199" s="43"/>
      <c r="E199" s="43"/>
      <c r="F199" s="44"/>
      <c r="G199" s="44"/>
      <c r="H199" s="43"/>
      <c r="I199" s="45"/>
      <c r="J199" s="43"/>
      <c r="K199" s="46"/>
      <c r="L199" s="46"/>
      <c r="M199" s="45"/>
      <c r="N199" s="45"/>
      <c r="O199" s="43"/>
      <c r="P199" s="45"/>
      <c r="Q199" s="47"/>
      <c r="R199" s="47"/>
      <c r="S199" s="47"/>
      <c r="T199" s="47"/>
      <c r="U199" s="47"/>
      <c r="V199" s="47"/>
      <c r="W199" s="47"/>
      <c r="X199" s="47"/>
      <c r="Y199" s="47"/>
      <c r="Z199" s="47"/>
      <c r="AA199" s="47"/>
      <c r="AB199" s="47"/>
      <c r="AC199" s="47"/>
    </row>
    <row r="200" spans="1:29" ht="14.4">
      <c r="A200" s="43"/>
      <c r="B200" s="43"/>
      <c r="C200" s="43"/>
      <c r="D200" s="43"/>
      <c r="E200" s="43"/>
      <c r="F200" s="44"/>
      <c r="G200" s="44"/>
      <c r="H200" s="43"/>
      <c r="I200" s="45"/>
      <c r="J200" s="43"/>
      <c r="K200" s="46"/>
      <c r="L200" s="46"/>
      <c r="M200" s="45"/>
      <c r="N200" s="45"/>
      <c r="O200" s="43"/>
      <c r="P200" s="45"/>
      <c r="Q200" s="47"/>
      <c r="R200" s="47"/>
      <c r="S200" s="47"/>
      <c r="T200" s="47"/>
      <c r="U200" s="47"/>
      <c r="V200" s="47"/>
      <c r="W200" s="47"/>
      <c r="X200" s="47"/>
      <c r="Y200" s="47"/>
      <c r="Z200" s="47"/>
      <c r="AA200" s="47"/>
      <c r="AB200" s="47"/>
      <c r="AC200" s="47"/>
    </row>
    <row r="201" spans="1:29" ht="14.4">
      <c r="A201" s="43"/>
      <c r="B201" s="43"/>
      <c r="C201" s="43"/>
      <c r="D201" s="43"/>
      <c r="E201" s="43"/>
      <c r="F201" s="44"/>
      <c r="G201" s="44"/>
      <c r="H201" s="43"/>
      <c r="I201" s="45"/>
      <c r="J201" s="43"/>
      <c r="K201" s="46"/>
      <c r="L201" s="46"/>
      <c r="M201" s="45"/>
      <c r="N201" s="45"/>
      <c r="O201" s="43"/>
      <c r="P201" s="45"/>
      <c r="Q201" s="47"/>
      <c r="R201" s="47"/>
      <c r="S201" s="47"/>
      <c r="T201" s="47"/>
      <c r="U201" s="47"/>
      <c r="V201" s="47"/>
      <c r="W201" s="47"/>
      <c r="X201" s="47"/>
      <c r="Y201" s="47"/>
      <c r="Z201" s="47"/>
      <c r="AA201" s="47"/>
      <c r="AB201" s="47"/>
      <c r="AC201" s="47"/>
    </row>
    <row r="202" spans="1:29" ht="14.4">
      <c r="A202" s="43"/>
      <c r="B202" s="43"/>
      <c r="C202" s="43"/>
      <c r="D202" s="43"/>
      <c r="E202" s="43"/>
      <c r="F202" s="44"/>
      <c r="G202" s="44"/>
      <c r="H202" s="43"/>
      <c r="I202" s="45"/>
      <c r="J202" s="43"/>
      <c r="K202" s="46"/>
      <c r="L202" s="46"/>
      <c r="M202" s="45"/>
      <c r="N202" s="45"/>
      <c r="O202" s="43"/>
      <c r="P202" s="45"/>
      <c r="Q202" s="47"/>
      <c r="R202" s="47"/>
      <c r="S202" s="47"/>
      <c r="T202" s="47"/>
      <c r="U202" s="47"/>
      <c r="V202" s="47"/>
      <c r="W202" s="47"/>
      <c r="X202" s="47"/>
      <c r="Y202" s="47"/>
      <c r="Z202" s="47"/>
      <c r="AA202" s="47"/>
      <c r="AB202" s="47"/>
      <c r="AC202" s="47"/>
    </row>
    <row r="203" spans="1:29" ht="14.4">
      <c r="A203" s="43"/>
      <c r="B203" s="43"/>
      <c r="C203" s="43"/>
      <c r="D203" s="43"/>
      <c r="E203" s="43"/>
      <c r="F203" s="44"/>
      <c r="G203" s="44"/>
      <c r="H203" s="43"/>
      <c r="I203" s="45"/>
      <c r="J203" s="43"/>
      <c r="K203" s="46"/>
      <c r="L203" s="46"/>
      <c r="M203" s="45"/>
      <c r="N203" s="45"/>
      <c r="O203" s="43"/>
      <c r="P203" s="45"/>
      <c r="Q203" s="47"/>
      <c r="R203" s="47"/>
      <c r="S203" s="47"/>
      <c r="T203" s="47"/>
      <c r="U203" s="47"/>
      <c r="V203" s="47"/>
      <c r="W203" s="47"/>
      <c r="X203" s="47"/>
      <c r="Y203" s="47"/>
      <c r="Z203" s="47"/>
      <c r="AA203" s="47"/>
      <c r="AB203" s="47"/>
      <c r="AC203" s="47"/>
    </row>
    <row r="204" spans="1:29" ht="14.4">
      <c r="A204" s="43"/>
      <c r="B204" s="43"/>
      <c r="C204" s="43"/>
      <c r="D204" s="43"/>
      <c r="E204" s="43"/>
      <c r="F204" s="44"/>
      <c r="G204" s="44"/>
      <c r="H204" s="43"/>
      <c r="I204" s="45"/>
      <c r="J204" s="43"/>
      <c r="K204" s="46"/>
      <c r="L204" s="46"/>
      <c r="M204" s="45"/>
      <c r="N204" s="45"/>
      <c r="O204" s="43"/>
      <c r="P204" s="45"/>
      <c r="Q204" s="47"/>
      <c r="R204" s="47"/>
      <c r="S204" s="47"/>
      <c r="T204" s="47"/>
      <c r="U204" s="47"/>
      <c r="V204" s="47"/>
      <c r="W204" s="47"/>
      <c r="X204" s="47"/>
      <c r="Y204" s="47"/>
      <c r="Z204" s="47"/>
      <c r="AA204" s="47"/>
      <c r="AB204" s="47"/>
      <c r="AC204" s="47"/>
    </row>
    <row r="205" spans="1:29" ht="14.4">
      <c r="A205" s="43"/>
      <c r="B205" s="43"/>
      <c r="C205" s="43"/>
      <c r="D205" s="43"/>
      <c r="E205" s="43"/>
      <c r="F205" s="44"/>
      <c r="G205" s="44"/>
      <c r="H205" s="43"/>
      <c r="I205" s="45"/>
      <c r="J205" s="43"/>
      <c r="K205" s="46"/>
      <c r="L205" s="46"/>
      <c r="M205" s="45"/>
      <c r="N205" s="45"/>
      <c r="O205" s="43"/>
      <c r="P205" s="45"/>
      <c r="Q205" s="47"/>
      <c r="R205" s="47"/>
      <c r="S205" s="47"/>
      <c r="T205" s="47"/>
      <c r="U205" s="47"/>
      <c r="V205" s="47"/>
      <c r="W205" s="47"/>
      <c r="X205" s="47"/>
      <c r="Y205" s="47"/>
      <c r="Z205" s="47"/>
      <c r="AA205" s="47"/>
      <c r="AB205" s="47"/>
      <c r="AC205" s="47"/>
    </row>
    <row r="206" spans="1:29" ht="14.4">
      <c r="A206" s="43"/>
      <c r="B206" s="43"/>
      <c r="C206" s="43"/>
      <c r="D206" s="43"/>
      <c r="E206" s="43"/>
      <c r="F206" s="44"/>
      <c r="G206" s="44"/>
      <c r="H206" s="43"/>
      <c r="I206" s="45"/>
      <c r="J206" s="43"/>
      <c r="K206" s="46"/>
      <c r="L206" s="46"/>
      <c r="M206" s="45"/>
      <c r="N206" s="45"/>
      <c r="O206" s="43"/>
      <c r="P206" s="45"/>
      <c r="Q206" s="47"/>
      <c r="R206" s="47"/>
      <c r="S206" s="47"/>
      <c r="T206" s="47"/>
      <c r="U206" s="47"/>
      <c r="V206" s="47"/>
      <c r="W206" s="47"/>
      <c r="X206" s="47"/>
      <c r="Y206" s="47"/>
      <c r="Z206" s="47"/>
      <c r="AA206" s="47"/>
      <c r="AB206" s="47"/>
      <c r="AC206" s="47"/>
    </row>
    <row r="207" spans="1:29" ht="14.4">
      <c r="A207" s="43"/>
      <c r="B207" s="43"/>
      <c r="C207" s="43"/>
      <c r="D207" s="43"/>
      <c r="E207" s="43"/>
      <c r="F207" s="44"/>
      <c r="G207" s="44"/>
      <c r="H207" s="43"/>
      <c r="I207" s="45"/>
      <c r="J207" s="43"/>
      <c r="K207" s="46"/>
      <c r="L207" s="46"/>
      <c r="M207" s="45"/>
      <c r="N207" s="45"/>
      <c r="O207" s="43"/>
      <c r="P207" s="45"/>
      <c r="Q207" s="47"/>
      <c r="R207" s="47"/>
      <c r="S207" s="47"/>
      <c r="T207" s="47"/>
      <c r="U207" s="47"/>
      <c r="V207" s="47"/>
      <c r="W207" s="47"/>
      <c r="X207" s="47"/>
      <c r="Y207" s="47"/>
      <c r="Z207" s="47"/>
      <c r="AA207" s="47"/>
      <c r="AB207" s="47"/>
      <c r="AC207" s="47"/>
    </row>
    <row r="208" spans="1:29" ht="14.4">
      <c r="A208" s="43"/>
      <c r="B208" s="43"/>
      <c r="C208" s="43"/>
      <c r="D208" s="43"/>
      <c r="E208" s="43"/>
      <c r="F208" s="44"/>
      <c r="G208" s="44"/>
      <c r="H208" s="43"/>
      <c r="I208" s="45"/>
      <c r="J208" s="43"/>
      <c r="K208" s="46"/>
      <c r="L208" s="46"/>
      <c r="M208" s="45"/>
      <c r="N208" s="45"/>
      <c r="O208" s="43"/>
      <c r="P208" s="45"/>
      <c r="Q208" s="47"/>
      <c r="R208" s="47"/>
      <c r="S208" s="47"/>
      <c r="T208" s="47"/>
      <c r="U208" s="47"/>
      <c r="V208" s="47"/>
      <c r="W208" s="47"/>
      <c r="X208" s="47"/>
      <c r="Y208" s="47"/>
      <c r="Z208" s="47"/>
      <c r="AA208" s="47"/>
      <c r="AB208" s="47"/>
      <c r="AC208" s="47"/>
    </row>
    <row r="209" spans="1:29" ht="14.4">
      <c r="A209" s="43"/>
      <c r="B209" s="43"/>
      <c r="C209" s="43"/>
      <c r="D209" s="43"/>
      <c r="E209" s="43"/>
      <c r="F209" s="44"/>
      <c r="G209" s="44"/>
      <c r="H209" s="43"/>
      <c r="I209" s="45"/>
      <c r="J209" s="43"/>
      <c r="K209" s="46"/>
      <c r="L209" s="46"/>
      <c r="M209" s="45"/>
      <c r="N209" s="45"/>
      <c r="O209" s="43"/>
      <c r="P209" s="45"/>
      <c r="Q209" s="47"/>
      <c r="R209" s="47"/>
      <c r="S209" s="47"/>
      <c r="T209" s="47"/>
      <c r="U209" s="47"/>
      <c r="V209" s="47"/>
      <c r="W209" s="47"/>
      <c r="X209" s="47"/>
      <c r="Y209" s="47"/>
      <c r="Z209" s="47"/>
      <c r="AA209" s="47"/>
      <c r="AB209" s="47"/>
      <c r="AC209" s="47"/>
    </row>
    <row r="210" spans="1:29" ht="14.4">
      <c r="A210" s="43"/>
      <c r="B210" s="43"/>
      <c r="C210" s="43"/>
      <c r="D210" s="43"/>
      <c r="E210" s="43"/>
      <c r="F210" s="44"/>
      <c r="G210" s="44"/>
      <c r="H210" s="43"/>
      <c r="I210" s="45"/>
      <c r="J210" s="43"/>
      <c r="K210" s="46"/>
      <c r="L210" s="46"/>
      <c r="M210" s="45"/>
      <c r="N210" s="45"/>
      <c r="O210" s="43"/>
      <c r="P210" s="45"/>
      <c r="Q210" s="47"/>
      <c r="R210" s="47"/>
      <c r="S210" s="47"/>
      <c r="T210" s="47"/>
      <c r="U210" s="47"/>
      <c r="V210" s="47"/>
      <c r="W210" s="47"/>
      <c r="X210" s="47"/>
      <c r="Y210" s="47"/>
      <c r="Z210" s="47"/>
      <c r="AA210" s="47"/>
      <c r="AB210" s="47"/>
      <c r="AC210" s="47"/>
    </row>
    <row r="211" spans="1:29" ht="14.4">
      <c r="A211" s="43"/>
      <c r="B211" s="43"/>
      <c r="C211" s="43"/>
      <c r="D211" s="43"/>
      <c r="E211" s="43"/>
      <c r="F211" s="44"/>
      <c r="G211" s="44"/>
      <c r="H211" s="43"/>
      <c r="I211" s="45"/>
      <c r="J211" s="43"/>
      <c r="K211" s="46"/>
      <c r="L211" s="46"/>
      <c r="M211" s="45"/>
      <c r="N211" s="45"/>
      <c r="O211" s="43"/>
      <c r="P211" s="45"/>
      <c r="Q211" s="47"/>
      <c r="R211" s="47"/>
      <c r="S211" s="47"/>
      <c r="T211" s="47"/>
      <c r="U211" s="47"/>
      <c r="V211" s="47"/>
      <c r="W211" s="47"/>
      <c r="X211" s="47"/>
      <c r="Y211" s="47"/>
      <c r="Z211" s="47"/>
      <c r="AA211" s="47"/>
      <c r="AB211" s="47"/>
      <c r="AC211" s="47"/>
    </row>
    <row r="212" spans="1:29" ht="14.4">
      <c r="A212" s="43"/>
      <c r="B212" s="43"/>
      <c r="C212" s="43"/>
      <c r="D212" s="43"/>
      <c r="E212" s="43"/>
      <c r="F212" s="44"/>
      <c r="G212" s="44"/>
      <c r="H212" s="43"/>
      <c r="I212" s="45"/>
      <c r="J212" s="43"/>
      <c r="K212" s="46"/>
      <c r="L212" s="46"/>
      <c r="M212" s="45"/>
      <c r="N212" s="45"/>
      <c r="O212" s="43"/>
      <c r="P212" s="45"/>
      <c r="Q212" s="47"/>
      <c r="R212" s="47"/>
      <c r="S212" s="47"/>
      <c r="T212" s="47"/>
      <c r="U212" s="47"/>
      <c r="V212" s="47"/>
      <c r="W212" s="47"/>
      <c r="X212" s="47"/>
      <c r="Y212" s="47"/>
      <c r="Z212" s="47"/>
      <c r="AA212" s="47"/>
      <c r="AB212" s="47"/>
      <c r="AC212" s="47"/>
    </row>
    <row r="213" spans="1:29" ht="14.4">
      <c r="A213" s="43"/>
      <c r="B213" s="43"/>
      <c r="C213" s="43"/>
      <c r="D213" s="43"/>
      <c r="E213" s="43"/>
      <c r="F213" s="44"/>
      <c r="G213" s="44"/>
      <c r="H213" s="43"/>
      <c r="I213" s="45"/>
      <c r="J213" s="43"/>
      <c r="K213" s="46"/>
      <c r="L213" s="46"/>
      <c r="M213" s="45"/>
      <c r="N213" s="45"/>
      <c r="O213" s="43"/>
      <c r="P213" s="45"/>
      <c r="Q213" s="47"/>
      <c r="R213" s="47"/>
      <c r="S213" s="47"/>
      <c r="T213" s="47"/>
      <c r="U213" s="47"/>
      <c r="V213" s="47"/>
      <c r="W213" s="47"/>
      <c r="X213" s="47"/>
      <c r="Y213" s="47"/>
      <c r="Z213" s="47"/>
      <c r="AA213" s="47"/>
      <c r="AB213" s="47"/>
      <c r="AC213" s="47"/>
    </row>
    <row r="214" spans="1:29" ht="14.4">
      <c r="A214" s="43"/>
      <c r="B214" s="43"/>
      <c r="C214" s="43"/>
      <c r="D214" s="43"/>
      <c r="E214" s="43"/>
      <c r="F214" s="44"/>
      <c r="G214" s="44"/>
      <c r="H214" s="43"/>
      <c r="I214" s="45"/>
      <c r="J214" s="43"/>
      <c r="K214" s="46"/>
      <c r="L214" s="46"/>
      <c r="M214" s="45"/>
      <c r="N214" s="45"/>
      <c r="O214" s="43"/>
      <c r="P214" s="45"/>
      <c r="Q214" s="47"/>
      <c r="R214" s="47"/>
      <c r="S214" s="47"/>
      <c r="T214" s="47"/>
      <c r="U214" s="47"/>
      <c r="V214" s="47"/>
      <c r="W214" s="47"/>
      <c r="X214" s="47"/>
      <c r="Y214" s="47"/>
      <c r="Z214" s="47"/>
      <c r="AA214" s="47"/>
      <c r="AB214" s="47"/>
      <c r="AC214" s="47"/>
    </row>
    <row r="215" spans="1:29" ht="14.4">
      <c r="A215" s="43"/>
      <c r="B215" s="43"/>
      <c r="C215" s="43"/>
      <c r="D215" s="43"/>
      <c r="E215" s="43"/>
      <c r="F215" s="44"/>
      <c r="G215" s="44"/>
      <c r="H215" s="43"/>
      <c r="I215" s="45"/>
      <c r="J215" s="43"/>
      <c r="K215" s="46"/>
      <c r="L215" s="46"/>
      <c r="M215" s="45"/>
      <c r="N215" s="45"/>
      <c r="O215" s="43"/>
      <c r="P215" s="45"/>
      <c r="Q215" s="47"/>
      <c r="R215" s="47"/>
      <c r="S215" s="47"/>
      <c r="T215" s="47"/>
      <c r="U215" s="47"/>
      <c r="V215" s="47"/>
      <c r="W215" s="47"/>
      <c r="X215" s="47"/>
      <c r="Y215" s="47"/>
      <c r="Z215" s="47"/>
      <c r="AA215" s="47"/>
      <c r="AB215" s="47"/>
      <c r="AC215" s="47"/>
    </row>
    <row r="216" spans="1:29" ht="14.4">
      <c r="A216" s="43"/>
      <c r="B216" s="43"/>
      <c r="C216" s="43"/>
      <c r="D216" s="43"/>
      <c r="E216" s="43"/>
      <c r="F216" s="44"/>
      <c r="G216" s="44"/>
      <c r="H216" s="43"/>
      <c r="I216" s="45"/>
      <c r="J216" s="43"/>
      <c r="K216" s="46"/>
      <c r="L216" s="46"/>
      <c r="M216" s="45"/>
      <c r="N216" s="45"/>
      <c r="O216" s="43"/>
      <c r="P216" s="45"/>
      <c r="Q216" s="47"/>
      <c r="R216" s="47"/>
      <c r="S216" s="47"/>
      <c r="T216" s="47"/>
      <c r="U216" s="47"/>
      <c r="V216" s="47"/>
      <c r="W216" s="47"/>
      <c r="X216" s="47"/>
      <c r="Y216" s="47"/>
      <c r="Z216" s="47"/>
      <c r="AA216" s="47"/>
      <c r="AB216" s="47"/>
      <c r="AC216" s="47"/>
    </row>
    <row r="217" spans="1:29" ht="14.4">
      <c r="A217" s="43"/>
      <c r="B217" s="43"/>
      <c r="C217" s="43"/>
      <c r="D217" s="43"/>
      <c r="E217" s="43"/>
      <c r="F217" s="44"/>
      <c r="G217" s="44"/>
      <c r="H217" s="43"/>
      <c r="I217" s="45"/>
      <c r="J217" s="43"/>
      <c r="K217" s="46"/>
      <c r="L217" s="46"/>
      <c r="M217" s="45"/>
      <c r="N217" s="45"/>
      <c r="O217" s="43"/>
      <c r="P217" s="45"/>
      <c r="Q217" s="47"/>
      <c r="R217" s="47"/>
      <c r="S217" s="47"/>
      <c r="T217" s="47"/>
      <c r="U217" s="47"/>
      <c r="V217" s="47"/>
      <c r="W217" s="47"/>
      <c r="X217" s="47"/>
      <c r="Y217" s="47"/>
      <c r="Z217" s="47"/>
      <c r="AA217" s="47"/>
      <c r="AB217" s="47"/>
      <c r="AC217" s="47"/>
    </row>
    <row r="218" spans="1:29" ht="14.4">
      <c r="A218" s="43"/>
      <c r="B218" s="43"/>
      <c r="C218" s="43"/>
      <c r="D218" s="43"/>
      <c r="E218" s="43"/>
      <c r="F218" s="44"/>
      <c r="G218" s="44"/>
      <c r="H218" s="43"/>
      <c r="I218" s="45"/>
      <c r="J218" s="43"/>
      <c r="K218" s="46"/>
      <c r="L218" s="46"/>
      <c r="M218" s="45"/>
      <c r="N218" s="45"/>
      <c r="O218" s="43"/>
      <c r="P218" s="45"/>
      <c r="Q218" s="47"/>
      <c r="R218" s="47"/>
      <c r="S218" s="47"/>
      <c r="T218" s="47"/>
      <c r="U218" s="47"/>
      <c r="V218" s="47"/>
      <c r="W218" s="47"/>
      <c r="X218" s="47"/>
      <c r="Y218" s="47"/>
      <c r="Z218" s="47"/>
      <c r="AA218" s="47"/>
      <c r="AB218" s="47"/>
      <c r="AC218" s="47"/>
    </row>
    <row r="219" spans="1:29" ht="14.4">
      <c r="A219" s="43"/>
      <c r="B219" s="43"/>
      <c r="C219" s="43"/>
      <c r="D219" s="43"/>
      <c r="E219" s="43"/>
      <c r="F219" s="44"/>
      <c r="G219" s="44"/>
      <c r="H219" s="43"/>
      <c r="I219" s="45"/>
      <c r="J219" s="43"/>
      <c r="K219" s="46"/>
      <c r="L219" s="46"/>
      <c r="M219" s="45"/>
      <c r="N219" s="45"/>
      <c r="O219" s="43"/>
      <c r="P219" s="45"/>
      <c r="Q219" s="47"/>
      <c r="R219" s="47"/>
      <c r="S219" s="47"/>
      <c r="T219" s="47"/>
      <c r="U219" s="47"/>
      <c r="V219" s="47"/>
      <c r="W219" s="47"/>
      <c r="X219" s="47"/>
      <c r="Y219" s="47"/>
      <c r="Z219" s="47"/>
      <c r="AA219" s="47"/>
      <c r="AB219" s="47"/>
      <c r="AC219" s="47"/>
    </row>
    <row r="220" spans="1:29" ht="14.4">
      <c r="A220" s="43"/>
      <c r="B220" s="43"/>
      <c r="C220" s="43"/>
      <c r="D220" s="43"/>
      <c r="E220" s="43"/>
      <c r="F220" s="44"/>
      <c r="G220" s="44"/>
      <c r="H220" s="43"/>
      <c r="I220" s="45"/>
      <c r="J220" s="43"/>
      <c r="K220" s="46"/>
      <c r="L220" s="46"/>
      <c r="M220" s="45"/>
      <c r="N220" s="45"/>
      <c r="O220" s="43"/>
      <c r="P220" s="45"/>
      <c r="Q220" s="47"/>
      <c r="R220" s="47"/>
      <c r="S220" s="47"/>
      <c r="T220" s="47"/>
      <c r="U220" s="47"/>
      <c r="V220" s="47"/>
      <c r="W220" s="47"/>
      <c r="X220" s="47"/>
      <c r="Y220" s="47"/>
      <c r="Z220" s="47"/>
      <c r="AA220" s="47"/>
      <c r="AB220" s="47"/>
      <c r="AC220" s="47"/>
    </row>
    <row r="221" spans="1:29" ht="14.4">
      <c r="A221" s="43"/>
      <c r="B221" s="43"/>
      <c r="C221" s="43"/>
      <c r="D221" s="43"/>
      <c r="E221" s="43"/>
      <c r="F221" s="44"/>
      <c r="G221" s="44"/>
      <c r="H221" s="43"/>
      <c r="I221" s="45"/>
      <c r="J221" s="43"/>
      <c r="K221" s="46"/>
      <c r="L221" s="46"/>
      <c r="M221" s="45"/>
      <c r="N221" s="45"/>
      <c r="O221" s="43"/>
      <c r="P221" s="45"/>
      <c r="Q221" s="47"/>
      <c r="R221" s="47"/>
      <c r="S221" s="47"/>
      <c r="T221" s="47"/>
      <c r="U221" s="47"/>
      <c r="V221" s="47"/>
      <c r="W221" s="47"/>
      <c r="X221" s="47"/>
      <c r="Y221" s="47"/>
      <c r="Z221" s="47"/>
      <c r="AA221" s="47"/>
      <c r="AB221" s="47"/>
      <c r="AC221" s="47"/>
    </row>
    <row r="222" spans="1:29" ht="14.4">
      <c r="A222" s="43"/>
      <c r="B222" s="43"/>
      <c r="C222" s="43"/>
      <c r="D222" s="43"/>
      <c r="E222" s="43"/>
      <c r="F222" s="44"/>
      <c r="G222" s="44"/>
      <c r="H222" s="43"/>
      <c r="I222" s="45"/>
      <c r="J222" s="43"/>
      <c r="K222" s="46"/>
      <c r="L222" s="46"/>
      <c r="M222" s="45"/>
      <c r="N222" s="45"/>
      <c r="O222" s="43"/>
      <c r="P222" s="45"/>
      <c r="Q222" s="47"/>
      <c r="R222" s="47"/>
      <c r="S222" s="47"/>
      <c r="T222" s="47"/>
      <c r="U222" s="47"/>
      <c r="V222" s="47"/>
      <c r="W222" s="47"/>
      <c r="X222" s="47"/>
      <c r="Y222" s="47"/>
      <c r="Z222" s="47"/>
      <c r="AA222" s="47"/>
      <c r="AB222" s="47"/>
      <c r="AC222" s="47"/>
    </row>
    <row r="223" spans="1:29" ht="14.4">
      <c r="A223" s="43"/>
      <c r="B223" s="43"/>
      <c r="C223" s="43"/>
      <c r="D223" s="43"/>
      <c r="E223" s="43"/>
      <c r="F223" s="44"/>
      <c r="G223" s="44"/>
      <c r="H223" s="43"/>
      <c r="I223" s="45"/>
      <c r="J223" s="43"/>
      <c r="K223" s="46"/>
      <c r="L223" s="46"/>
      <c r="M223" s="45"/>
      <c r="N223" s="45"/>
      <c r="O223" s="43"/>
      <c r="P223" s="45"/>
      <c r="Q223" s="47"/>
      <c r="R223" s="47"/>
      <c r="S223" s="47"/>
      <c r="T223" s="47"/>
      <c r="U223" s="47"/>
      <c r="V223" s="47"/>
      <c r="W223" s="47"/>
      <c r="X223" s="47"/>
      <c r="Y223" s="47"/>
      <c r="Z223" s="47"/>
      <c r="AA223" s="47"/>
      <c r="AB223" s="47"/>
      <c r="AC223" s="47"/>
    </row>
    <row r="224" spans="1:29" ht="14.4">
      <c r="A224" s="43"/>
      <c r="B224" s="43"/>
      <c r="C224" s="43"/>
      <c r="D224" s="43"/>
      <c r="E224" s="43"/>
      <c r="F224" s="44"/>
      <c r="G224" s="44"/>
      <c r="H224" s="43"/>
      <c r="I224" s="45"/>
      <c r="J224" s="43"/>
      <c r="K224" s="46"/>
      <c r="L224" s="46"/>
      <c r="M224" s="45"/>
      <c r="N224" s="45"/>
      <c r="O224" s="43"/>
      <c r="P224" s="45"/>
      <c r="Q224" s="47"/>
      <c r="R224" s="47"/>
      <c r="S224" s="47"/>
      <c r="T224" s="47"/>
      <c r="U224" s="47"/>
      <c r="V224" s="47"/>
      <c r="W224" s="47"/>
      <c r="X224" s="47"/>
      <c r="Y224" s="47"/>
      <c r="Z224" s="47"/>
      <c r="AA224" s="47"/>
      <c r="AB224" s="47"/>
      <c r="AC224" s="47"/>
    </row>
    <row r="225" spans="1:29" ht="14.4">
      <c r="A225" s="43"/>
      <c r="B225" s="43"/>
      <c r="C225" s="43"/>
      <c r="D225" s="43"/>
      <c r="E225" s="43"/>
      <c r="F225" s="44"/>
      <c r="G225" s="44"/>
      <c r="H225" s="43"/>
      <c r="I225" s="45"/>
      <c r="J225" s="43"/>
      <c r="K225" s="46"/>
      <c r="L225" s="46"/>
      <c r="M225" s="45"/>
      <c r="N225" s="45"/>
      <c r="O225" s="43"/>
      <c r="P225" s="45"/>
      <c r="Q225" s="47"/>
      <c r="R225" s="47"/>
      <c r="S225" s="47"/>
      <c r="T225" s="47"/>
      <c r="U225" s="47"/>
      <c r="V225" s="47"/>
      <c r="W225" s="47"/>
      <c r="X225" s="47"/>
      <c r="Y225" s="47"/>
      <c r="Z225" s="47"/>
      <c r="AA225" s="47"/>
      <c r="AB225" s="47"/>
      <c r="AC225" s="47"/>
    </row>
    <row r="226" spans="1:29" ht="14.4">
      <c r="A226" s="43"/>
      <c r="B226" s="43"/>
      <c r="C226" s="43"/>
      <c r="D226" s="43"/>
      <c r="E226" s="43"/>
      <c r="F226" s="44"/>
      <c r="G226" s="44"/>
      <c r="H226" s="43"/>
      <c r="I226" s="45"/>
      <c r="J226" s="43"/>
      <c r="K226" s="46"/>
      <c r="L226" s="46"/>
      <c r="M226" s="45"/>
      <c r="N226" s="45"/>
      <c r="O226" s="43"/>
      <c r="P226" s="45"/>
      <c r="Q226" s="47"/>
      <c r="R226" s="47"/>
      <c r="S226" s="47"/>
      <c r="T226" s="47"/>
      <c r="U226" s="47"/>
      <c r="V226" s="47"/>
      <c r="W226" s="47"/>
      <c r="X226" s="47"/>
      <c r="Y226" s="47"/>
      <c r="Z226" s="47"/>
      <c r="AA226" s="47"/>
      <c r="AB226" s="47"/>
      <c r="AC226" s="47"/>
    </row>
    <row r="227" spans="1:29" ht="14.4">
      <c r="A227" s="43"/>
      <c r="B227" s="43"/>
      <c r="C227" s="43"/>
      <c r="D227" s="43"/>
      <c r="E227" s="43"/>
      <c r="F227" s="44"/>
      <c r="G227" s="44"/>
      <c r="H227" s="43"/>
      <c r="I227" s="45"/>
      <c r="J227" s="43"/>
      <c r="K227" s="46"/>
      <c r="L227" s="46"/>
      <c r="M227" s="45"/>
      <c r="N227" s="45"/>
      <c r="O227" s="43"/>
      <c r="P227" s="45"/>
      <c r="Q227" s="47"/>
      <c r="R227" s="47"/>
      <c r="S227" s="47"/>
      <c r="T227" s="47"/>
      <c r="U227" s="47"/>
      <c r="V227" s="47"/>
      <c r="W227" s="47"/>
      <c r="X227" s="47"/>
      <c r="Y227" s="47"/>
      <c r="Z227" s="47"/>
      <c r="AA227" s="47"/>
      <c r="AB227" s="47"/>
      <c r="AC227" s="47"/>
    </row>
    <row r="228" spans="1:29" ht="14.4">
      <c r="A228" s="43"/>
      <c r="B228" s="43"/>
      <c r="C228" s="43"/>
      <c r="D228" s="43"/>
      <c r="E228" s="43"/>
      <c r="F228" s="44"/>
      <c r="G228" s="44"/>
      <c r="H228" s="43"/>
      <c r="I228" s="45"/>
      <c r="J228" s="43"/>
      <c r="K228" s="46"/>
      <c r="L228" s="46"/>
      <c r="M228" s="45"/>
      <c r="N228" s="45"/>
      <c r="O228" s="43"/>
      <c r="P228" s="45"/>
      <c r="Q228" s="47"/>
      <c r="R228" s="47"/>
      <c r="S228" s="47"/>
      <c r="T228" s="47"/>
      <c r="U228" s="47"/>
      <c r="V228" s="47"/>
      <c r="W228" s="47"/>
      <c r="X228" s="47"/>
      <c r="Y228" s="47"/>
      <c r="Z228" s="47"/>
      <c r="AA228" s="47"/>
      <c r="AB228" s="47"/>
      <c r="AC228" s="47"/>
    </row>
    <row r="229" spans="1:29" ht="14.4">
      <c r="A229" s="43"/>
      <c r="B229" s="43"/>
      <c r="C229" s="43"/>
      <c r="D229" s="43"/>
      <c r="E229" s="43"/>
      <c r="F229" s="44"/>
      <c r="G229" s="44"/>
      <c r="H229" s="43"/>
      <c r="I229" s="45"/>
      <c r="J229" s="43"/>
      <c r="K229" s="46"/>
      <c r="L229" s="46"/>
      <c r="M229" s="45"/>
      <c r="N229" s="45"/>
      <c r="O229" s="43"/>
      <c r="P229" s="45"/>
      <c r="Q229" s="47"/>
      <c r="R229" s="47"/>
      <c r="S229" s="47"/>
      <c r="T229" s="47"/>
      <c r="U229" s="47"/>
      <c r="V229" s="47"/>
      <c r="W229" s="47"/>
      <c r="X229" s="47"/>
      <c r="Y229" s="47"/>
      <c r="Z229" s="47"/>
      <c r="AA229" s="47"/>
      <c r="AB229" s="47"/>
      <c r="AC229" s="47"/>
    </row>
    <row r="230" spans="1:29" ht="14.4">
      <c r="A230" s="43"/>
      <c r="B230" s="43"/>
      <c r="C230" s="43"/>
      <c r="D230" s="43"/>
      <c r="E230" s="43"/>
      <c r="F230" s="44"/>
      <c r="G230" s="44"/>
      <c r="H230" s="43"/>
      <c r="I230" s="45"/>
      <c r="J230" s="43"/>
      <c r="K230" s="46"/>
      <c r="L230" s="46"/>
      <c r="M230" s="45"/>
      <c r="N230" s="45"/>
      <c r="O230" s="43"/>
      <c r="P230" s="45"/>
      <c r="Q230" s="47"/>
      <c r="R230" s="47"/>
      <c r="S230" s="47"/>
      <c r="T230" s="47"/>
      <c r="U230" s="47"/>
      <c r="V230" s="47"/>
      <c r="W230" s="47"/>
      <c r="X230" s="47"/>
      <c r="Y230" s="47"/>
      <c r="Z230" s="47"/>
      <c r="AA230" s="47"/>
      <c r="AB230" s="47"/>
      <c r="AC230" s="47"/>
    </row>
    <row r="231" spans="1:29" ht="14.4">
      <c r="A231" s="43"/>
      <c r="B231" s="43"/>
      <c r="C231" s="43"/>
      <c r="D231" s="43"/>
      <c r="E231" s="43"/>
      <c r="F231" s="44"/>
      <c r="G231" s="44"/>
      <c r="H231" s="43"/>
      <c r="I231" s="45"/>
      <c r="J231" s="43"/>
      <c r="K231" s="46"/>
      <c r="L231" s="46"/>
      <c r="M231" s="45"/>
      <c r="N231" s="45"/>
      <c r="O231" s="43"/>
      <c r="P231" s="45"/>
      <c r="Q231" s="47"/>
      <c r="R231" s="47"/>
      <c r="S231" s="47"/>
      <c r="T231" s="47"/>
      <c r="U231" s="47"/>
      <c r="V231" s="47"/>
      <c r="W231" s="47"/>
      <c r="X231" s="47"/>
      <c r="Y231" s="47"/>
      <c r="Z231" s="47"/>
      <c r="AA231" s="47"/>
      <c r="AB231" s="47"/>
      <c r="AC231" s="47"/>
    </row>
    <row r="232" spans="1:29" ht="14.4">
      <c r="A232" s="43"/>
      <c r="B232" s="43"/>
      <c r="C232" s="43"/>
      <c r="D232" s="43"/>
      <c r="E232" s="43"/>
      <c r="F232" s="44"/>
      <c r="G232" s="44"/>
      <c r="H232" s="43"/>
      <c r="I232" s="45"/>
      <c r="J232" s="43"/>
      <c r="K232" s="46"/>
      <c r="L232" s="46"/>
      <c r="M232" s="45"/>
      <c r="N232" s="45"/>
      <c r="O232" s="43"/>
      <c r="P232" s="45"/>
      <c r="Q232" s="47"/>
      <c r="R232" s="47"/>
      <c r="S232" s="47"/>
      <c r="T232" s="47"/>
      <c r="U232" s="47"/>
      <c r="V232" s="47"/>
      <c r="W232" s="47"/>
      <c r="X232" s="47"/>
      <c r="Y232" s="47"/>
      <c r="Z232" s="47"/>
      <c r="AA232" s="47"/>
      <c r="AB232" s="47"/>
      <c r="AC232" s="47"/>
    </row>
  </sheetData>
  <autoFilter ref="A12:P57" xr:uid="{00000000-0009-0000-0000-000001000000}"/>
  <dataValidations count="2">
    <dataValidation type="list" allowBlank="1" showErrorMessage="1" sqref="O13:O232" xr:uid="{B62F95E7-CF11-4453-BC68-BDC5E4F6E0BB}">
      <formula1>"manual,automation"</formula1>
    </dataValidation>
    <dataValidation type="list" allowBlank="1" showErrorMessage="1" sqref="J13:J119 J121:J123 J125:J127 J129:J137 J139:J142 J144:J232" xr:uid="{2A7FA86E-410A-4B36-9B36-FDF8819457F7}">
      <formula1>"1-Passed,2-Failed,3-Incomplete,4-Blocked,5-Not Yet"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E16B2-5A29-4AF3-8F7E-A632912839EE}">
  <dimension ref="A1:S12"/>
  <sheetViews>
    <sheetView zoomScale="70" zoomScaleNormal="70" workbookViewId="0">
      <selection activeCell="C5" sqref="C5:E12"/>
    </sheetView>
  </sheetViews>
  <sheetFormatPr defaultRowHeight="14.4"/>
  <cols>
    <col min="3" max="3" width="19.77734375" bestFit="1" customWidth="1"/>
    <col min="4" max="4" width="10.77734375" bestFit="1" customWidth="1"/>
    <col min="5" max="5" width="20" customWidth="1"/>
    <col min="6" max="6" width="50.109375" customWidth="1"/>
    <col min="7" max="7" width="32.21875" bestFit="1" customWidth="1"/>
    <col min="8" max="8" width="18.33203125" customWidth="1"/>
    <col min="9" max="9" width="25.6640625" bestFit="1" customWidth="1"/>
    <col min="10" max="10" width="26.109375" bestFit="1" customWidth="1"/>
    <col min="11" max="11" width="26.5546875" bestFit="1" customWidth="1"/>
    <col min="12" max="12" width="27.109375" bestFit="1" customWidth="1"/>
    <col min="13" max="13" width="21.33203125" bestFit="1" customWidth="1"/>
    <col min="14" max="14" width="27.77734375" bestFit="1" customWidth="1"/>
    <col min="15" max="15" width="39" bestFit="1" customWidth="1"/>
    <col min="16" max="16" width="39" customWidth="1"/>
    <col min="17" max="17" width="90.21875" customWidth="1"/>
    <col min="18" max="18" width="34.44140625" bestFit="1" customWidth="1"/>
    <col min="19" max="19" width="35.77734375" bestFit="1" customWidth="1"/>
  </cols>
  <sheetData>
    <row r="1" spans="1:19" ht="42">
      <c r="A1" s="48" t="s">
        <v>204</v>
      </c>
      <c r="B1" s="48" t="s">
        <v>250</v>
      </c>
      <c r="C1" s="48" t="s">
        <v>205</v>
      </c>
      <c r="D1" s="48" t="s">
        <v>206</v>
      </c>
      <c r="E1" s="48" t="s">
        <v>207</v>
      </c>
      <c r="F1" s="48" t="s">
        <v>208</v>
      </c>
      <c r="G1" s="48" t="s">
        <v>209</v>
      </c>
      <c r="H1" s="48" t="s">
        <v>235</v>
      </c>
      <c r="I1" s="61" t="s">
        <v>389</v>
      </c>
      <c r="J1" s="61" t="s">
        <v>390</v>
      </c>
      <c r="K1" s="61" t="s">
        <v>391</v>
      </c>
      <c r="L1" s="61" t="s">
        <v>392</v>
      </c>
      <c r="M1" s="48" t="s">
        <v>247</v>
      </c>
      <c r="N1" s="48" t="s">
        <v>248</v>
      </c>
      <c r="O1" s="48" t="s">
        <v>282</v>
      </c>
      <c r="P1" s="48" t="s">
        <v>23</v>
      </c>
      <c r="Q1" s="48" t="s">
        <v>280</v>
      </c>
      <c r="R1" s="48" t="s">
        <v>281</v>
      </c>
      <c r="S1" s="48" t="s">
        <v>381</v>
      </c>
    </row>
    <row r="2" spans="1:19" ht="129.6">
      <c r="A2" s="56" t="s">
        <v>410</v>
      </c>
      <c r="B2" s="49" t="s">
        <v>251</v>
      </c>
      <c r="C2" s="58" t="s">
        <v>409</v>
      </c>
      <c r="D2" s="58" t="s">
        <v>372</v>
      </c>
      <c r="E2" s="58" t="s">
        <v>414</v>
      </c>
      <c r="F2" s="58"/>
      <c r="G2" s="50"/>
      <c r="H2" s="49">
        <v>10001032630</v>
      </c>
      <c r="I2" s="62"/>
      <c r="J2" s="59"/>
      <c r="K2" s="59"/>
      <c r="L2" s="59"/>
      <c r="M2" s="49">
        <v>16001</v>
      </c>
      <c r="N2" s="49" t="s">
        <v>249</v>
      </c>
      <c r="O2" s="49" t="s">
        <v>283</v>
      </c>
      <c r="P2" s="49" t="s">
        <v>284</v>
      </c>
      <c r="Q2" s="50" t="str">
        <f>"1. Login sebagai maker
2. Akses menu Admin Kredit &gt;&gt; Monitoring Batch Progress &amp; Failed
3. Create New Batch
4. Input No. Memo, Nama Debitur dan Upload Dokumen Underlying
5. Add Activity
6. Pilih Use Case"&amp;" Restrukturisasi Rek
7. Input Form dengan Nomor dan Tanggal PK sesuai Rules
8. Simpan
9. Muncul popup message"</f>
        <v>1. Login sebagai maker
2. Akses menu Admin Kredit &gt;&gt; Monitoring Batch Progress &amp; Failed
3. Create New Batch
4. Input No. Memo, Nama Debitur dan Upload Dokumen Underlying
5. Add Activity
6. Pilih Use Case Restrukturisasi Rek
7. Input Form dengan Nomor dan Tanggal PK sesuai Rules
8. Simpan
9. Muncul popup message</v>
      </c>
      <c r="R2" s="49" t="s">
        <v>284</v>
      </c>
      <c r="S2" t="s">
        <v>415</v>
      </c>
    </row>
    <row r="3" spans="1:19" ht="129.6">
      <c r="A3" s="56" t="s">
        <v>411</v>
      </c>
      <c r="B3" s="49"/>
      <c r="C3" s="58" t="s">
        <v>409</v>
      </c>
      <c r="D3" s="58" t="s">
        <v>372</v>
      </c>
      <c r="E3" s="56" t="s">
        <v>38</v>
      </c>
      <c r="F3" s="58"/>
      <c r="G3" s="50"/>
      <c r="H3" s="49">
        <v>10001032630</v>
      </c>
      <c r="I3" s="49"/>
      <c r="J3" s="49"/>
      <c r="K3" s="51"/>
      <c r="L3" s="51"/>
      <c r="M3" s="49">
        <v>16001</v>
      </c>
      <c r="N3" s="49" t="s">
        <v>249</v>
      </c>
      <c r="O3" s="49" t="s">
        <v>283</v>
      </c>
      <c r="P3" s="49" t="s">
        <v>285</v>
      </c>
      <c r="Q3" s="50" t="str">
        <f t="shared" ref="Q2:Q3" si="0">"1. Login sebagai maker
2. Akses menu Admin Kredit &gt;&gt; Monitoring Batch Progress &amp; Failed
3. Create New Batch
4. Input No. Memo, Nama Debitur dan Upload Dokumen Underlying
5. Add Activity
6. Pilih Use Case"&amp;" Restrukturisasi Rek
7. Input Form dengan Nomor dan Tanggal PK sesuai Rules
8. Simpan
9. Muncul popup message"</f>
        <v>1. Login sebagai maker
2. Akses menu Admin Kredit &gt;&gt; Monitoring Batch Progress &amp; Failed
3. Create New Batch
4. Input No. Memo, Nama Debitur dan Upload Dokumen Underlying
5. Add Activity
6. Pilih Use Case Restrukturisasi Rek
7. Input Form dengan Nomor dan Tanggal PK sesuai Rules
8. Simpan
9. Muncul popup message</v>
      </c>
      <c r="R3" s="49" t="s">
        <v>285</v>
      </c>
      <c r="S3" t="s">
        <v>396</v>
      </c>
    </row>
    <row r="4" spans="1:19" ht="129.6">
      <c r="A4" s="56" t="s">
        <v>412</v>
      </c>
      <c r="B4" s="49"/>
      <c r="C4" s="58" t="s">
        <v>409</v>
      </c>
      <c r="D4" s="58" t="s">
        <v>372</v>
      </c>
      <c r="E4" s="56" t="s">
        <v>43</v>
      </c>
      <c r="F4" s="58"/>
      <c r="G4" s="50"/>
      <c r="H4" s="49">
        <v>10001032630</v>
      </c>
      <c r="I4" s="49"/>
      <c r="J4" s="49"/>
      <c r="K4" s="51"/>
      <c r="L4" s="51"/>
      <c r="M4" s="49">
        <v>16001</v>
      </c>
      <c r="N4" s="49" t="s">
        <v>249</v>
      </c>
      <c r="O4" s="49" t="s">
        <v>283</v>
      </c>
      <c r="P4" s="49" t="s">
        <v>284</v>
      </c>
      <c r="Q4" s="50" t="s">
        <v>413</v>
      </c>
      <c r="R4" s="49" t="s">
        <v>285</v>
      </c>
      <c r="S4" t="s">
        <v>397</v>
      </c>
    </row>
    <row r="5" spans="1:19" ht="129.6">
      <c r="A5" s="56" t="s">
        <v>401</v>
      </c>
      <c r="B5" s="49"/>
      <c r="C5" s="58" t="s">
        <v>388</v>
      </c>
      <c r="D5" s="58" t="s">
        <v>372</v>
      </c>
      <c r="E5" s="58" t="s">
        <v>144</v>
      </c>
      <c r="F5" s="58"/>
      <c r="G5" s="50"/>
      <c r="H5" s="49">
        <v>10001032630</v>
      </c>
      <c r="I5" s="62"/>
      <c r="J5" s="59"/>
      <c r="K5" s="59"/>
      <c r="L5" s="59"/>
      <c r="M5" s="49">
        <v>16001</v>
      </c>
      <c r="N5" s="49" t="s">
        <v>249</v>
      </c>
      <c r="O5" s="49" t="s">
        <v>283</v>
      </c>
      <c r="P5" s="49" t="s">
        <v>284</v>
      </c>
      <c r="Q5" s="50" t="s">
        <v>413</v>
      </c>
      <c r="R5" s="49" t="s">
        <v>284</v>
      </c>
      <c r="S5" t="s">
        <v>395</v>
      </c>
    </row>
    <row r="6" spans="1:19" ht="129.6">
      <c r="A6" s="56" t="s">
        <v>402</v>
      </c>
      <c r="B6" s="49"/>
      <c r="C6" s="58" t="s">
        <v>388</v>
      </c>
      <c r="D6" s="58" t="s">
        <v>372</v>
      </c>
      <c r="E6" s="58" t="s">
        <v>145</v>
      </c>
      <c r="F6" s="58"/>
      <c r="G6" s="50"/>
      <c r="H6" s="49">
        <v>10001032630</v>
      </c>
      <c r="I6" s="49"/>
      <c r="J6" s="49"/>
      <c r="K6" s="51"/>
      <c r="L6" s="51"/>
      <c r="M6" s="49">
        <v>16001</v>
      </c>
      <c r="N6" s="49" t="s">
        <v>249</v>
      </c>
      <c r="O6" s="49" t="s">
        <v>283</v>
      </c>
      <c r="P6" s="49" t="s">
        <v>285</v>
      </c>
      <c r="Q6" s="50" t="s">
        <v>413</v>
      </c>
      <c r="R6" s="49" t="s">
        <v>285</v>
      </c>
      <c r="S6" t="s">
        <v>396</v>
      </c>
    </row>
    <row r="7" spans="1:19" ht="129.6">
      <c r="A7" s="56" t="s">
        <v>403</v>
      </c>
      <c r="B7" s="49"/>
      <c r="C7" s="58" t="s">
        <v>388</v>
      </c>
      <c r="D7" s="58" t="s">
        <v>372</v>
      </c>
      <c r="E7" s="58" t="s">
        <v>146</v>
      </c>
      <c r="F7" s="58"/>
      <c r="G7" s="50"/>
      <c r="H7" s="49">
        <v>10001032630</v>
      </c>
      <c r="I7" s="49"/>
      <c r="J7" s="49"/>
      <c r="K7" s="51"/>
      <c r="L7" s="51"/>
      <c r="M7" s="49">
        <v>16001</v>
      </c>
      <c r="N7" s="49" t="s">
        <v>249</v>
      </c>
      <c r="O7" s="49" t="s">
        <v>283</v>
      </c>
      <c r="P7" s="49" t="s">
        <v>285</v>
      </c>
      <c r="Q7" s="50" t="s">
        <v>413</v>
      </c>
      <c r="R7" s="49" t="s">
        <v>285</v>
      </c>
      <c r="S7" t="s">
        <v>397</v>
      </c>
    </row>
    <row r="8" spans="1:19" ht="129.6">
      <c r="A8" s="56" t="s">
        <v>404</v>
      </c>
      <c r="B8" s="49"/>
      <c r="C8" s="58" t="s">
        <v>388</v>
      </c>
      <c r="D8" s="58" t="s">
        <v>372</v>
      </c>
      <c r="E8" s="58" t="s">
        <v>147</v>
      </c>
      <c r="F8" s="58"/>
      <c r="G8" s="50"/>
      <c r="H8" s="49">
        <v>10001032630</v>
      </c>
      <c r="I8" s="49"/>
      <c r="J8" s="49"/>
      <c r="K8" s="51"/>
      <c r="L8" s="51"/>
      <c r="M8" s="49">
        <v>16001</v>
      </c>
      <c r="N8" s="49" t="s">
        <v>249</v>
      </c>
      <c r="O8" s="49" t="s">
        <v>283</v>
      </c>
      <c r="P8" s="49" t="s">
        <v>285</v>
      </c>
      <c r="Q8" s="50" t="s">
        <v>413</v>
      </c>
      <c r="R8" s="49" t="s">
        <v>285</v>
      </c>
      <c r="S8" t="s">
        <v>398</v>
      </c>
    </row>
    <row r="9" spans="1:19" ht="129.6">
      <c r="A9" s="56" t="s">
        <v>405</v>
      </c>
      <c r="B9" s="49"/>
      <c r="C9" s="58" t="s">
        <v>388</v>
      </c>
      <c r="D9" s="58" t="s">
        <v>372</v>
      </c>
      <c r="E9" s="58" t="s">
        <v>148</v>
      </c>
      <c r="F9" s="58"/>
      <c r="G9" s="50"/>
      <c r="H9" s="49">
        <v>10001032630</v>
      </c>
      <c r="I9" s="49"/>
      <c r="J9" s="49"/>
      <c r="K9" s="51"/>
      <c r="L9" s="51"/>
      <c r="M9" s="49">
        <v>16001</v>
      </c>
      <c r="N9" s="49" t="s">
        <v>249</v>
      </c>
      <c r="O9" s="49" t="s">
        <v>283</v>
      </c>
      <c r="P9" s="49" t="s">
        <v>285</v>
      </c>
      <c r="Q9" s="50" t="s">
        <v>413</v>
      </c>
      <c r="R9" s="49" t="s">
        <v>285</v>
      </c>
      <c r="S9" t="s">
        <v>399</v>
      </c>
    </row>
    <row r="10" spans="1:19" ht="129.6">
      <c r="A10" s="56" t="s">
        <v>406</v>
      </c>
      <c r="B10" s="49"/>
      <c r="C10" s="58" t="s">
        <v>388</v>
      </c>
      <c r="D10" s="58" t="s">
        <v>372</v>
      </c>
      <c r="E10" s="58" t="s">
        <v>149</v>
      </c>
      <c r="F10" s="58"/>
      <c r="G10" s="50"/>
      <c r="H10" s="49">
        <v>10001032630</v>
      </c>
      <c r="I10" s="49"/>
      <c r="J10" s="49"/>
      <c r="K10" s="51"/>
      <c r="L10" s="51"/>
      <c r="M10" s="49">
        <v>16001</v>
      </c>
      <c r="N10" s="49" t="s">
        <v>249</v>
      </c>
      <c r="O10" s="49" t="s">
        <v>283</v>
      </c>
      <c r="P10" s="49" t="s">
        <v>285</v>
      </c>
      <c r="Q10" s="50" t="s">
        <v>413</v>
      </c>
      <c r="R10" s="49" t="s">
        <v>285</v>
      </c>
      <c r="S10" t="s">
        <v>400</v>
      </c>
    </row>
    <row r="11" spans="1:19" ht="129.6">
      <c r="A11" s="56" t="s">
        <v>407</v>
      </c>
      <c r="B11" s="49"/>
      <c r="C11" s="58" t="s">
        <v>388</v>
      </c>
      <c r="D11" s="58" t="s">
        <v>372</v>
      </c>
      <c r="E11" s="58" t="s">
        <v>150</v>
      </c>
      <c r="F11" s="58"/>
      <c r="G11" s="50"/>
      <c r="H11" s="49">
        <v>10001032630</v>
      </c>
      <c r="I11" s="49"/>
      <c r="J11" s="49"/>
      <c r="K11" s="51"/>
      <c r="L11" s="51"/>
      <c r="M11" s="49">
        <v>16001</v>
      </c>
      <c r="N11" s="49" t="s">
        <v>249</v>
      </c>
      <c r="O11" s="49" t="s">
        <v>283</v>
      </c>
      <c r="P11" s="49" t="s">
        <v>285</v>
      </c>
      <c r="Q11" s="50" t="s">
        <v>413</v>
      </c>
      <c r="R11" s="49" t="s">
        <v>285</v>
      </c>
      <c r="S11" t="s">
        <v>393</v>
      </c>
    </row>
    <row r="12" spans="1:19" ht="129.6">
      <c r="A12" s="56" t="s">
        <v>408</v>
      </c>
      <c r="B12" s="49"/>
      <c r="C12" s="58" t="s">
        <v>388</v>
      </c>
      <c r="D12" s="58" t="s">
        <v>372</v>
      </c>
      <c r="E12" s="58" t="s">
        <v>151</v>
      </c>
      <c r="F12" s="59"/>
      <c r="G12" s="59"/>
      <c r="H12" s="49">
        <v>10001032630</v>
      </c>
      <c r="I12" s="49"/>
      <c r="J12" s="49"/>
      <c r="K12" s="51"/>
      <c r="L12" s="51"/>
      <c r="M12" s="49">
        <v>16001</v>
      </c>
      <c r="N12" s="49" t="s">
        <v>249</v>
      </c>
      <c r="O12" s="49" t="s">
        <v>283</v>
      </c>
      <c r="P12" s="49" t="s">
        <v>285</v>
      </c>
      <c r="Q12" s="50" t="s">
        <v>413</v>
      </c>
      <c r="R12" s="49" t="s">
        <v>285</v>
      </c>
      <c r="S12" t="s">
        <v>394</v>
      </c>
    </row>
  </sheetData>
  <autoFilter ref="A1:R11" xr:uid="{F3202BC2-DE25-4E3F-986A-1BDA3B06F4DC}"/>
  <phoneticPr fontId="11" type="noConversion"/>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C11B2-0CC0-4741-8D5B-156211A0FDB0}">
  <dimension ref="A1:R8"/>
  <sheetViews>
    <sheetView tabSelected="1" topLeftCell="A7" zoomScale="70" zoomScaleNormal="70" workbookViewId="0">
      <selection activeCell="F7" activeCellId="3" sqref="F3 F5 F8 F7"/>
    </sheetView>
  </sheetViews>
  <sheetFormatPr defaultRowHeight="14.4"/>
  <cols>
    <col min="3" max="3" width="19.77734375" bestFit="1" customWidth="1"/>
    <col min="4" max="4" width="10.77734375" bestFit="1" customWidth="1"/>
    <col min="5" max="5" width="20" customWidth="1"/>
    <col min="6" max="6" width="50.109375" customWidth="1"/>
    <col min="7" max="7" width="32.21875" bestFit="1" customWidth="1"/>
    <col min="8" max="8" width="19" bestFit="1" customWidth="1"/>
    <col min="9" max="9" width="26.33203125" bestFit="1" customWidth="1"/>
    <col min="10" max="10" width="26.77734375" bestFit="1" customWidth="1"/>
    <col min="11" max="11" width="27.109375" bestFit="1" customWidth="1"/>
    <col min="12" max="12" width="27.5546875" bestFit="1" customWidth="1"/>
    <col min="13" max="13" width="21.33203125" bestFit="1" customWidth="1"/>
    <col min="14" max="14" width="27.77734375" bestFit="1" customWidth="1"/>
    <col min="15" max="15" width="39" bestFit="1" customWidth="1"/>
    <col min="16" max="16" width="39" customWidth="1"/>
    <col min="17" max="17" width="90.21875" customWidth="1"/>
    <col min="18" max="18" width="34.44140625" bestFit="1" customWidth="1"/>
  </cols>
  <sheetData>
    <row r="1" spans="1:18" ht="42">
      <c r="A1" s="48" t="s">
        <v>204</v>
      </c>
      <c r="B1" s="48" t="s">
        <v>250</v>
      </c>
      <c r="C1" s="48" t="s">
        <v>205</v>
      </c>
      <c r="D1" s="48" t="s">
        <v>206</v>
      </c>
      <c r="E1" s="48" t="s">
        <v>207</v>
      </c>
      <c r="F1" s="48" t="s">
        <v>208</v>
      </c>
      <c r="G1" s="48" t="s">
        <v>209</v>
      </c>
      <c r="H1" s="48" t="s">
        <v>235</v>
      </c>
      <c r="I1" s="48" t="s">
        <v>236</v>
      </c>
      <c r="J1" s="48" t="s">
        <v>237</v>
      </c>
      <c r="K1" s="48" t="s">
        <v>238</v>
      </c>
      <c r="L1" s="48" t="s">
        <v>239</v>
      </c>
      <c r="M1" s="48" t="s">
        <v>247</v>
      </c>
      <c r="N1" s="48" t="s">
        <v>248</v>
      </c>
      <c r="O1" s="48" t="s">
        <v>282</v>
      </c>
      <c r="P1" s="48" t="s">
        <v>23</v>
      </c>
      <c r="Q1" s="48" t="s">
        <v>280</v>
      </c>
      <c r="R1" s="48" t="s">
        <v>281</v>
      </c>
    </row>
    <row r="2" spans="1:18" ht="216">
      <c r="A2" s="56" t="s">
        <v>357</v>
      </c>
      <c r="B2" s="49"/>
      <c r="C2" s="57" t="s">
        <v>349</v>
      </c>
      <c r="D2" s="49" t="s">
        <v>210</v>
      </c>
      <c r="E2" s="50" t="s">
        <v>350</v>
      </c>
      <c r="F2" s="58" t="s">
        <v>48</v>
      </c>
      <c r="G2" s="50" t="s">
        <v>50</v>
      </c>
      <c r="H2" s="49">
        <v>10001032630</v>
      </c>
      <c r="I2" s="49" t="s">
        <v>241</v>
      </c>
      <c r="J2" s="49" t="s">
        <v>241</v>
      </c>
      <c r="K2" s="51">
        <v>45292</v>
      </c>
      <c r="L2" s="51">
        <v>45292</v>
      </c>
      <c r="M2" s="49">
        <v>16001</v>
      </c>
      <c r="N2" s="49" t="s">
        <v>249</v>
      </c>
      <c r="O2" s="49" t="s">
        <v>283</v>
      </c>
      <c r="P2" s="49" t="s">
        <v>284</v>
      </c>
      <c r="Q2" s="50" t="str">
        <f>F2&amp;CHAR(10)&amp;"1.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2" s="49" t="s">
        <v>284</v>
      </c>
    </row>
    <row r="3" spans="1:18" ht="216">
      <c r="A3" s="56" t="s">
        <v>358</v>
      </c>
      <c r="B3" s="49" t="s">
        <v>251</v>
      </c>
      <c r="C3" s="57" t="s">
        <v>349</v>
      </c>
      <c r="D3" s="49" t="s">
        <v>210</v>
      </c>
      <c r="E3" s="50" t="s">
        <v>351</v>
      </c>
      <c r="F3" s="58" t="s">
        <v>52</v>
      </c>
      <c r="G3" s="50" t="s">
        <v>54</v>
      </c>
      <c r="H3" s="49">
        <v>10001032630</v>
      </c>
      <c r="I3" s="49" t="s">
        <v>241</v>
      </c>
      <c r="J3" s="49" t="s">
        <v>241</v>
      </c>
      <c r="K3" s="51">
        <v>45292</v>
      </c>
      <c r="L3" s="51">
        <v>45658</v>
      </c>
      <c r="M3" s="49">
        <v>16001</v>
      </c>
      <c r="N3" s="49" t="s">
        <v>249</v>
      </c>
      <c r="O3" s="49" t="s">
        <v>283</v>
      </c>
      <c r="P3" s="49" t="s">
        <v>285</v>
      </c>
      <c r="Q3" s="50" t="str">
        <f>F3&amp;CHAR(10)&amp;"1.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3" s="49" t="s">
        <v>285</v>
      </c>
    </row>
    <row r="4" spans="1:18" ht="216">
      <c r="A4" s="56" t="s">
        <v>359</v>
      </c>
      <c r="B4" s="49"/>
      <c r="C4" s="57" t="s">
        <v>349</v>
      </c>
      <c r="D4" s="49" t="s">
        <v>210</v>
      </c>
      <c r="E4" s="50" t="s">
        <v>352</v>
      </c>
      <c r="F4" s="58" t="s">
        <v>56</v>
      </c>
      <c r="G4" s="50" t="s">
        <v>50</v>
      </c>
      <c r="H4" s="49">
        <v>10001032630</v>
      </c>
      <c r="I4" s="49" t="s">
        <v>243</v>
      </c>
      <c r="J4" s="49" t="s">
        <v>244</v>
      </c>
      <c r="K4" s="51">
        <v>45292</v>
      </c>
      <c r="L4" s="51">
        <v>45658</v>
      </c>
      <c r="M4" s="49">
        <v>16001</v>
      </c>
      <c r="N4" s="49" t="s">
        <v>249</v>
      </c>
      <c r="O4" s="49" t="s">
        <v>283</v>
      </c>
      <c r="P4" s="49" t="s">
        <v>284</v>
      </c>
      <c r="Q4" s="50" t="str">
        <f>F4&amp;CHAR(10)&amp;"1.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4" s="49" t="s">
        <v>284</v>
      </c>
    </row>
    <row r="5" spans="1:18" ht="216">
      <c r="A5" s="56" t="s">
        <v>360</v>
      </c>
      <c r="B5" s="49" t="s">
        <v>251</v>
      </c>
      <c r="C5" s="57" t="s">
        <v>349</v>
      </c>
      <c r="D5" s="49" t="s">
        <v>210</v>
      </c>
      <c r="E5" s="50" t="s">
        <v>353</v>
      </c>
      <c r="F5" s="58" t="s">
        <v>58</v>
      </c>
      <c r="G5" s="50" t="s">
        <v>60</v>
      </c>
      <c r="H5" s="49">
        <v>10001032630</v>
      </c>
      <c r="I5" s="49" t="s">
        <v>243</v>
      </c>
      <c r="J5" s="49" t="s">
        <v>244</v>
      </c>
      <c r="K5" s="51">
        <v>45292</v>
      </c>
      <c r="L5" s="51">
        <v>45292</v>
      </c>
      <c r="M5" s="49">
        <v>16001</v>
      </c>
      <c r="N5" s="49" t="s">
        <v>249</v>
      </c>
      <c r="O5" s="49" t="s">
        <v>283</v>
      </c>
      <c r="P5" s="49" t="s">
        <v>285</v>
      </c>
      <c r="Q5" s="50" t="str">
        <f>F5&amp;CHAR(10)&amp;"1.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5" s="49" t="s">
        <v>285</v>
      </c>
    </row>
    <row r="6" spans="1:18" ht="201.6">
      <c r="A6" s="56" t="s">
        <v>361</v>
      </c>
      <c r="B6" s="49"/>
      <c r="C6" s="57" t="s">
        <v>349</v>
      </c>
      <c r="D6" s="49" t="s">
        <v>210</v>
      </c>
      <c r="E6" s="50" t="s">
        <v>354</v>
      </c>
      <c r="F6" s="58" t="s">
        <v>62</v>
      </c>
      <c r="G6" s="50" t="s">
        <v>50</v>
      </c>
      <c r="H6" s="49">
        <v>10001032630</v>
      </c>
      <c r="I6" s="49" t="s">
        <v>243</v>
      </c>
      <c r="J6" s="49" t="s">
        <v>244</v>
      </c>
      <c r="K6" s="51">
        <v>45292</v>
      </c>
      <c r="L6" s="51">
        <v>45658</v>
      </c>
      <c r="M6" s="49">
        <v>16001</v>
      </c>
      <c r="N6" s="49" t="s">
        <v>249</v>
      </c>
      <c r="O6" s="49" t="s">
        <v>283</v>
      </c>
      <c r="P6" s="49" t="s">
        <v>284</v>
      </c>
      <c r="Q6" s="50" t="str">
        <f>F6&amp;CHAR(10)&amp;"1. Login sebagai maker
2. Akses menu Admin Kredit &gt;&gt; Monitoring Batch Progress &amp; Failed
3. Create New Batch
4. Input No. Memo, Nama Debitur dan Upload Dokumen Underlying
5. Add Activity
6. Pilih Use Case"&amp;" Pembukaan Rek
7. Input Form
8. Simpan
9. Muncul popup message"</f>
        <v>Tanggal PK Awal &lt;= Tanggal PK Akhir
Nomor PK Awall ≠ Nomor PK Akhir di isi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6" s="49" t="s">
        <v>284</v>
      </c>
    </row>
    <row r="7" spans="1:18" ht="216">
      <c r="A7" s="56" t="s">
        <v>362</v>
      </c>
      <c r="B7" s="49" t="s">
        <v>251</v>
      </c>
      <c r="C7" s="57" t="s">
        <v>349</v>
      </c>
      <c r="D7" s="49" t="s">
        <v>210</v>
      </c>
      <c r="E7" s="50" t="s">
        <v>355</v>
      </c>
      <c r="F7" s="58" t="s">
        <v>64</v>
      </c>
      <c r="G7" s="50" t="s">
        <v>66</v>
      </c>
      <c r="H7" s="49">
        <v>10001032630</v>
      </c>
      <c r="I7" s="49" t="s">
        <v>243</v>
      </c>
      <c r="J7" s="49" t="s">
        <v>244</v>
      </c>
      <c r="K7" s="51">
        <v>45658</v>
      </c>
      <c r="L7" s="51">
        <v>45292</v>
      </c>
      <c r="M7" s="49">
        <v>16001</v>
      </c>
      <c r="N7" s="49" t="s">
        <v>249</v>
      </c>
      <c r="O7" s="49" t="s">
        <v>283</v>
      </c>
      <c r="P7" s="49" t="s">
        <v>285</v>
      </c>
      <c r="Q7" s="50" t="str">
        <f>F7&amp;CHAR(10)&amp;"1.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&gt;=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7" s="49" t="s">
        <v>285</v>
      </c>
    </row>
    <row r="8" spans="1:18" ht="158.4">
      <c r="A8" s="56" t="s">
        <v>363</v>
      </c>
      <c r="B8" s="49" t="s">
        <v>251</v>
      </c>
      <c r="C8" s="60" t="s">
        <v>349</v>
      </c>
      <c r="D8" s="49" t="s">
        <v>210</v>
      </c>
      <c r="E8" s="50" t="s">
        <v>364</v>
      </c>
      <c r="F8" s="58" t="s">
        <v>160</v>
      </c>
      <c r="G8" s="50" t="s">
        <v>356</v>
      </c>
      <c r="H8" s="49">
        <v>10001032630</v>
      </c>
      <c r="I8" s="49"/>
      <c r="J8" s="49"/>
      <c r="K8" s="51"/>
      <c r="L8" s="51"/>
      <c r="M8" s="49">
        <v>16001</v>
      </c>
      <c r="N8" s="49" t="s">
        <v>249</v>
      </c>
      <c r="O8" s="49" t="s">
        <v>283</v>
      </c>
      <c r="P8" s="49" t="s">
        <v>285</v>
      </c>
      <c r="Q8" s="50" t="str">
        <f>F8&amp;CHAR(10)&amp;"1.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Menjadi”, “Nomor PK Akhir Menjadi”, “Tanggal PK Awal Menjadi”, dan “Tanggal PK Akhir Menjadi” tidak diisi semua
1. Login sebagai maker
2. Akses menu Admin Kredit &gt;&gt; Monitoring Batch Progress &amp; Failed
3. Create New Batch
4. Input No. Memo, Nama Debitur dan Upload Dokumen Underlying
5. Add Activity
6. Pilih Use Case Pembukaan Rek
7. Input Form
8. Simpan
9. Muncul popup message</v>
      </c>
      <c r="R8" s="49" t="s">
        <v>285</v>
      </c>
    </row>
  </sheetData>
  <autoFilter ref="A1:R8" xr:uid="{F3202BC2-DE25-4E3F-986A-1BDA3B06F4DC}"/>
  <phoneticPr fontId="11" type="noConversion"/>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D0AA-D980-4A8C-8789-8B198619F4B9}">
  <dimension ref="A1:S8"/>
  <sheetViews>
    <sheetView topLeftCell="A10" zoomScale="70" zoomScaleNormal="70" workbookViewId="0">
      <selection activeCell="E2" sqref="E2"/>
    </sheetView>
  </sheetViews>
  <sheetFormatPr defaultRowHeight="14.4"/>
  <cols>
    <col min="3" max="3" width="19.77734375" bestFit="1" customWidth="1"/>
    <col min="4" max="4" width="10.77734375" bestFit="1" customWidth="1"/>
    <col min="5" max="5" width="20" customWidth="1"/>
    <col min="6" max="6" width="50.109375" customWidth="1"/>
    <col min="7" max="7" width="32.21875" bestFit="1" customWidth="1"/>
    <col min="8" max="8" width="19" bestFit="1" customWidth="1"/>
    <col min="9" max="9" width="26.33203125" hidden="1" customWidth="1"/>
    <col min="10" max="10" width="26.77734375" hidden="1" customWidth="1"/>
    <col min="11" max="11" width="27.109375" hidden="1" customWidth="1"/>
    <col min="12" max="12" width="27.5546875" hidden="1" customWidth="1"/>
    <col min="13" max="13" width="21.33203125" bestFit="1" customWidth="1"/>
    <col min="14" max="14" width="27.77734375" bestFit="1" customWidth="1"/>
    <col min="15" max="15" width="39" bestFit="1" customWidth="1"/>
    <col min="16" max="16" width="39" customWidth="1"/>
    <col min="17" max="17" width="90.21875" customWidth="1"/>
    <col min="18" max="18" width="34.44140625" bestFit="1" customWidth="1"/>
    <col min="19" max="19" width="33.44140625" bestFit="1" customWidth="1"/>
  </cols>
  <sheetData>
    <row r="1" spans="1:19" ht="42">
      <c r="A1" s="48" t="s">
        <v>204</v>
      </c>
      <c r="B1" s="48" t="s">
        <v>250</v>
      </c>
      <c r="C1" s="48" t="s">
        <v>205</v>
      </c>
      <c r="D1" s="48" t="s">
        <v>206</v>
      </c>
      <c r="E1" s="48" t="s">
        <v>207</v>
      </c>
      <c r="F1" s="48" t="s">
        <v>208</v>
      </c>
      <c r="G1" s="48" t="s">
        <v>209</v>
      </c>
      <c r="H1" s="48" t="s">
        <v>235</v>
      </c>
      <c r="I1" s="48" t="s">
        <v>236</v>
      </c>
      <c r="J1" s="48" t="s">
        <v>237</v>
      </c>
      <c r="K1" s="48" t="s">
        <v>238</v>
      </c>
      <c r="L1" s="48" t="s">
        <v>239</v>
      </c>
      <c r="M1" s="48" t="s">
        <v>247</v>
      </c>
      <c r="N1" s="48" t="s">
        <v>248</v>
      </c>
      <c r="O1" s="48" t="s">
        <v>282</v>
      </c>
      <c r="P1" s="48" t="s">
        <v>23</v>
      </c>
      <c r="Q1" s="48" t="s">
        <v>280</v>
      </c>
      <c r="R1" s="48" t="s">
        <v>281</v>
      </c>
      <c r="S1" s="48" t="s">
        <v>381</v>
      </c>
    </row>
    <row r="2" spans="1:19" ht="216">
      <c r="A2" s="58" t="s">
        <v>365</v>
      </c>
      <c r="B2" s="49"/>
      <c r="C2" s="57" t="s">
        <v>349</v>
      </c>
      <c r="D2" s="58" t="s">
        <v>372</v>
      </c>
      <c r="E2" s="50" t="s">
        <v>373</v>
      </c>
      <c r="F2" s="58" t="s">
        <v>48</v>
      </c>
      <c r="G2" s="50" t="s">
        <v>50</v>
      </c>
      <c r="H2" s="49">
        <v>10001032630</v>
      </c>
      <c r="I2" s="49" t="s">
        <v>241</v>
      </c>
      <c r="J2" s="49" t="s">
        <v>241</v>
      </c>
      <c r="K2" s="51">
        <v>45292</v>
      </c>
      <c r="L2" s="51">
        <v>45292</v>
      </c>
      <c r="M2" s="49">
        <v>16001</v>
      </c>
      <c r="N2" s="49" t="s">
        <v>249</v>
      </c>
      <c r="O2" s="49" t="s">
        <v>283</v>
      </c>
      <c r="P2" s="49" t="s">
        <v>284</v>
      </c>
      <c r="Q2" s="50" t="str">
        <f>F2&amp;CHAR(10)&amp;"1.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2" s="49" t="s">
        <v>284</v>
      </c>
      <c r="S2" s="49" t="s">
        <v>380</v>
      </c>
    </row>
    <row r="3" spans="1:19" ht="216">
      <c r="A3" s="58" t="s">
        <v>366</v>
      </c>
      <c r="B3" s="49"/>
      <c r="C3" s="57" t="s">
        <v>349</v>
      </c>
      <c r="D3" s="58" t="s">
        <v>372</v>
      </c>
      <c r="E3" s="50" t="s">
        <v>374</v>
      </c>
      <c r="F3" s="58" t="s">
        <v>52</v>
      </c>
      <c r="G3" s="50" t="s">
        <v>54</v>
      </c>
      <c r="H3" s="49">
        <v>10001032630</v>
      </c>
      <c r="I3" s="49" t="s">
        <v>241</v>
      </c>
      <c r="J3" s="49" t="s">
        <v>241</v>
      </c>
      <c r="K3" s="51">
        <v>45292</v>
      </c>
      <c r="L3" s="51">
        <v>45658</v>
      </c>
      <c r="M3" s="49">
        <v>16001</v>
      </c>
      <c r="N3" s="49" t="s">
        <v>249</v>
      </c>
      <c r="O3" s="49" t="s">
        <v>283</v>
      </c>
      <c r="P3" s="49" t="s">
        <v>285</v>
      </c>
      <c r="Q3" s="50" t="str">
        <f>F3&amp;CHAR(10)&amp;"1.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3" s="49" t="s">
        <v>285</v>
      </c>
      <c r="S3" s="49" t="s">
        <v>382</v>
      </c>
    </row>
    <row r="4" spans="1:19" ht="216">
      <c r="A4" s="58" t="s">
        <v>367</v>
      </c>
      <c r="B4" s="49"/>
      <c r="C4" s="57" t="s">
        <v>349</v>
      </c>
      <c r="D4" s="58" t="s">
        <v>372</v>
      </c>
      <c r="E4" s="50" t="s">
        <v>375</v>
      </c>
      <c r="F4" s="58" t="s">
        <v>56</v>
      </c>
      <c r="G4" s="50" t="s">
        <v>50</v>
      </c>
      <c r="H4" s="49">
        <v>10001032630</v>
      </c>
      <c r="I4" s="49" t="s">
        <v>243</v>
      </c>
      <c r="J4" s="49" t="s">
        <v>244</v>
      </c>
      <c r="K4" s="51">
        <v>45292</v>
      </c>
      <c r="L4" s="51">
        <v>45658</v>
      </c>
      <c r="M4" s="49">
        <v>16001</v>
      </c>
      <c r="N4" s="49" t="s">
        <v>249</v>
      </c>
      <c r="O4" s="49" t="s">
        <v>283</v>
      </c>
      <c r="P4" s="49" t="s">
        <v>284</v>
      </c>
      <c r="Q4" s="50" t="str">
        <f>F4&amp;CHAR(10)&amp;"1.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4" s="49" t="s">
        <v>284</v>
      </c>
      <c r="S4" s="49" t="s">
        <v>383</v>
      </c>
    </row>
    <row r="5" spans="1:19" ht="216">
      <c r="A5" s="58" t="s">
        <v>368</v>
      </c>
      <c r="B5" s="49"/>
      <c r="C5" s="57" t="s">
        <v>349</v>
      </c>
      <c r="D5" s="58" t="s">
        <v>372</v>
      </c>
      <c r="E5" s="50" t="s">
        <v>376</v>
      </c>
      <c r="F5" s="58" t="s">
        <v>58</v>
      </c>
      <c r="G5" s="50" t="s">
        <v>60</v>
      </c>
      <c r="H5" s="49">
        <v>10001032630</v>
      </c>
      <c r="I5" s="49" t="s">
        <v>243</v>
      </c>
      <c r="J5" s="49" t="s">
        <v>244</v>
      </c>
      <c r="K5" s="51">
        <v>45292</v>
      </c>
      <c r="L5" s="51">
        <v>45292</v>
      </c>
      <c r="M5" s="49">
        <v>16001</v>
      </c>
      <c r="N5" s="49" t="s">
        <v>249</v>
      </c>
      <c r="O5" s="49" t="s">
        <v>283</v>
      </c>
      <c r="P5" s="49" t="s">
        <v>285</v>
      </c>
      <c r="Q5" s="50" t="str">
        <f>F5&amp;CHAR(10)&amp;"1.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5" s="49" t="s">
        <v>285</v>
      </c>
      <c r="S5" s="49" t="s">
        <v>384</v>
      </c>
    </row>
    <row r="6" spans="1:19" ht="201.6">
      <c r="A6" s="58" t="s">
        <v>369</v>
      </c>
      <c r="B6" s="49"/>
      <c r="C6" s="57" t="s">
        <v>349</v>
      </c>
      <c r="D6" s="58" t="s">
        <v>372</v>
      </c>
      <c r="E6" s="50" t="s">
        <v>377</v>
      </c>
      <c r="F6" s="58" t="s">
        <v>62</v>
      </c>
      <c r="G6" s="50" t="s">
        <v>50</v>
      </c>
      <c r="H6" s="49">
        <v>10001032630</v>
      </c>
      <c r="I6" s="49" t="s">
        <v>243</v>
      </c>
      <c r="J6" s="49" t="s">
        <v>244</v>
      </c>
      <c r="K6" s="51">
        <v>45292</v>
      </c>
      <c r="L6" s="51">
        <v>45658</v>
      </c>
      <c r="M6" s="49">
        <v>16001</v>
      </c>
      <c r="N6" s="49" t="s">
        <v>249</v>
      </c>
      <c r="O6" s="49" t="s">
        <v>283</v>
      </c>
      <c r="P6" s="49" t="s">
        <v>284</v>
      </c>
      <c r="Q6" s="50" t="str">
        <f>F6&amp;CHAR(10)&amp;"1. Login sebagai maker
2. Akses menu Admin Kredit &gt;&gt; Monitoring Batch Progress &amp; Failed
3. Create New Batch
4. Input No. Memo, Nama Debitur dan Upload Dokumen Underlying
5. Add Activity
6. Pilih Use Case"&amp;" Pembukaan Rek
7. Input Form
8. Simpan
9. Muncul popup message"</f>
        <v>Tanggal PK Awal &lt;= Tanggal PK Akhir
Nomor PK Awall ≠ Nomor PK Akhir di isi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6" s="49" t="s">
        <v>284</v>
      </c>
      <c r="S6" s="49" t="s">
        <v>385</v>
      </c>
    </row>
    <row r="7" spans="1:19" ht="216">
      <c r="A7" s="58" t="s">
        <v>370</v>
      </c>
      <c r="B7" s="49"/>
      <c r="C7" s="57" t="s">
        <v>349</v>
      </c>
      <c r="D7" s="58" t="s">
        <v>372</v>
      </c>
      <c r="E7" s="50" t="s">
        <v>378</v>
      </c>
      <c r="F7" s="58" t="s">
        <v>64</v>
      </c>
      <c r="G7" s="50" t="s">
        <v>66</v>
      </c>
      <c r="H7" s="49">
        <v>10001032630</v>
      </c>
      <c r="I7" s="49" t="s">
        <v>243</v>
      </c>
      <c r="J7" s="49" t="s">
        <v>244</v>
      </c>
      <c r="K7" s="51">
        <v>45658</v>
      </c>
      <c r="L7" s="51">
        <v>45292</v>
      </c>
      <c r="M7" s="49">
        <v>16001</v>
      </c>
      <c r="N7" s="49" t="s">
        <v>249</v>
      </c>
      <c r="O7" s="49" t="s">
        <v>283</v>
      </c>
      <c r="P7" s="49" t="s">
        <v>285</v>
      </c>
      <c r="Q7" s="50" t="str">
        <f>F7&amp;CHAR(10)&amp;"1.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 Nomor PK Akhir
dan
Tanggal PK Awal &gt;= Tanggal PK Akhir
notes: “Nomor PK Awal Menjadi”, “Nomor PK Akhir Menjadi”, “Tanggal PK Awal Menjadi”, dan “Tanggal PK Akhir Menjadi” diisi semua
1. Login sebagai maker
2. Akses menu Admin Kredit &gt;&gt; Monitoring Batch Progress &amp; Failed
3. Create New Batch
4. Input No. Memo, Nama Debitur dan Upload Dokumen Underlying
5. Add Activity
6. Pilih Use Case Pembukaan Rek
7. Input Form
8. Simpan
9. Muncul popup message</v>
      </c>
      <c r="R7" s="49" t="s">
        <v>285</v>
      </c>
      <c r="S7" s="49" t="s">
        <v>386</v>
      </c>
    </row>
    <row r="8" spans="1:19" ht="158.4">
      <c r="A8" s="58" t="s">
        <v>371</v>
      </c>
      <c r="B8" s="49"/>
      <c r="C8" s="60" t="s">
        <v>349</v>
      </c>
      <c r="D8" s="58" t="s">
        <v>372</v>
      </c>
      <c r="E8" s="50" t="s">
        <v>379</v>
      </c>
      <c r="F8" s="58" t="s">
        <v>160</v>
      </c>
      <c r="G8" s="50" t="s">
        <v>356</v>
      </c>
      <c r="H8" s="49">
        <v>10001032630</v>
      </c>
      <c r="I8" s="49"/>
      <c r="J8" s="49"/>
      <c r="K8" s="51"/>
      <c r="L8" s="51"/>
      <c r="M8" s="49">
        <v>16001</v>
      </c>
      <c r="N8" s="49" t="s">
        <v>249</v>
      </c>
      <c r="O8" s="49" t="s">
        <v>283</v>
      </c>
      <c r="P8" s="49" t="s">
        <v>285</v>
      </c>
      <c r="Q8" s="50" t="str">
        <f>F8&amp;CHAR(10)&amp;"1. Login sebagai maker
2. Akses menu Admin Kredit &gt;&gt; Monitoring Batch Progress &amp; Failed
3. Create New Batch
4. Input No. Memo, Nama Debitur dan Upload Dokumen Underlying
5. Add Activity
6. Pilih Use Case"&amp;" Pembukaan Rek
7. Input Form
8. Simpan
9. Muncul popup message"</f>
        <v>“Nomor PK Awal Menjadi”, “Nomor PK Akhir Menjadi”, “Tanggal PK Awal Menjadi”, dan “Tanggal PK Akhir Menjadi” tidak diisi semua
1. Login sebagai maker
2. Akses menu Admin Kredit &gt;&gt; Monitoring Batch Progress &amp; Failed
3. Create New Batch
4. Input No. Memo, Nama Debitur dan Upload Dokumen Underlying
5. Add Activity
6. Pilih Use Case Pembukaan Rek
7. Input Form
8. Simpan
9. Muncul popup message</v>
      </c>
      <c r="R8" s="49" t="s">
        <v>285</v>
      </c>
      <c r="S8" s="49" t="s">
        <v>387</v>
      </c>
    </row>
  </sheetData>
  <autoFilter ref="A1:R8" xr:uid="{F3202BC2-DE25-4E3F-986A-1BDA3B06F4DC}"/>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02BC2-DE25-4E3F-986A-1BDA3B06F4DC}">
  <dimension ref="A1:R25"/>
  <sheetViews>
    <sheetView topLeftCell="J12" zoomScale="70" zoomScaleNormal="70" workbookViewId="0">
      <selection activeCell="R10" sqref="R10:R13"/>
    </sheetView>
  </sheetViews>
  <sheetFormatPr defaultRowHeight="14.4"/>
  <cols>
    <col min="3" max="3" width="17.6640625" bestFit="1" customWidth="1"/>
    <col min="4" max="4" width="10.77734375" bestFit="1" customWidth="1"/>
    <col min="5" max="5" width="34.109375" customWidth="1"/>
    <col min="6" max="6" width="50.109375" customWidth="1"/>
    <col min="7" max="7" width="32.21875" bestFit="1" customWidth="1"/>
    <col min="8" max="8" width="19" bestFit="1" customWidth="1"/>
    <col min="9" max="9" width="26.33203125" bestFit="1" customWidth="1"/>
    <col min="10" max="10" width="26.77734375" bestFit="1" customWidth="1"/>
    <col min="11" max="11" width="27.109375" bestFit="1" customWidth="1"/>
    <col min="12" max="12" width="27.5546875" bestFit="1" customWidth="1"/>
    <col min="13" max="13" width="21.33203125" bestFit="1" customWidth="1"/>
    <col min="14" max="14" width="27.77734375" bestFit="1" customWidth="1"/>
    <col min="15" max="15" width="39" bestFit="1" customWidth="1"/>
    <col min="16" max="16" width="39" customWidth="1"/>
    <col min="17" max="17" width="37.88671875" customWidth="1"/>
    <col min="18" max="18" width="34.44140625" bestFit="1" customWidth="1"/>
  </cols>
  <sheetData>
    <row r="1" spans="1:18" ht="39" customHeight="1">
      <c r="A1" s="48" t="s">
        <v>204</v>
      </c>
      <c r="B1" s="48" t="s">
        <v>250</v>
      </c>
      <c r="C1" s="48" t="s">
        <v>205</v>
      </c>
      <c r="D1" s="48" t="s">
        <v>206</v>
      </c>
      <c r="E1" s="48" t="s">
        <v>207</v>
      </c>
      <c r="F1" s="48" t="s">
        <v>208</v>
      </c>
      <c r="G1" s="48" t="s">
        <v>209</v>
      </c>
      <c r="H1" s="48" t="s">
        <v>235</v>
      </c>
      <c r="I1" s="48" t="s">
        <v>236</v>
      </c>
      <c r="J1" s="48" t="s">
        <v>237</v>
      </c>
      <c r="K1" s="48" t="s">
        <v>238</v>
      </c>
      <c r="L1" s="48" t="s">
        <v>239</v>
      </c>
      <c r="M1" s="48" t="s">
        <v>247</v>
      </c>
      <c r="N1" s="48" t="s">
        <v>248</v>
      </c>
      <c r="O1" s="48" t="s">
        <v>282</v>
      </c>
      <c r="P1" s="48" t="s">
        <v>23</v>
      </c>
      <c r="Q1" s="48" t="s">
        <v>280</v>
      </c>
      <c r="R1" s="48" t="s">
        <v>281</v>
      </c>
    </row>
    <row r="2" spans="1:18" ht="158.4">
      <c r="A2" s="49" t="s">
        <v>212</v>
      </c>
      <c r="B2" s="55" t="s">
        <v>251</v>
      </c>
      <c r="C2" s="50" t="s">
        <v>299</v>
      </c>
      <c r="D2" s="49" t="s">
        <v>210</v>
      </c>
      <c r="E2" s="50" t="s">
        <v>325</v>
      </c>
      <c r="F2" s="50" t="s">
        <v>321</v>
      </c>
      <c r="G2" s="50" t="s">
        <v>54</v>
      </c>
      <c r="H2" s="49" t="s">
        <v>240</v>
      </c>
      <c r="I2" s="49" t="s">
        <v>241</v>
      </c>
      <c r="J2" s="49" t="s">
        <v>241</v>
      </c>
      <c r="K2" s="51">
        <v>45292</v>
      </c>
      <c r="L2" s="51">
        <v>45658</v>
      </c>
      <c r="M2" s="49">
        <v>16001</v>
      </c>
      <c r="N2" s="49" t="s">
        <v>249</v>
      </c>
      <c r="O2" s="49" t="s">
        <v>283</v>
      </c>
      <c r="P2" s="49" t="s">
        <v>285</v>
      </c>
      <c r="Q2" s="50" t="str">
        <f>F2&amp;CHAR(10)&amp;"1. Activity status Inquired
2. klik Update pada activity
3. Update Nomor PK dan Tanggal PK
4. Submit Update
5. Muncul popup message"</f>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2" s="49" t="str">
        <f>"Muncul Popup message Error '"&amp;G2&amp;"'"</f>
        <v>Muncul Popup message Error 'Tanggal PK Akhir harus sama dengan Tanggal PK Awal ketika No. PK Akhir sama dengan No. PK Awal'</v>
      </c>
    </row>
    <row r="3" spans="1:18" ht="158.4">
      <c r="A3" s="49" t="s">
        <v>214</v>
      </c>
      <c r="B3" s="55" t="s">
        <v>251</v>
      </c>
      <c r="C3" s="50" t="s">
        <v>299</v>
      </c>
      <c r="D3" s="49" t="s">
        <v>210</v>
      </c>
      <c r="E3" s="50" t="s">
        <v>326</v>
      </c>
      <c r="F3" s="50" t="s">
        <v>322</v>
      </c>
      <c r="G3" s="50" t="s">
        <v>60</v>
      </c>
      <c r="H3" s="49" t="s">
        <v>242</v>
      </c>
      <c r="I3" s="49" t="s">
        <v>243</v>
      </c>
      <c r="J3" s="49" t="s">
        <v>244</v>
      </c>
      <c r="K3" s="51">
        <v>45292</v>
      </c>
      <c r="L3" s="51">
        <v>45292</v>
      </c>
      <c r="M3" s="49">
        <v>16001</v>
      </c>
      <c r="N3" s="49" t="s">
        <v>249</v>
      </c>
      <c r="O3" s="49" t="s">
        <v>283</v>
      </c>
      <c r="P3" s="49" t="s">
        <v>285</v>
      </c>
      <c r="Q3" s="50" t="str">
        <f t="shared" ref="Q3:Q25" si="0">F3&amp;CHAR(10)&amp;"1. Activity status Inquired
2. klik Update pada activity
3. Update Nomor PK dan Tanggal PK
4. Submit Update
5. Muncul popup message"</f>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3" s="49" t="str">
        <f t="shared" ref="R3:R25" si="1">"Muncul Popup message Error '"&amp;G3&amp;"'"</f>
        <v>Muncul Popup message Error 'Tanggal PK Akhir tidak boleh sama dengan Tanggal PK Awal ketika No. PK Akhir tidak sama dengan No. PK Awal'</v>
      </c>
    </row>
    <row r="4" spans="1:18" ht="158.4">
      <c r="A4" s="49" t="s">
        <v>216</v>
      </c>
      <c r="B4" s="55" t="s">
        <v>251</v>
      </c>
      <c r="C4" s="50" t="s">
        <v>299</v>
      </c>
      <c r="D4" s="49" t="s">
        <v>210</v>
      </c>
      <c r="E4" s="50" t="s">
        <v>327</v>
      </c>
      <c r="F4" s="50" t="s">
        <v>323</v>
      </c>
      <c r="G4" s="50" t="s">
        <v>66</v>
      </c>
      <c r="H4" s="49" t="s">
        <v>242</v>
      </c>
      <c r="I4" s="49" t="s">
        <v>243</v>
      </c>
      <c r="J4" s="49" t="s">
        <v>244</v>
      </c>
      <c r="K4" s="51">
        <v>45658</v>
      </c>
      <c r="L4" s="51">
        <v>45292</v>
      </c>
      <c r="M4" s="49">
        <v>16001</v>
      </c>
      <c r="N4" s="49" t="s">
        <v>249</v>
      </c>
      <c r="O4" s="49" t="s">
        <v>283</v>
      </c>
      <c r="P4" s="49" t="s">
        <v>285</v>
      </c>
      <c r="Q4" s="50" t="str">
        <f t="shared" si="0"/>
        <v>Nomor PK Awal ≠ Nomor PK Akhir dan Tanggal PK Awal &gt; Tanggal PK Akhir
notes: “Nomor PK Awal Menjadi”, “Nomor PK Akhir Menjadi”, “Tanggal PK Awal Menjadi”, dan “Tanggal PK Akhir Menjadi” diisi semua
1. Activity status Inquired
2. klik Update pada activity
3. Update Nomor PK dan Tanggal PK
4. Submit Update
5. Muncul popup message</v>
      </c>
      <c r="R4" s="49" t="str">
        <f t="shared" si="1"/>
        <v>Muncul Popup message Error 'Tanggal PK Awal tidak boleh lebih besar dari Tanggal PK Akhir'</v>
      </c>
    </row>
    <row r="5" spans="1:18" ht="172.8">
      <c r="A5" s="49" t="s">
        <v>218</v>
      </c>
      <c r="B5" s="55" t="s">
        <v>251</v>
      </c>
      <c r="C5" s="50" t="s">
        <v>299</v>
      </c>
      <c r="D5" s="49" t="s">
        <v>210</v>
      </c>
      <c r="E5" s="50" t="s">
        <v>328</v>
      </c>
      <c r="F5" s="50" t="s">
        <v>324</v>
      </c>
      <c r="G5" s="50" t="s">
        <v>66</v>
      </c>
      <c r="H5" s="49" t="s">
        <v>242</v>
      </c>
      <c r="I5" s="49"/>
      <c r="J5" s="49"/>
      <c r="K5" s="51">
        <v>45658</v>
      </c>
      <c r="L5" s="51">
        <v>45292</v>
      </c>
      <c r="M5" s="49">
        <v>16001</v>
      </c>
      <c r="N5" s="49" t="s">
        <v>249</v>
      </c>
      <c r="O5" s="49" t="s">
        <v>283</v>
      </c>
      <c r="P5" s="49" t="s">
        <v>285</v>
      </c>
      <c r="Q5" s="50" t="str">
        <f t="shared" si="0"/>
        <v>Tanggal PK Awal &gt; Tanggal PK Akhir
Nomor PK Awal &amp; Nomor PK Akhir di kosongkan
notes: “Tanggal PK Awal Menjadi” dan “Tanggal PK Akhir Menjadi” diisi, “Nomor PK Awal Menjadi” dan “Nomor PK Akhir Menjadi” dikosongkan
1. Activity status Inquired
2. klik Update pada activity
3. Update Nomor PK dan Tanggal PK
4. Submit Update
5. Muncul popup message</v>
      </c>
      <c r="R5" s="49" t="str">
        <f t="shared" si="1"/>
        <v>Muncul Popup message Error 'Tanggal PK Awal tidak boleh lebih besar dari Tanggal PK Akhir'</v>
      </c>
    </row>
    <row r="6" spans="1:18" ht="129.6">
      <c r="A6" s="49" t="s">
        <v>223</v>
      </c>
      <c r="B6" s="55" t="s">
        <v>251</v>
      </c>
      <c r="C6" s="50" t="s">
        <v>299</v>
      </c>
      <c r="D6" s="49" t="s">
        <v>210</v>
      </c>
      <c r="E6" s="50" t="s">
        <v>329</v>
      </c>
      <c r="F6" s="50" t="s">
        <v>317</v>
      </c>
      <c r="G6" s="50" t="s">
        <v>60</v>
      </c>
      <c r="H6" s="49" t="s">
        <v>240</v>
      </c>
      <c r="I6" s="49"/>
      <c r="J6" s="49" t="s">
        <v>241</v>
      </c>
      <c r="K6" s="49"/>
      <c r="L6" s="49"/>
      <c r="M6" s="49">
        <v>16001</v>
      </c>
      <c r="N6" s="49" t="s">
        <v>249</v>
      </c>
      <c r="O6" s="49" t="s">
        <v>283</v>
      </c>
      <c r="P6" s="49" t="s">
        <v>285</v>
      </c>
      <c r="Q6" s="50" t="str">
        <f t="shared" si="0"/>
        <v>Nomor PK Awal menjadi kosong
Nomor PK Akhir menjadi diisi beda
Tanggal PK Awal kosong
Tanggal PK Akhir kosong
1. Activity status Inquired
2. klik Update pada activity
3. Update Nomor PK dan Tanggal PK
4. Submit Update
5. Muncul popup message</v>
      </c>
      <c r="R6" s="49" t="str">
        <f t="shared" si="1"/>
        <v>Muncul Popup message Error 'Tanggal PK Akhir tidak boleh sama dengan Tanggal PK Awal ketika No. PK Akhir tidak sama dengan No. PK Awal'</v>
      </c>
    </row>
    <row r="7" spans="1:18" ht="129.6">
      <c r="A7" s="49" t="s">
        <v>224</v>
      </c>
      <c r="B7" s="55" t="s">
        <v>251</v>
      </c>
      <c r="C7" s="50" t="s">
        <v>299</v>
      </c>
      <c r="D7" s="49" t="s">
        <v>210</v>
      </c>
      <c r="E7" s="50" t="s">
        <v>330</v>
      </c>
      <c r="F7" s="50" t="s">
        <v>318</v>
      </c>
      <c r="G7" s="50" t="s">
        <v>60</v>
      </c>
      <c r="H7" s="49" t="s">
        <v>240</v>
      </c>
      <c r="I7" s="49" t="s">
        <v>241</v>
      </c>
      <c r="J7" s="49"/>
      <c r="K7" s="49"/>
      <c r="L7" s="49"/>
      <c r="M7" s="49">
        <v>16001</v>
      </c>
      <c r="N7" s="49" t="s">
        <v>249</v>
      </c>
      <c r="O7" s="49" t="s">
        <v>283</v>
      </c>
      <c r="P7" s="49" t="s">
        <v>285</v>
      </c>
      <c r="Q7" s="50" t="str">
        <f t="shared" si="0"/>
        <v>Nomor PK Awal menjadi diisi beda
Nomor PK Akhir menjadi kosong
Tanggal PK Awal kosong
Tanggal PK Akhir kosong
1. Activity status Inquired
2. klik Update pada activity
3. Update Nomor PK dan Tanggal PK
4. Submit Update
5. Muncul popup message</v>
      </c>
      <c r="R7" s="49" t="str">
        <f t="shared" si="1"/>
        <v>Muncul Popup message Error 'Tanggal PK Akhir tidak boleh sama dengan Tanggal PK Awal ketika No. PK Akhir tidak sama dengan No. PK Awal'</v>
      </c>
    </row>
    <row r="8" spans="1:18" ht="129.6">
      <c r="A8" s="49" t="s">
        <v>225</v>
      </c>
      <c r="B8" s="55" t="s">
        <v>251</v>
      </c>
      <c r="C8" s="50" t="s">
        <v>299</v>
      </c>
      <c r="D8" s="49" t="s">
        <v>210</v>
      </c>
      <c r="E8" s="50" t="s">
        <v>331</v>
      </c>
      <c r="F8" s="50" t="s">
        <v>319</v>
      </c>
      <c r="G8" s="50" t="s">
        <v>54</v>
      </c>
      <c r="H8" s="49" t="s">
        <v>240</v>
      </c>
      <c r="I8" s="49"/>
      <c r="J8" s="49"/>
      <c r="K8" s="51">
        <v>45292</v>
      </c>
      <c r="L8" s="49"/>
      <c r="M8" s="49">
        <v>16001</v>
      </c>
      <c r="N8" s="49" t="s">
        <v>249</v>
      </c>
      <c r="O8" s="49" t="s">
        <v>283</v>
      </c>
      <c r="P8" s="49" t="s">
        <v>285</v>
      </c>
      <c r="Q8" s="50" t="str">
        <f t="shared" si="0"/>
        <v>Nomor PK Awal menjadi kosong
Nomor PK Akhir kosong
Tanggal PK Awal diisi beda
Tanggal PK Akhir kosong
1. Activity status Inquired
2. klik Update pada activity
3. Update Nomor PK dan Tanggal PK
4. Submit Update
5. Muncul popup message</v>
      </c>
      <c r="R8" s="49" t="str">
        <f t="shared" si="1"/>
        <v>Muncul Popup message Error 'Tanggal PK Akhir harus sama dengan Tanggal PK Awal ketika No. PK Akhir sama dengan No. PK Awal'</v>
      </c>
    </row>
    <row r="9" spans="1:18" ht="129.6">
      <c r="A9" s="49" t="s">
        <v>226</v>
      </c>
      <c r="B9" s="55" t="s">
        <v>251</v>
      </c>
      <c r="C9" s="50" t="s">
        <v>299</v>
      </c>
      <c r="D9" s="49" t="s">
        <v>210</v>
      </c>
      <c r="E9" s="50" t="s">
        <v>332</v>
      </c>
      <c r="F9" s="50" t="s">
        <v>320</v>
      </c>
      <c r="G9" s="50" t="s">
        <v>54</v>
      </c>
      <c r="H9" s="49" t="s">
        <v>240</v>
      </c>
      <c r="I9" s="49"/>
      <c r="J9" s="49"/>
      <c r="K9" s="49"/>
      <c r="L9" s="51">
        <v>45292</v>
      </c>
      <c r="M9" s="49">
        <v>16001</v>
      </c>
      <c r="N9" s="49" t="s">
        <v>249</v>
      </c>
      <c r="O9" s="49" t="s">
        <v>283</v>
      </c>
      <c r="P9" s="49" t="s">
        <v>285</v>
      </c>
      <c r="Q9" s="50" t="str">
        <f t="shared" si="0"/>
        <v>Nomor PK Awal menjadi kosong
Nomor PK Akhir kosong
Tanggal PK Awal kosong
Tanggal PK Akhir diisi beda
1. Activity status Inquired
2. klik Update pada activity
3. Update Nomor PK dan Tanggal PK
4. Submit Update
5. Muncul popup message</v>
      </c>
      <c r="R9" s="49" t="str">
        <f t="shared" si="1"/>
        <v>Muncul Popup message Error 'Tanggal PK Akhir harus sama dengan Tanggal PK Awal ketika No. PK Akhir sama dengan No. PK Awal'</v>
      </c>
    </row>
    <row r="10" spans="1:18" ht="144">
      <c r="A10" s="49" t="s">
        <v>231</v>
      </c>
      <c r="B10" s="55" t="s">
        <v>251</v>
      </c>
      <c r="C10" s="50" t="s">
        <v>299</v>
      </c>
      <c r="D10" s="49" t="s">
        <v>210</v>
      </c>
      <c r="E10" s="50" t="s">
        <v>333</v>
      </c>
      <c r="F10" s="50" t="s">
        <v>315</v>
      </c>
      <c r="G10" s="50" t="s">
        <v>54</v>
      </c>
      <c r="H10" s="49" t="s">
        <v>242</v>
      </c>
      <c r="I10" s="49"/>
      <c r="J10" s="49">
        <v>33</v>
      </c>
      <c r="K10" s="49"/>
      <c r="L10" s="49"/>
      <c r="M10" s="49">
        <v>16001</v>
      </c>
      <c r="N10" s="49" t="s">
        <v>249</v>
      </c>
      <c r="O10" s="49" t="s">
        <v>283</v>
      </c>
      <c r="P10" s="49" t="s">
        <v>285</v>
      </c>
      <c r="Q10" s="50" t="str">
        <f t="shared" si="0"/>
        <v>Nomor PK Awal menjadi kosong
Nomor PK Akhir menjadi = Nomor PK Awal semula
Tanggal PK Awal kosong
Tanggal PK Akhir kosong
1. Activity status Inquired
2. klik Update pada activity
3. Update Nomor PK dan Tanggal PK
4. Submit Update
5. Muncul popup message</v>
      </c>
      <c r="R10" s="49" t="str">
        <f t="shared" si="1"/>
        <v>Muncul Popup message Error 'Tanggal PK Akhir harus sama dengan Tanggal PK Awal ketika No. PK Akhir sama dengan No. PK Awal'</v>
      </c>
    </row>
    <row r="11" spans="1:18" ht="144">
      <c r="A11" s="49" t="s">
        <v>232</v>
      </c>
      <c r="B11" s="55" t="s">
        <v>251</v>
      </c>
      <c r="C11" s="50" t="s">
        <v>299</v>
      </c>
      <c r="D11" s="49" t="s">
        <v>210</v>
      </c>
      <c r="E11" s="50" t="s">
        <v>334</v>
      </c>
      <c r="F11" s="50" t="s">
        <v>316</v>
      </c>
      <c r="G11" s="50" t="s">
        <v>54</v>
      </c>
      <c r="H11" s="49" t="s">
        <v>242</v>
      </c>
      <c r="I11" s="49">
        <v>44</v>
      </c>
      <c r="J11" s="49"/>
      <c r="K11" s="49"/>
      <c r="L11" s="49"/>
      <c r="M11" s="49">
        <v>16001</v>
      </c>
      <c r="N11" s="49" t="s">
        <v>249</v>
      </c>
      <c r="O11" s="49" t="s">
        <v>283</v>
      </c>
      <c r="P11" s="49" t="s">
        <v>285</v>
      </c>
      <c r="Q11" s="50" t="str">
        <f t="shared" si="0"/>
        <v>Nomor PK Awal menjadi = Nomor PK Akhir semula
Nomor PK Akhir menjadi kosong
Tanggal PK Awal kosong
Tanggal PK Akhir kosong
1. Activity status Inquired
2. klik Update pada activity
3. Update Nomor PK dan Tanggal PK
4. Submit Update
5. Muncul popup message</v>
      </c>
      <c r="R11" s="49" t="str">
        <f t="shared" si="1"/>
        <v>Muncul Popup message Error 'Tanggal PK Akhir harus sama dengan Tanggal PK Awal ketika No. PK Akhir sama dengan No. PK Awal'</v>
      </c>
    </row>
    <row r="12" spans="1:18" ht="144">
      <c r="A12" s="49" t="s">
        <v>233</v>
      </c>
      <c r="B12" s="55" t="s">
        <v>251</v>
      </c>
      <c r="C12" s="50" t="s">
        <v>299</v>
      </c>
      <c r="D12" s="49" t="s">
        <v>210</v>
      </c>
      <c r="E12" s="50" t="s">
        <v>335</v>
      </c>
      <c r="F12" s="50" t="s">
        <v>313</v>
      </c>
      <c r="G12" s="50" t="s">
        <v>54</v>
      </c>
      <c r="H12" s="49" t="s">
        <v>242</v>
      </c>
      <c r="I12" s="49"/>
      <c r="J12" s="49"/>
      <c r="K12" s="51">
        <v>42036</v>
      </c>
      <c r="L12" s="49"/>
      <c r="M12" s="49">
        <v>16001</v>
      </c>
      <c r="N12" s="49" t="s">
        <v>249</v>
      </c>
      <c r="O12" s="49" t="s">
        <v>283</v>
      </c>
      <c r="P12" s="49" t="s">
        <v>285</v>
      </c>
      <c r="Q12" s="50" t="str">
        <f t="shared" si="0"/>
        <v>Nomor PK Awal menjadi kosong
Nomor PK Akhir kosong
Tanggal PK awal diisi = Tanggal PK Akhir semula
Tanggal PK Akhir kosong
1. Activity status Inquired
2. klik Update pada activity
3. Update Nomor PK dan Tanggal PK
4. Submit Update
5. Muncul popup message</v>
      </c>
      <c r="R12" s="49" t="str">
        <f t="shared" si="1"/>
        <v>Muncul Popup message Error 'Tanggal PK Akhir harus sama dengan Tanggal PK Awal ketika No. PK Akhir sama dengan No. PK Awal'</v>
      </c>
    </row>
    <row r="13" spans="1:18" ht="144">
      <c r="A13" s="49" t="s">
        <v>234</v>
      </c>
      <c r="B13" s="55" t="s">
        <v>251</v>
      </c>
      <c r="C13" s="50" t="s">
        <v>299</v>
      </c>
      <c r="D13" s="49" t="s">
        <v>210</v>
      </c>
      <c r="E13" s="50" t="s">
        <v>336</v>
      </c>
      <c r="F13" s="50" t="s">
        <v>314</v>
      </c>
      <c r="G13" s="50" t="s">
        <v>54</v>
      </c>
      <c r="H13" s="49" t="s">
        <v>242</v>
      </c>
      <c r="I13" s="49"/>
      <c r="J13" s="49"/>
      <c r="K13" s="49"/>
      <c r="L13" s="51">
        <v>42005</v>
      </c>
      <c r="M13" s="49">
        <v>16001</v>
      </c>
      <c r="N13" s="49" t="s">
        <v>249</v>
      </c>
      <c r="O13" s="49" t="s">
        <v>283</v>
      </c>
      <c r="P13" s="49" t="s">
        <v>285</v>
      </c>
      <c r="Q13" s="50" t="str">
        <f t="shared" si="0"/>
        <v>Nomor PK Awal menjadi kosong
Nomor PK Akhir kosong
Tanggal PK awal kosong
Tanggal PK Akhir diisi = Tanggal PK awal semula
1. Activity status Inquired
2. klik Update pada activity
3. Update Nomor PK dan Tanggal PK
4. Submit Update
5. Muncul popup message</v>
      </c>
      <c r="R13" s="49" t="str">
        <f t="shared" si="1"/>
        <v>Muncul Popup message Error 'Tanggal PK Akhir harus sama dengan Tanggal PK Awal ketika No. PK Akhir sama dengan No. PK Awal'</v>
      </c>
    </row>
    <row r="14" spans="1:18" ht="158.4">
      <c r="A14" s="49" t="s">
        <v>253</v>
      </c>
      <c r="B14" s="55" t="s">
        <v>251</v>
      </c>
      <c r="C14" s="50" t="s">
        <v>300</v>
      </c>
      <c r="D14" s="49" t="s">
        <v>210</v>
      </c>
      <c r="E14" s="50" t="s">
        <v>337</v>
      </c>
      <c r="F14" s="50" t="s">
        <v>321</v>
      </c>
      <c r="G14" s="50" t="s">
        <v>54</v>
      </c>
      <c r="H14" s="49" t="s">
        <v>278</v>
      </c>
      <c r="I14" s="49" t="s">
        <v>241</v>
      </c>
      <c r="J14" s="49" t="s">
        <v>241</v>
      </c>
      <c r="K14" s="51">
        <v>45292</v>
      </c>
      <c r="L14" s="51">
        <v>45658</v>
      </c>
      <c r="M14" s="49">
        <v>16001</v>
      </c>
      <c r="N14" s="49" t="s">
        <v>249</v>
      </c>
      <c r="O14" s="49" t="s">
        <v>283</v>
      </c>
      <c r="P14" s="49" t="s">
        <v>285</v>
      </c>
      <c r="Q14"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14" s="49" t="str">
        <f t="shared" si="1"/>
        <v>Muncul Popup message Error 'Tanggal PK Akhir harus sama dengan Tanggal PK Awal ketika No. PK Akhir sama dengan No. PK Awal'</v>
      </c>
    </row>
    <row r="15" spans="1:18" ht="158.4">
      <c r="A15" s="49" t="s">
        <v>255</v>
      </c>
      <c r="B15" s="55" t="s">
        <v>251</v>
      </c>
      <c r="C15" s="50" t="s">
        <v>300</v>
      </c>
      <c r="D15" s="49" t="s">
        <v>210</v>
      </c>
      <c r="E15" s="50" t="s">
        <v>338</v>
      </c>
      <c r="F15" s="50" t="s">
        <v>322</v>
      </c>
      <c r="G15" s="50" t="s">
        <v>60</v>
      </c>
      <c r="H15" s="49" t="s">
        <v>279</v>
      </c>
      <c r="I15" s="49" t="s">
        <v>243</v>
      </c>
      <c r="J15" s="49" t="s">
        <v>244</v>
      </c>
      <c r="K15" s="51">
        <v>45292</v>
      </c>
      <c r="L15" s="51">
        <v>45292</v>
      </c>
      <c r="M15" s="49">
        <v>16001</v>
      </c>
      <c r="N15" s="49" t="s">
        <v>249</v>
      </c>
      <c r="O15" s="49" t="s">
        <v>283</v>
      </c>
      <c r="P15" s="49" t="s">
        <v>285</v>
      </c>
      <c r="Q15"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15" s="49" t="str">
        <f t="shared" si="1"/>
        <v>Muncul Popup message Error 'Tanggal PK Akhir tidak boleh sama dengan Tanggal PK Awal ketika No. PK Akhir tidak sama dengan No. PK Awal'</v>
      </c>
    </row>
    <row r="16" spans="1:18" ht="158.4">
      <c r="A16" s="49" t="s">
        <v>257</v>
      </c>
      <c r="B16" s="55" t="s">
        <v>251</v>
      </c>
      <c r="C16" s="50" t="s">
        <v>300</v>
      </c>
      <c r="D16" s="49" t="s">
        <v>210</v>
      </c>
      <c r="E16" s="50" t="s">
        <v>339</v>
      </c>
      <c r="F16" s="50" t="s">
        <v>323</v>
      </c>
      <c r="G16" s="50" t="s">
        <v>66</v>
      </c>
      <c r="H16" s="49" t="s">
        <v>279</v>
      </c>
      <c r="I16" s="49" t="s">
        <v>243</v>
      </c>
      <c r="J16" s="49" t="s">
        <v>244</v>
      </c>
      <c r="K16" s="51">
        <v>45658</v>
      </c>
      <c r="L16" s="51">
        <v>45292</v>
      </c>
      <c r="M16" s="49">
        <v>16001</v>
      </c>
      <c r="N16" s="49" t="s">
        <v>249</v>
      </c>
      <c r="O16" s="49" t="s">
        <v>283</v>
      </c>
      <c r="P16" s="49" t="s">
        <v>285</v>
      </c>
      <c r="Q16" s="50" t="str">
        <f t="shared" si="0"/>
        <v>Nomor PK Awal ≠ Nomor PK Akhir dan Tanggal PK Awal &gt; Tanggal PK Akhir
notes: “Nomor PK Awal Menjadi”, “Nomor PK Akhir Menjadi”, “Tanggal PK Awal Menjadi”, dan “Tanggal PK Akhir Menjadi” diisi semua
1. Activity status Inquired
2. klik Update pada activity
3. Update Nomor PK dan Tanggal PK
4. Submit Update
5. Muncul popup message</v>
      </c>
      <c r="R16" s="49" t="str">
        <f t="shared" si="1"/>
        <v>Muncul Popup message Error 'Tanggal PK Awal tidak boleh lebih besar dari Tanggal PK Akhir'</v>
      </c>
    </row>
    <row r="17" spans="1:18" ht="172.8">
      <c r="A17" s="49" t="s">
        <v>259</v>
      </c>
      <c r="B17" s="55" t="s">
        <v>251</v>
      </c>
      <c r="C17" s="50" t="s">
        <v>300</v>
      </c>
      <c r="D17" s="49" t="s">
        <v>210</v>
      </c>
      <c r="E17" s="50" t="s">
        <v>340</v>
      </c>
      <c r="F17" s="50" t="s">
        <v>324</v>
      </c>
      <c r="G17" s="50" t="s">
        <v>66</v>
      </c>
      <c r="H17" s="49" t="s">
        <v>279</v>
      </c>
      <c r="I17" s="49"/>
      <c r="J17" s="49"/>
      <c r="K17" s="51">
        <v>45658</v>
      </c>
      <c r="L17" s="51">
        <v>45292</v>
      </c>
      <c r="M17" s="49">
        <v>16001</v>
      </c>
      <c r="N17" s="49" t="s">
        <v>249</v>
      </c>
      <c r="O17" s="49" t="s">
        <v>283</v>
      </c>
      <c r="P17" s="49" t="s">
        <v>285</v>
      </c>
      <c r="Q17" s="50" t="str">
        <f t="shared" si="0"/>
        <v>Tanggal PK Awal &gt; Tanggal PK Akhir
Nomor PK Awal &amp; Nomor PK Akhir di kosongkan
notes: “Tanggal PK Awal Menjadi” dan “Tanggal PK Akhir Menjadi” diisi, “Nomor PK Awal Menjadi” dan “Nomor PK Akhir Menjadi” dikosongkan
1. Activity status Inquired
2. klik Update pada activity
3. Update Nomor PK dan Tanggal PK
4. Submit Update
5. Muncul popup message</v>
      </c>
      <c r="R17" s="49" t="str">
        <f t="shared" si="1"/>
        <v>Muncul Popup message Error 'Tanggal PK Awal tidak boleh lebih besar dari Tanggal PK Akhir'</v>
      </c>
    </row>
    <row r="18" spans="1:18" ht="129.6">
      <c r="A18" s="49" t="s">
        <v>264</v>
      </c>
      <c r="B18" s="55" t="s">
        <v>251</v>
      </c>
      <c r="C18" s="50" t="s">
        <v>300</v>
      </c>
      <c r="D18" s="49" t="s">
        <v>210</v>
      </c>
      <c r="E18" s="50" t="s">
        <v>341</v>
      </c>
      <c r="F18" s="50" t="s">
        <v>317</v>
      </c>
      <c r="G18" s="50" t="s">
        <v>60</v>
      </c>
      <c r="H18" s="49" t="s">
        <v>278</v>
      </c>
      <c r="I18" s="49"/>
      <c r="J18" s="49" t="s">
        <v>241</v>
      </c>
      <c r="K18" s="49"/>
      <c r="L18" s="49"/>
      <c r="M18" s="49">
        <v>16001</v>
      </c>
      <c r="N18" s="49" t="s">
        <v>249</v>
      </c>
      <c r="O18" s="49" t="s">
        <v>283</v>
      </c>
      <c r="P18" s="49" t="s">
        <v>285</v>
      </c>
      <c r="Q18" s="50" t="str">
        <f t="shared" si="0"/>
        <v>Nomor PK Awal menjadi kosong
Nomor PK Akhir menjadi diisi beda
Tanggal PK Awal kosong
Tanggal PK Akhir kosong
1. Activity status Inquired
2. klik Update pada activity
3. Update Nomor PK dan Tanggal PK
4. Submit Update
5. Muncul popup message</v>
      </c>
      <c r="R18" s="49" t="str">
        <f t="shared" si="1"/>
        <v>Muncul Popup message Error 'Tanggal PK Akhir tidak boleh sama dengan Tanggal PK Awal ketika No. PK Akhir tidak sama dengan No. PK Awal'</v>
      </c>
    </row>
    <row r="19" spans="1:18" ht="129.6">
      <c r="A19" s="49" t="s">
        <v>265</v>
      </c>
      <c r="B19" s="55" t="s">
        <v>251</v>
      </c>
      <c r="C19" s="50" t="s">
        <v>300</v>
      </c>
      <c r="D19" s="49" t="s">
        <v>210</v>
      </c>
      <c r="E19" s="50" t="s">
        <v>342</v>
      </c>
      <c r="F19" s="50" t="s">
        <v>318</v>
      </c>
      <c r="G19" s="50" t="s">
        <v>60</v>
      </c>
      <c r="H19" s="49" t="s">
        <v>278</v>
      </c>
      <c r="I19" s="49" t="s">
        <v>241</v>
      </c>
      <c r="J19" s="49"/>
      <c r="K19" s="49"/>
      <c r="L19" s="49"/>
      <c r="M19" s="49">
        <v>16001</v>
      </c>
      <c r="N19" s="49" t="s">
        <v>249</v>
      </c>
      <c r="O19" s="49" t="s">
        <v>283</v>
      </c>
      <c r="P19" s="49" t="s">
        <v>285</v>
      </c>
      <c r="Q19" s="50" t="str">
        <f t="shared" si="0"/>
        <v>Nomor PK Awal menjadi diisi beda
Nomor PK Akhir menjadi kosong
Tanggal PK Awal kosong
Tanggal PK Akhir kosong
1. Activity status Inquired
2. klik Update pada activity
3. Update Nomor PK dan Tanggal PK
4. Submit Update
5. Muncul popup message</v>
      </c>
      <c r="R19" s="49" t="str">
        <f t="shared" si="1"/>
        <v>Muncul Popup message Error 'Tanggal PK Akhir tidak boleh sama dengan Tanggal PK Awal ketika No. PK Akhir tidak sama dengan No. PK Awal'</v>
      </c>
    </row>
    <row r="20" spans="1:18" ht="129.6">
      <c r="A20" s="49" t="s">
        <v>266</v>
      </c>
      <c r="B20" s="55" t="s">
        <v>251</v>
      </c>
      <c r="C20" s="50" t="s">
        <v>300</v>
      </c>
      <c r="D20" s="49" t="s">
        <v>210</v>
      </c>
      <c r="E20" s="50" t="s">
        <v>343</v>
      </c>
      <c r="F20" s="50" t="s">
        <v>319</v>
      </c>
      <c r="G20" s="50" t="s">
        <v>54</v>
      </c>
      <c r="H20" s="49" t="s">
        <v>278</v>
      </c>
      <c r="I20" s="49"/>
      <c r="J20" s="49"/>
      <c r="K20" s="51">
        <v>45292</v>
      </c>
      <c r="L20" s="49"/>
      <c r="M20" s="49">
        <v>16001</v>
      </c>
      <c r="N20" s="49" t="s">
        <v>249</v>
      </c>
      <c r="O20" s="49" t="s">
        <v>283</v>
      </c>
      <c r="P20" s="49" t="s">
        <v>285</v>
      </c>
      <c r="Q20" s="50" t="str">
        <f t="shared" si="0"/>
        <v>Nomor PK Awal menjadi kosong
Nomor PK Akhir kosong
Tanggal PK Awal diisi beda
Tanggal PK Akhir kosong
1. Activity status Inquired
2. klik Update pada activity
3. Update Nomor PK dan Tanggal PK
4. Submit Update
5. Muncul popup message</v>
      </c>
      <c r="R20" s="49" t="str">
        <f t="shared" si="1"/>
        <v>Muncul Popup message Error 'Tanggal PK Akhir harus sama dengan Tanggal PK Awal ketika No. PK Akhir sama dengan No. PK Awal'</v>
      </c>
    </row>
    <row r="21" spans="1:18" ht="129.6">
      <c r="A21" s="49" t="s">
        <v>267</v>
      </c>
      <c r="B21" s="55" t="s">
        <v>251</v>
      </c>
      <c r="C21" s="50" t="s">
        <v>300</v>
      </c>
      <c r="D21" s="49" t="s">
        <v>210</v>
      </c>
      <c r="E21" s="50" t="s">
        <v>344</v>
      </c>
      <c r="F21" s="50" t="s">
        <v>320</v>
      </c>
      <c r="G21" s="50" t="s">
        <v>54</v>
      </c>
      <c r="H21" s="49" t="s">
        <v>278</v>
      </c>
      <c r="I21" s="49"/>
      <c r="J21" s="49"/>
      <c r="K21" s="49"/>
      <c r="L21" s="51">
        <v>45292</v>
      </c>
      <c r="M21" s="49">
        <v>16001</v>
      </c>
      <c r="N21" s="49" t="s">
        <v>249</v>
      </c>
      <c r="O21" s="49" t="s">
        <v>283</v>
      </c>
      <c r="P21" s="49" t="s">
        <v>285</v>
      </c>
      <c r="Q21" s="50" t="str">
        <f t="shared" si="0"/>
        <v>Nomor PK Awal menjadi kosong
Nomor PK Akhir kosong
Tanggal PK Awal kosong
Tanggal PK Akhir diisi beda
1. Activity status Inquired
2. klik Update pada activity
3. Update Nomor PK dan Tanggal PK
4. Submit Update
5. Muncul popup message</v>
      </c>
      <c r="R21" s="49" t="str">
        <f t="shared" si="1"/>
        <v>Muncul Popup message Error 'Tanggal PK Akhir harus sama dengan Tanggal PK Awal ketika No. PK Akhir sama dengan No. PK Awal'</v>
      </c>
    </row>
    <row r="22" spans="1:18" ht="144">
      <c r="A22" s="49" t="s">
        <v>272</v>
      </c>
      <c r="B22" s="55" t="s">
        <v>251</v>
      </c>
      <c r="C22" s="50" t="s">
        <v>300</v>
      </c>
      <c r="D22" s="49" t="s">
        <v>210</v>
      </c>
      <c r="E22" s="50" t="s">
        <v>345</v>
      </c>
      <c r="F22" s="50" t="s">
        <v>315</v>
      </c>
      <c r="G22" s="50" t="s">
        <v>54</v>
      </c>
      <c r="H22" s="49" t="s">
        <v>279</v>
      </c>
      <c r="I22" s="49"/>
      <c r="J22" s="49">
        <v>4444</v>
      </c>
      <c r="K22" s="49"/>
      <c r="L22" s="49"/>
      <c r="M22" s="49">
        <v>16001</v>
      </c>
      <c r="N22" s="49" t="s">
        <v>249</v>
      </c>
      <c r="O22" s="49" t="s">
        <v>283</v>
      </c>
      <c r="P22" s="49" t="s">
        <v>285</v>
      </c>
      <c r="Q22" s="50" t="str">
        <f t="shared" si="0"/>
        <v>Nomor PK Awal menjadi kosong
Nomor PK Akhir menjadi = Nomor PK Awal semula
Tanggal PK Awal kosong
Tanggal PK Akhir kosong
1. Activity status Inquired
2. klik Update pada activity
3. Update Nomor PK dan Tanggal PK
4. Submit Update
5. Muncul popup message</v>
      </c>
      <c r="R22" s="49" t="str">
        <f t="shared" si="1"/>
        <v>Muncul Popup message Error 'Tanggal PK Akhir harus sama dengan Tanggal PK Awal ketika No. PK Akhir sama dengan No. PK Awal'</v>
      </c>
    </row>
    <row r="23" spans="1:18" ht="144">
      <c r="A23" s="49" t="s">
        <v>273</v>
      </c>
      <c r="B23" s="55" t="s">
        <v>251</v>
      </c>
      <c r="C23" s="50" t="s">
        <v>300</v>
      </c>
      <c r="D23" s="49" t="s">
        <v>210</v>
      </c>
      <c r="E23" s="50" t="s">
        <v>346</v>
      </c>
      <c r="F23" s="50" t="s">
        <v>316</v>
      </c>
      <c r="G23" s="50" t="s">
        <v>54</v>
      </c>
      <c r="H23" s="49" t="s">
        <v>279</v>
      </c>
      <c r="I23" s="49">
        <v>5555</v>
      </c>
      <c r="J23" s="49"/>
      <c r="K23" s="49"/>
      <c r="L23" s="49"/>
      <c r="M23" s="49">
        <v>16001</v>
      </c>
      <c r="N23" s="49" t="s">
        <v>249</v>
      </c>
      <c r="O23" s="49" t="s">
        <v>283</v>
      </c>
      <c r="P23" s="49" t="s">
        <v>285</v>
      </c>
      <c r="Q23" s="50" t="str">
        <f t="shared" si="0"/>
        <v>Nomor PK Awal menjadi = Nomor PK Akhir semula
Nomor PK Akhir menjadi kosong
Tanggal PK Awal kosong
Tanggal PK Akhir kosong
1. Activity status Inquired
2. klik Update pada activity
3. Update Nomor PK dan Tanggal PK
4. Submit Update
5. Muncul popup message</v>
      </c>
      <c r="R23" s="49" t="str">
        <f t="shared" si="1"/>
        <v>Muncul Popup message Error 'Tanggal PK Akhir harus sama dengan Tanggal PK Awal ketika No. PK Akhir sama dengan No. PK Awal'</v>
      </c>
    </row>
    <row r="24" spans="1:18" ht="144">
      <c r="A24" s="49" t="s">
        <v>274</v>
      </c>
      <c r="B24" s="55" t="s">
        <v>251</v>
      </c>
      <c r="C24" s="50" t="s">
        <v>300</v>
      </c>
      <c r="D24" s="49" t="s">
        <v>210</v>
      </c>
      <c r="E24" s="50" t="s">
        <v>347</v>
      </c>
      <c r="F24" s="50" t="s">
        <v>313</v>
      </c>
      <c r="G24" s="50" t="s">
        <v>54</v>
      </c>
      <c r="H24" s="49" t="s">
        <v>279</v>
      </c>
      <c r="I24" s="49"/>
      <c r="J24" s="49"/>
      <c r="K24" s="51">
        <v>42036</v>
      </c>
      <c r="L24" s="51"/>
      <c r="M24" s="49">
        <v>16001</v>
      </c>
      <c r="N24" s="49" t="s">
        <v>249</v>
      </c>
      <c r="O24" s="49" t="s">
        <v>283</v>
      </c>
      <c r="P24" s="49" t="s">
        <v>285</v>
      </c>
      <c r="Q24" s="50" t="str">
        <f t="shared" si="0"/>
        <v>Nomor PK Awal menjadi kosong
Nomor PK Akhir kosong
Tanggal PK awal diisi = Tanggal PK Akhir semula
Tanggal PK Akhir kosong
1. Activity status Inquired
2. klik Update pada activity
3. Update Nomor PK dan Tanggal PK
4. Submit Update
5. Muncul popup message</v>
      </c>
      <c r="R24" s="49" t="str">
        <f t="shared" si="1"/>
        <v>Muncul Popup message Error 'Tanggal PK Akhir harus sama dengan Tanggal PK Awal ketika No. PK Akhir sama dengan No. PK Awal'</v>
      </c>
    </row>
    <row r="25" spans="1:18" ht="144">
      <c r="A25" s="49" t="s">
        <v>275</v>
      </c>
      <c r="B25" s="55" t="s">
        <v>251</v>
      </c>
      <c r="C25" s="50" t="s">
        <v>300</v>
      </c>
      <c r="D25" s="49" t="s">
        <v>210</v>
      </c>
      <c r="E25" s="50" t="s">
        <v>348</v>
      </c>
      <c r="F25" s="50" t="s">
        <v>314</v>
      </c>
      <c r="G25" s="50" t="s">
        <v>54</v>
      </c>
      <c r="H25" s="49" t="s">
        <v>279</v>
      </c>
      <c r="I25" s="49"/>
      <c r="J25" s="49"/>
      <c r="K25" s="51"/>
      <c r="L25" s="51">
        <v>42005</v>
      </c>
      <c r="M25" s="49">
        <v>16001</v>
      </c>
      <c r="N25" s="49" t="s">
        <v>249</v>
      </c>
      <c r="O25" s="49" t="s">
        <v>283</v>
      </c>
      <c r="P25" s="49" t="s">
        <v>285</v>
      </c>
      <c r="Q25" s="50" t="str">
        <f t="shared" si="0"/>
        <v>Nomor PK Awal menjadi kosong
Nomor PK Akhir kosong
Tanggal PK awal kosong
Tanggal PK Akhir diisi = Tanggal PK awal semula
1. Activity status Inquired
2. klik Update pada activity
3. Update Nomor PK dan Tanggal PK
4. Submit Update
5. Muncul popup message</v>
      </c>
      <c r="R25" s="49" t="str">
        <f t="shared" si="1"/>
        <v>Muncul Popup message Error 'Tanggal PK Akhir harus sama dengan Tanggal PK Awal ketika No. PK Akhir sama dengan No. PK Awal'</v>
      </c>
    </row>
  </sheetData>
  <autoFilter ref="A1:R25" xr:uid="{F3202BC2-DE25-4E3F-986A-1BDA3B06F4DC}"/>
  <phoneticPr fontId="11"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467EF-248F-4009-AC30-D26C4A2849D3}">
  <sheetPr filterMode="1"/>
  <dimension ref="A1:R49"/>
  <sheetViews>
    <sheetView zoomScale="70" zoomScaleNormal="70" workbookViewId="0">
      <selection activeCell="F5" sqref="F5"/>
    </sheetView>
  </sheetViews>
  <sheetFormatPr defaultRowHeight="14.4"/>
  <cols>
    <col min="3" max="3" width="17.6640625" bestFit="1" customWidth="1"/>
    <col min="4" max="4" width="10.77734375" bestFit="1" customWidth="1"/>
    <col min="5" max="5" width="67.33203125" bestFit="1" customWidth="1"/>
    <col min="6" max="6" width="50.109375" customWidth="1"/>
    <col min="7" max="7" width="32.21875" bestFit="1" customWidth="1"/>
    <col min="8" max="8" width="11.6640625" hidden="1" customWidth="1"/>
    <col min="9" max="12" width="13.77734375" hidden="1" customWidth="1"/>
    <col min="13" max="13" width="21.33203125" bestFit="1" customWidth="1"/>
    <col min="14" max="14" width="27.77734375" bestFit="1" customWidth="1"/>
    <col min="15" max="15" width="39" bestFit="1" customWidth="1"/>
    <col min="16" max="16" width="39" customWidth="1"/>
    <col min="17" max="17" width="37.88671875" customWidth="1"/>
    <col min="18" max="18" width="34.44140625" bestFit="1" customWidth="1"/>
  </cols>
  <sheetData>
    <row r="1" spans="1:18" ht="39" customHeight="1">
      <c r="A1" s="48" t="s">
        <v>204</v>
      </c>
      <c r="B1" s="48" t="s">
        <v>250</v>
      </c>
      <c r="C1" s="48" t="s">
        <v>205</v>
      </c>
      <c r="D1" s="48" t="s">
        <v>206</v>
      </c>
      <c r="E1" s="48" t="s">
        <v>207</v>
      </c>
      <c r="F1" s="48" t="s">
        <v>208</v>
      </c>
      <c r="G1" s="48" t="s">
        <v>209</v>
      </c>
      <c r="H1" s="48" t="s">
        <v>235</v>
      </c>
      <c r="I1" s="48" t="s">
        <v>236</v>
      </c>
      <c r="J1" s="48" t="s">
        <v>237</v>
      </c>
      <c r="K1" s="48" t="s">
        <v>238</v>
      </c>
      <c r="L1" s="48" t="s">
        <v>239</v>
      </c>
      <c r="M1" s="48" t="s">
        <v>247</v>
      </c>
      <c r="N1" s="48" t="s">
        <v>248</v>
      </c>
      <c r="O1" s="48" t="s">
        <v>282</v>
      </c>
      <c r="P1" s="48" t="s">
        <v>23</v>
      </c>
      <c r="Q1" s="48" t="s">
        <v>280</v>
      </c>
      <c r="R1" s="48" t="s">
        <v>281</v>
      </c>
    </row>
    <row r="2" spans="1:18" ht="187.2" hidden="1">
      <c r="A2" s="49" t="s">
        <v>211</v>
      </c>
      <c r="B2" s="49" t="s">
        <v>251</v>
      </c>
      <c r="C2" s="50" t="s">
        <v>276</v>
      </c>
      <c r="D2" s="49" t="s">
        <v>210</v>
      </c>
      <c r="E2" s="49" t="s">
        <v>47</v>
      </c>
      <c r="F2" s="50" t="s">
        <v>48</v>
      </c>
      <c r="G2" s="50" t="s">
        <v>50</v>
      </c>
      <c r="H2" s="49" t="s">
        <v>240</v>
      </c>
      <c r="I2" s="49" t="s">
        <v>241</v>
      </c>
      <c r="J2" s="49" t="s">
        <v>241</v>
      </c>
      <c r="K2" s="51">
        <v>45292</v>
      </c>
      <c r="L2" s="51">
        <v>45292</v>
      </c>
      <c r="M2" s="49">
        <v>16001</v>
      </c>
      <c r="N2" s="49" t="s">
        <v>249</v>
      </c>
      <c r="O2" s="49" t="s">
        <v>283</v>
      </c>
      <c r="P2" s="49" t="s">
        <v>284</v>
      </c>
      <c r="Q2" s="50" t="str">
        <f>F2&amp;CHAR(10)&amp;"1. Activity status Inquired
2. klik Update pada activity
3. Update Nomor PK dan Tanggal PK
4. Submit Update
5. Muncul popup message"</f>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2" s="49" t="s">
        <v>284</v>
      </c>
    </row>
    <row r="3" spans="1:18" ht="187.2">
      <c r="A3" s="49" t="s">
        <v>212</v>
      </c>
      <c r="B3" s="49" t="s">
        <v>251</v>
      </c>
      <c r="C3" s="50" t="s">
        <v>276</v>
      </c>
      <c r="D3" s="49" t="s">
        <v>210</v>
      </c>
      <c r="E3" s="49" t="s">
        <v>51</v>
      </c>
      <c r="F3" s="50" t="s">
        <v>52</v>
      </c>
      <c r="G3" s="50" t="s">
        <v>54</v>
      </c>
      <c r="H3" s="49" t="s">
        <v>240</v>
      </c>
      <c r="I3" s="49" t="s">
        <v>241</v>
      </c>
      <c r="J3" s="49" t="s">
        <v>241</v>
      </c>
      <c r="K3" s="51">
        <v>45292</v>
      </c>
      <c r="L3" s="51">
        <v>45658</v>
      </c>
      <c r="M3" s="49">
        <v>16001</v>
      </c>
      <c r="N3" s="49" t="s">
        <v>249</v>
      </c>
      <c r="O3" s="49" t="s">
        <v>283</v>
      </c>
      <c r="P3" s="49" t="s">
        <v>285</v>
      </c>
      <c r="Q3" s="50" t="str">
        <f t="shared" ref="Q3:Q49" si="0">F3&amp;CHAR(10)&amp;"1. Activity status Inquired
2. klik Update pada activity
3. Update Nomor PK dan Tanggal PK
4. Submit Update
5. Muncul popup message"</f>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3" s="49" t="s">
        <v>285</v>
      </c>
    </row>
    <row r="4" spans="1:18" ht="187.2" hidden="1">
      <c r="A4" s="49" t="s">
        <v>213</v>
      </c>
      <c r="B4" s="49"/>
      <c r="C4" s="50" t="s">
        <v>276</v>
      </c>
      <c r="D4" s="49" t="s">
        <v>210</v>
      </c>
      <c r="E4" s="49" t="s">
        <v>55</v>
      </c>
      <c r="F4" s="50" t="s">
        <v>56</v>
      </c>
      <c r="G4" s="50" t="s">
        <v>50</v>
      </c>
      <c r="H4" s="49" t="s">
        <v>242</v>
      </c>
      <c r="I4" s="49" t="s">
        <v>243</v>
      </c>
      <c r="J4" s="49" t="s">
        <v>244</v>
      </c>
      <c r="K4" s="51">
        <v>45292</v>
      </c>
      <c r="L4" s="51">
        <v>45658</v>
      </c>
      <c r="M4" s="49">
        <v>16001</v>
      </c>
      <c r="N4" s="49" t="s">
        <v>249</v>
      </c>
      <c r="O4" s="49" t="s">
        <v>283</v>
      </c>
      <c r="P4" s="49" t="s">
        <v>284</v>
      </c>
      <c r="Q4"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4" s="49" t="s">
        <v>284</v>
      </c>
    </row>
    <row r="5" spans="1:18" ht="187.2">
      <c r="A5" s="49" t="s">
        <v>214</v>
      </c>
      <c r="B5" s="49"/>
      <c r="C5" s="50" t="s">
        <v>276</v>
      </c>
      <c r="D5" s="49" t="s">
        <v>210</v>
      </c>
      <c r="E5" s="49" t="s">
        <v>57</v>
      </c>
      <c r="F5" s="50" t="s">
        <v>58</v>
      </c>
      <c r="G5" s="50" t="s">
        <v>60</v>
      </c>
      <c r="H5" s="49" t="s">
        <v>242</v>
      </c>
      <c r="I5" s="49" t="s">
        <v>243</v>
      </c>
      <c r="J5" s="49" t="s">
        <v>244</v>
      </c>
      <c r="K5" s="51">
        <v>45292</v>
      </c>
      <c r="L5" s="51">
        <v>45292</v>
      </c>
      <c r="M5" s="49">
        <v>16001</v>
      </c>
      <c r="N5" s="49" t="s">
        <v>249</v>
      </c>
      <c r="O5" s="49" t="s">
        <v>283</v>
      </c>
      <c r="P5" s="49" t="s">
        <v>285</v>
      </c>
      <c r="Q5"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5" s="49" t="s">
        <v>285</v>
      </c>
    </row>
    <row r="6" spans="1:18" ht="172.8" hidden="1">
      <c r="A6" s="49" t="s">
        <v>215</v>
      </c>
      <c r="B6" s="49"/>
      <c r="C6" s="50" t="s">
        <v>276</v>
      </c>
      <c r="D6" s="49" t="s">
        <v>210</v>
      </c>
      <c r="E6" s="49" t="s">
        <v>61</v>
      </c>
      <c r="F6" s="50" t="s">
        <v>62</v>
      </c>
      <c r="G6" s="50" t="s">
        <v>50</v>
      </c>
      <c r="H6" s="49" t="s">
        <v>242</v>
      </c>
      <c r="I6" s="49" t="s">
        <v>243</v>
      </c>
      <c r="J6" s="49" t="s">
        <v>244</v>
      </c>
      <c r="K6" s="51">
        <v>45292</v>
      </c>
      <c r="L6" s="51">
        <v>45658</v>
      </c>
      <c r="M6" s="49">
        <v>16001</v>
      </c>
      <c r="N6" s="49" t="s">
        <v>249</v>
      </c>
      <c r="O6" s="49" t="s">
        <v>283</v>
      </c>
      <c r="P6" s="49" t="s">
        <v>284</v>
      </c>
      <c r="Q6" s="50" t="str">
        <f t="shared" si="0"/>
        <v>Tanggal PK Awal &lt;= Tanggal PK Akhir
Nomor PK Awall ≠ Nomor PK Akhir di isi 
notes: “Nomor PK Awal Menjadi”, “Nomor PK Akhir Menjadi”, “Tanggal PK Awal Menjadi”, dan “Tanggal PK Akhir Menjadi” diisi semua
1. Activity status Inquired
2. klik Update pada activity
3. Update Nomor PK dan Tanggal PK
4. Submit Update
5. Muncul popup message</v>
      </c>
      <c r="R6" s="49" t="s">
        <v>284</v>
      </c>
    </row>
    <row r="7" spans="1:18" ht="187.2">
      <c r="A7" s="49" t="s">
        <v>216</v>
      </c>
      <c r="B7" s="49"/>
      <c r="C7" s="50" t="s">
        <v>276</v>
      </c>
      <c r="D7" s="49" t="s">
        <v>210</v>
      </c>
      <c r="E7" s="49" t="s">
        <v>63</v>
      </c>
      <c r="F7" s="50" t="s">
        <v>64</v>
      </c>
      <c r="G7" s="50" t="s">
        <v>66</v>
      </c>
      <c r="H7" s="49" t="s">
        <v>242</v>
      </c>
      <c r="I7" s="49" t="s">
        <v>243</v>
      </c>
      <c r="J7" s="49" t="s">
        <v>244</v>
      </c>
      <c r="K7" s="51">
        <v>45658</v>
      </c>
      <c r="L7" s="51">
        <v>45292</v>
      </c>
      <c r="M7" s="49">
        <v>16001</v>
      </c>
      <c r="N7" s="49" t="s">
        <v>249</v>
      </c>
      <c r="O7" s="49" t="s">
        <v>283</v>
      </c>
      <c r="P7" s="49" t="s">
        <v>285</v>
      </c>
      <c r="Q7" s="50" t="str">
        <f t="shared" si="0"/>
        <v>Nomor PK Awal ≠ Nomor PK Akhir
dan
Tanggal PK Awal &gt;= Tanggal PK Akhir
notes: “Nomor PK Awal Menjadi”, “Nomor PK Akhir Menjadi”, “Tanggal PK Awal Menjadi”, dan “Tanggal PK Akhir Menjadi” diisi semua
1. Activity status Inquired
2. klik Update pada activity
3. Update Nomor PK dan Tanggal PK
4. Submit Update
5. Muncul popup message</v>
      </c>
      <c r="R7" s="49" t="s">
        <v>285</v>
      </c>
    </row>
    <row r="8" spans="1:18" ht="187.2" hidden="1">
      <c r="A8" s="49" t="s">
        <v>217</v>
      </c>
      <c r="B8" s="49"/>
      <c r="C8" s="50" t="s">
        <v>276</v>
      </c>
      <c r="D8" s="49" t="s">
        <v>210</v>
      </c>
      <c r="E8" s="49" t="s">
        <v>67</v>
      </c>
      <c r="F8" s="50" t="s">
        <v>68</v>
      </c>
      <c r="G8" s="50" t="s">
        <v>50</v>
      </c>
      <c r="H8" s="49" t="s">
        <v>242</v>
      </c>
      <c r="I8" s="49"/>
      <c r="J8" s="49"/>
      <c r="K8" s="51">
        <v>45292</v>
      </c>
      <c r="L8" s="51">
        <v>45658</v>
      </c>
      <c r="M8" s="49">
        <v>16001</v>
      </c>
      <c r="N8" s="49" t="s">
        <v>249</v>
      </c>
      <c r="O8" s="49" t="s">
        <v>283</v>
      </c>
      <c r="P8" s="49" t="s">
        <v>284</v>
      </c>
      <c r="Q8" s="50" t="str">
        <f t="shared" si="0"/>
        <v>Tanggal PK Awal &lt; Tanggal PK Akhir
Nomor PK Awal &amp; Nomor PK Akhir di kosongkan
notes: “Tanggal PK Awal Menjadi” dan “Tanggal PK Akhir Menjadi” diisi, “Nomor PK Awal Menjadi” dan “Nomor PK Akhir Menjadi” dikosongkan
1. Activity status Inquired
2. klik Update pada activity
3. Update Nomor PK dan Tanggal PK
4. Submit Update
5. Muncul popup message</v>
      </c>
      <c r="R8" s="49" t="s">
        <v>284</v>
      </c>
    </row>
    <row r="9" spans="1:18" ht="187.2">
      <c r="A9" s="49" t="s">
        <v>218</v>
      </c>
      <c r="B9" s="49"/>
      <c r="C9" s="50" t="s">
        <v>276</v>
      </c>
      <c r="D9" s="49" t="s">
        <v>210</v>
      </c>
      <c r="E9" s="49" t="s">
        <v>69</v>
      </c>
      <c r="F9" s="50" t="s">
        <v>70</v>
      </c>
      <c r="G9" s="50" t="s">
        <v>66</v>
      </c>
      <c r="H9" s="49" t="s">
        <v>242</v>
      </c>
      <c r="I9" s="49"/>
      <c r="J9" s="49"/>
      <c r="K9" s="51">
        <v>45658</v>
      </c>
      <c r="L9" s="51">
        <v>45292</v>
      </c>
      <c r="M9" s="49">
        <v>16001</v>
      </c>
      <c r="N9" s="49" t="s">
        <v>249</v>
      </c>
      <c r="O9" s="49" t="s">
        <v>283</v>
      </c>
      <c r="P9" s="49" t="s">
        <v>285</v>
      </c>
      <c r="Q9" s="50" t="str">
        <f t="shared" si="0"/>
        <v>Tanggal PK Awal &gt; Tanggal PK Akhir
Nomor PK Awal &amp; Nomor PK Akhir di kosongkan
notes: “Tanggal PK Awal Menjadi” dan “Tanggal PK Akhir Menjadi” diisi, “Nomor PK Awal Menjadi” dan “Nomor PK Akhir Menjadi” dikosongkan
1. Activity status Inquired
2. klik Update pada activity
3. Update Nomor PK dan Tanggal PK
4. Submit Update
5. Muncul popup message</v>
      </c>
      <c r="R9" s="49" t="s">
        <v>285</v>
      </c>
    </row>
    <row r="10" spans="1:18" ht="115.2" hidden="1">
      <c r="A10" s="49" t="s">
        <v>219</v>
      </c>
      <c r="B10" s="49"/>
      <c r="C10" s="50" t="s">
        <v>276</v>
      </c>
      <c r="D10" s="49" t="s">
        <v>210</v>
      </c>
      <c r="E10" s="49" t="s">
        <v>71</v>
      </c>
      <c r="F10" s="50" t="s">
        <v>72</v>
      </c>
      <c r="G10" s="50" t="s">
        <v>50</v>
      </c>
      <c r="H10" s="49" t="s">
        <v>240</v>
      </c>
      <c r="I10" s="49"/>
      <c r="J10" s="49">
        <v>23</v>
      </c>
      <c r="K10" s="49"/>
      <c r="L10" s="49"/>
      <c r="M10" s="49">
        <v>16001</v>
      </c>
      <c r="N10" s="49" t="s">
        <v>249</v>
      </c>
      <c r="O10" s="49" t="s">
        <v>283</v>
      </c>
      <c r="P10" s="49" t="s">
        <v>284</v>
      </c>
      <c r="Q10" s="50" t="str">
        <f t="shared" si="0"/>
        <v>No pk awal menjadi kosong
no pk akhir menjadi diisi sama
tgl no pk awal &amp; no pk akhir kosong
1. Activity status Inquired
2. klik Update pada activity
3. Update Nomor PK dan Tanggal PK
4. Submit Update
5. Muncul popup message</v>
      </c>
      <c r="R10" s="49" t="s">
        <v>284</v>
      </c>
    </row>
    <row r="11" spans="1:18" ht="115.2" hidden="1">
      <c r="A11" s="49" t="s">
        <v>220</v>
      </c>
      <c r="B11" s="49"/>
      <c r="C11" s="50" t="s">
        <v>276</v>
      </c>
      <c r="D11" s="49" t="s">
        <v>210</v>
      </c>
      <c r="E11" s="49" t="s">
        <v>71</v>
      </c>
      <c r="F11" s="50" t="s">
        <v>73</v>
      </c>
      <c r="G11" s="50" t="s">
        <v>50</v>
      </c>
      <c r="H11" s="49" t="s">
        <v>240</v>
      </c>
      <c r="I11" s="49">
        <v>23</v>
      </c>
      <c r="J11" s="49"/>
      <c r="K11" s="49"/>
      <c r="L11" s="49"/>
      <c r="M11" s="49">
        <v>16001</v>
      </c>
      <c r="N11" s="49" t="s">
        <v>249</v>
      </c>
      <c r="O11" s="49" t="s">
        <v>283</v>
      </c>
      <c r="P11" s="49" t="s">
        <v>284</v>
      </c>
      <c r="Q11" s="50" t="str">
        <f t="shared" si="0"/>
        <v>No pk awal menjadi diisi sama
no pk akhir menjadi kosong
tgl no pk awal &amp; no pk akhir kosong
1. Activity status Inquired
2. klik Update pada activity
3. Update Nomor PK dan Tanggal PK
4. Submit Update
5. Muncul popup message</v>
      </c>
      <c r="R11" s="49" t="s">
        <v>284</v>
      </c>
    </row>
    <row r="12" spans="1:18" ht="129.6" hidden="1">
      <c r="A12" s="49" t="s">
        <v>221</v>
      </c>
      <c r="B12" s="49"/>
      <c r="C12" s="50" t="s">
        <v>276</v>
      </c>
      <c r="D12" s="49" t="s">
        <v>210</v>
      </c>
      <c r="E12" s="49" t="s">
        <v>71</v>
      </c>
      <c r="F12" s="50" t="s">
        <v>245</v>
      </c>
      <c r="G12" s="50" t="s">
        <v>50</v>
      </c>
      <c r="H12" s="49" t="s">
        <v>240</v>
      </c>
      <c r="I12" s="49"/>
      <c r="J12" s="49"/>
      <c r="K12" s="51">
        <v>42309</v>
      </c>
      <c r="L12" s="49"/>
      <c r="M12" s="49">
        <v>16001</v>
      </c>
      <c r="N12" s="49" t="s">
        <v>249</v>
      </c>
      <c r="O12" s="49" t="s">
        <v>283</v>
      </c>
      <c r="P12" s="49" t="s">
        <v>284</v>
      </c>
      <c r="Q12" s="50" t="str">
        <f t="shared" si="0"/>
        <v>no pk awal menjadi kosong
no pk akhir kosong
tgl no pk awal diisi sama
tgl no pk akhir kosong
1. Activity status Inquired
2. klik Update pada activity
3. Update Nomor PK dan Tanggal PK
4. Submit Update
5. Muncul popup message</v>
      </c>
      <c r="R12" s="49" t="s">
        <v>284</v>
      </c>
    </row>
    <row r="13" spans="1:18" ht="129.6" hidden="1">
      <c r="A13" s="49" t="s">
        <v>222</v>
      </c>
      <c r="B13" s="49"/>
      <c r="C13" s="50" t="s">
        <v>276</v>
      </c>
      <c r="D13" s="49" t="s">
        <v>210</v>
      </c>
      <c r="E13" s="49" t="s">
        <v>71</v>
      </c>
      <c r="F13" s="50" t="s">
        <v>75</v>
      </c>
      <c r="G13" s="50" t="s">
        <v>50</v>
      </c>
      <c r="H13" s="49" t="s">
        <v>240</v>
      </c>
      <c r="I13" s="49"/>
      <c r="J13" s="49"/>
      <c r="K13" s="49"/>
      <c r="L13" s="51">
        <v>42309</v>
      </c>
      <c r="M13" s="49">
        <v>16001</v>
      </c>
      <c r="N13" s="49" t="s">
        <v>249</v>
      </c>
      <c r="O13" s="49" t="s">
        <v>283</v>
      </c>
      <c r="P13" s="49" t="s">
        <v>284</v>
      </c>
      <c r="Q13" s="50" t="str">
        <f t="shared" si="0"/>
        <v>no pk awal menjadi kosong
no pk akhir kosong
tgl no pk awal kosong
tgl no pk akhir diisi sama
1. Activity status Inquired
2. klik Update pada activity
3. Update Nomor PK dan Tanggal PK
4. Submit Update
5. Muncul popup message</v>
      </c>
      <c r="R13" s="49" t="s">
        <v>284</v>
      </c>
    </row>
    <row r="14" spans="1:18" ht="129.6">
      <c r="A14" s="49" t="s">
        <v>223</v>
      </c>
      <c r="B14" s="49"/>
      <c r="C14" s="50" t="s">
        <v>276</v>
      </c>
      <c r="D14" s="49" t="s">
        <v>210</v>
      </c>
      <c r="E14" s="49" t="s">
        <v>76</v>
      </c>
      <c r="F14" s="50" t="s">
        <v>77</v>
      </c>
      <c r="G14" s="50" t="s">
        <v>60</v>
      </c>
      <c r="H14" s="49" t="s">
        <v>240</v>
      </c>
      <c r="I14" s="49"/>
      <c r="J14" s="49" t="s">
        <v>241</v>
      </c>
      <c r="K14" s="49"/>
      <c r="L14" s="49"/>
      <c r="M14" s="49">
        <v>16001</v>
      </c>
      <c r="N14" s="49" t="s">
        <v>249</v>
      </c>
      <c r="O14" s="49" t="s">
        <v>283</v>
      </c>
      <c r="P14" s="49" t="s">
        <v>285</v>
      </c>
      <c r="Q14" s="50" t="str">
        <f t="shared" si="0"/>
        <v>No pk awal menjadi kosong
no pk akhir menjadi diisi beda
tgl no pk awal &amp; no pk akhir kosong
1. Activity status Inquired
2. klik Update pada activity
3. Update Nomor PK dan Tanggal PK
4. Submit Update
5. Muncul popup message</v>
      </c>
      <c r="R14" s="49" t="s">
        <v>285</v>
      </c>
    </row>
    <row r="15" spans="1:18" ht="115.2">
      <c r="A15" s="49" t="s">
        <v>224</v>
      </c>
      <c r="B15" s="49"/>
      <c r="C15" s="50" t="s">
        <v>276</v>
      </c>
      <c r="D15" s="49" t="s">
        <v>210</v>
      </c>
      <c r="E15" s="49" t="s">
        <v>76</v>
      </c>
      <c r="F15" s="50" t="s">
        <v>78</v>
      </c>
      <c r="G15" s="50" t="s">
        <v>60</v>
      </c>
      <c r="H15" s="49" t="s">
        <v>240</v>
      </c>
      <c r="I15" s="49" t="s">
        <v>241</v>
      </c>
      <c r="J15" s="49"/>
      <c r="K15" s="49"/>
      <c r="L15" s="49"/>
      <c r="M15" s="49">
        <v>16001</v>
      </c>
      <c r="N15" s="49" t="s">
        <v>249</v>
      </c>
      <c r="O15" s="49" t="s">
        <v>283</v>
      </c>
      <c r="P15" s="49" t="s">
        <v>285</v>
      </c>
      <c r="Q15" s="50" t="str">
        <f t="shared" si="0"/>
        <v>No pk awal menjadi diisi beda
no pk akhir menjadi kosong
tgl no pk awal &amp; no pk akhir kosong
1. Activity status Inquired
2. klik Update pada activity
3. Update Nomor PK dan Tanggal PK
4. Submit Update
5. Muncul popup message</v>
      </c>
      <c r="R15" s="49" t="s">
        <v>285</v>
      </c>
    </row>
    <row r="16" spans="1:18" ht="129.6">
      <c r="A16" s="49" t="s">
        <v>225</v>
      </c>
      <c r="B16" s="49"/>
      <c r="C16" s="50" t="s">
        <v>276</v>
      </c>
      <c r="D16" s="49" t="s">
        <v>210</v>
      </c>
      <c r="E16" s="49" t="s">
        <v>76</v>
      </c>
      <c r="F16" s="50" t="s">
        <v>79</v>
      </c>
      <c r="G16" s="50" t="s">
        <v>54</v>
      </c>
      <c r="H16" s="49" t="s">
        <v>240</v>
      </c>
      <c r="I16" s="49"/>
      <c r="J16" s="49"/>
      <c r="K16" s="51">
        <v>45292</v>
      </c>
      <c r="L16" s="49"/>
      <c r="M16" s="49">
        <v>16001</v>
      </c>
      <c r="N16" s="49" t="s">
        <v>249</v>
      </c>
      <c r="O16" s="49" t="s">
        <v>283</v>
      </c>
      <c r="P16" s="49" t="s">
        <v>285</v>
      </c>
      <c r="Q16" s="50" t="str">
        <f t="shared" si="0"/>
        <v>no pk awal menjadi kosong
no pk akhir kosong
tgl no pk awal diisi beda
tgl no pk akhir kosong
1. Activity status Inquired
2. klik Update pada activity
3. Update Nomor PK dan Tanggal PK
4. Submit Update
5. Muncul popup message</v>
      </c>
      <c r="R16" s="49" t="s">
        <v>285</v>
      </c>
    </row>
    <row r="17" spans="1:18" ht="144">
      <c r="A17" s="49" t="s">
        <v>226</v>
      </c>
      <c r="B17" s="49"/>
      <c r="C17" s="50" t="s">
        <v>276</v>
      </c>
      <c r="D17" s="49" t="s">
        <v>210</v>
      </c>
      <c r="E17" s="49" t="s">
        <v>76</v>
      </c>
      <c r="F17" s="50" t="s">
        <v>80</v>
      </c>
      <c r="G17" s="50" t="s">
        <v>54</v>
      </c>
      <c r="H17" s="49" t="s">
        <v>240</v>
      </c>
      <c r="I17" s="49"/>
      <c r="J17" s="49"/>
      <c r="K17" s="49"/>
      <c r="L17" s="51">
        <v>45292</v>
      </c>
      <c r="M17" s="49">
        <v>16001</v>
      </c>
      <c r="N17" s="49" t="s">
        <v>249</v>
      </c>
      <c r="O17" s="49" t="s">
        <v>283</v>
      </c>
      <c r="P17" s="49" t="s">
        <v>285</v>
      </c>
      <c r="Q17" s="50" t="str">
        <f t="shared" si="0"/>
        <v>no pk awal menjadi kosong
no pk akhir kosong
tgl no pk awal kosong
tgl no pk akhir diisi beda
1. Activity status Inquired
2. klik Update pada activity
3. Update Nomor PK dan Tanggal PK
4. Submit Update
5. Muncul popup message</v>
      </c>
      <c r="R17" s="49" t="s">
        <v>285</v>
      </c>
    </row>
    <row r="18" spans="1:18" ht="129.6" hidden="1">
      <c r="A18" s="49" t="s">
        <v>227</v>
      </c>
      <c r="B18" s="49"/>
      <c r="C18" s="50" t="s">
        <v>276</v>
      </c>
      <c r="D18" s="49" t="s">
        <v>210</v>
      </c>
      <c r="E18" s="49" t="s">
        <v>81</v>
      </c>
      <c r="F18" s="50" t="s">
        <v>82</v>
      </c>
      <c r="G18" s="50" t="s">
        <v>50</v>
      </c>
      <c r="H18" s="49" t="s">
        <v>242</v>
      </c>
      <c r="I18" s="49"/>
      <c r="J18" s="49" t="s">
        <v>244</v>
      </c>
      <c r="K18" s="49"/>
      <c r="L18" s="49"/>
      <c r="M18" s="49">
        <v>16001</v>
      </c>
      <c r="N18" s="49" t="s">
        <v>249</v>
      </c>
      <c r="O18" s="49" t="s">
        <v>283</v>
      </c>
      <c r="P18" s="49" t="s">
        <v>284</v>
      </c>
      <c r="Q18" s="50" t="str">
        <f t="shared" si="0"/>
        <v>No pk awal menjadi kosong
No pk akhir menjadi diisi != no pk awal semula
Tgl no pk awal &amp; no pk akhir kosong
1. Activity status Inquired
2. klik Update pada activity
3. Update Nomor PK dan Tanggal PK
4. Submit Update
5. Muncul popup message</v>
      </c>
      <c r="R18" s="49" t="s">
        <v>284</v>
      </c>
    </row>
    <row r="19" spans="1:18" ht="129.6" hidden="1">
      <c r="A19" s="49" t="s">
        <v>228</v>
      </c>
      <c r="B19" s="49"/>
      <c r="C19" s="50" t="s">
        <v>276</v>
      </c>
      <c r="D19" s="49" t="s">
        <v>210</v>
      </c>
      <c r="E19" s="49" t="s">
        <v>81</v>
      </c>
      <c r="F19" s="50" t="s">
        <v>83</v>
      </c>
      <c r="G19" s="50" t="s">
        <v>50</v>
      </c>
      <c r="H19" s="49" t="s">
        <v>242</v>
      </c>
      <c r="I19" s="49" t="s">
        <v>243</v>
      </c>
      <c r="J19" s="49"/>
      <c r="K19" s="49"/>
      <c r="L19" s="49"/>
      <c r="M19" s="49">
        <v>16001</v>
      </c>
      <c r="N19" s="49" t="s">
        <v>249</v>
      </c>
      <c r="O19" s="49" t="s">
        <v>283</v>
      </c>
      <c r="P19" s="49" t="s">
        <v>284</v>
      </c>
      <c r="Q19" s="50" t="str">
        <f t="shared" si="0"/>
        <v>No pk awal menjadi diisi beda != no pk akhir semula
No pk akhir menjadi kosong
Tgl no pk awal &amp; no pk akhir kosong
1. Activity status Inquired
2. klik Update pada activity
3. Update Nomor PK dan Tanggal PK
4. Submit Update
5. Muncul popup message</v>
      </c>
      <c r="R19" s="49" t="s">
        <v>284</v>
      </c>
    </row>
    <row r="20" spans="1:18" ht="144" hidden="1">
      <c r="A20" s="49" t="s">
        <v>229</v>
      </c>
      <c r="B20" s="49"/>
      <c r="C20" s="50" t="s">
        <v>276</v>
      </c>
      <c r="D20" s="49" t="s">
        <v>210</v>
      </c>
      <c r="E20" s="49" t="s">
        <v>81</v>
      </c>
      <c r="F20" s="50" t="s">
        <v>84</v>
      </c>
      <c r="G20" s="50" t="s">
        <v>50</v>
      </c>
      <c r="H20" s="49" t="s">
        <v>242</v>
      </c>
      <c r="I20" s="49"/>
      <c r="J20" s="49"/>
      <c r="K20" s="51">
        <v>45292</v>
      </c>
      <c r="L20" s="49"/>
      <c r="M20" s="49">
        <v>16001</v>
      </c>
      <c r="N20" s="49" t="s">
        <v>249</v>
      </c>
      <c r="O20" s="49" t="s">
        <v>283</v>
      </c>
      <c r="P20" s="49" t="s">
        <v>284</v>
      </c>
      <c r="Q20" s="50" t="str">
        <f t="shared" si="0"/>
        <v>no pk awal menjadi kosong
no pk akhir kosong
tgl no pk awal diisi beda != tgl pk akhir semula
tgl no pk akhir kosong
1. Activity status Inquired
2. klik Update pada activity
3. Update Nomor PK dan Tanggal PK
4. Submit Update
5. Muncul popup message</v>
      </c>
      <c r="R20" s="49" t="s">
        <v>284</v>
      </c>
    </row>
    <row r="21" spans="1:18" ht="158.4" hidden="1">
      <c r="A21" s="49" t="s">
        <v>230</v>
      </c>
      <c r="B21" s="49"/>
      <c r="C21" s="50" t="s">
        <v>276</v>
      </c>
      <c r="D21" s="49" t="s">
        <v>210</v>
      </c>
      <c r="E21" s="49" t="s">
        <v>81</v>
      </c>
      <c r="F21" s="50" t="s">
        <v>85</v>
      </c>
      <c r="G21" s="50" t="s">
        <v>50</v>
      </c>
      <c r="H21" s="49" t="s">
        <v>242</v>
      </c>
      <c r="I21" s="49"/>
      <c r="J21" s="49"/>
      <c r="K21" s="49"/>
      <c r="L21" s="51">
        <v>45658</v>
      </c>
      <c r="M21" s="49">
        <v>16001</v>
      </c>
      <c r="N21" s="49" t="s">
        <v>249</v>
      </c>
      <c r="O21" s="49" t="s">
        <v>283</v>
      </c>
      <c r="P21" s="49" t="s">
        <v>284</v>
      </c>
      <c r="Q21" s="50" t="str">
        <f t="shared" si="0"/>
        <v>no pk awal menjadi kosong
no pk akhir kosong
tgl no pk awal kosong
tgl no pk akhir diisi beda != tgl pk akhir menjadi
1. Activity status Inquired
2. klik Update pada activity
3. Update Nomor PK dan Tanggal PK
4. Submit Update
5. Muncul popup message</v>
      </c>
      <c r="R21" s="49" t="s">
        <v>284</v>
      </c>
    </row>
    <row r="22" spans="1:18" ht="129.6">
      <c r="A22" s="49" t="s">
        <v>231</v>
      </c>
      <c r="B22" s="49"/>
      <c r="C22" s="50" t="s">
        <v>276</v>
      </c>
      <c r="D22" s="49" t="s">
        <v>210</v>
      </c>
      <c r="E22" s="49" t="s">
        <v>86</v>
      </c>
      <c r="F22" s="50" t="s">
        <v>87</v>
      </c>
      <c r="G22" s="50" t="s">
        <v>54</v>
      </c>
      <c r="H22" s="49" t="s">
        <v>242</v>
      </c>
      <c r="I22" s="49"/>
      <c r="J22" s="49">
        <v>33</v>
      </c>
      <c r="K22" s="49"/>
      <c r="L22" s="49"/>
      <c r="M22" s="49">
        <v>16001</v>
      </c>
      <c r="N22" s="49" t="s">
        <v>249</v>
      </c>
      <c r="O22" s="49" t="s">
        <v>283</v>
      </c>
      <c r="P22" s="49" t="s">
        <v>285</v>
      </c>
      <c r="Q22" s="50" t="str">
        <f t="shared" si="0"/>
        <v>No pk awal menjadi kosong
no pk akhir menjadi diisi sama = no pk awal semula
tgl no pk awal &amp; no pk akhir kosong
1. Activity status Inquired
2. klik Update pada activity
3. Update Nomor PK dan Tanggal PK
4. Submit Update
5. Muncul popup message</v>
      </c>
      <c r="R22" s="49" t="s">
        <v>285</v>
      </c>
    </row>
    <row r="23" spans="1:18" ht="144">
      <c r="A23" s="49" t="s">
        <v>232</v>
      </c>
      <c r="B23" s="49"/>
      <c r="C23" s="50" t="s">
        <v>276</v>
      </c>
      <c r="D23" s="49" t="s">
        <v>210</v>
      </c>
      <c r="E23" s="49" t="s">
        <v>86</v>
      </c>
      <c r="F23" s="50" t="s">
        <v>88</v>
      </c>
      <c r="G23" s="50" t="s">
        <v>54</v>
      </c>
      <c r="H23" s="49" t="s">
        <v>242</v>
      </c>
      <c r="I23" s="49">
        <v>44</v>
      </c>
      <c r="J23" s="49"/>
      <c r="K23" s="49"/>
      <c r="L23" s="49"/>
      <c r="M23" s="49">
        <v>16001</v>
      </c>
      <c r="N23" s="49" t="s">
        <v>249</v>
      </c>
      <c r="O23" s="49" t="s">
        <v>283</v>
      </c>
      <c r="P23" s="49" t="s">
        <v>285</v>
      </c>
      <c r="Q23" s="50" t="str">
        <f t="shared" si="0"/>
        <v>No pk awal menjadi diisi sama  = no pk akhir semula
no pk akhir menjadi kosong
tgl no pk awal &amp; no pk akhir kosong
1. Activity status Inquired
2. klik Update pada activity
3. Update Nomor PK dan Tanggal PK
4. Submit Update
5. Muncul popup message</v>
      </c>
      <c r="R23" s="49" t="s">
        <v>285</v>
      </c>
    </row>
    <row r="24" spans="1:18" ht="129.6">
      <c r="A24" s="49" t="s">
        <v>233</v>
      </c>
      <c r="B24" s="49"/>
      <c r="C24" s="50" t="s">
        <v>276</v>
      </c>
      <c r="D24" s="49" t="s">
        <v>210</v>
      </c>
      <c r="E24" s="49" t="s">
        <v>86</v>
      </c>
      <c r="F24" s="50" t="s">
        <v>89</v>
      </c>
      <c r="G24" s="50" t="s">
        <v>54</v>
      </c>
      <c r="H24" s="49" t="s">
        <v>242</v>
      </c>
      <c r="I24" s="49"/>
      <c r="J24" s="49"/>
      <c r="K24" s="51">
        <v>42036</v>
      </c>
      <c r="L24" s="49"/>
      <c r="M24" s="49">
        <v>16001</v>
      </c>
      <c r="N24" s="49" t="s">
        <v>249</v>
      </c>
      <c r="O24" s="49" t="s">
        <v>283</v>
      </c>
      <c r="P24" s="49" t="s">
        <v>285</v>
      </c>
      <c r="Q24" s="50" t="str">
        <f t="shared" si="0"/>
        <v>no pk awal menjadi kosong
no pk akhir kosong
tgl no pk awal diisi = tgl pk akhir semula
tgl no pk akhir kosong
1. Activity status Inquired
2. klik Update pada activity
3. Update Nomor PK dan Tanggal PK
4. Submit Update
5. Muncul popup message</v>
      </c>
      <c r="R24" s="49" t="s">
        <v>285</v>
      </c>
    </row>
    <row r="25" spans="1:18" ht="129.6">
      <c r="A25" s="49" t="s">
        <v>234</v>
      </c>
      <c r="B25" s="49"/>
      <c r="C25" s="50" t="s">
        <v>276</v>
      </c>
      <c r="D25" s="49" t="s">
        <v>210</v>
      </c>
      <c r="E25" s="49" t="s">
        <v>86</v>
      </c>
      <c r="F25" s="50" t="s">
        <v>246</v>
      </c>
      <c r="G25" s="50" t="s">
        <v>54</v>
      </c>
      <c r="H25" s="49" t="s">
        <v>242</v>
      </c>
      <c r="I25" s="49"/>
      <c r="J25" s="49"/>
      <c r="K25" s="49"/>
      <c r="L25" s="51">
        <v>42005</v>
      </c>
      <c r="M25" s="49">
        <v>16001</v>
      </c>
      <c r="N25" s="49" t="s">
        <v>249</v>
      </c>
      <c r="O25" s="49" t="s">
        <v>283</v>
      </c>
      <c r="P25" s="49" t="s">
        <v>285</v>
      </c>
      <c r="Q25" s="50" t="str">
        <f t="shared" si="0"/>
        <v>no pk awal menjadi kosong
no pk akhir kosong
tgl no pk awal kosong
tgl no pk akhir diisi = tgl pk awal semula
1. Activity status Inquired
2. klik Update pada activity
3. Update Nomor PK dan Tanggal PK
4. Submit Update
5. Muncul popup message</v>
      </c>
      <c r="R25" s="49" t="s">
        <v>285</v>
      </c>
    </row>
    <row r="26" spans="1:18" ht="187.2" hidden="1">
      <c r="A26" s="49" t="s">
        <v>252</v>
      </c>
      <c r="B26" s="49"/>
      <c r="C26" s="50" t="s">
        <v>277</v>
      </c>
      <c r="D26" s="49" t="s">
        <v>210</v>
      </c>
      <c r="E26" s="49" t="s">
        <v>47</v>
      </c>
      <c r="F26" s="50" t="s">
        <v>48</v>
      </c>
      <c r="G26" s="50" t="s">
        <v>50</v>
      </c>
      <c r="H26" s="49" t="s">
        <v>278</v>
      </c>
      <c r="I26" s="49" t="s">
        <v>241</v>
      </c>
      <c r="J26" s="49" t="s">
        <v>241</v>
      </c>
      <c r="K26" s="51">
        <v>45292</v>
      </c>
      <c r="L26" s="51">
        <v>45292</v>
      </c>
      <c r="M26" s="49">
        <v>16001</v>
      </c>
      <c r="N26" s="49" t="s">
        <v>249</v>
      </c>
      <c r="O26" s="49" t="s">
        <v>283</v>
      </c>
      <c r="P26" s="49" t="s">
        <v>284</v>
      </c>
      <c r="Q26"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26" s="49" t="s">
        <v>284</v>
      </c>
    </row>
    <row r="27" spans="1:18" ht="187.2">
      <c r="A27" s="49" t="s">
        <v>253</v>
      </c>
      <c r="B27" s="49"/>
      <c r="C27" s="50" t="s">
        <v>277</v>
      </c>
      <c r="D27" s="49" t="s">
        <v>210</v>
      </c>
      <c r="E27" s="49" t="s">
        <v>51</v>
      </c>
      <c r="F27" s="50" t="s">
        <v>52</v>
      </c>
      <c r="G27" s="50" t="s">
        <v>54</v>
      </c>
      <c r="H27" s="49" t="s">
        <v>278</v>
      </c>
      <c r="I27" s="49" t="s">
        <v>241</v>
      </c>
      <c r="J27" s="49" t="s">
        <v>241</v>
      </c>
      <c r="K27" s="51">
        <v>45292</v>
      </c>
      <c r="L27" s="51">
        <v>45658</v>
      </c>
      <c r="M27" s="49">
        <v>16001</v>
      </c>
      <c r="N27" s="49" t="s">
        <v>249</v>
      </c>
      <c r="O27" s="49" t="s">
        <v>283</v>
      </c>
      <c r="P27" s="49" t="s">
        <v>285</v>
      </c>
      <c r="Q27"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27" s="49" t="s">
        <v>285</v>
      </c>
    </row>
    <row r="28" spans="1:18" ht="187.2" hidden="1">
      <c r="A28" s="49" t="s">
        <v>254</v>
      </c>
      <c r="B28" s="49"/>
      <c r="C28" s="50" t="s">
        <v>277</v>
      </c>
      <c r="D28" s="49" t="s">
        <v>210</v>
      </c>
      <c r="E28" s="49" t="s">
        <v>55</v>
      </c>
      <c r="F28" s="50" t="s">
        <v>56</v>
      </c>
      <c r="G28" s="50" t="s">
        <v>50</v>
      </c>
      <c r="H28" s="49" t="s">
        <v>279</v>
      </c>
      <c r="I28" s="49" t="s">
        <v>243</v>
      </c>
      <c r="J28" s="49" t="s">
        <v>244</v>
      </c>
      <c r="K28" s="51">
        <v>45292</v>
      </c>
      <c r="L28" s="51">
        <v>45658</v>
      </c>
      <c r="M28" s="49">
        <v>16001</v>
      </c>
      <c r="N28" s="49" t="s">
        <v>249</v>
      </c>
      <c r="O28" s="49" t="s">
        <v>283</v>
      </c>
      <c r="P28" s="49" t="s">
        <v>284</v>
      </c>
      <c r="Q28"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28" s="49" t="s">
        <v>284</v>
      </c>
    </row>
    <row r="29" spans="1:18" ht="187.2">
      <c r="A29" s="49" t="s">
        <v>255</v>
      </c>
      <c r="B29" s="49"/>
      <c r="C29" s="50" t="s">
        <v>277</v>
      </c>
      <c r="D29" s="49" t="s">
        <v>210</v>
      </c>
      <c r="E29" s="49" t="s">
        <v>57</v>
      </c>
      <c r="F29" s="50" t="s">
        <v>58</v>
      </c>
      <c r="G29" s="50" t="s">
        <v>60</v>
      </c>
      <c r="H29" s="49" t="s">
        <v>279</v>
      </c>
      <c r="I29" s="49" t="s">
        <v>243</v>
      </c>
      <c r="J29" s="49" t="s">
        <v>244</v>
      </c>
      <c r="K29" s="51">
        <v>45292</v>
      </c>
      <c r="L29" s="51">
        <v>45292</v>
      </c>
      <c r="M29" s="49">
        <v>16001</v>
      </c>
      <c r="N29" s="49" t="s">
        <v>249</v>
      </c>
      <c r="O29" s="49" t="s">
        <v>283</v>
      </c>
      <c r="P29" s="49" t="s">
        <v>285</v>
      </c>
      <c r="Q29" s="50" t="str">
        <f t="shared" si="0"/>
        <v>Nomor PK Awal ≠ Nomor PK Akhir
dan
Tanggal PK Awal = Tanggal PK Akhir
notes: “Nomor PK Awal Menjadi”, “Nomor PK Akhir Menjadi”, “Tanggal PK Awal Menjadi”, dan “Tanggal PK Akhir Menjadi” diisi semua
1. Activity status Inquired
2. klik Update pada activity
3. Update Nomor PK dan Tanggal PK
4. Submit Update
5. Muncul popup message</v>
      </c>
      <c r="R29" s="49" t="s">
        <v>285</v>
      </c>
    </row>
    <row r="30" spans="1:18" ht="172.8" hidden="1">
      <c r="A30" s="49" t="s">
        <v>256</v>
      </c>
      <c r="B30" s="49"/>
      <c r="C30" s="50" t="s">
        <v>277</v>
      </c>
      <c r="D30" s="49" t="s">
        <v>210</v>
      </c>
      <c r="E30" s="49" t="s">
        <v>61</v>
      </c>
      <c r="F30" s="50" t="s">
        <v>62</v>
      </c>
      <c r="G30" s="50" t="s">
        <v>50</v>
      </c>
      <c r="H30" s="49" t="s">
        <v>279</v>
      </c>
      <c r="I30" s="49" t="s">
        <v>243</v>
      </c>
      <c r="J30" s="49" t="s">
        <v>244</v>
      </c>
      <c r="K30" s="51">
        <v>45292</v>
      </c>
      <c r="L30" s="51">
        <v>45658</v>
      </c>
      <c r="M30" s="49">
        <v>16001</v>
      </c>
      <c r="N30" s="49" t="s">
        <v>249</v>
      </c>
      <c r="O30" s="49" t="s">
        <v>283</v>
      </c>
      <c r="P30" s="49" t="s">
        <v>284</v>
      </c>
      <c r="Q30" s="50" t="str">
        <f t="shared" si="0"/>
        <v>Tanggal PK Awal &lt;= Tanggal PK Akhir
Nomor PK Awall ≠ Nomor PK Akhir di isi 
notes: “Nomor PK Awal Menjadi”, “Nomor PK Akhir Menjadi”, “Tanggal PK Awal Menjadi”, dan “Tanggal PK Akhir Menjadi” diisi semua
1. Activity status Inquired
2. klik Update pada activity
3. Update Nomor PK dan Tanggal PK
4. Submit Update
5. Muncul popup message</v>
      </c>
      <c r="R30" s="49" t="s">
        <v>284</v>
      </c>
    </row>
    <row r="31" spans="1:18" ht="187.2">
      <c r="A31" s="49" t="s">
        <v>257</v>
      </c>
      <c r="B31" s="49"/>
      <c r="C31" s="50" t="s">
        <v>277</v>
      </c>
      <c r="D31" s="49" t="s">
        <v>210</v>
      </c>
      <c r="E31" s="49" t="s">
        <v>63</v>
      </c>
      <c r="F31" s="50" t="s">
        <v>64</v>
      </c>
      <c r="G31" s="50" t="s">
        <v>66</v>
      </c>
      <c r="H31" s="49" t="s">
        <v>279</v>
      </c>
      <c r="I31" s="49" t="s">
        <v>243</v>
      </c>
      <c r="J31" s="49" t="s">
        <v>244</v>
      </c>
      <c r="K31" s="51">
        <v>45658</v>
      </c>
      <c r="L31" s="51">
        <v>45292</v>
      </c>
      <c r="M31" s="49">
        <v>16001</v>
      </c>
      <c r="N31" s="49" t="s">
        <v>249</v>
      </c>
      <c r="O31" s="49" t="s">
        <v>283</v>
      </c>
      <c r="P31" s="49" t="s">
        <v>285</v>
      </c>
      <c r="Q31" s="50" t="str">
        <f t="shared" si="0"/>
        <v>Nomor PK Awal ≠ Nomor PK Akhir
dan
Tanggal PK Awal &gt;= Tanggal PK Akhir
notes: “Nomor PK Awal Menjadi”, “Nomor PK Akhir Menjadi”, “Tanggal PK Awal Menjadi”, dan “Tanggal PK Akhir Menjadi” diisi semua
1. Activity status Inquired
2. klik Update pada activity
3. Update Nomor PK dan Tanggal PK
4. Submit Update
5. Muncul popup message</v>
      </c>
      <c r="R31" s="49" t="s">
        <v>285</v>
      </c>
    </row>
    <row r="32" spans="1:18" ht="187.2" hidden="1">
      <c r="A32" s="49" t="s">
        <v>258</v>
      </c>
      <c r="B32" s="49"/>
      <c r="C32" s="50" t="s">
        <v>277</v>
      </c>
      <c r="D32" s="49" t="s">
        <v>210</v>
      </c>
      <c r="E32" s="49" t="s">
        <v>67</v>
      </c>
      <c r="F32" s="50" t="s">
        <v>68</v>
      </c>
      <c r="G32" s="50" t="s">
        <v>50</v>
      </c>
      <c r="H32" s="49" t="s">
        <v>279</v>
      </c>
      <c r="I32" s="49"/>
      <c r="J32" s="49"/>
      <c r="K32" s="51">
        <v>45292</v>
      </c>
      <c r="L32" s="51">
        <v>45658</v>
      </c>
      <c r="M32" s="49">
        <v>16001</v>
      </c>
      <c r="N32" s="49" t="s">
        <v>249</v>
      </c>
      <c r="O32" s="49" t="s">
        <v>283</v>
      </c>
      <c r="P32" s="49" t="s">
        <v>284</v>
      </c>
      <c r="Q32" s="50" t="str">
        <f t="shared" si="0"/>
        <v>Tanggal PK Awal &lt; Tanggal PK Akhir
Nomor PK Awal &amp; Nomor PK Akhir di kosongkan
notes: “Tanggal PK Awal Menjadi” dan “Tanggal PK Akhir Menjadi” diisi, “Nomor PK Awal Menjadi” dan “Nomor PK Akhir Menjadi” dikosongkan
1. Activity status Inquired
2. klik Update pada activity
3. Update Nomor PK dan Tanggal PK
4. Submit Update
5. Muncul popup message</v>
      </c>
      <c r="R32" s="49" t="s">
        <v>284</v>
      </c>
    </row>
    <row r="33" spans="1:18" ht="187.2">
      <c r="A33" s="49" t="s">
        <v>259</v>
      </c>
      <c r="B33" s="49"/>
      <c r="C33" s="50" t="s">
        <v>277</v>
      </c>
      <c r="D33" s="49" t="s">
        <v>210</v>
      </c>
      <c r="E33" s="49" t="s">
        <v>69</v>
      </c>
      <c r="F33" s="50" t="s">
        <v>70</v>
      </c>
      <c r="G33" s="50" t="s">
        <v>66</v>
      </c>
      <c r="H33" s="49" t="s">
        <v>279</v>
      </c>
      <c r="I33" s="49"/>
      <c r="J33" s="49"/>
      <c r="K33" s="51">
        <v>45658</v>
      </c>
      <c r="L33" s="51">
        <v>45292</v>
      </c>
      <c r="M33" s="49">
        <v>16001</v>
      </c>
      <c r="N33" s="49" t="s">
        <v>249</v>
      </c>
      <c r="O33" s="49" t="s">
        <v>283</v>
      </c>
      <c r="P33" s="49" t="s">
        <v>285</v>
      </c>
      <c r="Q33" s="50" t="str">
        <f t="shared" si="0"/>
        <v>Tanggal PK Awal &gt; Tanggal PK Akhir
Nomor PK Awal &amp; Nomor PK Akhir di kosongkan
notes: “Tanggal PK Awal Menjadi” dan “Tanggal PK Akhir Menjadi” diisi, “Nomor PK Awal Menjadi” dan “Nomor PK Akhir Menjadi” dikosongkan
1. Activity status Inquired
2. klik Update pada activity
3. Update Nomor PK dan Tanggal PK
4. Submit Update
5. Muncul popup message</v>
      </c>
      <c r="R33" s="49" t="s">
        <v>285</v>
      </c>
    </row>
    <row r="34" spans="1:18" ht="115.2" hidden="1">
      <c r="A34" s="49" t="s">
        <v>260</v>
      </c>
      <c r="B34" s="49"/>
      <c r="C34" s="50" t="s">
        <v>277</v>
      </c>
      <c r="D34" s="49" t="s">
        <v>210</v>
      </c>
      <c r="E34" s="49" t="s">
        <v>71</v>
      </c>
      <c r="F34" s="50" t="s">
        <v>72</v>
      </c>
      <c r="G34" s="50" t="s">
        <v>50</v>
      </c>
      <c r="H34" s="49" t="s">
        <v>278</v>
      </c>
      <c r="I34" s="49"/>
      <c r="J34" s="49">
        <v>1122</v>
      </c>
      <c r="K34" s="49"/>
      <c r="L34" s="49"/>
      <c r="M34" s="49">
        <v>16001</v>
      </c>
      <c r="N34" s="49" t="s">
        <v>249</v>
      </c>
      <c r="O34" s="49" t="s">
        <v>283</v>
      </c>
      <c r="P34" s="49" t="s">
        <v>284</v>
      </c>
      <c r="Q34" s="50" t="str">
        <f t="shared" si="0"/>
        <v>No pk awal menjadi kosong
no pk akhir menjadi diisi sama
tgl no pk awal &amp; no pk akhir kosong
1. Activity status Inquired
2. klik Update pada activity
3. Update Nomor PK dan Tanggal PK
4. Submit Update
5. Muncul popup message</v>
      </c>
      <c r="R34" s="49" t="s">
        <v>284</v>
      </c>
    </row>
    <row r="35" spans="1:18" ht="115.2" hidden="1">
      <c r="A35" s="49" t="s">
        <v>261</v>
      </c>
      <c r="B35" s="49"/>
      <c r="C35" s="50" t="s">
        <v>277</v>
      </c>
      <c r="D35" s="49" t="s">
        <v>210</v>
      </c>
      <c r="E35" s="49" t="s">
        <v>71</v>
      </c>
      <c r="F35" s="50" t="s">
        <v>73</v>
      </c>
      <c r="G35" s="50" t="s">
        <v>50</v>
      </c>
      <c r="H35" s="49" t="s">
        <v>278</v>
      </c>
      <c r="I35" s="49">
        <v>1122</v>
      </c>
      <c r="J35" s="49"/>
      <c r="K35" s="49"/>
      <c r="L35" s="49"/>
      <c r="M35" s="49">
        <v>16001</v>
      </c>
      <c r="N35" s="49" t="s">
        <v>249</v>
      </c>
      <c r="O35" s="49" t="s">
        <v>283</v>
      </c>
      <c r="P35" s="49" t="s">
        <v>284</v>
      </c>
      <c r="Q35" s="50" t="str">
        <f t="shared" si="0"/>
        <v>No pk awal menjadi diisi sama
no pk akhir menjadi kosong
tgl no pk awal &amp; no pk akhir kosong
1. Activity status Inquired
2. klik Update pada activity
3. Update Nomor PK dan Tanggal PK
4. Submit Update
5. Muncul popup message</v>
      </c>
      <c r="R35" s="49" t="s">
        <v>284</v>
      </c>
    </row>
    <row r="36" spans="1:18" ht="144" hidden="1">
      <c r="A36" s="49" t="s">
        <v>262</v>
      </c>
      <c r="B36" s="49"/>
      <c r="C36" s="50" t="s">
        <v>277</v>
      </c>
      <c r="D36" s="49" t="s">
        <v>210</v>
      </c>
      <c r="E36" s="49" t="s">
        <v>71</v>
      </c>
      <c r="F36" s="50" t="s">
        <v>74</v>
      </c>
      <c r="G36" s="50" t="s">
        <v>50</v>
      </c>
      <c r="H36" s="49" t="s">
        <v>278</v>
      </c>
      <c r="I36" s="49"/>
      <c r="J36" s="49"/>
      <c r="K36" s="51">
        <v>42125</v>
      </c>
      <c r="L36" s="49"/>
      <c r="M36" s="49">
        <v>16001</v>
      </c>
      <c r="N36" s="49" t="s">
        <v>249</v>
      </c>
      <c r="O36" s="49" t="s">
        <v>283</v>
      </c>
      <c r="P36" s="49" t="s">
        <v>284</v>
      </c>
      <c r="Q36" s="50" t="str">
        <f t="shared" si="0"/>
        <v>no pk awal menjadi kosong
no pk akhir kosong
tgl no pk awal diisi sama
tgl no pk akhir kosong
1. Activity status Inquired
2. klik Update pada activity
3. Update Nomor PK dan Tanggal PK
4. Submit Update
5. Muncul popup message</v>
      </c>
      <c r="R36" s="49" t="s">
        <v>284</v>
      </c>
    </row>
    <row r="37" spans="1:18" ht="129.6" hidden="1">
      <c r="A37" s="49" t="s">
        <v>263</v>
      </c>
      <c r="B37" s="49"/>
      <c r="C37" s="50" t="s">
        <v>277</v>
      </c>
      <c r="D37" s="49" t="s">
        <v>210</v>
      </c>
      <c r="E37" s="49" t="s">
        <v>71</v>
      </c>
      <c r="F37" s="50" t="s">
        <v>75</v>
      </c>
      <c r="G37" s="50" t="s">
        <v>50</v>
      </c>
      <c r="H37" s="49" t="s">
        <v>278</v>
      </c>
      <c r="I37" s="49"/>
      <c r="J37" s="49"/>
      <c r="K37" s="49"/>
      <c r="L37" s="51">
        <v>42125</v>
      </c>
      <c r="M37" s="49">
        <v>16001</v>
      </c>
      <c r="N37" s="49" t="s">
        <v>249</v>
      </c>
      <c r="O37" s="49" t="s">
        <v>283</v>
      </c>
      <c r="P37" s="49" t="s">
        <v>284</v>
      </c>
      <c r="Q37" s="50" t="str">
        <f t="shared" si="0"/>
        <v>no pk awal menjadi kosong
no pk akhir kosong
tgl no pk awal kosong
tgl no pk akhir diisi sama
1. Activity status Inquired
2. klik Update pada activity
3. Update Nomor PK dan Tanggal PK
4. Submit Update
5. Muncul popup message</v>
      </c>
      <c r="R37" s="49" t="s">
        <v>284</v>
      </c>
    </row>
    <row r="38" spans="1:18" ht="129.6">
      <c r="A38" s="49" t="s">
        <v>264</v>
      </c>
      <c r="B38" s="49"/>
      <c r="C38" s="50" t="s">
        <v>277</v>
      </c>
      <c r="D38" s="49" t="s">
        <v>210</v>
      </c>
      <c r="E38" s="49" t="s">
        <v>76</v>
      </c>
      <c r="F38" s="50" t="s">
        <v>77</v>
      </c>
      <c r="G38" s="50" t="s">
        <v>60</v>
      </c>
      <c r="H38" s="49" t="s">
        <v>278</v>
      </c>
      <c r="I38" s="49"/>
      <c r="J38" s="49" t="s">
        <v>241</v>
      </c>
      <c r="K38" s="49"/>
      <c r="L38" s="49"/>
      <c r="M38" s="49">
        <v>16001</v>
      </c>
      <c r="N38" s="49" t="s">
        <v>249</v>
      </c>
      <c r="O38" s="49" t="s">
        <v>283</v>
      </c>
      <c r="P38" s="49" t="s">
        <v>285</v>
      </c>
      <c r="Q38" s="50" t="str">
        <f t="shared" si="0"/>
        <v>No pk awal menjadi kosong
no pk akhir menjadi diisi beda
tgl no pk awal &amp; no pk akhir kosong
1. Activity status Inquired
2. klik Update pada activity
3. Update Nomor PK dan Tanggal PK
4. Submit Update
5. Muncul popup message</v>
      </c>
      <c r="R38" s="49" t="s">
        <v>285</v>
      </c>
    </row>
    <row r="39" spans="1:18" ht="115.2">
      <c r="A39" s="49" t="s">
        <v>265</v>
      </c>
      <c r="B39" s="49"/>
      <c r="C39" s="50" t="s">
        <v>277</v>
      </c>
      <c r="D39" s="49" t="s">
        <v>210</v>
      </c>
      <c r="E39" s="49" t="s">
        <v>76</v>
      </c>
      <c r="F39" s="50" t="s">
        <v>78</v>
      </c>
      <c r="G39" s="50" t="s">
        <v>60</v>
      </c>
      <c r="H39" s="49" t="s">
        <v>278</v>
      </c>
      <c r="I39" s="49" t="s">
        <v>241</v>
      </c>
      <c r="J39" s="49"/>
      <c r="K39" s="49"/>
      <c r="L39" s="49"/>
      <c r="M39" s="49">
        <v>16001</v>
      </c>
      <c r="N39" s="49" t="s">
        <v>249</v>
      </c>
      <c r="O39" s="49" t="s">
        <v>283</v>
      </c>
      <c r="P39" s="49" t="s">
        <v>285</v>
      </c>
      <c r="Q39" s="50" t="str">
        <f t="shared" si="0"/>
        <v>No pk awal menjadi diisi beda
no pk akhir menjadi kosong
tgl no pk awal &amp; no pk akhir kosong
1. Activity status Inquired
2. klik Update pada activity
3. Update Nomor PK dan Tanggal PK
4. Submit Update
5. Muncul popup message</v>
      </c>
      <c r="R39" s="49" t="s">
        <v>285</v>
      </c>
    </row>
    <row r="40" spans="1:18" ht="129.6">
      <c r="A40" s="49" t="s">
        <v>266</v>
      </c>
      <c r="B40" s="49"/>
      <c r="C40" s="50" t="s">
        <v>277</v>
      </c>
      <c r="D40" s="49" t="s">
        <v>210</v>
      </c>
      <c r="E40" s="49" t="s">
        <v>76</v>
      </c>
      <c r="F40" s="50" t="s">
        <v>79</v>
      </c>
      <c r="G40" s="50" t="s">
        <v>54</v>
      </c>
      <c r="H40" s="49" t="s">
        <v>278</v>
      </c>
      <c r="I40" s="49"/>
      <c r="J40" s="49"/>
      <c r="K40" s="51">
        <v>45292</v>
      </c>
      <c r="L40" s="49"/>
      <c r="M40" s="49">
        <v>16001</v>
      </c>
      <c r="N40" s="49" t="s">
        <v>249</v>
      </c>
      <c r="O40" s="49" t="s">
        <v>283</v>
      </c>
      <c r="P40" s="49" t="s">
        <v>285</v>
      </c>
      <c r="Q40" s="50" t="str">
        <f t="shared" si="0"/>
        <v>no pk awal menjadi kosong
no pk akhir kosong
tgl no pk awal diisi beda
tgl no pk akhir kosong
1. Activity status Inquired
2. klik Update pada activity
3. Update Nomor PK dan Tanggal PK
4. Submit Update
5. Muncul popup message</v>
      </c>
      <c r="R40" s="49" t="s">
        <v>285</v>
      </c>
    </row>
    <row r="41" spans="1:18" ht="144">
      <c r="A41" s="49" t="s">
        <v>267</v>
      </c>
      <c r="B41" s="49"/>
      <c r="C41" s="50" t="s">
        <v>277</v>
      </c>
      <c r="D41" s="49" t="s">
        <v>210</v>
      </c>
      <c r="E41" s="49" t="s">
        <v>76</v>
      </c>
      <c r="F41" s="50" t="s">
        <v>80</v>
      </c>
      <c r="G41" s="50" t="s">
        <v>54</v>
      </c>
      <c r="H41" s="49" t="s">
        <v>278</v>
      </c>
      <c r="I41" s="49"/>
      <c r="J41" s="49"/>
      <c r="K41" s="49"/>
      <c r="L41" s="51">
        <v>45292</v>
      </c>
      <c r="M41" s="49">
        <v>16001</v>
      </c>
      <c r="N41" s="49" t="s">
        <v>249</v>
      </c>
      <c r="O41" s="49" t="s">
        <v>283</v>
      </c>
      <c r="P41" s="49" t="s">
        <v>285</v>
      </c>
      <c r="Q41" s="50" t="str">
        <f t="shared" si="0"/>
        <v>no pk awal menjadi kosong
no pk akhir kosong
tgl no pk awal kosong
tgl no pk akhir diisi beda
1. Activity status Inquired
2. klik Update pada activity
3. Update Nomor PK dan Tanggal PK
4. Submit Update
5. Muncul popup message</v>
      </c>
      <c r="R41" s="49" t="s">
        <v>285</v>
      </c>
    </row>
    <row r="42" spans="1:18" ht="129.6" hidden="1">
      <c r="A42" s="49" t="s">
        <v>268</v>
      </c>
      <c r="B42" s="49"/>
      <c r="C42" s="50" t="s">
        <v>277</v>
      </c>
      <c r="D42" s="49" t="s">
        <v>210</v>
      </c>
      <c r="E42" s="49" t="s">
        <v>81</v>
      </c>
      <c r="F42" s="50" t="s">
        <v>82</v>
      </c>
      <c r="G42" s="50" t="s">
        <v>50</v>
      </c>
      <c r="H42" s="49" t="s">
        <v>279</v>
      </c>
      <c r="I42" s="49"/>
      <c r="J42" s="49" t="s">
        <v>244</v>
      </c>
      <c r="K42" s="49"/>
      <c r="L42" s="49"/>
      <c r="M42" s="49">
        <v>16001</v>
      </c>
      <c r="N42" s="49" t="s">
        <v>249</v>
      </c>
      <c r="O42" s="49" t="s">
        <v>283</v>
      </c>
      <c r="P42" s="49" t="s">
        <v>284</v>
      </c>
      <c r="Q42" s="50" t="str">
        <f t="shared" si="0"/>
        <v>No pk awal menjadi kosong
No pk akhir menjadi diisi != no pk awal semula
Tgl no pk awal &amp; no pk akhir kosong
1. Activity status Inquired
2. klik Update pada activity
3. Update Nomor PK dan Tanggal PK
4. Submit Update
5. Muncul popup message</v>
      </c>
      <c r="R42" s="49" t="s">
        <v>284</v>
      </c>
    </row>
    <row r="43" spans="1:18" ht="129.6" hidden="1">
      <c r="A43" s="49" t="s">
        <v>269</v>
      </c>
      <c r="B43" s="49"/>
      <c r="C43" s="50" t="s">
        <v>277</v>
      </c>
      <c r="D43" s="49" t="s">
        <v>210</v>
      </c>
      <c r="E43" s="49" t="s">
        <v>81</v>
      </c>
      <c r="F43" s="50" t="s">
        <v>83</v>
      </c>
      <c r="G43" s="50" t="s">
        <v>50</v>
      </c>
      <c r="H43" s="49" t="s">
        <v>279</v>
      </c>
      <c r="I43" s="49" t="s">
        <v>243</v>
      </c>
      <c r="J43" s="49"/>
      <c r="K43" s="49"/>
      <c r="L43" s="49"/>
      <c r="M43" s="49">
        <v>16001</v>
      </c>
      <c r="N43" s="49" t="s">
        <v>249</v>
      </c>
      <c r="O43" s="49" t="s">
        <v>283</v>
      </c>
      <c r="P43" s="49" t="s">
        <v>284</v>
      </c>
      <c r="Q43" s="50" t="str">
        <f t="shared" si="0"/>
        <v>No pk awal menjadi diisi beda != no pk akhir semula
No pk akhir menjadi kosong
Tgl no pk awal &amp; no pk akhir kosong
1. Activity status Inquired
2. klik Update pada activity
3. Update Nomor PK dan Tanggal PK
4. Submit Update
5. Muncul popup message</v>
      </c>
      <c r="R43" s="49" t="s">
        <v>284</v>
      </c>
    </row>
    <row r="44" spans="1:18" ht="144" hidden="1">
      <c r="A44" s="49" t="s">
        <v>270</v>
      </c>
      <c r="B44" s="49"/>
      <c r="C44" s="50" t="s">
        <v>277</v>
      </c>
      <c r="D44" s="49" t="s">
        <v>210</v>
      </c>
      <c r="E44" s="49" t="s">
        <v>81</v>
      </c>
      <c r="F44" s="50" t="s">
        <v>84</v>
      </c>
      <c r="G44" s="50" t="s">
        <v>50</v>
      </c>
      <c r="H44" s="49" t="s">
        <v>279</v>
      </c>
      <c r="I44" s="49"/>
      <c r="J44" s="49"/>
      <c r="K44" s="51">
        <v>45292</v>
      </c>
      <c r="L44" s="49"/>
      <c r="M44" s="49">
        <v>16001</v>
      </c>
      <c r="N44" s="49" t="s">
        <v>249</v>
      </c>
      <c r="O44" s="49" t="s">
        <v>283</v>
      </c>
      <c r="P44" s="49" t="s">
        <v>284</v>
      </c>
      <c r="Q44" s="50" t="str">
        <f t="shared" si="0"/>
        <v>no pk awal menjadi kosong
no pk akhir kosong
tgl no pk awal diisi beda != tgl pk akhir semula
tgl no pk akhir kosong
1. Activity status Inquired
2. klik Update pada activity
3. Update Nomor PK dan Tanggal PK
4. Submit Update
5. Muncul popup message</v>
      </c>
      <c r="R44" s="49" t="s">
        <v>284</v>
      </c>
    </row>
    <row r="45" spans="1:18" ht="158.4" hidden="1">
      <c r="A45" s="49" t="s">
        <v>271</v>
      </c>
      <c r="B45" s="49"/>
      <c r="C45" s="50" t="s">
        <v>277</v>
      </c>
      <c r="D45" s="49" t="s">
        <v>210</v>
      </c>
      <c r="E45" s="49" t="s">
        <v>81</v>
      </c>
      <c r="F45" s="50" t="s">
        <v>85</v>
      </c>
      <c r="G45" s="50" t="s">
        <v>50</v>
      </c>
      <c r="H45" s="49" t="s">
        <v>279</v>
      </c>
      <c r="I45" s="49"/>
      <c r="J45" s="49"/>
      <c r="K45" s="49"/>
      <c r="L45" s="51">
        <v>45658</v>
      </c>
      <c r="M45" s="49">
        <v>16001</v>
      </c>
      <c r="N45" s="49" t="s">
        <v>249</v>
      </c>
      <c r="O45" s="49" t="s">
        <v>283</v>
      </c>
      <c r="P45" s="49" t="s">
        <v>284</v>
      </c>
      <c r="Q45" s="50" t="str">
        <f t="shared" si="0"/>
        <v>no pk awal menjadi kosong
no pk akhir kosong
tgl no pk awal kosong
tgl no pk akhir diisi beda != tgl pk akhir menjadi
1. Activity status Inquired
2. klik Update pada activity
3. Update Nomor PK dan Tanggal PK
4. Submit Update
5. Muncul popup message</v>
      </c>
      <c r="R45" s="49" t="s">
        <v>284</v>
      </c>
    </row>
    <row r="46" spans="1:18" ht="129.6">
      <c r="A46" s="49" t="s">
        <v>272</v>
      </c>
      <c r="B46" s="49"/>
      <c r="C46" s="50" t="s">
        <v>277</v>
      </c>
      <c r="D46" s="49" t="s">
        <v>210</v>
      </c>
      <c r="E46" s="49" t="s">
        <v>86</v>
      </c>
      <c r="F46" s="50" t="s">
        <v>87</v>
      </c>
      <c r="G46" s="50" t="s">
        <v>54</v>
      </c>
      <c r="H46" s="49" t="s">
        <v>279</v>
      </c>
      <c r="I46" s="49"/>
      <c r="J46" s="49">
        <v>4444</v>
      </c>
      <c r="K46" s="49"/>
      <c r="L46" s="49"/>
      <c r="M46" s="49">
        <v>16001</v>
      </c>
      <c r="N46" s="49" t="s">
        <v>249</v>
      </c>
      <c r="O46" s="49" t="s">
        <v>283</v>
      </c>
      <c r="P46" s="49" t="s">
        <v>285</v>
      </c>
      <c r="Q46" s="50" t="str">
        <f t="shared" si="0"/>
        <v>No pk awal menjadi kosong
no pk akhir menjadi diisi sama = no pk awal semula
tgl no pk awal &amp; no pk akhir kosong
1. Activity status Inquired
2. klik Update pada activity
3. Update Nomor PK dan Tanggal PK
4. Submit Update
5. Muncul popup message</v>
      </c>
      <c r="R46" s="49" t="s">
        <v>285</v>
      </c>
    </row>
    <row r="47" spans="1:18" ht="144">
      <c r="A47" s="49" t="s">
        <v>273</v>
      </c>
      <c r="B47" s="49"/>
      <c r="C47" s="50" t="s">
        <v>277</v>
      </c>
      <c r="D47" s="49" t="s">
        <v>210</v>
      </c>
      <c r="E47" s="49" t="s">
        <v>86</v>
      </c>
      <c r="F47" s="50" t="s">
        <v>88</v>
      </c>
      <c r="G47" s="50" t="s">
        <v>54</v>
      </c>
      <c r="H47" s="49" t="s">
        <v>279</v>
      </c>
      <c r="I47" s="49">
        <v>5555</v>
      </c>
      <c r="J47" s="49"/>
      <c r="K47" s="49"/>
      <c r="L47" s="49"/>
      <c r="M47" s="49">
        <v>16001</v>
      </c>
      <c r="N47" s="49" t="s">
        <v>249</v>
      </c>
      <c r="O47" s="49" t="s">
        <v>283</v>
      </c>
      <c r="P47" s="49" t="s">
        <v>285</v>
      </c>
      <c r="Q47" s="50" t="str">
        <f t="shared" si="0"/>
        <v>No pk awal menjadi diisi sama  = no pk akhir semula
no pk akhir menjadi kosong
tgl no pk awal &amp; no pk akhir kosong
1. Activity status Inquired
2. klik Update pada activity
3. Update Nomor PK dan Tanggal PK
4. Submit Update
5. Muncul popup message</v>
      </c>
      <c r="R47" s="49" t="s">
        <v>285</v>
      </c>
    </row>
    <row r="48" spans="1:18" ht="129.6">
      <c r="A48" s="49" t="s">
        <v>274</v>
      </c>
      <c r="B48" s="49"/>
      <c r="C48" s="50" t="s">
        <v>277</v>
      </c>
      <c r="D48" s="49" t="s">
        <v>210</v>
      </c>
      <c r="E48" s="49" t="s">
        <v>86</v>
      </c>
      <c r="F48" s="50" t="s">
        <v>89</v>
      </c>
      <c r="G48" s="50" t="s">
        <v>54</v>
      </c>
      <c r="H48" s="49" t="s">
        <v>279</v>
      </c>
      <c r="I48" s="49"/>
      <c r="J48" s="49"/>
      <c r="K48" s="51">
        <v>42036</v>
      </c>
      <c r="L48" s="51"/>
      <c r="M48" s="49">
        <v>16001</v>
      </c>
      <c r="N48" s="49" t="s">
        <v>249</v>
      </c>
      <c r="O48" s="49" t="s">
        <v>283</v>
      </c>
      <c r="P48" s="49" t="s">
        <v>285</v>
      </c>
      <c r="Q48" s="50" t="str">
        <f t="shared" si="0"/>
        <v>no pk awal menjadi kosong
no pk akhir kosong
tgl no pk awal diisi = tgl pk akhir semula
tgl no pk akhir kosong
1. Activity status Inquired
2. klik Update pada activity
3. Update Nomor PK dan Tanggal PK
4. Submit Update
5. Muncul popup message</v>
      </c>
      <c r="R48" s="49" t="s">
        <v>285</v>
      </c>
    </row>
    <row r="49" spans="1:18" ht="129.6">
      <c r="A49" s="49" t="s">
        <v>275</v>
      </c>
      <c r="B49" s="49"/>
      <c r="C49" s="50" t="s">
        <v>277</v>
      </c>
      <c r="D49" s="49" t="s">
        <v>210</v>
      </c>
      <c r="E49" s="49" t="s">
        <v>86</v>
      </c>
      <c r="F49" s="50" t="s">
        <v>246</v>
      </c>
      <c r="G49" s="50" t="s">
        <v>54</v>
      </c>
      <c r="H49" s="49" t="s">
        <v>279</v>
      </c>
      <c r="I49" s="49"/>
      <c r="J49" s="49"/>
      <c r="K49" s="51"/>
      <c r="L49" s="51">
        <v>42005</v>
      </c>
      <c r="M49" s="49">
        <v>16001</v>
      </c>
      <c r="N49" s="49" t="s">
        <v>249</v>
      </c>
      <c r="O49" s="49" t="s">
        <v>283</v>
      </c>
      <c r="P49" s="49" t="s">
        <v>285</v>
      </c>
      <c r="Q49" s="50" t="str">
        <f t="shared" si="0"/>
        <v>no pk awal menjadi kosong
no pk akhir kosong
tgl no pk awal kosong
tgl no pk akhir diisi = tgl pk awal semula
1. Activity status Inquired
2. klik Update pada activity
3. Update Nomor PK dan Tanggal PK
4. Submit Update
5. Muncul popup message</v>
      </c>
      <c r="R49" s="49" t="s">
        <v>285</v>
      </c>
    </row>
  </sheetData>
  <autoFilter ref="A1:R49" xr:uid="{F3202BC2-DE25-4E3F-986A-1BDA3B06F4DC}">
    <filterColumn colId="4">
      <filters>
        <filter val="Abnormal - Inquired rules 4 - Rekening semula menggunakan Rules 2"/>
        <filter val="Abnormal - Inquiried untuk Rules 1"/>
        <filter val="Abnormal - Inquiried untuk Rules 2"/>
        <filter val="Abnormal - Inquiried untuk Rules 3 - semua data menjadi diisi semua"/>
        <filter val="Abnormal - Inquiried untuk Rules 3 - Tanggal PK saja yang diisi"/>
        <filter val="Abnormal- Inquired - Rules 4 - Rekening semula menggunakan Rules 1"/>
      </filters>
    </filterColumn>
  </autoFilter>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94486-A1C1-4311-A04C-6F191931349A}">
  <dimension ref="A1"/>
  <sheetViews>
    <sheetView workbookViewId="0">
      <selection sqref="A1:F48"/>
    </sheetView>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6195E-19EA-4539-9507-59A7E9D96009}">
  <dimension ref="A1:G25"/>
  <sheetViews>
    <sheetView topLeftCell="A19" zoomScale="80" zoomScaleNormal="80" workbookViewId="0">
      <selection activeCell="A2" sqref="A2:F25"/>
    </sheetView>
  </sheetViews>
  <sheetFormatPr defaultRowHeight="14.4"/>
  <cols>
    <col min="2" max="2" width="14.77734375" customWidth="1"/>
    <col min="3" max="3" width="33.5546875" customWidth="1"/>
    <col min="4" max="4" width="14.109375" customWidth="1"/>
    <col min="5" max="5" width="67.77734375" customWidth="1"/>
    <col min="6" max="6" width="71.5546875" customWidth="1"/>
    <col min="7" max="7" width="19.21875" customWidth="1"/>
  </cols>
  <sheetData>
    <row r="1" spans="1:7" ht="21">
      <c r="A1" s="48" t="s">
        <v>204</v>
      </c>
      <c r="B1" s="48" t="s">
        <v>250</v>
      </c>
      <c r="C1" s="48" t="s">
        <v>205</v>
      </c>
      <c r="D1" s="48" t="s">
        <v>206</v>
      </c>
      <c r="E1" s="48" t="s">
        <v>207</v>
      </c>
      <c r="F1" s="48" t="s">
        <v>208</v>
      </c>
      <c r="G1" s="54" t="s">
        <v>286</v>
      </c>
    </row>
    <row r="2" spans="1:7" ht="43.2">
      <c r="A2" s="49" t="s">
        <v>212</v>
      </c>
      <c r="B2" s="55" t="s">
        <v>251</v>
      </c>
      <c r="C2" s="50" t="s">
        <v>299</v>
      </c>
      <c r="D2" s="49" t="s">
        <v>210</v>
      </c>
      <c r="E2" s="49" t="s">
        <v>287</v>
      </c>
      <c r="F2" s="50" t="s">
        <v>321</v>
      </c>
      <c r="G2" s="52"/>
    </row>
    <row r="3" spans="1:7" ht="43.2">
      <c r="A3" s="49" t="s">
        <v>214</v>
      </c>
      <c r="B3" s="55" t="s">
        <v>251</v>
      </c>
      <c r="C3" s="50" t="s">
        <v>299</v>
      </c>
      <c r="D3" s="49" t="s">
        <v>210</v>
      </c>
      <c r="E3" s="49" t="s">
        <v>288</v>
      </c>
      <c r="F3" s="50" t="s">
        <v>322</v>
      </c>
      <c r="G3" s="52"/>
    </row>
    <row r="4" spans="1:7" ht="43.2">
      <c r="A4" s="49" t="s">
        <v>216</v>
      </c>
      <c r="B4" s="55" t="s">
        <v>251</v>
      </c>
      <c r="C4" s="50" t="s">
        <v>299</v>
      </c>
      <c r="D4" s="49" t="s">
        <v>210</v>
      </c>
      <c r="E4" s="49" t="s">
        <v>289</v>
      </c>
      <c r="F4" s="50" t="s">
        <v>323</v>
      </c>
      <c r="G4" s="52"/>
    </row>
    <row r="5" spans="1:7" ht="57.6">
      <c r="A5" s="49" t="s">
        <v>218</v>
      </c>
      <c r="B5" s="55" t="s">
        <v>251</v>
      </c>
      <c r="C5" s="50" t="s">
        <v>299</v>
      </c>
      <c r="D5" s="49" t="s">
        <v>210</v>
      </c>
      <c r="E5" s="49" t="s">
        <v>290</v>
      </c>
      <c r="F5" s="50" t="s">
        <v>324</v>
      </c>
      <c r="G5" s="52"/>
    </row>
    <row r="6" spans="1:7" ht="57.6">
      <c r="A6" s="49" t="s">
        <v>223</v>
      </c>
      <c r="B6" s="55" t="s">
        <v>251</v>
      </c>
      <c r="C6" s="50" t="s">
        <v>299</v>
      </c>
      <c r="D6" s="49" t="s">
        <v>210</v>
      </c>
      <c r="E6" s="49" t="s">
        <v>291</v>
      </c>
      <c r="F6" s="50" t="s">
        <v>317</v>
      </c>
      <c r="G6" s="52"/>
    </row>
    <row r="7" spans="1:7" ht="57.6">
      <c r="A7" s="49" t="s">
        <v>224</v>
      </c>
      <c r="B7" s="55" t="s">
        <v>251</v>
      </c>
      <c r="C7" s="50" t="s">
        <v>299</v>
      </c>
      <c r="D7" s="49" t="s">
        <v>210</v>
      </c>
      <c r="E7" s="49" t="s">
        <v>292</v>
      </c>
      <c r="F7" s="50" t="s">
        <v>318</v>
      </c>
      <c r="G7" s="52"/>
    </row>
    <row r="8" spans="1:7" ht="57.6">
      <c r="A8" s="49" t="s">
        <v>225</v>
      </c>
      <c r="B8" s="55" t="s">
        <v>251</v>
      </c>
      <c r="C8" s="50" t="s">
        <v>299</v>
      </c>
      <c r="D8" s="49" t="s">
        <v>210</v>
      </c>
      <c r="E8" s="49" t="s">
        <v>293</v>
      </c>
      <c r="F8" s="50" t="s">
        <v>319</v>
      </c>
      <c r="G8" s="52"/>
    </row>
    <row r="9" spans="1:7" ht="57.6">
      <c r="A9" s="49" t="s">
        <v>226</v>
      </c>
      <c r="B9" s="55" t="s">
        <v>251</v>
      </c>
      <c r="C9" s="50" t="s">
        <v>299</v>
      </c>
      <c r="D9" s="49" t="s">
        <v>210</v>
      </c>
      <c r="E9" s="49" t="s">
        <v>294</v>
      </c>
      <c r="F9" s="50" t="s">
        <v>320</v>
      </c>
      <c r="G9" s="52"/>
    </row>
    <row r="10" spans="1:7" ht="57.6">
      <c r="A10" s="49" t="s">
        <v>231</v>
      </c>
      <c r="B10" s="55" t="s">
        <v>251</v>
      </c>
      <c r="C10" s="50" t="s">
        <v>299</v>
      </c>
      <c r="D10" s="49" t="s">
        <v>210</v>
      </c>
      <c r="E10" s="49" t="s">
        <v>295</v>
      </c>
      <c r="F10" s="50" t="s">
        <v>315</v>
      </c>
      <c r="G10" s="52"/>
    </row>
    <row r="11" spans="1:7" ht="57.6">
      <c r="A11" s="49" t="s">
        <v>232</v>
      </c>
      <c r="B11" s="55" t="s">
        <v>251</v>
      </c>
      <c r="C11" s="50" t="s">
        <v>299</v>
      </c>
      <c r="D11" s="49" t="s">
        <v>210</v>
      </c>
      <c r="E11" s="49" t="s">
        <v>296</v>
      </c>
      <c r="F11" s="50" t="s">
        <v>316</v>
      </c>
      <c r="G11" s="53"/>
    </row>
    <row r="12" spans="1:7" ht="57.6">
      <c r="A12" s="49" t="s">
        <v>233</v>
      </c>
      <c r="B12" s="55" t="s">
        <v>251</v>
      </c>
      <c r="C12" s="50" t="s">
        <v>299</v>
      </c>
      <c r="D12" s="49" t="s">
        <v>210</v>
      </c>
      <c r="E12" s="49" t="s">
        <v>297</v>
      </c>
      <c r="F12" s="50" t="s">
        <v>313</v>
      </c>
      <c r="G12" s="53"/>
    </row>
    <row r="13" spans="1:7" ht="57.6">
      <c r="A13" s="49" t="s">
        <v>234</v>
      </c>
      <c r="B13" s="55" t="s">
        <v>251</v>
      </c>
      <c r="C13" s="50" t="s">
        <v>299</v>
      </c>
      <c r="D13" s="49" t="s">
        <v>210</v>
      </c>
      <c r="E13" s="49" t="s">
        <v>298</v>
      </c>
      <c r="F13" s="50" t="s">
        <v>314</v>
      </c>
      <c r="G13" s="53"/>
    </row>
    <row r="14" spans="1:7" ht="43.2">
      <c r="A14" s="49" t="s">
        <v>253</v>
      </c>
      <c r="B14" s="55" t="s">
        <v>251</v>
      </c>
      <c r="C14" s="50" t="s">
        <v>300</v>
      </c>
      <c r="D14" s="49" t="s">
        <v>210</v>
      </c>
      <c r="E14" s="50" t="s">
        <v>312</v>
      </c>
      <c r="F14" s="50" t="s">
        <v>321</v>
      </c>
      <c r="G14" s="52"/>
    </row>
    <row r="15" spans="1:7" ht="43.2">
      <c r="A15" s="49" t="s">
        <v>255</v>
      </c>
      <c r="B15" s="55" t="s">
        <v>251</v>
      </c>
      <c r="C15" s="50" t="s">
        <v>300</v>
      </c>
      <c r="D15" s="49" t="s">
        <v>210</v>
      </c>
      <c r="E15" s="50" t="s">
        <v>301</v>
      </c>
      <c r="F15" s="50" t="s">
        <v>322</v>
      </c>
      <c r="G15" s="52"/>
    </row>
    <row r="16" spans="1:7" ht="43.2">
      <c r="A16" s="49" t="s">
        <v>257</v>
      </c>
      <c r="B16" s="55" t="s">
        <v>251</v>
      </c>
      <c r="C16" s="50" t="s">
        <v>300</v>
      </c>
      <c r="D16" s="49" t="s">
        <v>210</v>
      </c>
      <c r="E16" s="50" t="s">
        <v>302</v>
      </c>
      <c r="F16" s="50" t="s">
        <v>323</v>
      </c>
      <c r="G16" s="52"/>
    </row>
    <row r="17" spans="1:7" ht="57.6">
      <c r="A17" s="49" t="s">
        <v>259</v>
      </c>
      <c r="B17" s="55" t="s">
        <v>251</v>
      </c>
      <c r="C17" s="50" t="s">
        <v>300</v>
      </c>
      <c r="D17" s="49" t="s">
        <v>210</v>
      </c>
      <c r="E17" s="50" t="s">
        <v>303</v>
      </c>
      <c r="F17" s="50" t="s">
        <v>324</v>
      </c>
      <c r="G17" s="52"/>
    </row>
    <row r="18" spans="1:7" ht="57.6">
      <c r="A18" s="49" t="s">
        <v>264</v>
      </c>
      <c r="B18" s="55" t="s">
        <v>251</v>
      </c>
      <c r="C18" s="50" t="s">
        <v>300</v>
      </c>
      <c r="D18" s="49" t="s">
        <v>210</v>
      </c>
      <c r="E18" s="50" t="s">
        <v>304</v>
      </c>
      <c r="F18" s="50" t="s">
        <v>317</v>
      </c>
      <c r="G18" s="52"/>
    </row>
    <row r="19" spans="1:7" ht="57.6">
      <c r="A19" s="49" t="s">
        <v>265</v>
      </c>
      <c r="B19" s="55" t="s">
        <v>251</v>
      </c>
      <c r="C19" s="50" t="s">
        <v>300</v>
      </c>
      <c r="D19" s="49" t="s">
        <v>210</v>
      </c>
      <c r="E19" s="50" t="s">
        <v>305</v>
      </c>
      <c r="F19" s="50" t="s">
        <v>318</v>
      </c>
      <c r="G19" s="52"/>
    </row>
    <row r="20" spans="1:7" ht="57.6">
      <c r="A20" s="49" t="s">
        <v>266</v>
      </c>
      <c r="B20" s="55" t="s">
        <v>251</v>
      </c>
      <c r="C20" s="50" t="s">
        <v>300</v>
      </c>
      <c r="D20" s="49" t="s">
        <v>210</v>
      </c>
      <c r="E20" s="50" t="s">
        <v>306</v>
      </c>
      <c r="F20" s="50" t="s">
        <v>319</v>
      </c>
      <c r="G20" s="52"/>
    </row>
    <row r="21" spans="1:7" ht="57.6">
      <c r="A21" s="49" t="s">
        <v>267</v>
      </c>
      <c r="B21" s="55" t="s">
        <v>251</v>
      </c>
      <c r="C21" s="50" t="s">
        <v>300</v>
      </c>
      <c r="D21" s="49" t="s">
        <v>210</v>
      </c>
      <c r="E21" s="50" t="s">
        <v>307</v>
      </c>
      <c r="F21" s="50" t="s">
        <v>320</v>
      </c>
      <c r="G21" s="52"/>
    </row>
    <row r="22" spans="1:7" ht="57.6">
      <c r="A22" s="49" t="s">
        <v>272</v>
      </c>
      <c r="B22" s="55" t="s">
        <v>251</v>
      </c>
      <c r="C22" s="50" t="s">
        <v>300</v>
      </c>
      <c r="D22" s="49" t="s">
        <v>210</v>
      </c>
      <c r="E22" s="50" t="s">
        <v>308</v>
      </c>
      <c r="F22" s="50" t="s">
        <v>315</v>
      </c>
      <c r="G22" s="52"/>
    </row>
    <row r="23" spans="1:7" ht="57.6">
      <c r="A23" s="49" t="s">
        <v>273</v>
      </c>
      <c r="B23" s="55" t="s">
        <v>251</v>
      </c>
      <c r="C23" s="50" t="s">
        <v>300</v>
      </c>
      <c r="D23" s="49" t="s">
        <v>210</v>
      </c>
      <c r="E23" s="50" t="s">
        <v>309</v>
      </c>
      <c r="F23" s="50" t="s">
        <v>316</v>
      </c>
      <c r="G23" s="53"/>
    </row>
    <row r="24" spans="1:7" ht="57.6">
      <c r="A24" s="49" t="s">
        <v>274</v>
      </c>
      <c r="B24" s="55" t="s">
        <v>251</v>
      </c>
      <c r="C24" s="50" t="s">
        <v>300</v>
      </c>
      <c r="D24" s="49" t="s">
        <v>210</v>
      </c>
      <c r="E24" s="50" t="s">
        <v>310</v>
      </c>
      <c r="F24" s="50" t="s">
        <v>313</v>
      </c>
      <c r="G24" s="53"/>
    </row>
    <row r="25" spans="1:7" ht="57.6">
      <c r="A25" s="49" t="s">
        <v>275</v>
      </c>
      <c r="B25" s="55" t="s">
        <v>251</v>
      </c>
      <c r="C25" s="50" t="s">
        <v>300</v>
      </c>
      <c r="D25" s="49" t="s">
        <v>210</v>
      </c>
      <c r="E25" s="50" t="s">
        <v>311</v>
      </c>
      <c r="F25" s="50" t="s">
        <v>314</v>
      </c>
      <c r="G25" s="53"/>
    </row>
  </sheetData>
  <autoFilter ref="A1:G25" xr:uid="{0896195E-19EA-4539-9507-59A7E9D96009}"/>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DAD1F-DF16-42D3-B657-DBDE60D327AD}">
  <dimension ref="A1:A12"/>
  <sheetViews>
    <sheetView workbookViewId="0">
      <selection sqref="A1:A12"/>
    </sheetView>
  </sheetViews>
  <sheetFormatPr defaultRowHeight="14.4"/>
  <sheetData>
    <row r="1" spans="1:1">
      <c r="A1" t="s">
        <v>287</v>
      </c>
    </row>
    <row r="2" spans="1:1">
      <c r="A2" t="s">
        <v>288</v>
      </c>
    </row>
    <row r="3" spans="1:1">
      <c r="A3" t="s">
        <v>289</v>
      </c>
    </row>
    <row r="4" spans="1:1">
      <c r="A4" t="s">
        <v>290</v>
      </c>
    </row>
    <row r="5" spans="1:1">
      <c r="A5" t="s">
        <v>291</v>
      </c>
    </row>
    <row r="6" spans="1:1">
      <c r="A6" t="s">
        <v>292</v>
      </c>
    </row>
    <row r="7" spans="1:1">
      <c r="A7" t="s">
        <v>293</v>
      </c>
    </row>
    <row r="8" spans="1:1">
      <c r="A8" t="s">
        <v>294</v>
      </c>
    </row>
    <row r="9" spans="1:1">
      <c r="A9" t="s">
        <v>295</v>
      </c>
    </row>
    <row r="10" spans="1:1">
      <c r="A10" t="s">
        <v>296</v>
      </c>
    </row>
    <row r="11" spans="1:1">
      <c r="A11" t="s">
        <v>297</v>
      </c>
    </row>
    <row r="12" spans="1:1">
      <c r="A12" t="s">
        <v>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CASE SCENARIO</vt:lpstr>
      <vt:lpstr>Skenario Restruk</vt:lpstr>
      <vt:lpstr>Skenario Pembukaan</vt:lpstr>
      <vt:lpstr>Skenario Pembukaan Excel</vt:lpstr>
      <vt:lpstr>Skenario</vt:lpstr>
      <vt:lpstr>Skenario Backup</vt:lpstr>
      <vt:lpstr>Sheet2</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 Afianto</dc:creator>
  <cp:lastModifiedBy>Fahmi Afianto</cp:lastModifiedBy>
  <dcterms:created xsi:type="dcterms:W3CDTF">2025-05-10T10:39:56Z</dcterms:created>
  <dcterms:modified xsi:type="dcterms:W3CDTF">2025-05-23T09:27:50Z</dcterms:modified>
</cp:coreProperties>
</file>