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7656" windowHeight="8736" firstSheet="1" activeTab="4"/>
  </bookViews>
  <sheets>
    <sheet name="Site 50 - Initial Data" sheetId="1" r:id="rId1"/>
    <sheet name="Discharge vs Area" sheetId="2" r:id="rId2"/>
    <sheet name="Discharge vs Width" sheetId="3" r:id="rId3"/>
    <sheet name="Dishcarge vs Depth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iZf+JoVv0j7KNChmR+iR9+3Q+iTA=="/>
    </ext>
  </extLst>
</workbook>
</file>

<file path=xl/calcChain.xml><?xml version="1.0" encoding="utf-8"?>
<calcChain xmlns="http://schemas.openxmlformats.org/spreadsheetml/2006/main">
  <c r="O66" i="1" l="1"/>
  <c r="I66" i="1"/>
  <c r="O65" i="1"/>
  <c r="I65" i="1"/>
  <c r="O64" i="1"/>
  <c r="I64" i="1"/>
  <c r="O63" i="1"/>
  <c r="I63" i="1"/>
  <c r="O62" i="1"/>
  <c r="I62" i="1"/>
  <c r="O61" i="1"/>
  <c r="I61" i="1"/>
  <c r="O60" i="1"/>
  <c r="I60" i="1"/>
  <c r="O59" i="1"/>
  <c r="I59" i="1"/>
  <c r="O58" i="1"/>
  <c r="I58" i="1"/>
  <c r="O57" i="1"/>
  <c r="I57" i="1"/>
  <c r="U50" i="1"/>
  <c r="O50" i="1"/>
  <c r="I50" i="1"/>
  <c r="U49" i="1"/>
  <c r="O49" i="1"/>
  <c r="I49" i="1"/>
  <c r="U48" i="1"/>
  <c r="O48" i="1"/>
  <c r="I48" i="1"/>
  <c r="U47" i="1"/>
  <c r="O47" i="1"/>
  <c r="I47" i="1"/>
  <c r="U46" i="1"/>
  <c r="O46" i="1"/>
  <c r="I46" i="1"/>
  <c r="U45" i="1"/>
  <c r="O45" i="1"/>
  <c r="I45" i="1"/>
  <c r="U44" i="1"/>
  <c r="O44" i="1"/>
  <c r="I44" i="1"/>
  <c r="U43" i="1"/>
  <c r="O43" i="1"/>
  <c r="I43" i="1"/>
  <c r="U42" i="1"/>
  <c r="O42" i="1"/>
  <c r="I42" i="1"/>
  <c r="U41" i="1"/>
  <c r="O41" i="1"/>
  <c r="I41" i="1"/>
  <c r="U34" i="1"/>
  <c r="O34" i="1"/>
  <c r="I34" i="1"/>
  <c r="U33" i="1"/>
  <c r="O33" i="1"/>
  <c r="I33" i="1"/>
  <c r="U32" i="1"/>
  <c r="O32" i="1"/>
  <c r="I32" i="1"/>
  <c r="U31" i="1"/>
  <c r="O31" i="1"/>
  <c r="I31" i="1"/>
  <c r="U30" i="1"/>
  <c r="O30" i="1"/>
  <c r="I30" i="1"/>
  <c r="U29" i="1"/>
  <c r="O29" i="1"/>
  <c r="I29" i="1"/>
  <c r="U28" i="1"/>
  <c r="O28" i="1"/>
  <c r="I28" i="1"/>
  <c r="U27" i="1"/>
  <c r="O27" i="1"/>
  <c r="I27" i="1"/>
  <c r="U26" i="1"/>
  <c r="O26" i="1"/>
  <c r="I26" i="1"/>
  <c r="U25" i="1"/>
  <c r="O25" i="1"/>
  <c r="I25" i="1"/>
  <c r="U18" i="1"/>
  <c r="O18" i="1"/>
  <c r="I18" i="1"/>
  <c r="U17" i="1"/>
  <c r="O17" i="1"/>
  <c r="I17" i="1"/>
  <c r="U16" i="1"/>
  <c r="O16" i="1"/>
  <c r="I16" i="1"/>
  <c r="U15" i="1"/>
  <c r="O15" i="1"/>
  <c r="I15" i="1"/>
  <c r="U14" i="1"/>
  <c r="O14" i="1"/>
  <c r="I14" i="1"/>
  <c r="U13" i="1"/>
  <c r="O13" i="1"/>
  <c r="I13" i="1"/>
  <c r="U12" i="1"/>
  <c r="O12" i="1"/>
  <c r="I12" i="1"/>
  <c r="U11" i="1"/>
  <c r="O11" i="1"/>
  <c r="I11" i="1"/>
  <c r="U10" i="1"/>
  <c r="O10" i="1"/>
  <c r="I10" i="1"/>
  <c r="U9" i="1"/>
  <c r="O9" i="1"/>
  <c r="I9" i="1"/>
</calcChain>
</file>

<file path=xl/sharedStrings.xml><?xml version="1.0" encoding="utf-8"?>
<sst xmlns="http://schemas.openxmlformats.org/spreadsheetml/2006/main" count="83" uniqueCount="13">
  <si>
    <t>SITE 50 - CACAPON RIVER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</si>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</sst>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3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2" fillId="3" borderId="3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0" borderId="0" xfId="0" applyFont="1" applyAlignment="1"/>
    <xf numFmtId="0" fontId="2" fillId="3" borderId="7" xfId="0" applyFont="1" applyFill="1" applyBorder="1"/>
    <xf numFmtId="0" fontId="3" fillId="0" borderId="0" xfId="0" applyFont="1" applyAlignment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2" fillId="0" borderId="10" xfId="0" applyFont="1" applyBorder="1"/>
    <xf numFmtId="0" fontId="5" fillId="0" borderId="0" xfId="0" applyFont="1"/>
    <xf numFmtId="0" fontId="2" fillId="4" borderId="1" xfId="0" applyFont="1" applyFill="1" applyBorder="1" applyAlignment="1">
      <alignment wrapText="1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(70.27)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493827160493828"/>
                  <c:y val="-5.0083843686205892E-3"/>
                </c:manualLayout>
              </c:layout>
              <c:numFmt formatCode="General" sourceLinked="0"/>
            </c:trendlineLbl>
          </c:trendline>
          <c:xVal>
            <c:numRef>
              <c:f>'Site 50 - Initial Data'!$E$9:$E$18</c:f>
              <c:numCache>
                <c:formatCode>General</c:formatCode>
                <c:ptCount val="10"/>
                <c:pt idx="0">
                  <c:v>680</c:v>
                </c:pt>
                <c:pt idx="1">
                  <c:v>610</c:v>
                </c:pt>
                <c:pt idx="2">
                  <c:v>540</c:v>
                </c:pt>
                <c:pt idx="3">
                  <c:v>470</c:v>
                </c:pt>
                <c:pt idx="4">
                  <c:v>400</c:v>
                </c:pt>
                <c:pt idx="5">
                  <c:v>330</c:v>
                </c:pt>
                <c:pt idx="6">
                  <c:v>260</c:v>
                </c:pt>
                <c:pt idx="7">
                  <c:v>190</c:v>
                </c:pt>
                <c:pt idx="8">
                  <c:v>120</c:v>
                </c:pt>
                <c:pt idx="9">
                  <c:v>50</c:v>
                </c:pt>
              </c:numCache>
            </c:numRef>
          </c:xVal>
          <c:yVal>
            <c:numRef>
              <c:f>'Site 50 - Initial Data'!$F$9:$F$18</c:f>
              <c:numCache>
                <c:formatCode>General</c:formatCode>
                <c:ptCount val="10"/>
                <c:pt idx="0">
                  <c:v>301.64</c:v>
                </c:pt>
                <c:pt idx="1">
                  <c:v>212.45</c:v>
                </c:pt>
                <c:pt idx="2">
                  <c:v>196.67</c:v>
                </c:pt>
                <c:pt idx="3">
                  <c:v>180.1</c:v>
                </c:pt>
                <c:pt idx="4">
                  <c:v>162.52000000000001</c:v>
                </c:pt>
                <c:pt idx="5">
                  <c:v>143.71</c:v>
                </c:pt>
                <c:pt idx="6">
                  <c:v>123.72</c:v>
                </c:pt>
                <c:pt idx="7">
                  <c:v>101.52</c:v>
                </c:pt>
                <c:pt idx="8">
                  <c:v>76.58</c:v>
                </c:pt>
                <c:pt idx="9">
                  <c:v>44.65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4-41E0-9DA0-4B4F7858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37633"/>
        <c:axId val="347509672"/>
      </c:scatterChart>
      <c:valAx>
        <c:axId val="28263763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509672"/>
        <c:crosses val="autoZero"/>
        <c:crossBetween val="midCat"/>
      </c:valAx>
      <c:valAx>
        <c:axId val="3475096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26376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(1494)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441378523336756"/>
                  <c:y val="-1.7937348275151612E-2"/>
                </c:manualLayout>
              </c:layout>
              <c:numFmt formatCode="General" sourceLinked="0"/>
            </c:trendlineLbl>
          </c:trendline>
          <c:xVal>
            <c:numRef>
              <c:f>'Site 50 - Initial Data'!$E$57:$E$66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50 - Initial Data'!$F$57:$F$66</c:f>
              <c:numCache>
                <c:formatCode>General</c:formatCode>
                <c:ptCount val="10"/>
                <c:pt idx="0">
                  <c:v>171.75</c:v>
                </c:pt>
                <c:pt idx="1">
                  <c:v>160.49</c:v>
                </c:pt>
                <c:pt idx="2">
                  <c:v>148.22999999999999</c:v>
                </c:pt>
                <c:pt idx="3">
                  <c:v>137.47</c:v>
                </c:pt>
                <c:pt idx="4">
                  <c:v>125.36</c:v>
                </c:pt>
                <c:pt idx="5">
                  <c:v>112.63</c:v>
                </c:pt>
                <c:pt idx="6">
                  <c:v>99.41</c:v>
                </c:pt>
                <c:pt idx="7">
                  <c:v>83.21</c:v>
                </c:pt>
                <c:pt idx="8">
                  <c:v>65.459999999999994</c:v>
                </c:pt>
                <c:pt idx="9">
                  <c:v>45.54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5-4B07-A2CA-9560EC7E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287960"/>
        <c:axId val="695319276"/>
      </c:scatterChart>
      <c:valAx>
        <c:axId val="170628796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319276"/>
        <c:crosses val="autoZero"/>
        <c:crossBetween val="midCat"/>
      </c:valAx>
      <c:valAx>
        <c:axId val="6953192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62879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(1618.15)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305899806002506"/>
                  <c:y val="-7.3727302858473745E-3"/>
                </c:manualLayout>
              </c:layout>
              <c:numFmt formatCode="General" sourceLinked="0"/>
            </c:trendlineLbl>
          </c:trendline>
          <c:xVal>
            <c:numRef>
              <c:f>'Site 50 - Initial Data'!$K$57:$K$66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50 - Initial Data'!$L$57:$L$66</c:f>
              <c:numCache>
                <c:formatCode>General</c:formatCode>
                <c:ptCount val="10"/>
                <c:pt idx="0">
                  <c:v>272.70999999999998</c:v>
                </c:pt>
                <c:pt idx="1">
                  <c:v>258.55</c:v>
                </c:pt>
                <c:pt idx="2">
                  <c:v>242.38</c:v>
                </c:pt>
                <c:pt idx="3">
                  <c:v>224.69</c:v>
                </c:pt>
                <c:pt idx="4">
                  <c:v>202.84</c:v>
                </c:pt>
                <c:pt idx="5">
                  <c:v>183.99</c:v>
                </c:pt>
                <c:pt idx="6">
                  <c:v>163.01</c:v>
                </c:pt>
                <c:pt idx="7">
                  <c:v>142.44999999999999</c:v>
                </c:pt>
                <c:pt idx="8">
                  <c:v>115.34</c:v>
                </c:pt>
                <c:pt idx="9">
                  <c:v>81.64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6-47E0-8355-E4D7D1B7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61089"/>
        <c:axId val="930461421"/>
      </c:scatterChart>
      <c:valAx>
        <c:axId val="123886108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0461421"/>
        <c:crosses val="autoZero"/>
        <c:crossBetween val="midCat"/>
      </c:valAx>
      <c:valAx>
        <c:axId val="93046142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88610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(70.27)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506698619194341"/>
                  <c:y val="-8.2354859226214466E-2"/>
                </c:manualLayout>
              </c:layout>
              <c:numFmt formatCode="General" sourceLinked="0"/>
            </c:trendlineLbl>
          </c:trendline>
          <c:xVal>
            <c:numRef>
              <c:f>'Site 50 - Initial Data'!$E$9:$E$18</c:f>
              <c:numCache>
                <c:formatCode>General</c:formatCode>
                <c:ptCount val="10"/>
                <c:pt idx="0">
                  <c:v>680</c:v>
                </c:pt>
                <c:pt idx="1">
                  <c:v>610</c:v>
                </c:pt>
                <c:pt idx="2">
                  <c:v>540</c:v>
                </c:pt>
                <c:pt idx="3">
                  <c:v>470</c:v>
                </c:pt>
                <c:pt idx="4">
                  <c:v>400</c:v>
                </c:pt>
                <c:pt idx="5">
                  <c:v>330</c:v>
                </c:pt>
                <c:pt idx="6">
                  <c:v>260</c:v>
                </c:pt>
                <c:pt idx="7">
                  <c:v>190</c:v>
                </c:pt>
                <c:pt idx="8">
                  <c:v>120</c:v>
                </c:pt>
                <c:pt idx="9">
                  <c:v>50</c:v>
                </c:pt>
              </c:numCache>
            </c:numRef>
          </c:xVal>
          <c:yVal>
            <c:numRef>
              <c:f>'Site 50 - Initial Data'!$G$9:$G$18</c:f>
              <c:numCache>
                <c:formatCode>General</c:formatCode>
                <c:ptCount val="10"/>
                <c:pt idx="0">
                  <c:v>140.02000000000001</c:v>
                </c:pt>
                <c:pt idx="1">
                  <c:v>67.959999999999994</c:v>
                </c:pt>
                <c:pt idx="2">
                  <c:v>67.22</c:v>
                </c:pt>
                <c:pt idx="3">
                  <c:v>66.53</c:v>
                </c:pt>
                <c:pt idx="4">
                  <c:v>65.75</c:v>
                </c:pt>
                <c:pt idx="5">
                  <c:v>64.959999999999994</c:v>
                </c:pt>
                <c:pt idx="6">
                  <c:v>63.99</c:v>
                </c:pt>
                <c:pt idx="7">
                  <c:v>62.93</c:v>
                </c:pt>
                <c:pt idx="8">
                  <c:v>61.78</c:v>
                </c:pt>
                <c:pt idx="9">
                  <c:v>60.21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D-42A1-B008-EAA9A335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36114"/>
        <c:axId val="1173441693"/>
      </c:scatterChart>
      <c:valAx>
        <c:axId val="85963611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441693"/>
        <c:crosses val="autoZero"/>
        <c:crossBetween val="midCat"/>
      </c:valAx>
      <c:valAx>
        <c:axId val="11734416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6361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(188.47)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789683898208375"/>
                  <c:y val="0.10425483503981797"/>
                </c:manualLayout>
              </c:layout>
              <c:numFmt formatCode="General" sourceLinked="0"/>
            </c:trendlineLbl>
          </c:trendline>
          <c:xVal>
            <c:numRef>
              <c:f>'Site 50 - Initial Data'!$K$9:$K$18</c:f>
              <c:numCache>
                <c:formatCode>General</c:formatCode>
                <c:ptCount val="10"/>
                <c:pt idx="0">
                  <c:v>660</c:v>
                </c:pt>
                <c:pt idx="1">
                  <c:v>590</c:v>
                </c:pt>
                <c:pt idx="2">
                  <c:v>520</c:v>
                </c:pt>
                <c:pt idx="3">
                  <c:v>450</c:v>
                </c:pt>
                <c:pt idx="4">
                  <c:v>380</c:v>
                </c:pt>
                <c:pt idx="5">
                  <c:v>310</c:v>
                </c:pt>
                <c:pt idx="6">
                  <c:v>240</c:v>
                </c:pt>
                <c:pt idx="7">
                  <c:v>170</c:v>
                </c:pt>
                <c:pt idx="8">
                  <c:v>100</c:v>
                </c:pt>
                <c:pt idx="9">
                  <c:v>30</c:v>
                </c:pt>
              </c:numCache>
            </c:numRef>
          </c:xVal>
          <c:yVal>
            <c:numRef>
              <c:f>'Site 50 - Initial Data'!$M$9:$M$18</c:f>
              <c:numCache>
                <c:formatCode>General</c:formatCode>
                <c:ptCount val="10"/>
                <c:pt idx="0">
                  <c:v>98.33</c:v>
                </c:pt>
                <c:pt idx="1">
                  <c:v>70.12</c:v>
                </c:pt>
                <c:pt idx="2">
                  <c:v>69.42</c:v>
                </c:pt>
                <c:pt idx="3">
                  <c:v>68.28</c:v>
                </c:pt>
                <c:pt idx="4">
                  <c:v>66.73</c:v>
                </c:pt>
                <c:pt idx="5">
                  <c:v>65.98</c:v>
                </c:pt>
                <c:pt idx="6">
                  <c:v>65.13</c:v>
                </c:pt>
                <c:pt idx="7">
                  <c:v>64.11</c:v>
                </c:pt>
                <c:pt idx="8">
                  <c:v>62.94</c:v>
                </c:pt>
                <c:pt idx="9">
                  <c:v>61.34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A-4DD9-90D0-0BE2446F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53604"/>
        <c:axId val="1848673440"/>
      </c:scatterChart>
      <c:valAx>
        <c:axId val="133055360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8673440"/>
        <c:crosses val="autoZero"/>
        <c:crossBetween val="midCat"/>
      </c:valAx>
      <c:valAx>
        <c:axId val="184867344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05536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(336.98)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2495378295104421"/>
                  <c:y val="0.12245733788395904"/>
                </c:manualLayout>
              </c:layout>
              <c:numFmt formatCode="General" sourceLinked="0"/>
            </c:trendlineLbl>
          </c:trendline>
          <c:xVal>
            <c:numRef>
              <c:f>'Site 50 - Initial Data'!$Q$9:$Q$18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50 - Initial Data'!$S$9:$S$18</c:f>
              <c:numCache>
                <c:formatCode>General</c:formatCode>
                <c:ptCount val="10"/>
                <c:pt idx="0">
                  <c:v>80.489999999999995</c:v>
                </c:pt>
                <c:pt idx="1">
                  <c:v>79.87</c:v>
                </c:pt>
                <c:pt idx="2">
                  <c:v>78.39</c:v>
                </c:pt>
                <c:pt idx="3">
                  <c:v>69.48</c:v>
                </c:pt>
                <c:pt idx="4">
                  <c:v>68.28</c:v>
                </c:pt>
                <c:pt idx="5">
                  <c:v>67.33</c:v>
                </c:pt>
                <c:pt idx="6">
                  <c:v>65.59</c:v>
                </c:pt>
                <c:pt idx="7">
                  <c:v>64.02</c:v>
                </c:pt>
                <c:pt idx="8">
                  <c:v>62.44</c:v>
                </c:pt>
                <c:pt idx="9">
                  <c:v>60.58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3-402A-8E09-25CD2449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5949"/>
        <c:axId val="285583423"/>
      </c:scatterChart>
      <c:valAx>
        <c:axId val="139835594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5583423"/>
        <c:crosses val="autoZero"/>
        <c:crossBetween val="midCat"/>
      </c:valAx>
      <c:valAx>
        <c:axId val="28558342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3559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(556.26)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5.0724637681159424E-2"/>
                  <c:y val="0.15886234357224113"/>
                </c:manualLayout>
              </c:layout>
              <c:numFmt formatCode="General" sourceLinked="0"/>
            </c:trendlineLbl>
          </c:trendline>
          <c:xVal>
            <c:numRef>
              <c:f>'Site 50 - Initial Data'!$E$25:$E$34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50 - Initial Data'!$G$25:$G$34</c:f>
              <c:numCache>
                <c:formatCode>General</c:formatCode>
                <c:ptCount val="10"/>
                <c:pt idx="0">
                  <c:v>75.7</c:v>
                </c:pt>
                <c:pt idx="1">
                  <c:v>74.48</c:v>
                </c:pt>
                <c:pt idx="2">
                  <c:v>72.37</c:v>
                </c:pt>
                <c:pt idx="3">
                  <c:v>68.94</c:v>
                </c:pt>
                <c:pt idx="4">
                  <c:v>67.739999999999995</c:v>
                </c:pt>
                <c:pt idx="5">
                  <c:v>62.92</c:v>
                </c:pt>
                <c:pt idx="6">
                  <c:v>57.35</c:v>
                </c:pt>
                <c:pt idx="7">
                  <c:v>44.96</c:v>
                </c:pt>
                <c:pt idx="8">
                  <c:v>36.619999999999997</c:v>
                </c:pt>
                <c:pt idx="9">
                  <c:v>35.82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8-4A2D-A581-300F91C2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6333"/>
        <c:axId val="494215901"/>
      </c:scatterChart>
      <c:valAx>
        <c:axId val="9421633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215901"/>
        <c:crosses val="autoZero"/>
        <c:crossBetween val="midCat"/>
      </c:valAx>
      <c:valAx>
        <c:axId val="49421590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163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(685.54)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6.9445851877211001E-2"/>
                  <c:y val="9.9704209328782711E-2"/>
                </c:manualLayout>
              </c:layout>
              <c:numFmt formatCode="General" sourceLinked="0"/>
            </c:trendlineLbl>
          </c:trendline>
          <c:xVal>
            <c:numRef>
              <c:f>'Site 50 - Initial Data'!$K$25:$K$34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'Site 50 - Initial Data'!$M$25:$M$34</c:f>
              <c:numCache>
                <c:formatCode>General</c:formatCode>
                <c:ptCount val="10"/>
                <c:pt idx="0">
                  <c:v>70.599999999999994</c:v>
                </c:pt>
                <c:pt idx="1">
                  <c:v>69.17</c:v>
                </c:pt>
                <c:pt idx="2">
                  <c:v>87.58</c:v>
                </c:pt>
                <c:pt idx="3">
                  <c:v>67.02</c:v>
                </c:pt>
                <c:pt idx="4">
                  <c:v>64.650000000000006</c:v>
                </c:pt>
                <c:pt idx="5">
                  <c:v>63.11</c:v>
                </c:pt>
                <c:pt idx="6">
                  <c:v>61.35</c:v>
                </c:pt>
                <c:pt idx="7">
                  <c:v>59.85</c:v>
                </c:pt>
                <c:pt idx="8">
                  <c:v>58.42</c:v>
                </c:pt>
                <c:pt idx="9">
                  <c:v>57.3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6-4F84-8B28-15E558F1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59244"/>
        <c:axId val="1345386542"/>
      </c:scatterChart>
      <c:valAx>
        <c:axId val="79975924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386542"/>
        <c:crosses val="autoZero"/>
        <c:crossBetween val="midCat"/>
      </c:valAx>
      <c:valAx>
        <c:axId val="134538654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97592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(806.81)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128266575373731"/>
                  <c:y val="4.0546075085324235E-2"/>
                </c:manualLayout>
              </c:layout>
              <c:numFmt formatCode="General" sourceLinked="0"/>
            </c:trendlineLbl>
          </c:trendline>
          <c:xVal>
            <c:numRef>
              <c:f>'Site 50 - Initial Data'!$Q$25:$Q$34</c:f>
              <c:numCache>
                <c:formatCode>General</c:formatCode>
                <c:ptCount val="10"/>
                <c:pt idx="0">
                  <c:v>425</c:v>
                </c:pt>
                <c:pt idx="1">
                  <c:v>380</c:v>
                </c:pt>
                <c:pt idx="2">
                  <c:v>335</c:v>
                </c:pt>
                <c:pt idx="3">
                  <c:v>290</c:v>
                </c:pt>
                <c:pt idx="4">
                  <c:v>245</c:v>
                </c:pt>
                <c:pt idx="5">
                  <c:v>200</c:v>
                </c:pt>
                <c:pt idx="6">
                  <c:v>155</c:v>
                </c:pt>
                <c:pt idx="7">
                  <c:v>110</c:v>
                </c:pt>
                <c:pt idx="8">
                  <c:v>65</c:v>
                </c:pt>
                <c:pt idx="9">
                  <c:v>20</c:v>
                </c:pt>
              </c:numCache>
            </c:numRef>
          </c:xVal>
          <c:yVal>
            <c:numRef>
              <c:f>'Site 50 - Initial Data'!$S$25:$S$34</c:f>
              <c:numCache>
                <c:formatCode>General</c:formatCode>
                <c:ptCount val="10"/>
                <c:pt idx="0">
                  <c:v>98.41</c:v>
                </c:pt>
                <c:pt idx="1">
                  <c:v>91.29</c:v>
                </c:pt>
                <c:pt idx="2">
                  <c:v>88.55</c:v>
                </c:pt>
                <c:pt idx="3">
                  <c:v>87.32</c:v>
                </c:pt>
                <c:pt idx="4">
                  <c:v>86.58</c:v>
                </c:pt>
                <c:pt idx="5">
                  <c:v>85.6</c:v>
                </c:pt>
                <c:pt idx="6">
                  <c:v>84.53</c:v>
                </c:pt>
                <c:pt idx="7">
                  <c:v>83.63</c:v>
                </c:pt>
                <c:pt idx="8">
                  <c:v>82.22</c:v>
                </c:pt>
                <c:pt idx="9">
                  <c:v>79.099999999999994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1-4AC9-A2B0-68490A18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05771"/>
        <c:axId val="475216218"/>
      </c:scatterChart>
      <c:valAx>
        <c:axId val="117120577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5216218"/>
        <c:crosses val="autoZero"/>
        <c:crossBetween val="midCat"/>
      </c:valAx>
      <c:valAx>
        <c:axId val="47521621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120577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(969.83)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306721442428386"/>
                  <c:y val="0.14976109215017064"/>
                </c:manualLayout>
              </c:layout>
              <c:numFmt formatCode="General" sourceLinked="0"/>
            </c:trendlineLbl>
          </c:trendline>
          <c:xVal>
            <c:numRef>
              <c:f>'Site 50 - Initial Data'!$E$41:$E$50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Data'!$G$41:$G$50</c:f>
              <c:numCache>
                <c:formatCode>General</c:formatCode>
                <c:ptCount val="10"/>
                <c:pt idx="0">
                  <c:v>98.36</c:v>
                </c:pt>
                <c:pt idx="1">
                  <c:v>85.93</c:v>
                </c:pt>
                <c:pt idx="2">
                  <c:v>79.39</c:v>
                </c:pt>
                <c:pt idx="3">
                  <c:v>76.290000000000006</c:v>
                </c:pt>
                <c:pt idx="4">
                  <c:v>72.209999999999994</c:v>
                </c:pt>
                <c:pt idx="5">
                  <c:v>68.849999999999994</c:v>
                </c:pt>
                <c:pt idx="6">
                  <c:v>65.430000000000007</c:v>
                </c:pt>
                <c:pt idx="7">
                  <c:v>62.08</c:v>
                </c:pt>
                <c:pt idx="8">
                  <c:v>56.53</c:v>
                </c:pt>
                <c:pt idx="9">
                  <c:v>52.41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F-422F-94CA-7729CB51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60248"/>
        <c:axId val="870996844"/>
      </c:scatterChart>
      <c:valAx>
        <c:axId val="34906024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0996844"/>
        <c:crosses val="autoZero"/>
        <c:crossBetween val="midCat"/>
      </c:valAx>
      <c:valAx>
        <c:axId val="87099684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90602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(1104.22)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085107839780898"/>
                  <c:y val="-8.7441527146990591E-2"/>
                </c:manualLayout>
              </c:layout>
              <c:numFmt formatCode="General" sourceLinked="0"/>
            </c:trendlineLbl>
          </c:trendline>
          <c:xVal>
            <c:numRef>
              <c:f>'Site 50 - Initial Data'!$K$41:$K$50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Data'!$M$41:$M$50</c:f>
              <c:numCache>
                <c:formatCode>General</c:formatCode>
                <c:ptCount val="10"/>
                <c:pt idx="0">
                  <c:v>108.87</c:v>
                </c:pt>
                <c:pt idx="1">
                  <c:v>85.77</c:v>
                </c:pt>
                <c:pt idx="2">
                  <c:v>82.67</c:v>
                </c:pt>
                <c:pt idx="3">
                  <c:v>80.819999999999993</c:v>
                </c:pt>
                <c:pt idx="4">
                  <c:v>79.23</c:v>
                </c:pt>
                <c:pt idx="5">
                  <c:v>72.650000000000006</c:v>
                </c:pt>
                <c:pt idx="6">
                  <c:v>69.77</c:v>
                </c:pt>
                <c:pt idx="7">
                  <c:v>66.13</c:v>
                </c:pt>
                <c:pt idx="8">
                  <c:v>61.02</c:v>
                </c:pt>
                <c:pt idx="9">
                  <c:v>52.24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0-4FA8-9D98-79993F06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37647"/>
        <c:axId val="305364568"/>
      </c:scatterChart>
      <c:valAx>
        <c:axId val="141653764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5364568"/>
        <c:crosses val="autoZero"/>
        <c:crossBetween val="midCat"/>
      </c:valAx>
      <c:valAx>
        <c:axId val="3053645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65376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(188.47)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391802331898056"/>
                  <c:y val="-2.2009332166812483E-2"/>
                </c:manualLayout>
              </c:layout>
              <c:numFmt formatCode="General" sourceLinked="0"/>
            </c:trendlineLbl>
          </c:trendline>
          <c:xVal>
            <c:numRef>
              <c:f>'Site 50 - Initial Data'!$K$9:$K$18</c:f>
              <c:numCache>
                <c:formatCode>General</c:formatCode>
                <c:ptCount val="10"/>
                <c:pt idx="0">
                  <c:v>660</c:v>
                </c:pt>
                <c:pt idx="1">
                  <c:v>590</c:v>
                </c:pt>
                <c:pt idx="2">
                  <c:v>520</c:v>
                </c:pt>
                <c:pt idx="3">
                  <c:v>450</c:v>
                </c:pt>
                <c:pt idx="4">
                  <c:v>380</c:v>
                </c:pt>
                <c:pt idx="5">
                  <c:v>310</c:v>
                </c:pt>
                <c:pt idx="6">
                  <c:v>240</c:v>
                </c:pt>
                <c:pt idx="7">
                  <c:v>170</c:v>
                </c:pt>
                <c:pt idx="8">
                  <c:v>100</c:v>
                </c:pt>
                <c:pt idx="9">
                  <c:v>30</c:v>
                </c:pt>
              </c:numCache>
            </c:numRef>
          </c:xVal>
          <c:yVal>
            <c:numRef>
              <c:f>'Site 50 - Initial Data'!$L$9:$L$18</c:f>
              <c:numCache>
                <c:formatCode>General</c:formatCode>
                <c:ptCount val="10"/>
                <c:pt idx="0">
                  <c:v>263.54000000000002</c:v>
                </c:pt>
                <c:pt idx="1">
                  <c:v>230.22</c:v>
                </c:pt>
                <c:pt idx="2">
                  <c:v>213</c:v>
                </c:pt>
                <c:pt idx="3">
                  <c:v>195.02</c:v>
                </c:pt>
                <c:pt idx="4">
                  <c:v>176.32</c:v>
                </c:pt>
                <c:pt idx="5">
                  <c:v>156.16</c:v>
                </c:pt>
                <c:pt idx="6">
                  <c:v>134.61000000000001</c:v>
                </c:pt>
                <c:pt idx="7">
                  <c:v>110.58</c:v>
                </c:pt>
                <c:pt idx="8">
                  <c:v>82.07</c:v>
                </c:pt>
                <c:pt idx="9">
                  <c:v>43.44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7-44EA-9143-FB6D7EFC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43466"/>
        <c:axId val="1132384620"/>
      </c:scatterChart>
      <c:valAx>
        <c:axId val="98114346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2384620"/>
        <c:crosses val="autoZero"/>
        <c:crossBetween val="midCat"/>
      </c:valAx>
      <c:valAx>
        <c:axId val="11323846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11434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(1312.14)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376994180075312"/>
                  <c:y val="-6.4364838354250081E-2"/>
                </c:manualLayout>
              </c:layout>
              <c:numFmt formatCode="General" sourceLinked="0"/>
            </c:trendlineLbl>
          </c:trendline>
          <c:xVal>
            <c:numRef>
              <c:f>'Site 50 - Initial Data'!$Q$41:$Q$50</c:f>
              <c:numCache>
                <c:formatCode>General</c:formatCode>
                <c:ptCount val="10"/>
                <c:pt idx="0">
                  <c:v>650</c:v>
                </c:pt>
                <c:pt idx="1">
                  <c:v>585</c:v>
                </c:pt>
                <c:pt idx="2">
                  <c:v>520</c:v>
                </c:pt>
                <c:pt idx="3">
                  <c:v>455</c:v>
                </c:pt>
                <c:pt idx="4">
                  <c:v>390</c:v>
                </c:pt>
                <c:pt idx="5">
                  <c:v>325</c:v>
                </c:pt>
                <c:pt idx="6">
                  <c:v>260</c:v>
                </c:pt>
                <c:pt idx="7">
                  <c:v>195</c:v>
                </c:pt>
                <c:pt idx="8">
                  <c:v>130</c:v>
                </c:pt>
                <c:pt idx="9">
                  <c:v>65</c:v>
                </c:pt>
              </c:numCache>
            </c:numRef>
          </c:xVal>
          <c:yVal>
            <c:numRef>
              <c:f>'Site 50 - Initial Data'!$S$41:$S$50</c:f>
              <c:numCache>
                <c:formatCode>General</c:formatCode>
                <c:ptCount val="10"/>
                <c:pt idx="0">
                  <c:v>143.35</c:v>
                </c:pt>
                <c:pt idx="1">
                  <c:v>134.47999999999999</c:v>
                </c:pt>
                <c:pt idx="2">
                  <c:v>118.9</c:v>
                </c:pt>
                <c:pt idx="3">
                  <c:v>99.06</c:v>
                </c:pt>
                <c:pt idx="4">
                  <c:v>93.3</c:v>
                </c:pt>
                <c:pt idx="5">
                  <c:v>89.69</c:v>
                </c:pt>
                <c:pt idx="6">
                  <c:v>86.07</c:v>
                </c:pt>
                <c:pt idx="7">
                  <c:v>83.66</c:v>
                </c:pt>
                <c:pt idx="8">
                  <c:v>72.239999999999995</c:v>
                </c:pt>
                <c:pt idx="9">
                  <c:v>54.55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E-439B-8067-6EE5C715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85472"/>
        <c:axId val="662617164"/>
      </c:scatterChart>
      <c:valAx>
        <c:axId val="163128547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2617164"/>
        <c:crosses val="autoZero"/>
        <c:crossBetween val="midCat"/>
      </c:valAx>
      <c:valAx>
        <c:axId val="66261716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12854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(1494)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718201529156683"/>
                  <c:y val="0.13610921501706486"/>
                </c:manualLayout>
              </c:layout>
              <c:numFmt formatCode="General" sourceLinked="0"/>
            </c:trendlineLbl>
          </c:trendline>
          <c:xVal>
            <c:numRef>
              <c:f>'Site 50 - Initial Data'!$E$57:$E$66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50 - Initial Data'!$G$57:$G$66</c:f>
              <c:numCache>
                <c:formatCode>General</c:formatCode>
                <c:ptCount val="10"/>
                <c:pt idx="0">
                  <c:v>86.61</c:v>
                </c:pt>
                <c:pt idx="1">
                  <c:v>83.73</c:v>
                </c:pt>
                <c:pt idx="2">
                  <c:v>81.52</c:v>
                </c:pt>
                <c:pt idx="3">
                  <c:v>80.3</c:v>
                </c:pt>
                <c:pt idx="4">
                  <c:v>77.150000000000006</c:v>
                </c:pt>
                <c:pt idx="5">
                  <c:v>74.900000000000006</c:v>
                </c:pt>
                <c:pt idx="6">
                  <c:v>70.59</c:v>
                </c:pt>
                <c:pt idx="7">
                  <c:v>63.1</c:v>
                </c:pt>
                <c:pt idx="8">
                  <c:v>53.76</c:v>
                </c:pt>
                <c:pt idx="9">
                  <c:v>50.62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1-43A7-BF9A-D4FBCD9C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46246"/>
        <c:axId val="418282726"/>
      </c:scatterChart>
      <c:valAx>
        <c:axId val="12197462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8282726"/>
        <c:crosses val="autoZero"/>
        <c:crossBetween val="midCat"/>
      </c:valAx>
      <c:valAx>
        <c:axId val="41828272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7462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(1618.15)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999452242382745"/>
                  <c:y val="0.10425483503981797"/>
                </c:manualLayout>
              </c:layout>
              <c:numFmt formatCode="General" sourceLinked="0"/>
            </c:trendlineLbl>
          </c:trendline>
          <c:xVal>
            <c:numRef>
              <c:f>'Site 50 - Initial Data'!$K$57:$K$66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50 - Initial Data'!$M$57:$M$66</c:f>
              <c:numCache>
                <c:formatCode>General</c:formatCode>
                <c:ptCount val="10"/>
                <c:pt idx="0">
                  <c:v>91.81</c:v>
                </c:pt>
                <c:pt idx="1">
                  <c:v>89.2</c:v>
                </c:pt>
                <c:pt idx="2">
                  <c:v>88.42</c:v>
                </c:pt>
                <c:pt idx="3">
                  <c:v>87.51</c:v>
                </c:pt>
                <c:pt idx="4">
                  <c:v>85.03</c:v>
                </c:pt>
                <c:pt idx="5">
                  <c:v>82.56</c:v>
                </c:pt>
                <c:pt idx="6">
                  <c:v>79.41</c:v>
                </c:pt>
                <c:pt idx="7">
                  <c:v>75.430000000000007</c:v>
                </c:pt>
                <c:pt idx="8">
                  <c:v>69.02</c:v>
                </c:pt>
                <c:pt idx="9">
                  <c:v>56.75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1-479C-9120-02E4B4E9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620368"/>
        <c:axId val="292598182"/>
      </c:scatterChart>
      <c:valAx>
        <c:axId val="106162036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598182"/>
        <c:crosses val="autoZero"/>
        <c:crossBetween val="midCat"/>
      </c:valAx>
      <c:valAx>
        <c:axId val="29259818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162036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(70.27)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90151774506448"/>
                  <c:y val="2.2473641306782043E-3"/>
                </c:manualLayout>
              </c:layout>
              <c:numFmt formatCode="General" sourceLinked="0"/>
            </c:trendlineLbl>
          </c:trendline>
          <c:xVal>
            <c:numRef>
              <c:f>'Site 50 - Initial Data'!$E$9:$E$18</c:f>
              <c:numCache>
                <c:formatCode>General</c:formatCode>
                <c:ptCount val="10"/>
                <c:pt idx="0">
                  <c:v>680</c:v>
                </c:pt>
                <c:pt idx="1">
                  <c:v>610</c:v>
                </c:pt>
                <c:pt idx="2">
                  <c:v>540</c:v>
                </c:pt>
                <c:pt idx="3">
                  <c:v>470</c:v>
                </c:pt>
                <c:pt idx="4">
                  <c:v>400</c:v>
                </c:pt>
                <c:pt idx="5">
                  <c:v>330</c:v>
                </c:pt>
                <c:pt idx="6">
                  <c:v>260</c:v>
                </c:pt>
                <c:pt idx="7">
                  <c:v>190</c:v>
                </c:pt>
                <c:pt idx="8">
                  <c:v>120</c:v>
                </c:pt>
                <c:pt idx="9">
                  <c:v>50</c:v>
                </c:pt>
              </c:numCache>
            </c:numRef>
          </c:xVal>
          <c:yVal>
            <c:numRef>
              <c:f>'Site 50 - Initial Data'!$H$9:$H$18</c:f>
              <c:numCache>
                <c:formatCode>General</c:formatCode>
                <c:ptCount val="10"/>
                <c:pt idx="0">
                  <c:v>4.47</c:v>
                </c:pt>
                <c:pt idx="1">
                  <c:v>3.48</c:v>
                </c:pt>
                <c:pt idx="2">
                  <c:v>3.25</c:v>
                </c:pt>
                <c:pt idx="3">
                  <c:v>3</c:v>
                </c:pt>
                <c:pt idx="4">
                  <c:v>2.75</c:v>
                </c:pt>
                <c:pt idx="5">
                  <c:v>2.4500000000000002</c:v>
                </c:pt>
                <c:pt idx="6">
                  <c:v>2.13</c:v>
                </c:pt>
                <c:pt idx="7">
                  <c:v>1.79</c:v>
                </c:pt>
                <c:pt idx="8">
                  <c:v>1.39</c:v>
                </c:pt>
                <c:pt idx="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3-4FDE-9FC4-9B7D1BE8E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60169"/>
        <c:axId val="796037240"/>
      </c:scatterChart>
      <c:valAx>
        <c:axId val="20071601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6037240"/>
        <c:crosses val="autoZero"/>
        <c:crossBetween val="midCat"/>
      </c:valAx>
      <c:valAx>
        <c:axId val="79603724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71601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(188.47)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927810110692691"/>
                  <c:y val="6.6220562020191161E-3"/>
                </c:manualLayout>
              </c:layout>
              <c:numFmt formatCode="General" sourceLinked="0"/>
            </c:trendlineLbl>
          </c:trendline>
          <c:xVal>
            <c:numRef>
              <c:f>'Site 50 - Initial Data'!$K$9:$K$18</c:f>
              <c:numCache>
                <c:formatCode>General</c:formatCode>
                <c:ptCount val="10"/>
                <c:pt idx="0">
                  <c:v>660</c:v>
                </c:pt>
                <c:pt idx="1">
                  <c:v>590</c:v>
                </c:pt>
                <c:pt idx="2">
                  <c:v>520</c:v>
                </c:pt>
                <c:pt idx="3">
                  <c:v>450</c:v>
                </c:pt>
                <c:pt idx="4">
                  <c:v>380</c:v>
                </c:pt>
                <c:pt idx="5">
                  <c:v>310</c:v>
                </c:pt>
                <c:pt idx="6">
                  <c:v>240</c:v>
                </c:pt>
                <c:pt idx="7">
                  <c:v>170</c:v>
                </c:pt>
                <c:pt idx="8">
                  <c:v>100</c:v>
                </c:pt>
                <c:pt idx="9">
                  <c:v>30</c:v>
                </c:pt>
              </c:numCache>
            </c:numRef>
          </c:xVal>
          <c:yVal>
            <c:numRef>
              <c:f>'Site 50 - Initial Data'!$N$9:$N$18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3.67</c:v>
                </c:pt>
                <c:pt idx="2">
                  <c:v>3.42</c:v>
                </c:pt>
                <c:pt idx="3">
                  <c:v>3.14</c:v>
                </c:pt>
                <c:pt idx="4">
                  <c:v>2.88</c:v>
                </c:pt>
                <c:pt idx="5">
                  <c:v>2.58</c:v>
                </c:pt>
                <c:pt idx="6">
                  <c:v>2.23</c:v>
                </c:pt>
                <c:pt idx="7">
                  <c:v>1.87</c:v>
                </c:pt>
                <c:pt idx="8">
                  <c:v>1.42</c:v>
                </c:pt>
                <c:pt idx="9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4-4A2A-888C-D21B153F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07968"/>
        <c:axId val="1439570272"/>
      </c:scatterChart>
      <c:valAx>
        <c:axId val="55200796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9570272"/>
        <c:crosses val="autoZero"/>
        <c:crossBetween val="midCat"/>
      </c:valAx>
      <c:valAx>
        <c:axId val="14395702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200796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(336.98)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34796074403743"/>
                  <c:y val="-3.5394910107226354E-2"/>
                </c:manualLayout>
              </c:layout>
              <c:numFmt formatCode="General" sourceLinked="0"/>
            </c:trendlineLbl>
          </c:trendline>
          <c:xVal>
            <c:numRef>
              <c:f>'Site 50 - Initial Data'!$Q$9:$Q$18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50 - Initial Data'!$T$9:$T$18</c:f>
              <c:numCache>
                <c:formatCode>General</c:formatCode>
                <c:ptCount val="10"/>
                <c:pt idx="0">
                  <c:v>2.72</c:v>
                </c:pt>
                <c:pt idx="1">
                  <c:v>2.6</c:v>
                </c:pt>
                <c:pt idx="2">
                  <c:v>2.4500000000000002</c:v>
                </c:pt>
                <c:pt idx="3">
                  <c:v>2.2799999999999998</c:v>
                </c:pt>
                <c:pt idx="4">
                  <c:v>2.1</c:v>
                </c:pt>
                <c:pt idx="5">
                  <c:v>1.92</c:v>
                </c:pt>
                <c:pt idx="6">
                  <c:v>1.72</c:v>
                </c:pt>
                <c:pt idx="7">
                  <c:v>1.49</c:v>
                </c:pt>
                <c:pt idx="8">
                  <c:v>1.24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9-4A85-83FB-63548CC5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09502"/>
        <c:axId val="1219203884"/>
      </c:scatterChart>
      <c:valAx>
        <c:axId val="200850950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203884"/>
        <c:crosses val="autoZero"/>
        <c:crossBetween val="midCat"/>
      </c:valAx>
      <c:valAx>
        <c:axId val="121920388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850950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(556.26)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0125984251968504E-2"/>
                  <c:y val="-8.0332159845207057E-2"/>
                </c:manualLayout>
              </c:layout>
              <c:numFmt formatCode="General" sourceLinked="0"/>
            </c:trendlineLbl>
          </c:trendline>
          <c:xVal>
            <c:numRef>
              <c:f>'Site 50 - Initial Data'!$E$25:$E$34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50 - Initial Data'!$H$25:$H$34</c:f>
              <c:numCache>
                <c:formatCode>General</c:formatCode>
                <c:ptCount val="10"/>
                <c:pt idx="0">
                  <c:v>1.71</c:v>
                </c:pt>
                <c:pt idx="1">
                  <c:v>1.61</c:v>
                </c:pt>
                <c:pt idx="2">
                  <c:v>1.5</c:v>
                </c:pt>
                <c:pt idx="3">
                  <c:v>1.4</c:v>
                </c:pt>
                <c:pt idx="4">
                  <c:v>1.28</c:v>
                </c:pt>
                <c:pt idx="5">
                  <c:v>1.1599999999999999</c:v>
                </c:pt>
                <c:pt idx="6">
                  <c:v>1.01</c:v>
                </c:pt>
                <c:pt idx="7">
                  <c:v>0.84</c:v>
                </c:pt>
                <c:pt idx="8">
                  <c:v>0.65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1-4E6E-85A2-28850C96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73140"/>
        <c:axId val="966116560"/>
      </c:scatterChart>
      <c:valAx>
        <c:axId val="15579731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6116560"/>
        <c:crosses val="autoZero"/>
        <c:crossBetween val="midCat"/>
      </c:valAx>
      <c:valAx>
        <c:axId val="9661165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9731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(685.54)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9.9964167522537895E-2"/>
                  <c:y val="-6.0443417269087099E-2"/>
                </c:manualLayout>
              </c:layout>
              <c:numFmt formatCode="General" sourceLinked="0"/>
            </c:trendlineLbl>
          </c:trendline>
          <c:xVal>
            <c:numRef>
              <c:f>'Site 50 - Initial Data'!$K$25:$K$34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'Site 50 - Initial Data'!$N$25:$N$34</c:f>
              <c:numCache>
                <c:formatCode>General</c:formatCode>
                <c:ptCount val="10"/>
                <c:pt idx="0">
                  <c:v>2.08</c:v>
                </c:pt>
                <c:pt idx="1">
                  <c:v>2</c:v>
                </c:pt>
                <c:pt idx="2">
                  <c:v>1.89</c:v>
                </c:pt>
                <c:pt idx="3">
                  <c:v>1.8</c:v>
                </c:pt>
                <c:pt idx="4">
                  <c:v>1.68</c:v>
                </c:pt>
                <c:pt idx="5">
                  <c:v>1.57</c:v>
                </c:pt>
                <c:pt idx="6">
                  <c:v>1.44</c:v>
                </c:pt>
                <c:pt idx="7">
                  <c:v>1.3</c:v>
                </c:pt>
                <c:pt idx="8">
                  <c:v>1.1399999999999999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3-49E5-B349-327D6D0F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16809"/>
        <c:axId val="440932498"/>
      </c:scatterChart>
      <c:valAx>
        <c:axId val="186881680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0932498"/>
        <c:crosses val="autoZero"/>
        <c:crossBetween val="midCat"/>
      </c:valAx>
      <c:valAx>
        <c:axId val="4409324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88168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(806.81)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44744950359466"/>
                  <c:y val="-2.9541443838291544E-2"/>
                </c:manualLayout>
              </c:layout>
              <c:numFmt formatCode="General" sourceLinked="0"/>
            </c:trendlineLbl>
          </c:trendline>
          <c:xVal>
            <c:numRef>
              <c:f>'Site 50 - Initial Data'!$Q$25:$Q$34</c:f>
              <c:numCache>
                <c:formatCode>General</c:formatCode>
                <c:ptCount val="10"/>
                <c:pt idx="0">
                  <c:v>425</c:v>
                </c:pt>
                <c:pt idx="1">
                  <c:v>380</c:v>
                </c:pt>
                <c:pt idx="2">
                  <c:v>335</c:v>
                </c:pt>
                <c:pt idx="3">
                  <c:v>290</c:v>
                </c:pt>
                <c:pt idx="4">
                  <c:v>245</c:v>
                </c:pt>
                <c:pt idx="5">
                  <c:v>200</c:v>
                </c:pt>
                <c:pt idx="6">
                  <c:v>155</c:v>
                </c:pt>
                <c:pt idx="7">
                  <c:v>110</c:v>
                </c:pt>
                <c:pt idx="8">
                  <c:v>65</c:v>
                </c:pt>
                <c:pt idx="9">
                  <c:v>20</c:v>
                </c:pt>
              </c:numCache>
            </c:numRef>
          </c:xVal>
          <c:yVal>
            <c:numRef>
              <c:f>'Site 50 - Initial Data'!$T$25:$T$34</c:f>
              <c:numCache>
                <c:formatCode>General</c:formatCode>
                <c:ptCount val="10"/>
                <c:pt idx="0">
                  <c:v>3.24</c:v>
                </c:pt>
                <c:pt idx="1">
                  <c:v>3.06</c:v>
                </c:pt>
                <c:pt idx="2">
                  <c:v>2.9</c:v>
                </c:pt>
                <c:pt idx="3">
                  <c:v>2.7</c:v>
                </c:pt>
                <c:pt idx="4">
                  <c:v>2.5299999999999998</c:v>
                </c:pt>
                <c:pt idx="5">
                  <c:v>2.2799999999999998</c:v>
                </c:pt>
                <c:pt idx="6">
                  <c:v>2.0299999999999998</c:v>
                </c:pt>
                <c:pt idx="7">
                  <c:v>1.74</c:v>
                </c:pt>
                <c:pt idx="8">
                  <c:v>1.42</c:v>
                </c:pt>
                <c:pt idx="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4-4962-A374-CBA20E11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40907"/>
        <c:axId val="1872800913"/>
      </c:scatterChart>
      <c:valAx>
        <c:axId val="78344090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2800913"/>
        <c:crosses val="autoZero"/>
        <c:crossBetween val="midCat"/>
      </c:valAx>
      <c:valAx>
        <c:axId val="187280091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34409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(969.83)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52831222184183"/>
                  <c:y val="-1.9869393458923395E-2"/>
                </c:manualLayout>
              </c:layout>
              <c:numFmt formatCode="General" sourceLinked="0"/>
            </c:trendlineLbl>
          </c:trendline>
          <c:xVal>
            <c:numRef>
              <c:f>'Site 50 - Initial Data'!$E$41:$E$50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Data'!$H$41:$H$50</c:f>
              <c:numCache>
                <c:formatCode>General</c:formatCode>
                <c:ptCount val="10"/>
                <c:pt idx="0">
                  <c:v>4.28</c:v>
                </c:pt>
                <c:pt idx="1">
                  <c:v>3.71</c:v>
                </c:pt>
                <c:pt idx="2">
                  <c:v>3.47</c:v>
                </c:pt>
                <c:pt idx="3">
                  <c:v>3.24</c:v>
                </c:pt>
                <c:pt idx="4">
                  <c:v>2.97</c:v>
                </c:pt>
                <c:pt idx="5">
                  <c:v>2.67</c:v>
                </c:pt>
                <c:pt idx="6">
                  <c:v>2.4</c:v>
                </c:pt>
                <c:pt idx="7">
                  <c:v>2.09</c:v>
                </c:pt>
                <c:pt idx="8">
                  <c:v>1.71</c:v>
                </c:pt>
                <c:pt idx="9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8-4B6D-BC0C-CDD4D086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2706"/>
        <c:axId val="2040814330"/>
      </c:scatterChart>
      <c:valAx>
        <c:axId val="119808270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0814330"/>
        <c:crosses val="autoZero"/>
        <c:crossBetween val="midCat"/>
      </c:valAx>
      <c:valAx>
        <c:axId val="204081433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0827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(336.98)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3735508551627126"/>
                  <c:y val="-2.391331291921843E-2"/>
                </c:manualLayout>
              </c:layout>
              <c:numFmt formatCode="General" sourceLinked="0"/>
            </c:trendlineLbl>
          </c:trendline>
          <c:xVal>
            <c:numRef>
              <c:f>'Site 50 - Initial Data'!$Q$9:$Q$18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50 - Initial Data'!$R$9:$R$18</c:f>
              <c:numCache>
                <c:formatCode>General</c:formatCode>
                <c:ptCount val="10"/>
                <c:pt idx="0">
                  <c:v>172.02</c:v>
                </c:pt>
                <c:pt idx="1">
                  <c:v>160.5</c:v>
                </c:pt>
                <c:pt idx="2">
                  <c:v>148.1</c:v>
                </c:pt>
                <c:pt idx="3">
                  <c:v>135.44999999999999</c:v>
                </c:pt>
                <c:pt idx="4">
                  <c:v>123.48</c:v>
                </c:pt>
                <c:pt idx="5">
                  <c:v>110.95</c:v>
                </c:pt>
                <c:pt idx="6">
                  <c:v>97.71</c:v>
                </c:pt>
                <c:pt idx="7">
                  <c:v>83.15</c:v>
                </c:pt>
                <c:pt idx="8">
                  <c:v>66.599999999999994</c:v>
                </c:pt>
                <c:pt idx="9">
                  <c:v>45.97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A-4157-AD29-CF051DB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67612"/>
        <c:axId val="1290466687"/>
      </c:scatterChart>
      <c:valAx>
        <c:axId val="205876761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0466687"/>
        <c:crosses val="autoZero"/>
        <c:crossBetween val="midCat"/>
      </c:valAx>
      <c:valAx>
        <c:axId val="129046668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87676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(1104.22)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267442656624446"/>
                  <c:y val="-1.6769234903657938E-3"/>
                </c:manualLayout>
              </c:layout>
              <c:numFmt formatCode="General" sourceLinked="0"/>
            </c:trendlineLbl>
          </c:trendline>
          <c:xVal>
            <c:numRef>
              <c:f>'Site 50 - Initial Data'!$K$41:$K$50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Data'!$N$41:$N$50</c:f>
              <c:numCache>
                <c:formatCode>General</c:formatCode>
                <c:ptCount val="10"/>
                <c:pt idx="0">
                  <c:v>4.25</c:v>
                </c:pt>
                <c:pt idx="1">
                  <c:v>3.79</c:v>
                </c:pt>
                <c:pt idx="2">
                  <c:v>3.55</c:v>
                </c:pt>
                <c:pt idx="3">
                  <c:v>3.31</c:v>
                </c:pt>
                <c:pt idx="4">
                  <c:v>3.07</c:v>
                </c:pt>
                <c:pt idx="5">
                  <c:v>2.78</c:v>
                </c:pt>
                <c:pt idx="6">
                  <c:v>2.5099999999999998</c:v>
                </c:pt>
                <c:pt idx="7">
                  <c:v>2.1800000000000002</c:v>
                </c:pt>
                <c:pt idx="8">
                  <c:v>1.81</c:v>
                </c:pt>
                <c:pt idx="9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5-4377-8698-13D129F1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60557"/>
        <c:axId val="2095304376"/>
      </c:scatterChart>
      <c:valAx>
        <c:axId val="74036055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304376"/>
        <c:crosses val="autoZero"/>
        <c:crossBetween val="midCat"/>
      </c:valAx>
      <c:valAx>
        <c:axId val="20953043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36055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(1312.14)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658541595344054"/>
                  <c:y val="-3.1869429290621948E-2"/>
                </c:manualLayout>
              </c:layout>
              <c:numFmt formatCode="General" sourceLinked="0"/>
            </c:trendlineLbl>
          </c:trendline>
          <c:xVal>
            <c:numRef>
              <c:f>'Site 50 - Initial Data'!$Q$41:$Q$50</c:f>
              <c:numCache>
                <c:formatCode>General</c:formatCode>
                <c:ptCount val="10"/>
                <c:pt idx="0">
                  <c:v>650</c:v>
                </c:pt>
                <c:pt idx="1">
                  <c:v>585</c:v>
                </c:pt>
                <c:pt idx="2">
                  <c:v>520</c:v>
                </c:pt>
                <c:pt idx="3">
                  <c:v>455</c:v>
                </c:pt>
                <c:pt idx="4">
                  <c:v>390</c:v>
                </c:pt>
                <c:pt idx="5">
                  <c:v>325</c:v>
                </c:pt>
                <c:pt idx="6">
                  <c:v>260</c:v>
                </c:pt>
                <c:pt idx="7">
                  <c:v>195</c:v>
                </c:pt>
                <c:pt idx="8">
                  <c:v>130</c:v>
                </c:pt>
                <c:pt idx="9">
                  <c:v>65</c:v>
                </c:pt>
              </c:numCache>
            </c:numRef>
          </c:xVal>
          <c:yVal>
            <c:numRef>
              <c:f>'Site 50 - Initial Data'!$T$41:$T$50</c:f>
              <c:numCache>
                <c:formatCode>General</c:formatCode>
                <c:ptCount val="10"/>
                <c:pt idx="0">
                  <c:v>3.78</c:v>
                </c:pt>
                <c:pt idx="1">
                  <c:v>3.54</c:v>
                </c:pt>
                <c:pt idx="2">
                  <c:v>3.3</c:v>
                </c:pt>
                <c:pt idx="3">
                  <c:v>3.02</c:v>
                </c:pt>
                <c:pt idx="4">
                  <c:v>2.79</c:v>
                </c:pt>
                <c:pt idx="5">
                  <c:v>2.54</c:v>
                </c:pt>
                <c:pt idx="6">
                  <c:v>2.29</c:v>
                </c:pt>
                <c:pt idx="7">
                  <c:v>2.0099999999999998</c:v>
                </c:pt>
                <c:pt idx="8">
                  <c:v>1.68</c:v>
                </c:pt>
                <c:pt idx="9">
                  <c:v>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6-4569-998F-1535AC30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66819"/>
        <c:axId val="49521091"/>
      </c:scatterChart>
      <c:valAx>
        <c:axId val="134586681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521091"/>
        <c:crosses val="autoZero"/>
        <c:crossBetween val="midCat"/>
      </c:valAx>
      <c:valAx>
        <c:axId val="4952109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8668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(1494)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829852790140364"/>
                  <c:y val="-5.9091845601211071E-2"/>
                </c:manualLayout>
              </c:layout>
              <c:numFmt formatCode="General" sourceLinked="0"/>
            </c:trendlineLbl>
          </c:trendline>
          <c:xVal>
            <c:numRef>
              <c:f>'Site 50 - Initial Data'!$E$57:$E$66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50 - Initial Data'!$H$57:$H$66</c:f>
              <c:numCache>
                <c:formatCode>General</c:formatCode>
                <c:ptCount val="10"/>
                <c:pt idx="0">
                  <c:v>3.19</c:v>
                </c:pt>
                <c:pt idx="1">
                  <c:v>3.07</c:v>
                </c:pt>
                <c:pt idx="2">
                  <c:v>2.93</c:v>
                </c:pt>
                <c:pt idx="3">
                  <c:v>2.78</c:v>
                </c:pt>
                <c:pt idx="4">
                  <c:v>2.65</c:v>
                </c:pt>
                <c:pt idx="5">
                  <c:v>2.4700000000000002</c:v>
                </c:pt>
                <c:pt idx="6">
                  <c:v>2.29</c:v>
                </c:pt>
                <c:pt idx="7">
                  <c:v>2.0499999999999998</c:v>
                </c:pt>
                <c:pt idx="8">
                  <c:v>1.76</c:v>
                </c:pt>
                <c:pt idx="9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E-440A-BC00-375E86CF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47983"/>
        <c:axId val="1467474527"/>
      </c:scatterChart>
      <c:valAx>
        <c:axId val="24174798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7474527"/>
        <c:crosses val="autoZero"/>
        <c:crossBetween val="midCat"/>
      </c:valAx>
      <c:valAx>
        <c:axId val="146747452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17479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(1618.15)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588679675910076"/>
                  <c:y val="-2.8582229269122929E-2"/>
                </c:manualLayout>
              </c:layout>
              <c:numFmt formatCode="General" sourceLinked="0"/>
            </c:trendlineLbl>
          </c:trendline>
          <c:xVal>
            <c:numRef>
              <c:f>'Site 50 - Initial Data'!$K$57:$K$66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50 - Initial Data'!$N$57:$N$66</c:f>
              <c:numCache>
                <c:formatCode>General</c:formatCode>
                <c:ptCount val="10"/>
                <c:pt idx="0">
                  <c:v>4.2300000000000004</c:v>
                </c:pt>
                <c:pt idx="1">
                  <c:v>4.07</c:v>
                </c:pt>
                <c:pt idx="2">
                  <c:v>3.89</c:v>
                </c:pt>
                <c:pt idx="3">
                  <c:v>3.71</c:v>
                </c:pt>
                <c:pt idx="4">
                  <c:v>3.44</c:v>
                </c:pt>
                <c:pt idx="5">
                  <c:v>3.23</c:v>
                </c:pt>
                <c:pt idx="6">
                  <c:v>2.99</c:v>
                </c:pt>
                <c:pt idx="7">
                  <c:v>2.68</c:v>
                </c:pt>
                <c:pt idx="8">
                  <c:v>2.33</c:v>
                </c:pt>
                <c:pt idx="9">
                  <c:v>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9-4056-9A70-97152D0E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72245"/>
        <c:axId val="603069506"/>
      </c:scatterChart>
      <c:valAx>
        <c:axId val="16857722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3069506"/>
        <c:crosses val="autoZero"/>
        <c:crossBetween val="midCat"/>
      </c:valAx>
      <c:valAx>
        <c:axId val="60306950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57722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(70.27)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767819239986311"/>
                  <c:y val="-1.0883161789076707E-2"/>
                </c:manualLayout>
              </c:layout>
              <c:numFmt formatCode="General" sourceLinked="0"/>
            </c:trendlineLbl>
          </c:trendline>
          <c:xVal>
            <c:numRef>
              <c:f>'Site 50 - Initial Data'!$E$9:$E$18</c:f>
              <c:numCache>
                <c:formatCode>General</c:formatCode>
                <c:ptCount val="10"/>
                <c:pt idx="0">
                  <c:v>680</c:v>
                </c:pt>
                <c:pt idx="1">
                  <c:v>610</c:v>
                </c:pt>
                <c:pt idx="2">
                  <c:v>540</c:v>
                </c:pt>
                <c:pt idx="3">
                  <c:v>470</c:v>
                </c:pt>
                <c:pt idx="4">
                  <c:v>400</c:v>
                </c:pt>
                <c:pt idx="5">
                  <c:v>330</c:v>
                </c:pt>
                <c:pt idx="6">
                  <c:v>260</c:v>
                </c:pt>
                <c:pt idx="7">
                  <c:v>190</c:v>
                </c:pt>
                <c:pt idx="8">
                  <c:v>120</c:v>
                </c:pt>
                <c:pt idx="9">
                  <c:v>50</c:v>
                </c:pt>
              </c:numCache>
            </c:numRef>
          </c:xVal>
          <c:yVal>
            <c:numRef>
              <c:f>'Site 50 - Initial Data'!$I$9:$I$18</c:f>
              <c:numCache>
                <c:formatCode>General</c:formatCode>
                <c:ptCount val="10"/>
                <c:pt idx="0">
                  <c:v>2.2543429253414669</c:v>
                </c:pt>
                <c:pt idx="1">
                  <c:v>2.8712638267827724</c:v>
                </c:pt>
                <c:pt idx="2">
                  <c:v>2.7457161743021308</c:v>
                </c:pt>
                <c:pt idx="3">
                  <c:v>2.6096612992781787</c:v>
                </c:pt>
                <c:pt idx="4">
                  <c:v>2.4612355402412009</c:v>
                </c:pt>
                <c:pt idx="5">
                  <c:v>2.2962911418829588</c:v>
                </c:pt>
                <c:pt idx="6">
                  <c:v>2.1015195602974459</c:v>
                </c:pt>
                <c:pt idx="7">
                  <c:v>1.8715524034672972</c:v>
                </c:pt>
                <c:pt idx="8">
                  <c:v>1.5669887699138156</c:v>
                </c:pt>
                <c:pt idx="9">
                  <c:v>1.1198208286674132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F-4D72-945F-3F7D47F2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98946"/>
        <c:axId val="1106208721"/>
      </c:scatterChart>
      <c:valAx>
        <c:axId val="11329989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6208721"/>
        <c:crosses val="autoZero"/>
        <c:crossBetween val="midCat"/>
      </c:valAx>
      <c:valAx>
        <c:axId val="110620872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29989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(188.47)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507520255620223"/>
                  <c:y val="1.3757580643716464E-2"/>
                </c:manualLayout>
              </c:layout>
              <c:numFmt formatCode="General" sourceLinked="0"/>
            </c:trendlineLbl>
          </c:trendline>
          <c:xVal>
            <c:numRef>
              <c:f>'Site 50 - Initial Data'!$K$9:$K$18</c:f>
              <c:numCache>
                <c:formatCode>General</c:formatCode>
                <c:ptCount val="10"/>
                <c:pt idx="0">
                  <c:v>660</c:v>
                </c:pt>
                <c:pt idx="1">
                  <c:v>590</c:v>
                </c:pt>
                <c:pt idx="2">
                  <c:v>520</c:v>
                </c:pt>
                <c:pt idx="3">
                  <c:v>450</c:v>
                </c:pt>
                <c:pt idx="4">
                  <c:v>380</c:v>
                </c:pt>
                <c:pt idx="5">
                  <c:v>310</c:v>
                </c:pt>
                <c:pt idx="6">
                  <c:v>240</c:v>
                </c:pt>
                <c:pt idx="7">
                  <c:v>170</c:v>
                </c:pt>
                <c:pt idx="8">
                  <c:v>100</c:v>
                </c:pt>
                <c:pt idx="9">
                  <c:v>30</c:v>
                </c:pt>
              </c:numCache>
            </c:numRef>
          </c:xVal>
          <c:yVal>
            <c:numRef>
              <c:f>'Site 50 - Initial Data'!$O$9:$O$18</c:f>
              <c:numCache>
                <c:formatCode>General</c:formatCode>
                <c:ptCount val="10"/>
                <c:pt idx="0">
                  <c:v>2.5043636639599298</c:v>
                </c:pt>
                <c:pt idx="1">
                  <c:v>2.5627660498653464</c:v>
                </c:pt>
                <c:pt idx="2">
                  <c:v>2.4413145539906105</c:v>
                </c:pt>
                <c:pt idx="3">
                  <c:v>2.3074556455748128</c:v>
                </c:pt>
                <c:pt idx="4">
                  <c:v>2.1551724137931036</c:v>
                </c:pt>
                <c:pt idx="5">
                  <c:v>1.9851434426229508</c:v>
                </c:pt>
                <c:pt idx="6">
                  <c:v>1.7829284599955424</c:v>
                </c:pt>
                <c:pt idx="7">
                  <c:v>1.5373485259540605</c:v>
                </c:pt>
                <c:pt idx="8">
                  <c:v>1.2184720360667725</c:v>
                </c:pt>
                <c:pt idx="9">
                  <c:v>0.69060773480662985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B-40CD-BC8F-F3748756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9465"/>
        <c:axId val="437043552"/>
      </c:scatterChart>
      <c:valAx>
        <c:axId val="20595946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7043552"/>
        <c:crosses val="autoZero"/>
        <c:crossBetween val="midCat"/>
      </c:valAx>
      <c:valAx>
        <c:axId val="43704355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9594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(336.98)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639027730229368"/>
                  <c:y val="-3.1093314700850066E-2"/>
                </c:manualLayout>
              </c:layout>
              <c:numFmt formatCode="General" sourceLinked="0"/>
            </c:trendlineLbl>
          </c:trendline>
          <c:xVal>
            <c:numRef>
              <c:f>'Site 50 - Initial Data'!$Q$9:$Q$18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50 - Initial Data'!$U$9:$U$18</c:f>
              <c:numCache>
                <c:formatCode>General</c:formatCode>
                <c:ptCount val="10"/>
                <c:pt idx="0">
                  <c:v>1.7439832577607255</c:v>
                </c:pt>
                <c:pt idx="1">
                  <c:v>1.6822429906542056</c:v>
                </c:pt>
                <c:pt idx="2">
                  <c:v>1.6205266711681297</c:v>
                </c:pt>
                <c:pt idx="3">
                  <c:v>1.5503875968992249</c:v>
                </c:pt>
                <c:pt idx="4">
                  <c:v>1.4577259475218658</c:v>
                </c:pt>
                <c:pt idx="5">
                  <c:v>1.35196034249662</c:v>
                </c:pt>
                <c:pt idx="6">
                  <c:v>1.2281240405280933</c:v>
                </c:pt>
                <c:pt idx="7">
                  <c:v>1.0823812387251954</c:v>
                </c:pt>
                <c:pt idx="8">
                  <c:v>0.90090090090090102</c:v>
                </c:pt>
                <c:pt idx="9">
                  <c:v>0.6525995214270176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046-A653-AD4E73A1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15212"/>
        <c:axId val="890692029"/>
      </c:scatterChart>
      <c:valAx>
        <c:axId val="115611521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0692029"/>
        <c:crosses val="autoZero"/>
        <c:crossBetween val="midCat"/>
      </c:valAx>
      <c:valAx>
        <c:axId val="89069202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1152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(556.26)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9993381262124846E-2"/>
                  <c:y val="-0.1956700975517992"/>
                </c:manualLayout>
              </c:layout>
              <c:numFmt formatCode="General" sourceLinked="0"/>
            </c:trendlineLbl>
          </c:trendline>
          <c:xVal>
            <c:numRef>
              <c:f>'Site 50 - Initial Data'!$E$25:$E$34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50 - Initial Data'!$I$25:$I$34</c:f>
              <c:numCache>
                <c:formatCode>General</c:formatCode>
                <c:ptCount val="10"/>
                <c:pt idx="0">
                  <c:v>1.8867924528301887</c:v>
                </c:pt>
                <c:pt idx="1">
                  <c:v>1.8690294891319394</c:v>
                </c:pt>
                <c:pt idx="2">
                  <c:v>1.8598884066955983</c:v>
                </c:pt>
                <c:pt idx="3">
                  <c:v>1.846316159662388</c:v>
                </c:pt>
                <c:pt idx="4">
                  <c:v>1.8472906403940887</c:v>
                </c:pt>
                <c:pt idx="5">
                  <c:v>1.855517070757051</c:v>
                </c:pt>
                <c:pt idx="6">
                  <c:v>1.8891687657430729</c:v>
                </c:pt>
                <c:pt idx="7">
                  <c:v>2.0098258150960251</c:v>
                </c:pt>
                <c:pt idx="8">
                  <c:v>2.0256583389601621</c:v>
                </c:pt>
                <c:pt idx="9">
                  <c:v>1.6198704103671706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D05-84C6-A1646E7F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9194"/>
        <c:axId val="2089617156"/>
      </c:scatterChart>
      <c:valAx>
        <c:axId val="18746919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617156"/>
        <c:crosses val="autoZero"/>
        <c:crossBetween val="midCat"/>
      </c:valAx>
      <c:valAx>
        <c:axId val="208961715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6919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(685.54)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286271824717558"/>
                  <c:y val="-1.0123529780620467E-2"/>
                </c:manualLayout>
              </c:layout>
              <c:numFmt formatCode="General" sourceLinked="0"/>
            </c:trendlineLbl>
          </c:trendline>
          <c:xVal>
            <c:numRef>
              <c:f>'Site 50 - Initial Data'!$K$25:$K$34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'Site 50 - Initial Data'!$O$25:$O$34</c:f>
              <c:numCache>
                <c:formatCode>General</c:formatCode>
                <c:ptCount val="10"/>
                <c:pt idx="0">
                  <c:v>1.9841269841269842</c:v>
                </c:pt>
                <c:pt idx="1">
                  <c:v>1.9019442096365173</c:v>
                </c:pt>
                <c:pt idx="2">
                  <c:v>2.3539796969251139</c:v>
                </c:pt>
                <c:pt idx="3">
                  <c:v>1.7386984600099356</c:v>
                </c:pt>
                <c:pt idx="4">
                  <c:v>1.6411378555798686</c:v>
                </c:pt>
                <c:pt idx="5">
                  <c:v>1.5211439002129603</c:v>
                </c:pt>
                <c:pt idx="6">
                  <c:v>1.3719773623735207</c:v>
                </c:pt>
                <c:pt idx="7">
                  <c:v>1.1954572624028692</c:v>
                </c:pt>
                <c:pt idx="8">
                  <c:v>0.99601593625498019</c:v>
                </c:pt>
                <c:pt idx="9">
                  <c:v>0.75815011372251706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0-493A-B2E8-FF6B9D28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85880"/>
        <c:axId val="177268620"/>
      </c:scatterChart>
      <c:valAx>
        <c:axId val="169968588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268620"/>
        <c:crosses val="autoZero"/>
        <c:crossBetween val="midCat"/>
      </c:valAx>
      <c:valAx>
        <c:axId val="1772686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96858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(806.81)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618486819582334"/>
                  <c:y val="-3.7641199286949198E-3"/>
                </c:manualLayout>
              </c:layout>
              <c:numFmt formatCode="General" sourceLinked="0"/>
            </c:trendlineLbl>
          </c:trendline>
          <c:xVal>
            <c:numRef>
              <c:f>'Site 50 - Initial Data'!$Q$25:$Q$34</c:f>
              <c:numCache>
                <c:formatCode>General</c:formatCode>
                <c:ptCount val="10"/>
                <c:pt idx="0">
                  <c:v>425</c:v>
                </c:pt>
                <c:pt idx="1">
                  <c:v>380</c:v>
                </c:pt>
                <c:pt idx="2">
                  <c:v>335</c:v>
                </c:pt>
                <c:pt idx="3">
                  <c:v>290</c:v>
                </c:pt>
                <c:pt idx="4">
                  <c:v>245</c:v>
                </c:pt>
                <c:pt idx="5">
                  <c:v>200</c:v>
                </c:pt>
                <c:pt idx="6">
                  <c:v>155</c:v>
                </c:pt>
                <c:pt idx="7">
                  <c:v>110</c:v>
                </c:pt>
                <c:pt idx="8">
                  <c:v>65</c:v>
                </c:pt>
                <c:pt idx="9">
                  <c:v>20</c:v>
                </c:pt>
              </c:numCache>
            </c:numRef>
          </c:xVal>
          <c:yVal>
            <c:numRef>
              <c:f>'Site 50 - Initial Data'!$U$25:$U$34</c:f>
              <c:numCache>
                <c:formatCode>General</c:formatCode>
                <c:ptCount val="10"/>
                <c:pt idx="0">
                  <c:v>1.7616580310880829</c:v>
                </c:pt>
                <c:pt idx="1">
                  <c:v>1.7053359062962796</c:v>
                </c:pt>
                <c:pt idx="2">
                  <c:v>1.6152362584378013</c:v>
                </c:pt>
                <c:pt idx="3">
                  <c:v>1.5170537769407826</c:v>
                </c:pt>
                <c:pt idx="4">
                  <c:v>1.404977635049891</c:v>
                </c:pt>
                <c:pt idx="5">
                  <c:v>1.2955045990413265</c:v>
                </c:pt>
                <c:pt idx="6">
                  <c:v>1.1655888103474208</c:v>
                </c:pt>
                <c:pt idx="7">
                  <c:v>0.99746100834240115</c:v>
                </c:pt>
                <c:pt idx="8">
                  <c:v>0.78568838389943185</c:v>
                </c:pt>
                <c:pt idx="9">
                  <c:v>0.46761748889408461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6-4C9D-87E8-B4F2A391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76940"/>
        <c:axId val="805456390"/>
      </c:scatterChart>
      <c:valAx>
        <c:axId val="19760769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5456390"/>
        <c:crosses val="autoZero"/>
        <c:crossBetween val="midCat"/>
      </c:valAx>
      <c:valAx>
        <c:axId val="80545639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60769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(556.26)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048828046820945"/>
                  <c:y val="-4.1666666666666669E-4"/>
                </c:manualLayout>
              </c:layout>
              <c:numFmt formatCode="General" sourceLinked="0"/>
            </c:trendlineLbl>
          </c:trendline>
          <c:xVal>
            <c:numRef>
              <c:f>'Site 50 - Initial Data'!$E$25:$E$34</c:f>
              <c:numCache>
                <c:formatCode>General</c:formatCode>
                <c:ptCount val="10"/>
                <c:pt idx="0">
                  <c:v>150</c:v>
                </c:pt>
                <c:pt idx="1">
                  <c:v>135</c:v>
                </c:pt>
                <c:pt idx="2">
                  <c:v>120</c:v>
                </c:pt>
                <c:pt idx="3">
                  <c:v>105</c:v>
                </c:pt>
                <c:pt idx="4">
                  <c:v>90</c:v>
                </c:pt>
                <c:pt idx="5">
                  <c:v>75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15</c:v>
                </c:pt>
              </c:numCache>
            </c:numRef>
          </c:xVal>
          <c:yVal>
            <c:numRef>
              <c:f>'Site 50 - Initial Data'!$F$25:$F$34</c:f>
              <c:numCache>
                <c:formatCode>General</c:formatCode>
                <c:ptCount val="10"/>
                <c:pt idx="0">
                  <c:v>79.5</c:v>
                </c:pt>
                <c:pt idx="1">
                  <c:v>72.23</c:v>
                </c:pt>
                <c:pt idx="2">
                  <c:v>64.52</c:v>
                </c:pt>
                <c:pt idx="3">
                  <c:v>56.87</c:v>
                </c:pt>
                <c:pt idx="4">
                  <c:v>48.72</c:v>
                </c:pt>
                <c:pt idx="5">
                  <c:v>40.42</c:v>
                </c:pt>
                <c:pt idx="6">
                  <c:v>31.76</c:v>
                </c:pt>
                <c:pt idx="7">
                  <c:v>22.39</c:v>
                </c:pt>
                <c:pt idx="8">
                  <c:v>14.81</c:v>
                </c:pt>
                <c:pt idx="9">
                  <c:v>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8-4C71-8DDA-940B3DB7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23381"/>
        <c:axId val="337678171"/>
      </c:scatterChart>
      <c:valAx>
        <c:axId val="20247233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678171"/>
        <c:crosses val="autoZero"/>
        <c:crossBetween val="midCat"/>
      </c:valAx>
      <c:valAx>
        <c:axId val="3376781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7233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(969.83)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658747004450531"/>
                  <c:y val="4.2460562736825131E-4"/>
                </c:manualLayout>
              </c:layout>
              <c:numFmt formatCode="General" sourceLinked="0"/>
            </c:trendlineLbl>
          </c:trendline>
          <c:xVal>
            <c:numRef>
              <c:f>'Site 50 - Initial Data'!$E$41:$E$50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Data'!$I$41:$I$50</c:f>
              <c:numCache>
                <c:formatCode>General</c:formatCode>
                <c:ptCount val="10"/>
                <c:pt idx="0">
                  <c:v>2.6766595289079231</c:v>
                </c:pt>
                <c:pt idx="1">
                  <c:v>3.0383409693754522</c:v>
                </c:pt>
                <c:pt idx="2">
                  <c:v>2.9826897470039948</c:v>
                </c:pt>
                <c:pt idx="3">
                  <c:v>2.8947834820109883</c:v>
                </c:pt>
                <c:pt idx="4">
                  <c:v>2.8035511648087579</c:v>
                </c:pt>
                <c:pt idx="5">
                  <c:v>2.7077208726597557</c:v>
                </c:pt>
                <c:pt idx="6">
                  <c:v>2.5197984161267097</c:v>
                </c:pt>
                <c:pt idx="7">
                  <c:v>2.3112480739599386</c:v>
                </c:pt>
                <c:pt idx="8">
                  <c:v>2.0426028596440031</c:v>
                </c:pt>
                <c:pt idx="9">
                  <c:v>1.6140189070786259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9-4BC0-9FB1-D858EE8E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815681"/>
        <c:axId val="777682719"/>
      </c:scatterChart>
      <c:valAx>
        <c:axId val="11798156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7682719"/>
        <c:crosses val="autoZero"/>
        <c:crossBetween val="midCat"/>
      </c:valAx>
      <c:valAx>
        <c:axId val="77768271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98156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(1104.22)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52831222184183"/>
                  <c:y val="-1.1218188170164737E-2"/>
                </c:manualLayout>
              </c:layout>
              <c:numFmt formatCode="General" sourceLinked="0"/>
            </c:trendlineLbl>
          </c:trendline>
          <c:xVal>
            <c:numRef>
              <c:f>'Site 50 - Initial Data'!$K$41:$K$50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Data'!$O$41:$O$50</c:f>
              <c:numCache>
                <c:formatCode>General</c:formatCode>
                <c:ptCount val="10"/>
                <c:pt idx="0">
                  <c:v>2.6429056860228042</c:v>
                </c:pt>
                <c:pt idx="1">
                  <c:v>2.8459140804987126</c:v>
                </c:pt>
                <c:pt idx="2">
                  <c:v>2.7732382508790172</c:v>
                </c:pt>
                <c:pt idx="3">
                  <c:v>2.6855201139975886</c:v>
                </c:pt>
                <c:pt idx="4">
                  <c:v>2.5699076057027472</c:v>
                </c:pt>
                <c:pt idx="5">
                  <c:v>2.4712278472075124</c:v>
                </c:pt>
                <c:pt idx="6">
                  <c:v>2.318840579710145</c:v>
                </c:pt>
                <c:pt idx="7">
                  <c:v>2.1165087683934689</c:v>
                </c:pt>
                <c:pt idx="8">
                  <c:v>1.8666666666666667</c:v>
                </c:pt>
                <c:pt idx="9">
                  <c:v>1.4653548252041029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0-4D52-8F97-029F8F5C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30545"/>
        <c:axId val="861568158"/>
      </c:scatterChart>
      <c:valAx>
        <c:axId val="18108305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1568158"/>
        <c:crosses val="autoZero"/>
        <c:crossBetween val="midCat"/>
      </c:valAx>
      <c:valAx>
        <c:axId val="86156815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08305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(1312.14)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078831450416523"/>
                  <c:y val="-6.7584674782546386E-2"/>
                </c:manualLayout>
              </c:layout>
              <c:numFmt formatCode="General" sourceLinked="0"/>
            </c:trendlineLbl>
          </c:trendline>
          <c:xVal>
            <c:numRef>
              <c:f>'Site 50 - Initial Data'!$Q$41:$Q$50</c:f>
              <c:numCache>
                <c:formatCode>General</c:formatCode>
                <c:ptCount val="10"/>
                <c:pt idx="0">
                  <c:v>650</c:v>
                </c:pt>
                <c:pt idx="1">
                  <c:v>585</c:v>
                </c:pt>
                <c:pt idx="2">
                  <c:v>520</c:v>
                </c:pt>
                <c:pt idx="3">
                  <c:v>455</c:v>
                </c:pt>
                <c:pt idx="4">
                  <c:v>390</c:v>
                </c:pt>
                <c:pt idx="5">
                  <c:v>325</c:v>
                </c:pt>
                <c:pt idx="6">
                  <c:v>260</c:v>
                </c:pt>
                <c:pt idx="7">
                  <c:v>195</c:v>
                </c:pt>
                <c:pt idx="8">
                  <c:v>130</c:v>
                </c:pt>
                <c:pt idx="9">
                  <c:v>65</c:v>
                </c:pt>
              </c:numCache>
            </c:numRef>
          </c:xVal>
          <c:yVal>
            <c:numRef>
              <c:f>'Site 50 - Initial Data'!$U$41:$U$50</c:f>
              <c:numCache>
                <c:formatCode>General</c:formatCode>
                <c:ptCount val="10"/>
                <c:pt idx="0">
                  <c:v>2.4057144972056701</c:v>
                </c:pt>
                <c:pt idx="1">
                  <c:v>2.4454477050413845</c:v>
                </c:pt>
                <c:pt idx="2">
                  <c:v>2.4845907592335994</c:v>
                </c:pt>
                <c:pt idx="3">
                  <c:v>2.4960228207800759</c:v>
                </c:pt>
                <c:pt idx="4">
                  <c:v>2.4361296770566554</c:v>
                </c:pt>
                <c:pt idx="5">
                  <c:v>2.3872484207433526</c:v>
                </c:pt>
                <c:pt idx="6">
                  <c:v>2.2847100175746924</c:v>
                </c:pt>
                <c:pt idx="7">
                  <c:v>2.1705253784505789</c:v>
                </c:pt>
                <c:pt idx="8">
                  <c:v>2.0293474867311896</c:v>
                </c:pt>
                <c:pt idx="9">
                  <c:v>1.8840579710144927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E-4960-AFB2-EBB20332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57301"/>
        <c:axId val="1095856420"/>
      </c:scatterChart>
      <c:valAx>
        <c:axId val="70125730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5856420"/>
        <c:crosses val="autoZero"/>
        <c:crossBetween val="midCat"/>
      </c:valAx>
      <c:valAx>
        <c:axId val="10958564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2573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(1494)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382289170375441"/>
                  <c:y val="7.3397651232162114E-3"/>
                </c:manualLayout>
              </c:layout>
              <c:numFmt formatCode="General" sourceLinked="0"/>
            </c:trendlineLbl>
          </c:trendline>
          <c:xVal>
            <c:numRef>
              <c:f>'Site 50 - Initial Data'!$E$57:$E$66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50 - Initial Data'!$I$57:$I$66</c:f>
              <c:numCache>
                <c:formatCode>General</c:formatCode>
                <c:ptCount val="10"/>
                <c:pt idx="0">
                  <c:v>2.3289665211062589</c:v>
                </c:pt>
                <c:pt idx="1">
                  <c:v>2.2431304131098511</c:v>
                </c:pt>
                <c:pt idx="2">
                  <c:v>2.1588072589894085</c:v>
                </c:pt>
                <c:pt idx="3">
                  <c:v>2.0368080308430931</c:v>
                </c:pt>
                <c:pt idx="4">
                  <c:v>1.9144862795149968</c:v>
                </c:pt>
                <c:pt idx="5">
                  <c:v>1.7757258279321673</c:v>
                </c:pt>
                <c:pt idx="6">
                  <c:v>1.6094960265566844</c:v>
                </c:pt>
                <c:pt idx="7">
                  <c:v>1.4421343588510998</c:v>
                </c:pt>
                <c:pt idx="8">
                  <c:v>1.2221203788573176</c:v>
                </c:pt>
                <c:pt idx="9">
                  <c:v>0.87834870443566093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0-4025-BE1D-FB38C858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90621"/>
        <c:axId val="692861067"/>
      </c:scatterChart>
      <c:valAx>
        <c:axId val="51159062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861067"/>
        <c:crosses val="autoZero"/>
        <c:crossBetween val="midCat"/>
      </c:valAx>
      <c:valAx>
        <c:axId val="69286106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15906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(1618.15)</a:t>
            </a:r>
          </a:p>
        </c:rich>
      </c:tx>
      <c:layout>
        <c:manualLayout>
          <c:xMode val="edge"/>
          <c:yMode val="edge"/>
          <c:x val="0.27100819976986168"/>
          <c:y val="3.5987404408457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706059568640876"/>
                  <c:y val="-2.4731038313043633E-2"/>
                </c:manualLayout>
              </c:layout>
              <c:numFmt formatCode="General" sourceLinked="0"/>
            </c:trendlineLbl>
          </c:trendline>
          <c:xVal>
            <c:numRef>
              <c:f>'Site 50 - Initial Data'!$K$57:$K$66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50 - Initial Data'!$O$57:$O$66</c:f>
              <c:numCache>
                <c:formatCode>General</c:formatCode>
                <c:ptCount val="10"/>
                <c:pt idx="0">
                  <c:v>2.2001393421583368</c:v>
                </c:pt>
                <c:pt idx="1">
                  <c:v>2.0885708760394506</c:v>
                </c:pt>
                <c:pt idx="2">
                  <c:v>1.9803614159584124</c:v>
                </c:pt>
                <c:pt idx="3">
                  <c:v>1.8692420668476568</c:v>
                </c:pt>
                <c:pt idx="4">
                  <c:v>1.7747978702425558</c:v>
                </c:pt>
                <c:pt idx="5">
                  <c:v>1.6305233980107614</c:v>
                </c:pt>
                <c:pt idx="6">
                  <c:v>1.4723023127415498</c:v>
                </c:pt>
                <c:pt idx="7">
                  <c:v>1.2636012636012637</c:v>
                </c:pt>
                <c:pt idx="8">
                  <c:v>1.0404022888850355</c:v>
                </c:pt>
                <c:pt idx="9">
                  <c:v>0.73493385595296423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9-4BA3-AB18-867E139B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65170"/>
        <c:axId val="710708506"/>
      </c:scatterChart>
      <c:valAx>
        <c:axId val="108946517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0708506"/>
        <c:crosses val="autoZero"/>
        <c:crossBetween val="midCat"/>
      </c:valAx>
      <c:valAx>
        <c:axId val="71070850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94651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(685.54)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2631533803372667E-2"/>
                  <c:y val="-0.10312335958005249"/>
                </c:manualLayout>
              </c:layout>
              <c:numFmt formatCode="General" sourceLinked="0"/>
            </c:trendlineLbl>
          </c:trendline>
          <c:xVal>
            <c:numRef>
              <c:f>'Site 50 - Initial Data'!$K$25:$K$34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'Site 50 - Initial Data'!$L$25:$L$34</c:f>
              <c:numCache>
                <c:formatCode>General</c:formatCode>
                <c:ptCount val="10"/>
                <c:pt idx="0">
                  <c:v>100.8</c:v>
                </c:pt>
                <c:pt idx="1">
                  <c:v>94.64</c:v>
                </c:pt>
                <c:pt idx="2">
                  <c:v>67.97</c:v>
                </c:pt>
                <c:pt idx="3">
                  <c:v>80.52</c:v>
                </c:pt>
                <c:pt idx="4">
                  <c:v>73.12</c:v>
                </c:pt>
                <c:pt idx="5">
                  <c:v>65.739999999999995</c:v>
                </c:pt>
                <c:pt idx="6">
                  <c:v>58.31</c:v>
                </c:pt>
                <c:pt idx="7">
                  <c:v>50.19</c:v>
                </c:pt>
                <c:pt idx="8">
                  <c:v>40.159999999999997</c:v>
                </c:pt>
                <c:pt idx="9">
                  <c:v>26.38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8-4E9C-A572-BAD34F0B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63856"/>
        <c:axId val="2009298619"/>
      </c:scatterChart>
      <c:valAx>
        <c:axId val="186646385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9298619"/>
        <c:crosses val="autoZero"/>
        <c:crossBetween val="midCat"/>
      </c:valAx>
      <c:valAx>
        <c:axId val="200929861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4638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(806.81)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260139221727719"/>
                  <c:y val="-1.4411509141562083E-2"/>
                </c:manualLayout>
              </c:layout>
              <c:numFmt formatCode="General" sourceLinked="0"/>
            </c:trendlineLbl>
          </c:trendline>
          <c:xVal>
            <c:numRef>
              <c:f>'Site 50 - Initial Data'!$Q$25:$Q$34</c:f>
              <c:numCache>
                <c:formatCode>General</c:formatCode>
                <c:ptCount val="10"/>
                <c:pt idx="0">
                  <c:v>425</c:v>
                </c:pt>
                <c:pt idx="1">
                  <c:v>380</c:v>
                </c:pt>
                <c:pt idx="2">
                  <c:v>335</c:v>
                </c:pt>
                <c:pt idx="3">
                  <c:v>290</c:v>
                </c:pt>
                <c:pt idx="4">
                  <c:v>245</c:v>
                </c:pt>
                <c:pt idx="5">
                  <c:v>200</c:v>
                </c:pt>
                <c:pt idx="6">
                  <c:v>155</c:v>
                </c:pt>
                <c:pt idx="7">
                  <c:v>110</c:v>
                </c:pt>
                <c:pt idx="8">
                  <c:v>65</c:v>
                </c:pt>
                <c:pt idx="9">
                  <c:v>20</c:v>
                </c:pt>
              </c:numCache>
            </c:numRef>
          </c:xVal>
          <c:yVal>
            <c:numRef>
              <c:f>'Site 50 - Initial Data'!$R$25:$R$34</c:f>
              <c:numCache>
                <c:formatCode>General</c:formatCode>
                <c:ptCount val="10"/>
                <c:pt idx="0">
                  <c:v>241.25</c:v>
                </c:pt>
                <c:pt idx="1">
                  <c:v>222.83</c:v>
                </c:pt>
                <c:pt idx="2">
                  <c:v>207.4</c:v>
                </c:pt>
                <c:pt idx="3">
                  <c:v>191.16</c:v>
                </c:pt>
                <c:pt idx="4">
                  <c:v>174.38</c:v>
                </c:pt>
                <c:pt idx="5">
                  <c:v>154.38</c:v>
                </c:pt>
                <c:pt idx="6">
                  <c:v>132.97999999999999</c:v>
                </c:pt>
                <c:pt idx="7">
                  <c:v>110.28</c:v>
                </c:pt>
                <c:pt idx="8">
                  <c:v>82.73</c:v>
                </c:pt>
                <c:pt idx="9">
                  <c:v>42.77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F-4B75-9A1D-ECAC8231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49909"/>
        <c:axId val="2097387566"/>
      </c:scatterChart>
      <c:valAx>
        <c:axId val="185504990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387566"/>
        <c:crosses val="autoZero"/>
        <c:crossBetween val="midCat"/>
      </c:valAx>
      <c:valAx>
        <c:axId val="209738756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50499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(969.83)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766267260070746"/>
                  <c:y val="-4.6473712970179071E-4"/>
                </c:manualLayout>
              </c:layout>
              <c:numFmt formatCode="General" sourceLinked="0"/>
            </c:trendlineLbl>
          </c:trendline>
          <c:xVal>
            <c:numRef>
              <c:f>'Site 50 - Initial Data'!$E$41:$E$50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Data'!$F$41:$F$50</c:f>
              <c:numCache>
                <c:formatCode>General</c:formatCode>
                <c:ptCount val="10"/>
                <c:pt idx="0">
                  <c:v>261.52</c:v>
                </c:pt>
                <c:pt idx="1">
                  <c:v>207.35</c:v>
                </c:pt>
                <c:pt idx="2">
                  <c:v>187.75</c:v>
                </c:pt>
                <c:pt idx="3">
                  <c:v>169.27</c:v>
                </c:pt>
                <c:pt idx="4">
                  <c:v>149.81</c:v>
                </c:pt>
                <c:pt idx="5">
                  <c:v>129.26</c:v>
                </c:pt>
                <c:pt idx="6">
                  <c:v>111.12</c:v>
                </c:pt>
                <c:pt idx="7">
                  <c:v>90.86</c:v>
                </c:pt>
                <c:pt idx="8">
                  <c:v>68.540000000000006</c:v>
                </c:pt>
                <c:pt idx="9">
                  <c:v>43.37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7-4895-8862-D5186BBF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09568"/>
        <c:axId val="2006768554"/>
      </c:scatterChart>
      <c:valAx>
        <c:axId val="212460956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768554"/>
        <c:crosses val="autoZero"/>
        <c:crossBetween val="midCat"/>
      </c:valAx>
      <c:valAx>
        <c:axId val="200676855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60956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(1104.22)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664817984708429"/>
                  <c:y val="4.9329499341592541E-3"/>
                </c:manualLayout>
              </c:layout>
              <c:numFmt formatCode="General" sourceLinked="0"/>
            </c:trendlineLbl>
          </c:trendline>
          <c:xVal>
            <c:numRef>
              <c:f>'Site 50 - Initial Data'!$K$41:$K$50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560</c:v>
                </c:pt>
                <c:pt idx="3">
                  <c:v>490</c:v>
                </c:pt>
                <c:pt idx="4">
                  <c:v>420</c:v>
                </c:pt>
                <c:pt idx="5">
                  <c:v>350</c:v>
                </c:pt>
                <c:pt idx="6">
                  <c:v>280</c:v>
                </c:pt>
                <c:pt idx="7">
                  <c:v>210</c:v>
                </c:pt>
                <c:pt idx="8">
                  <c:v>140</c:v>
                </c:pt>
                <c:pt idx="9">
                  <c:v>70</c:v>
                </c:pt>
              </c:numCache>
            </c:numRef>
          </c:xVal>
          <c:yVal>
            <c:numRef>
              <c:f>'Site 50 - Initial Data'!$L$41:$L$50</c:f>
              <c:numCache>
                <c:formatCode>General</c:formatCode>
                <c:ptCount val="10"/>
                <c:pt idx="0">
                  <c:v>264.86</c:v>
                </c:pt>
                <c:pt idx="1">
                  <c:v>221.37</c:v>
                </c:pt>
                <c:pt idx="2">
                  <c:v>201.93</c:v>
                </c:pt>
                <c:pt idx="3">
                  <c:v>182.46</c:v>
                </c:pt>
                <c:pt idx="4">
                  <c:v>163.43</c:v>
                </c:pt>
                <c:pt idx="5">
                  <c:v>141.63</c:v>
                </c:pt>
                <c:pt idx="6">
                  <c:v>120.75</c:v>
                </c:pt>
                <c:pt idx="7">
                  <c:v>99.22</c:v>
                </c:pt>
                <c:pt idx="8">
                  <c:v>75</c:v>
                </c:pt>
                <c:pt idx="9">
                  <c:v>47.77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0-42FF-9F7F-D0D4110D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10208"/>
        <c:axId val="844926225"/>
      </c:scatterChart>
      <c:valAx>
        <c:axId val="68871020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4926225"/>
        <c:crosses val="autoZero"/>
        <c:crossBetween val="midCat"/>
      </c:valAx>
      <c:valAx>
        <c:axId val="84492622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87102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(1312.14)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243683669976037"/>
                  <c:y val="-1.1848467746992377E-2"/>
                </c:manualLayout>
              </c:layout>
              <c:numFmt formatCode="General" sourceLinked="0"/>
            </c:trendlineLbl>
          </c:trendline>
          <c:xVal>
            <c:numRef>
              <c:f>'Site 50 - Initial Data'!$Q$41:$Q$50</c:f>
              <c:numCache>
                <c:formatCode>General</c:formatCode>
                <c:ptCount val="10"/>
                <c:pt idx="0">
                  <c:v>650</c:v>
                </c:pt>
                <c:pt idx="1">
                  <c:v>585</c:v>
                </c:pt>
                <c:pt idx="2">
                  <c:v>520</c:v>
                </c:pt>
                <c:pt idx="3">
                  <c:v>455</c:v>
                </c:pt>
                <c:pt idx="4">
                  <c:v>390</c:v>
                </c:pt>
                <c:pt idx="5">
                  <c:v>325</c:v>
                </c:pt>
                <c:pt idx="6">
                  <c:v>260</c:v>
                </c:pt>
                <c:pt idx="7">
                  <c:v>195</c:v>
                </c:pt>
                <c:pt idx="8">
                  <c:v>130</c:v>
                </c:pt>
                <c:pt idx="9">
                  <c:v>65</c:v>
                </c:pt>
              </c:numCache>
            </c:numRef>
          </c:xVal>
          <c:yVal>
            <c:numRef>
              <c:f>'Site 50 - Initial Data'!$R$41:$R$50</c:f>
              <c:numCache>
                <c:formatCode>General</c:formatCode>
                <c:ptCount val="10"/>
                <c:pt idx="0">
                  <c:v>270.19</c:v>
                </c:pt>
                <c:pt idx="1">
                  <c:v>239.22</c:v>
                </c:pt>
                <c:pt idx="2">
                  <c:v>209.29</c:v>
                </c:pt>
                <c:pt idx="3">
                  <c:v>182.29</c:v>
                </c:pt>
                <c:pt idx="4">
                  <c:v>160.09</c:v>
                </c:pt>
                <c:pt idx="5">
                  <c:v>136.13999999999999</c:v>
                </c:pt>
                <c:pt idx="6">
                  <c:v>113.8</c:v>
                </c:pt>
                <c:pt idx="7">
                  <c:v>89.84</c:v>
                </c:pt>
                <c:pt idx="8">
                  <c:v>64.06</c:v>
                </c:pt>
                <c:pt idx="9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6-41D2-BA59-FDBE71CB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73933"/>
        <c:axId val="1044421635"/>
      </c:scatterChart>
      <c:valAx>
        <c:axId val="159807393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421635"/>
        <c:crosses val="autoZero"/>
        <c:crossBetween val="midCat"/>
      </c:valAx>
      <c:valAx>
        <c:axId val="104442163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80739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743200"/>
    <xdr:graphicFrame macro="">
      <xdr:nvGraphicFramePr>
        <xdr:cNvPr id="6387849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71975" cy="2743200"/>
    <xdr:graphicFrame macro="">
      <xdr:nvGraphicFramePr>
        <xdr:cNvPr id="159242341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71975" cy="2743200"/>
    <xdr:graphicFrame macro="">
      <xdr:nvGraphicFramePr>
        <xdr:cNvPr id="6094490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71975" cy="2743200"/>
    <xdr:graphicFrame macro="">
      <xdr:nvGraphicFramePr>
        <xdr:cNvPr id="210592215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71975" cy="2743200"/>
    <xdr:graphicFrame macro="">
      <xdr:nvGraphicFramePr>
        <xdr:cNvPr id="8520019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90825"/>
    <xdr:graphicFrame macro="">
      <xdr:nvGraphicFramePr>
        <xdr:cNvPr id="95152328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90825"/>
    <xdr:graphicFrame macro="">
      <xdr:nvGraphicFramePr>
        <xdr:cNvPr id="182602466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32</xdr:row>
      <xdr:rowOff>0</xdr:rowOff>
    </xdr:from>
    <xdr:ext cx="4381500" cy="2790825"/>
    <xdr:graphicFrame macro="">
      <xdr:nvGraphicFramePr>
        <xdr:cNvPr id="110376999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16</xdr:col>
      <xdr:colOff>0</xdr:colOff>
      <xdr:row>32</xdr:row>
      <xdr:rowOff>0</xdr:rowOff>
    </xdr:from>
    <xdr:ext cx="4381500" cy="2790825"/>
    <xdr:graphicFrame macro="">
      <xdr:nvGraphicFramePr>
        <xdr:cNvPr id="52676650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0</xdr:rowOff>
    </xdr:from>
    <xdr:ext cx="4381500" cy="2790825"/>
    <xdr:graphicFrame macro="">
      <xdr:nvGraphicFramePr>
        <xdr:cNvPr id="58090527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0</xdr:colOff>
      <xdr:row>48</xdr:row>
      <xdr:rowOff>0</xdr:rowOff>
    </xdr:from>
    <xdr:ext cx="4381500" cy="2790825"/>
    <xdr:graphicFrame macro="">
      <xdr:nvGraphicFramePr>
        <xdr:cNvPr id="161177068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790825"/>
    <xdr:graphicFrame macro="">
      <xdr:nvGraphicFramePr>
        <xdr:cNvPr id="61560666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90825"/>
    <xdr:graphicFrame macro="">
      <xdr:nvGraphicFramePr>
        <xdr:cNvPr id="361496892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81500" cy="2790825"/>
    <xdr:graphicFrame macro="">
      <xdr:nvGraphicFramePr>
        <xdr:cNvPr id="274475749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790825"/>
    <xdr:graphicFrame macro="">
      <xdr:nvGraphicFramePr>
        <xdr:cNvPr id="364845381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81500" cy="2790825"/>
    <xdr:graphicFrame macro="">
      <xdr:nvGraphicFramePr>
        <xdr:cNvPr id="1830857230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90825"/>
    <xdr:graphicFrame macro="">
      <xdr:nvGraphicFramePr>
        <xdr:cNvPr id="1869336194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90825"/>
    <xdr:graphicFrame macro="">
      <xdr:nvGraphicFramePr>
        <xdr:cNvPr id="142764930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32</xdr:row>
      <xdr:rowOff>0</xdr:rowOff>
    </xdr:from>
    <xdr:ext cx="4381500" cy="2790825"/>
    <xdr:graphicFrame macro="">
      <xdr:nvGraphicFramePr>
        <xdr:cNvPr id="82370908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16</xdr:col>
      <xdr:colOff>0</xdr:colOff>
      <xdr:row>32</xdr:row>
      <xdr:rowOff>0</xdr:rowOff>
    </xdr:from>
    <xdr:ext cx="4381500" cy="2790825"/>
    <xdr:graphicFrame macro="">
      <xdr:nvGraphicFramePr>
        <xdr:cNvPr id="212008461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0</xdr:rowOff>
    </xdr:from>
    <xdr:ext cx="4381500" cy="2790825"/>
    <xdr:graphicFrame macro="">
      <xdr:nvGraphicFramePr>
        <xdr:cNvPr id="663630178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0</xdr:colOff>
      <xdr:row>48</xdr:row>
      <xdr:rowOff>0</xdr:rowOff>
    </xdr:from>
    <xdr:ext cx="4381500" cy="2790825"/>
    <xdr:graphicFrame macro="">
      <xdr:nvGraphicFramePr>
        <xdr:cNvPr id="1794196541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790825"/>
    <xdr:graphicFrame macro="">
      <xdr:nvGraphicFramePr>
        <xdr:cNvPr id="141423179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90825"/>
    <xdr:graphicFrame macro="">
      <xdr:nvGraphicFramePr>
        <xdr:cNvPr id="1453217520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81500" cy="2790825"/>
    <xdr:graphicFrame macro="">
      <xdr:nvGraphicFramePr>
        <xdr:cNvPr id="688990504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790825"/>
    <xdr:graphicFrame macro="">
      <xdr:nvGraphicFramePr>
        <xdr:cNvPr id="137111913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81500" cy="2790825"/>
    <xdr:graphicFrame macro="">
      <xdr:nvGraphicFramePr>
        <xdr:cNvPr id="422274823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90825"/>
    <xdr:graphicFrame macro="">
      <xdr:nvGraphicFramePr>
        <xdr:cNvPr id="110144041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90825"/>
    <xdr:graphicFrame macro="">
      <xdr:nvGraphicFramePr>
        <xdr:cNvPr id="798610006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32</xdr:row>
      <xdr:rowOff>0</xdr:rowOff>
    </xdr:from>
    <xdr:ext cx="4381500" cy="2790825"/>
    <xdr:graphicFrame macro="">
      <xdr:nvGraphicFramePr>
        <xdr:cNvPr id="201664150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16</xdr:col>
      <xdr:colOff>0</xdr:colOff>
      <xdr:row>32</xdr:row>
      <xdr:rowOff>0</xdr:rowOff>
    </xdr:from>
    <xdr:ext cx="4381500" cy="2790825"/>
    <xdr:graphicFrame macro="">
      <xdr:nvGraphicFramePr>
        <xdr:cNvPr id="1189900339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0</xdr:rowOff>
    </xdr:from>
    <xdr:ext cx="4381500" cy="2790825"/>
    <xdr:graphicFrame macro="">
      <xdr:nvGraphicFramePr>
        <xdr:cNvPr id="481730188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0</xdr:colOff>
      <xdr:row>48</xdr:row>
      <xdr:rowOff>0</xdr:rowOff>
    </xdr:from>
    <xdr:ext cx="4381500" cy="2790825"/>
    <xdr:graphicFrame macro="">
      <xdr:nvGraphicFramePr>
        <xdr:cNvPr id="76105356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790825"/>
    <xdr:graphicFrame macro="">
      <xdr:nvGraphicFramePr>
        <xdr:cNvPr id="420937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90825"/>
    <xdr:graphicFrame macro="">
      <xdr:nvGraphicFramePr>
        <xdr:cNvPr id="71902070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81500" cy="2790825"/>
    <xdr:graphicFrame macro="">
      <xdr:nvGraphicFramePr>
        <xdr:cNvPr id="387484110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790825"/>
    <xdr:graphicFrame macro="">
      <xdr:nvGraphicFramePr>
        <xdr:cNvPr id="951953502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81500" cy="2790825"/>
    <xdr:graphicFrame macro="">
      <xdr:nvGraphicFramePr>
        <xdr:cNvPr id="1007562293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90825"/>
    <xdr:graphicFrame macro="">
      <xdr:nvGraphicFramePr>
        <xdr:cNvPr id="1824245889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90825"/>
    <xdr:graphicFrame macro="">
      <xdr:nvGraphicFramePr>
        <xdr:cNvPr id="214807942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0</xdr:colOff>
      <xdr:row>32</xdr:row>
      <xdr:rowOff>0</xdr:rowOff>
    </xdr:from>
    <xdr:ext cx="4381500" cy="2790825"/>
    <xdr:graphicFrame macro="">
      <xdr:nvGraphicFramePr>
        <xdr:cNvPr id="1378304561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16</xdr:col>
      <xdr:colOff>0</xdr:colOff>
      <xdr:row>32</xdr:row>
      <xdr:rowOff>0</xdr:rowOff>
    </xdr:from>
    <xdr:ext cx="4381500" cy="2790825"/>
    <xdr:graphicFrame macro="">
      <xdr:nvGraphicFramePr>
        <xdr:cNvPr id="156272681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0</xdr:rowOff>
    </xdr:from>
    <xdr:ext cx="4381500" cy="2790825"/>
    <xdr:graphicFrame macro="">
      <xdr:nvGraphicFramePr>
        <xdr:cNvPr id="768235210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0</xdr:colOff>
      <xdr:row>48</xdr:row>
      <xdr:rowOff>0</xdr:rowOff>
    </xdr:from>
    <xdr:ext cx="4381500" cy="2790825"/>
    <xdr:graphicFrame macro="">
      <xdr:nvGraphicFramePr>
        <xdr:cNvPr id="1861287816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00"/>
  <sheetViews>
    <sheetView workbookViewId="0">
      <selection activeCell="H21" sqref="H21"/>
    </sheetView>
  </sheetViews>
  <sheetFormatPr defaultColWidth="12.59765625" defaultRowHeight="15" customHeight="1" x14ac:dyDescent="0.25"/>
  <cols>
    <col min="1" max="1" width="7.59765625" customWidth="1"/>
    <col min="2" max="2" width="12" customWidth="1"/>
    <col min="3" max="4" width="7.59765625" customWidth="1"/>
    <col min="5" max="5" width="20.3984375" customWidth="1"/>
    <col min="6" max="6" width="9.09765625" customWidth="1"/>
    <col min="7" max="8" width="8.5" customWidth="1"/>
    <col min="9" max="9" width="11.59765625" customWidth="1"/>
    <col min="10" max="10" width="7.59765625" customWidth="1"/>
    <col min="11" max="11" width="20.3984375" customWidth="1"/>
    <col min="12" max="12" width="9.09765625" customWidth="1"/>
    <col min="13" max="14" width="8.5" customWidth="1"/>
    <col min="15" max="15" width="11.59765625" customWidth="1"/>
    <col min="16" max="16" width="7.59765625" customWidth="1"/>
    <col min="17" max="17" width="20.3984375" customWidth="1"/>
    <col min="18" max="18" width="9.09765625" customWidth="1"/>
    <col min="19" max="20" width="8.5" customWidth="1"/>
    <col min="21" max="21" width="11.59765625" customWidth="1"/>
    <col min="22" max="24" width="7.59765625" customWidth="1"/>
    <col min="25" max="25" width="11.59765625" customWidth="1"/>
    <col min="26" max="26" width="7.59765625" customWidth="1"/>
  </cols>
  <sheetData>
    <row r="1" spans="2:25" ht="14.25" customHeight="1" x14ac:dyDescent="0.25"/>
    <row r="2" spans="2:25" ht="14.25" customHeight="1" x14ac:dyDescent="0.3">
      <c r="B2" s="1" t="s">
        <v>0</v>
      </c>
    </row>
    <row r="3" spans="2:25" ht="14.25" customHeight="1" x14ac:dyDescent="0.25"/>
    <row r="4" spans="2:25" ht="14.25" customHeight="1" x14ac:dyDescent="0.25"/>
    <row r="5" spans="2:25" ht="14.25" customHeight="1" x14ac:dyDescent="0.3">
      <c r="B5" s="2">
        <v>0.03</v>
      </c>
      <c r="C5" s="2" t="s">
        <v>1</v>
      </c>
      <c r="E5" s="3" t="s">
        <v>2</v>
      </c>
      <c r="F5" s="4">
        <v>50</v>
      </c>
      <c r="K5" s="3" t="s">
        <v>2</v>
      </c>
      <c r="L5" s="4">
        <v>50</v>
      </c>
      <c r="Q5" s="3" t="s">
        <v>2</v>
      </c>
      <c r="R5" s="4">
        <v>50</v>
      </c>
    </row>
    <row r="6" spans="2:25" ht="14.25" customHeight="1" x14ac:dyDescent="0.3">
      <c r="B6" s="5" t="s">
        <v>3</v>
      </c>
      <c r="C6" s="6" t="s">
        <v>4</v>
      </c>
      <c r="E6" s="7" t="s">
        <v>5</v>
      </c>
      <c r="F6" s="4">
        <v>70.27</v>
      </c>
      <c r="K6" s="7" t="s">
        <v>5</v>
      </c>
      <c r="L6" s="4">
        <v>188.47</v>
      </c>
      <c r="Q6" s="7" t="s">
        <v>5</v>
      </c>
      <c r="R6" s="4">
        <v>336.98</v>
      </c>
    </row>
    <row r="7" spans="2:25" ht="14.25" customHeight="1" x14ac:dyDescent="0.3">
      <c r="B7" s="8">
        <v>70.27</v>
      </c>
      <c r="C7" s="8">
        <v>680</v>
      </c>
    </row>
    <row r="8" spans="2:25" ht="14.25" customHeight="1" x14ac:dyDescent="0.3">
      <c r="B8" s="8">
        <v>188.47</v>
      </c>
      <c r="C8" s="8">
        <v>660</v>
      </c>
      <c r="E8" s="9" t="s">
        <v>6</v>
      </c>
      <c r="F8" s="7" t="s">
        <v>7</v>
      </c>
      <c r="G8" s="10" t="s">
        <v>8</v>
      </c>
      <c r="H8" s="7" t="s">
        <v>9</v>
      </c>
      <c r="I8" s="11" t="s">
        <v>10</v>
      </c>
      <c r="J8" s="12"/>
      <c r="K8" s="9" t="s">
        <v>6</v>
      </c>
      <c r="L8" s="7" t="s">
        <v>7</v>
      </c>
      <c r="M8" s="10" t="s">
        <v>8</v>
      </c>
      <c r="N8" s="7" t="s">
        <v>9</v>
      </c>
      <c r="O8" s="11" t="s">
        <v>10</v>
      </c>
      <c r="P8" s="12"/>
      <c r="Q8" s="13" t="s">
        <v>6</v>
      </c>
      <c r="R8" s="7" t="s">
        <v>7</v>
      </c>
      <c r="S8" s="10" t="s">
        <v>8</v>
      </c>
      <c r="T8" s="7" t="s">
        <v>9</v>
      </c>
      <c r="U8" s="11" t="s">
        <v>10</v>
      </c>
      <c r="V8" s="12"/>
      <c r="Y8" s="14"/>
    </row>
    <row r="9" spans="2:25" ht="14.25" customHeight="1" x14ac:dyDescent="0.3">
      <c r="B9" s="8">
        <v>336.98</v>
      </c>
      <c r="C9" s="8">
        <v>300</v>
      </c>
      <c r="E9" s="15">
        <v>680</v>
      </c>
      <c r="F9" s="16">
        <v>301.64</v>
      </c>
      <c r="G9" s="17">
        <v>140.02000000000001</v>
      </c>
      <c r="H9" s="18">
        <v>4.47</v>
      </c>
      <c r="I9" s="16">
        <f t="shared" ref="I9:I18" si="0">E9/F9</f>
        <v>2.2543429253414669</v>
      </c>
      <c r="J9" s="19"/>
      <c r="K9" s="15">
        <v>660</v>
      </c>
      <c r="L9" s="16">
        <v>263.54000000000002</v>
      </c>
      <c r="M9" s="4">
        <v>98.33</v>
      </c>
      <c r="N9" s="18">
        <v>4.0999999999999996</v>
      </c>
      <c r="O9" s="16">
        <f t="shared" ref="O9:O18" si="1">K9/L9</f>
        <v>2.5043636639599298</v>
      </c>
      <c r="P9" s="19"/>
      <c r="Q9" s="15">
        <v>300</v>
      </c>
      <c r="R9" s="18">
        <v>172.02</v>
      </c>
      <c r="S9" s="18">
        <v>80.489999999999995</v>
      </c>
      <c r="T9" s="18">
        <v>2.72</v>
      </c>
      <c r="U9" s="16">
        <f t="shared" ref="U9:U18" si="2">Q9/R9</f>
        <v>1.7439832577607255</v>
      </c>
      <c r="V9" s="19"/>
      <c r="Y9" s="4"/>
    </row>
    <row r="10" spans="2:25" ht="14.25" customHeight="1" x14ac:dyDescent="0.3">
      <c r="B10" s="8">
        <v>556.26</v>
      </c>
      <c r="C10" s="8">
        <v>150</v>
      </c>
      <c r="E10" s="18">
        <v>610</v>
      </c>
      <c r="F10" s="16">
        <v>212.45</v>
      </c>
      <c r="G10" s="17">
        <v>67.959999999999994</v>
      </c>
      <c r="H10" s="18">
        <v>3.48</v>
      </c>
      <c r="I10" s="16">
        <f t="shared" si="0"/>
        <v>2.8712638267827724</v>
      </c>
      <c r="J10" s="19"/>
      <c r="K10" s="18">
        <v>590</v>
      </c>
      <c r="L10" s="16">
        <v>230.22</v>
      </c>
      <c r="M10" s="16">
        <v>70.12</v>
      </c>
      <c r="N10" s="18">
        <v>3.67</v>
      </c>
      <c r="O10" s="16">
        <f t="shared" si="1"/>
        <v>2.5627660498653464</v>
      </c>
      <c r="P10" s="19"/>
      <c r="Q10" s="18">
        <v>270</v>
      </c>
      <c r="R10" s="18">
        <v>160.5</v>
      </c>
      <c r="S10" s="18">
        <v>79.87</v>
      </c>
      <c r="T10" s="18">
        <v>2.6</v>
      </c>
      <c r="U10" s="16">
        <f t="shared" si="2"/>
        <v>1.6822429906542056</v>
      </c>
      <c r="V10" s="19"/>
      <c r="Y10" s="4"/>
    </row>
    <row r="11" spans="2:25" ht="14.25" customHeight="1" x14ac:dyDescent="0.3">
      <c r="B11" s="8">
        <v>685.54</v>
      </c>
      <c r="C11" s="8">
        <v>200</v>
      </c>
      <c r="E11" s="18">
        <v>540</v>
      </c>
      <c r="F11" s="16">
        <v>196.67</v>
      </c>
      <c r="G11" s="17">
        <v>67.22</v>
      </c>
      <c r="H11" s="18">
        <v>3.25</v>
      </c>
      <c r="I11" s="16">
        <f t="shared" si="0"/>
        <v>2.7457161743021308</v>
      </c>
      <c r="J11" s="19"/>
      <c r="K11" s="18">
        <v>520</v>
      </c>
      <c r="L11" s="16">
        <v>213</v>
      </c>
      <c r="M11" s="16">
        <v>69.42</v>
      </c>
      <c r="N11" s="18">
        <v>3.42</v>
      </c>
      <c r="O11" s="16">
        <f t="shared" si="1"/>
        <v>2.4413145539906105</v>
      </c>
      <c r="P11" s="19"/>
      <c r="Q11" s="18">
        <v>240</v>
      </c>
      <c r="R11" s="18">
        <v>148.1</v>
      </c>
      <c r="S11" s="18">
        <v>78.39</v>
      </c>
      <c r="T11" s="18">
        <v>2.4500000000000002</v>
      </c>
      <c r="U11" s="16">
        <f t="shared" si="2"/>
        <v>1.6205266711681297</v>
      </c>
      <c r="V11" s="19"/>
      <c r="Y11" s="4"/>
    </row>
    <row r="12" spans="2:25" ht="14.25" customHeight="1" x14ac:dyDescent="0.3">
      <c r="B12" s="8">
        <v>806.81</v>
      </c>
      <c r="C12" s="8">
        <v>425</v>
      </c>
      <c r="E12" s="18">
        <v>470</v>
      </c>
      <c r="F12" s="16">
        <v>180.1</v>
      </c>
      <c r="G12" s="17">
        <v>66.53</v>
      </c>
      <c r="H12" s="18">
        <v>3</v>
      </c>
      <c r="I12" s="16">
        <f t="shared" si="0"/>
        <v>2.6096612992781787</v>
      </c>
      <c r="J12" s="19"/>
      <c r="K12" s="18">
        <v>450</v>
      </c>
      <c r="L12" s="16">
        <v>195.02</v>
      </c>
      <c r="M12" s="16">
        <v>68.28</v>
      </c>
      <c r="N12" s="18">
        <v>3.14</v>
      </c>
      <c r="O12" s="16">
        <f t="shared" si="1"/>
        <v>2.3074556455748128</v>
      </c>
      <c r="P12" s="19"/>
      <c r="Q12" s="18">
        <v>210</v>
      </c>
      <c r="R12" s="18">
        <v>135.44999999999999</v>
      </c>
      <c r="S12" s="18">
        <v>69.48</v>
      </c>
      <c r="T12" s="18">
        <v>2.2799999999999998</v>
      </c>
      <c r="U12" s="16">
        <f t="shared" si="2"/>
        <v>1.5503875968992249</v>
      </c>
      <c r="V12" s="19"/>
      <c r="Y12" s="4"/>
    </row>
    <row r="13" spans="2:25" ht="14.25" customHeight="1" x14ac:dyDescent="0.3">
      <c r="B13" s="8">
        <v>969.83</v>
      </c>
      <c r="C13" s="8">
        <v>700</v>
      </c>
      <c r="E13" s="18">
        <v>400</v>
      </c>
      <c r="F13" s="16">
        <v>162.52000000000001</v>
      </c>
      <c r="G13" s="17">
        <v>65.75</v>
      </c>
      <c r="H13" s="18">
        <v>2.75</v>
      </c>
      <c r="I13" s="16">
        <f t="shared" si="0"/>
        <v>2.4612355402412009</v>
      </c>
      <c r="J13" s="19"/>
      <c r="K13" s="18">
        <v>380</v>
      </c>
      <c r="L13" s="16">
        <v>176.32</v>
      </c>
      <c r="M13" s="16">
        <v>66.73</v>
      </c>
      <c r="N13" s="18">
        <v>2.88</v>
      </c>
      <c r="O13" s="16">
        <f t="shared" si="1"/>
        <v>2.1551724137931036</v>
      </c>
      <c r="P13" s="19"/>
      <c r="Q13" s="18">
        <v>180</v>
      </c>
      <c r="R13" s="18">
        <v>123.48</v>
      </c>
      <c r="S13" s="18">
        <v>68.28</v>
      </c>
      <c r="T13" s="18">
        <v>2.1</v>
      </c>
      <c r="U13" s="16">
        <f t="shared" si="2"/>
        <v>1.4577259475218658</v>
      </c>
      <c r="V13" s="19"/>
      <c r="Y13" s="4"/>
    </row>
    <row r="14" spans="2:25" ht="14.25" customHeight="1" x14ac:dyDescent="0.3">
      <c r="B14" s="8">
        <v>1104.22</v>
      </c>
      <c r="C14" s="8">
        <v>700</v>
      </c>
      <c r="E14" s="18">
        <v>330</v>
      </c>
      <c r="F14" s="16">
        <v>143.71</v>
      </c>
      <c r="G14" s="17">
        <v>64.959999999999994</v>
      </c>
      <c r="H14" s="18">
        <v>2.4500000000000002</v>
      </c>
      <c r="I14" s="16">
        <f t="shared" si="0"/>
        <v>2.2962911418829588</v>
      </c>
      <c r="J14" s="19"/>
      <c r="K14" s="18">
        <v>310</v>
      </c>
      <c r="L14" s="16">
        <v>156.16</v>
      </c>
      <c r="M14" s="16">
        <v>65.98</v>
      </c>
      <c r="N14" s="18">
        <v>2.58</v>
      </c>
      <c r="O14" s="16">
        <f t="shared" si="1"/>
        <v>1.9851434426229508</v>
      </c>
      <c r="P14" s="19"/>
      <c r="Q14" s="18">
        <v>150</v>
      </c>
      <c r="R14" s="18">
        <v>110.95</v>
      </c>
      <c r="S14" s="18">
        <v>67.33</v>
      </c>
      <c r="T14" s="18">
        <v>1.92</v>
      </c>
      <c r="U14" s="16">
        <f t="shared" si="2"/>
        <v>1.35196034249662</v>
      </c>
      <c r="V14" s="19"/>
      <c r="Y14" s="4"/>
    </row>
    <row r="15" spans="2:25" ht="14.25" customHeight="1" x14ac:dyDescent="0.3">
      <c r="B15" s="8">
        <v>1312.14</v>
      </c>
      <c r="C15" s="8">
        <v>650</v>
      </c>
      <c r="E15" s="18">
        <v>260</v>
      </c>
      <c r="F15" s="16">
        <v>123.72</v>
      </c>
      <c r="G15" s="17">
        <v>63.99</v>
      </c>
      <c r="H15" s="18">
        <v>2.13</v>
      </c>
      <c r="I15" s="16">
        <f t="shared" si="0"/>
        <v>2.1015195602974459</v>
      </c>
      <c r="J15" s="19"/>
      <c r="K15" s="18">
        <v>240</v>
      </c>
      <c r="L15" s="16">
        <v>134.61000000000001</v>
      </c>
      <c r="M15" s="16">
        <v>65.13</v>
      </c>
      <c r="N15" s="18">
        <v>2.23</v>
      </c>
      <c r="O15" s="16">
        <f t="shared" si="1"/>
        <v>1.7829284599955424</v>
      </c>
      <c r="P15" s="19"/>
      <c r="Q15" s="18">
        <v>120</v>
      </c>
      <c r="R15" s="18">
        <v>97.71</v>
      </c>
      <c r="S15" s="18">
        <v>65.59</v>
      </c>
      <c r="T15" s="18">
        <v>1.72</v>
      </c>
      <c r="U15" s="16">
        <f t="shared" si="2"/>
        <v>1.2281240405280933</v>
      </c>
      <c r="V15" s="19"/>
      <c r="Y15" s="4"/>
    </row>
    <row r="16" spans="2:25" ht="14.25" customHeight="1" x14ac:dyDescent="0.3">
      <c r="B16" s="8">
        <v>1494</v>
      </c>
      <c r="C16" s="8">
        <v>400</v>
      </c>
      <c r="E16" s="18">
        <v>190</v>
      </c>
      <c r="F16" s="16">
        <v>101.52</v>
      </c>
      <c r="G16" s="17">
        <v>62.93</v>
      </c>
      <c r="H16" s="18">
        <v>1.79</v>
      </c>
      <c r="I16" s="16">
        <f t="shared" si="0"/>
        <v>1.8715524034672972</v>
      </c>
      <c r="J16" s="19"/>
      <c r="K16" s="18">
        <v>170</v>
      </c>
      <c r="L16" s="16">
        <v>110.58</v>
      </c>
      <c r="M16" s="16">
        <v>64.11</v>
      </c>
      <c r="N16" s="18">
        <v>1.87</v>
      </c>
      <c r="O16" s="16">
        <f t="shared" si="1"/>
        <v>1.5373485259540605</v>
      </c>
      <c r="P16" s="19"/>
      <c r="Q16" s="18">
        <v>90</v>
      </c>
      <c r="R16" s="18">
        <v>83.15</v>
      </c>
      <c r="S16" s="18">
        <v>64.02</v>
      </c>
      <c r="T16" s="18">
        <v>1.49</v>
      </c>
      <c r="U16" s="16">
        <f t="shared" si="2"/>
        <v>1.0823812387251954</v>
      </c>
      <c r="V16" s="19"/>
      <c r="Y16" s="4"/>
    </row>
    <row r="17" spans="2:25" ht="14.25" customHeight="1" x14ac:dyDescent="0.3">
      <c r="B17" s="8">
        <v>1618.15</v>
      </c>
      <c r="C17" s="8">
        <v>600</v>
      </c>
      <c r="E17" s="18">
        <v>120</v>
      </c>
      <c r="F17" s="16">
        <v>76.58</v>
      </c>
      <c r="G17" s="17">
        <v>61.78</v>
      </c>
      <c r="H17" s="18">
        <v>1.39</v>
      </c>
      <c r="I17" s="16">
        <f t="shared" si="0"/>
        <v>1.5669887699138156</v>
      </c>
      <c r="J17" s="19"/>
      <c r="K17" s="18">
        <v>100</v>
      </c>
      <c r="L17" s="16">
        <v>82.07</v>
      </c>
      <c r="M17" s="16">
        <v>62.94</v>
      </c>
      <c r="N17" s="18">
        <v>1.42</v>
      </c>
      <c r="O17" s="16">
        <f t="shared" si="1"/>
        <v>1.2184720360667725</v>
      </c>
      <c r="P17" s="19"/>
      <c r="Q17" s="18">
        <v>60</v>
      </c>
      <c r="R17" s="18">
        <v>66.599999999999994</v>
      </c>
      <c r="S17" s="18">
        <v>62.44</v>
      </c>
      <c r="T17" s="18">
        <v>1.24</v>
      </c>
      <c r="U17" s="16">
        <f t="shared" si="2"/>
        <v>0.90090090090090102</v>
      </c>
      <c r="V17" s="19"/>
      <c r="Y17" s="4"/>
    </row>
    <row r="18" spans="2:25" ht="14.25" customHeight="1" x14ac:dyDescent="0.3">
      <c r="B18" s="20" t="s">
        <v>11</v>
      </c>
      <c r="C18" s="8">
        <v>496.81818179999999</v>
      </c>
      <c r="E18" s="21">
        <v>50</v>
      </c>
      <c r="F18" s="22">
        <v>44.65</v>
      </c>
      <c r="G18" s="23">
        <v>60.21</v>
      </c>
      <c r="H18" s="21">
        <v>0.86</v>
      </c>
      <c r="I18" s="22">
        <f t="shared" si="0"/>
        <v>1.1198208286674132</v>
      </c>
      <c r="J18" s="19"/>
      <c r="K18" s="21">
        <v>30</v>
      </c>
      <c r="L18" s="22">
        <v>43.44</v>
      </c>
      <c r="M18" s="23">
        <v>61.34</v>
      </c>
      <c r="N18" s="21">
        <v>0.79</v>
      </c>
      <c r="O18" s="22">
        <f t="shared" si="1"/>
        <v>0.69060773480662985</v>
      </c>
      <c r="P18" s="19"/>
      <c r="Q18" s="21">
        <v>30</v>
      </c>
      <c r="R18" s="21">
        <v>45.97</v>
      </c>
      <c r="S18" s="23">
        <v>60.58</v>
      </c>
      <c r="T18" s="21">
        <v>0.9</v>
      </c>
      <c r="U18" s="22">
        <f t="shared" si="2"/>
        <v>0.6525995214270176</v>
      </c>
      <c r="V18" s="19"/>
      <c r="Y18" s="4"/>
    </row>
    <row r="19" spans="2:25" ht="14.25" customHeight="1" x14ac:dyDescent="0.3">
      <c r="Y19" s="4"/>
    </row>
    <row r="20" spans="2:25" ht="14.25" customHeight="1" x14ac:dyDescent="0.3">
      <c r="Y20" s="4"/>
    </row>
    <row r="21" spans="2:25" ht="14.25" customHeight="1" x14ac:dyDescent="0.3">
      <c r="B21" s="24"/>
      <c r="E21" s="3" t="s">
        <v>2</v>
      </c>
      <c r="F21" s="4">
        <v>50</v>
      </c>
      <c r="K21" s="3" t="s">
        <v>2</v>
      </c>
      <c r="L21" s="4">
        <v>50</v>
      </c>
      <c r="Q21" s="3" t="s">
        <v>2</v>
      </c>
      <c r="R21" s="4">
        <v>50</v>
      </c>
      <c r="Y21" s="4"/>
    </row>
    <row r="22" spans="2:25" ht="14.25" customHeight="1" x14ac:dyDescent="0.3">
      <c r="B22" s="24"/>
      <c r="E22" s="7" t="s">
        <v>5</v>
      </c>
      <c r="F22" s="4">
        <v>556.26</v>
      </c>
      <c r="K22" s="7" t="s">
        <v>5</v>
      </c>
      <c r="L22" s="4">
        <v>685.54</v>
      </c>
      <c r="Q22" s="7" t="s">
        <v>5</v>
      </c>
      <c r="R22" s="4">
        <v>806.81</v>
      </c>
      <c r="Y22" s="4"/>
    </row>
    <row r="23" spans="2:25" ht="14.25" customHeight="1" x14ac:dyDescent="0.3">
      <c r="B23" s="24"/>
      <c r="Y23" s="4"/>
    </row>
    <row r="24" spans="2:25" ht="14.25" customHeight="1" x14ac:dyDescent="0.3">
      <c r="B24" s="24"/>
      <c r="E24" s="13" t="s">
        <v>6</v>
      </c>
      <c r="F24" s="7" t="s">
        <v>7</v>
      </c>
      <c r="G24" s="10" t="s">
        <v>8</v>
      </c>
      <c r="H24" s="7" t="s">
        <v>9</v>
      </c>
      <c r="I24" s="11" t="s">
        <v>10</v>
      </c>
      <c r="J24" s="12"/>
      <c r="K24" s="13" t="s">
        <v>6</v>
      </c>
      <c r="L24" s="7" t="s">
        <v>7</v>
      </c>
      <c r="M24" s="10" t="s">
        <v>8</v>
      </c>
      <c r="N24" s="7" t="s">
        <v>9</v>
      </c>
      <c r="O24" s="11" t="s">
        <v>10</v>
      </c>
      <c r="P24" s="12"/>
      <c r="Q24" s="9" t="s">
        <v>6</v>
      </c>
      <c r="R24" s="7" t="s">
        <v>7</v>
      </c>
      <c r="S24" s="10" t="s">
        <v>8</v>
      </c>
      <c r="T24" s="7" t="s">
        <v>9</v>
      </c>
      <c r="U24" s="11" t="s">
        <v>10</v>
      </c>
      <c r="V24" s="12"/>
      <c r="Y24" s="4"/>
    </row>
    <row r="25" spans="2:25" ht="14.25" customHeight="1" x14ac:dyDescent="0.3">
      <c r="B25" s="24"/>
      <c r="E25" s="15">
        <v>150</v>
      </c>
      <c r="F25" s="18">
        <v>79.5</v>
      </c>
      <c r="G25" s="4">
        <v>75.7</v>
      </c>
      <c r="H25" s="18">
        <v>1.71</v>
      </c>
      <c r="I25" s="16">
        <f t="shared" ref="I25:I34" si="3">E25/F25</f>
        <v>1.8867924528301887</v>
      </c>
      <c r="J25" s="19"/>
      <c r="K25" s="15">
        <v>200</v>
      </c>
      <c r="L25" s="18">
        <v>100.8</v>
      </c>
      <c r="M25" s="4">
        <v>70.599999999999994</v>
      </c>
      <c r="N25" s="18">
        <v>2.08</v>
      </c>
      <c r="O25" s="16">
        <f t="shared" ref="O25:O34" si="4">K25/L25</f>
        <v>1.9841269841269842</v>
      </c>
      <c r="P25" s="19"/>
      <c r="Q25" s="15">
        <v>425</v>
      </c>
      <c r="R25" s="16">
        <v>241.25</v>
      </c>
      <c r="S25" s="16">
        <v>98.41</v>
      </c>
      <c r="T25" s="18">
        <v>3.24</v>
      </c>
      <c r="U25" s="16">
        <f t="shared" ref="U25:U34" si="5">Q25/R25</f>
        <v>1.7616580310880829</v>
      </c>
      <c r="V25" s="19"/>
      <c r="Y25" s="4"/>
    </row>
    <row r="26" spans="2:25" ht="14.25" customHeight="1" x14ac:dyDescent="0.3">
      <c r="B26" s="24"/>
      <c r="E26" s="18">
        <v>135</v>
      </c>
      <c r="F26" s="18">
        <v>72.23</v>
      </c>
      <c r="G26" s="17">
        <v>74.48</v>
      </c>
      <c r="H26" s="18">
        <v>1.61</v>
      </c>
      <c r="I26" s="16">
        <f t="shared" si="3"/>
        <v>1.8690294891319394</v>
      </c>
      <c r="J26" s="19"/>
      <c r="K26" s="18">
        <v>180</v>
      </c>
      <c r="L26" s="18">
        <v>94.64</v>
      </c>
      <c r="M26" s="4">
        <v>69.17</v>
      </c>
      <c r="N26" s="18">
        <v>2</v>
      </c>
      <c r="O26" s="16">
        <f t="shared" si="4"/>
        <v>1.9019442096365173</v>
      </c>
      <c r="P26" s="19"/>
      <c r="Q26" s="18">
        <v>380</v>
      </c>
      <c r="R26" s="16">
        <v>222.83</v>
      </c>
      <c r="S26" s="4">
        <v>91.29</v>
      </c>
      <c r="T26" s="18">
        <v>3.06</v>
      </c>
      <c r="U26" s="16">
        <f t="shared" si="5"/>
        <v>1.7053359062962796</v>
      </c>
      <c r="V26" s="19"/>
      <c r="Y26" s="4"/>
    </row>
    <row r="27" spans="2:25" ht="14.25" customHeight="1" x14ac:dyDescent="0.3">
      <c r="B27" s="24"/>
      <c r="E27" s="18">
        <v>120</v>
      </c>
      <c r="F27" s="18">
        <v>64.52</v>
      </c>
      <c r="G27" s="4">
        <v>72.37</v>
      </c>
      <c r="H27" s="18">
        <v>1.5</v>
      </c>
      <c r="I27" s="16">
        <f t="shared" si="3"/>
        <v>1.8598884066955983</v>
      </c>
      <c r="J27" s="19"/>
      <c r="K27" s="18">
        <v>160</v>
      </c>
      <c r="L27" s="18">
        <v>67.97</v>
      </c>
      <c r="M27" s="4">
        <v>87.58</v>
      </c>
      <c r="N27" s="18">
        <v>1.89</v>
      </c>
      <c r="O27" s="16">
        <f t="shared" si="4"/>
        <v>2.3539796969251139</v>
      </c>
      <c r="P27" s="19"/>
      <c r="Q27" s="18">
        <v>335</v>
      </c>
      <c r="R27" s="16">
        <v>207.4</v>
      </c>
      <c r="S27" s="16">
        <v>88.55</v>
      </c>
      <c r="T27" s="18">
        <v>2.9</v>
      </c>
      <c r="U27" s="16">
        <f t="shared" si="5"/>
        <v>1.6152362584378013</v>
      </c>
      <c r="V27" s="19"/>
      <c r="Y27" s="4"/>
    </row>
    <row r="28" spans="2:25" ht="14.25" customHeight="1" x14ac:dyDescent="0.3">
      <c r="B28" s="4"/>
      <c r="C28" s="4"/>
      <c r="E28" s="18">
        <v>105</v>
      </c>
      <c r="F28" s="18">
        <v>56.87</v>
      </c>
      <c r="G28" s="4">
        <v>68.94</v>
      </c>
      <c r="H28" s="18">
        <v>1.4</v>
      </c>
      <c r="I28" s="16">
        <f t="shared" si="3"/>
        <v>1.846316159662388</v>
      </c>
      <c r="J28" s="19"/>
      <c r="K28" s="18">
        <v>140</v>
      </c>
      <c r="L28" s="18">
        <v>80.52</v>
      </c>
      <c r="M28" s="4">
        <v>67.02</v>
      </c>
      <c r="N28" s="18">
        <v>1.8</v>
      </c>
      <c r="O28" s="16">
        <f t="shared" si="4"/>
        <v>1.7386984600099356</v>
      </c>
      <c r="P28" s="19"/>
      <c r="Q28" s="18">
        <v>290</v>
      </c>
      <c r="R28" s="16">
        <v>191.16</v>
      </c>
      <c r="S28" s="16">
        <v>87.32</v>
      </c>
      <c r="T28" s="18">
        <v>2.7</v>
      </c>
      <c r="U28" s="16">
        <f t="shared" si="5"/>
        <v>1.5170537769407826</v>
      </c>
      <c r="V28" s="19"/>
      <c r="Y28" s="4"/>
    </row>
    <row r="29" spans="2:25" ht="14.25" customHeight="1" x14ac:dyDescent="0.3">
      <c r="E29" s="18">
        <v>90</v>
      </c>
      <c r="F29" s="18">
        <v>48.72</v>
      </c>
      <c r="G29" s="4">
        <v>67.739999999999995</v>
      </c>
      <c r="H29" s="18">
        <v>1.28</v>
      </c>
      <c r="I29" s="16">
        <f t="shared" si="3"/>
        <v>1.8472906403940887</v>
      </c>
      <c r="J29" s="19"/>
      <c r="K29" s="18">
        <v>120</v>
      </c>
      <c r="L29" s="18">
        <v>73.12</v>
      </c>
      <c r="M29" s="4">
        <v>64.650000000000006</v>
      </c>
      <c r="N29" s="18">
        <v>1.68</v>
      </c>
      <c r="O29" s="16">
        <f t="shared" si="4"/>
        <v>1.6411378555798686</v>
      </c>
      <c r="P29" s="19"/>
      <c r="Q29" s="18">
        <v>245</v>
      </c>
      <c r="R29" s="16">
        <v>174.38</v>
      </c>
      <c r="S29" s="16">
        <v>86.58</v>
      </c>
      <c r="T29" s="18">
        <v>2.5299999999999998</v>
      </c>
      <c r="U29" s="16">
        <f t="shared" si="5"/>
        <v>1.404977635049891</v>
      </c>
      <c r="V29" s="19"/>
      <c r="Y29" s="4"/>
    </row>
    <row r="30" spans="2:25" ht="14.25" customHeight="1" x14ac:dyDescent="0.3">
      <c r="B30" s="4"/>
      <c r="E30" s="18">
        <v>75</v>
      </c>
      <c r="F30" s="18">
        <v>40.42</v>
      </c>
      <c r="G30" s="4">
        <v>62.92</v>
      </c>
      <c r="H30" s="18">
        <v>1.1599999999999999</v>
      </c>
      <c r="I30" s="16">
        <f t="shared" si="3"/>
        <v>1.855517070757051</v>
      </c>
      <c r="J30" s="19"/>
      <c r="K30" s="18">
        <v>100</v>
      </c>
      <c r="L30" s="18">
        <v>65.739999999999995</v>
      </c>
      <c r="M30" s="4">
        <v>63.11</v>
      </c>
      <c r="N30" s="18">
        <v>1.57</v>
      </c>
      <c r="O30" s="16">
        <f t="shared" si="4"/>
        <v>1.5211439002129603</v>
      </c>
      <c r="P30" s="19"/>
      <c r="Q30" s="18">
        <v>200</v>
      </c>
      <c r="R30" s="16">
        <v>154.38</v>
      </c>
      <c r="S30" s="16">
        <v>85.6</v>
      </c>
      <c r="T30" s="18">
        <v>2.2799999999999998</v>
      </c>
      <c r="U30" s="16">
        <f t="shared" si="5"/>
        <v>1.2955045990413265</v>
      </c>
      <c r="V30" s="19"/>
      <c r="Y30" s="4"/>
    </row>
    <row r="31" spans="2:25" ht="14.25" customHeight="1" x14ac:dyDescent="0.3">
      <c r="B31" s="4"/>
      <c r="E31" s="18">
        <v>60</v>
      </c>
      <c r="F31" s="18">
        <v>31.76</v>
      </c>
      <c r="G31" s="17">
        <v>57.35</v>
      </c>
      <c r="H31" s="18">
        <v>1.01</v>
      </c>
      <c r="I31" s="16">
        <f t="shared" si="3"/>
        <v>1.8891687657430729</v>
      </c>
      <c r="J31" s="19"/>
      <c r="K31" s="18">
        <v>80</v>
      </c>
      <c r="L31" s="18">
        <v>58.31</v>
      </c>
      <c r="M31" s="4">
        <v>61.35</v>
      </c>
      <c r="N31" s="18">
        <v>1.44</v>
      </c>
      <c r="O31" s="16">
        <f t="shared" si="4"/>
        <v>1.3719773623735207</v>
      </c>
      <c r="P31" s="19"/>
      <c r="Q31" s="18">
        <v>155</v>
      </c>
      <c r="R31" s="16">
        <v>132.97999999999999</v>
      </c>
      <c r="S31" s="16">
        <v>84.53</v>
      </c>
      <c r="T31" s="18">
        <v>2.0299999999999998</v>
      </c>
      <c r="U31" s="16">
        <f t="shared" si="5"/>
        <v>1.1655888103474208</v>
      </c>
      <c r="V31" s="19"/>
      <c r="Y31" s="4"/>
    </row>
    <row r="32" spans="2:25" ht="14.25" customHeight="1" x14ac:dyDescent="0.3">
      <c r="B32" s="4"/>
      <c r="E32" s="18">
        <v>45</v>
      </c>
      <c r="F32" s="18">
        <v>22.39</v>
      </c>
      <c r="G32" s="17">
        <v>44.96</v>
      </c>
      <c r="H32" s="18">
        <v>0.84</v>
      </c>
      <c r="I32" s="16">
        <f t="shared" si="3"/>
        <v>2.0098258150960251</v>
      </c>
      <c r="J32" s="19"/>
      <c r="K32" s="18">
        <v>60</v>
      </c>
      <c r="L32" s="18">
        <v>50.19</v>
      </c>
      <c r="M32" s="4">
        <v>59.85</v>
      </c>
      <c r="N32" s="18">
        <v>1.3</v>
      </c>
      <c r="O32" s="16">
        <f t="shared" si="4"/>
        <v>1.1954572624028692</v>
      </c>
      <c r="P32" s="19"/>
      <c r="Q32" s="18">
        <v>110</v>
      </c>
      <c r="R32" s="16">
        <v>110.28</v>
      </c>
      <c r="S32" s="16">
        <v>83.63</v>
      </c>
      <c r="T32" s="18">
        <v>1.74</v>
      </c>
      <c r="U32" s="16">
        <f t="shared" si="5"/>
        <v>0.99746100834240115</v>
      </c>
      <c r="V32" s="19"/>
      <c r="Y32" s="4"/>
    </row>
    <row r="33" spans="2:25" ht="14.25" customHeight="1" x14ac:dyDescent="0.3">
      <c r="B33" s="4"/>
      <c r="E33" s="18">
        <v>30</v>
      </c>
      <c r="F33" s="18">
        <v>14.81</v>
      </c>
      <c r="G33" s="17">
        <v>36.619999999999997</v>
      </c>
      <c r="H33" s="18">
        <v>0.65</v>
      </c>
      <c r="I33" s="16">
        <f t="shared" si="3"/>
        <v>2.0256583389601621</v>
      </c>
      <c r="J33" s="19"/>
      <c r="K33" s="18">
        <v>40</v>
      </c>
      <c r="L33" s="18">
        <v>40.159999999999997</v>
      </c>
      <c r="M33" s="4">
        <v>58.42</v>
      </c>
      <c r="N33" s="18">
        <v>1.1399999999999999</v>
      </c>
      <c r="O33" s="16">
        <f t="shared" si="4"/>
        <v>0.99601593625498019</v>
      </c>
      <c r="P33" s="19"/>
      <c r="Q33" s="18">
        <v>65</v>
      </c>
      <c r="R33" s="16">
        <v>82.73</v>
      </c>
      <c r="S33" s="16">
        <v>82.22</v>
      </c>
      <c r="T33" s="18">
        <v>1.42</v>
      </c>
      <c r="U33" s="16">
        <f t="shared" si="5"/>
        <v>0.78568838389943185</v>
      </c>
      <c r="V33" s="19"/>
      <c r="Y33" s="4"/>
    </row>
    <row r="34" spans="2:25" ht="14.25" customHeight="1" x14ac:dyDescent="0.3">
      <c r="B34" s="4"/>
      <c r="E34" s="21">
        <v>15</v>
      </c>
      <c r="F34" s="21">
        <v>9.26</v>
      </c>
      <c r="G34" s="23">
        <v>35.82</v>
      </c>
      <c r="H34" s="21">
        <v>0.49</v>
      </c>
      <c r="I34" s="22">
        <f t="shared" si="3"/>
        <v>1.6198704103671706</v>
      </c>
      <c r="J34" s="19"/>
      <c r="K34" s="21">
        <v>20</v>
      </c>
      <c r="L34" s="21">
        <v>26.38</v>
      </c>
      <c r="M34" s="23">
        <v>57.3</v>
      </c>
      <c r="N34" s="21">
        <v>0.9</v>
      </c>
      <c r="O34" s="22">
        <f t="shared" si="4"/>
        <v>0.75815011372251706</v>
      </c>
      <c r="P34" s="19"/>
      <c r="Q34" s="21">
        <v>20</v>
      </c>
      <c r="R34" s="22">
        <v>42.77</v>
      </c>
      <c r="S34" s="23">
        <v>79.099999999999994</v>
      </c>
      <c r="T34" s="21">
        <v>0.92</v>
      </c>
      <c r="U34" s="22">
        <f t="shared" si="5"/>
        <v>0.46761748889408461</v>
      </c>
      <c r="V34" s="19"/>
      <c r="Y34" s="4"/>
    </row>
    <row r="35" spans="2:25" ht="14.25" customHeight="1" x14ac:dyDescent="0.3">
      <c r="B35" s="4"/>
      <c r="Y35" s="4"/>
    </row>
    <row r="36" spans="2:25" ht="14.25" customHeight="1" x14ac:dyDescent="0.3">
      <c r="B36" s="4"/>
      <c r="Y36" s="4"/>
    </row>
    <row r="37" spans="2:25" ht="14.25" customHeight="1" x14ac:dyDescent="0.3">
      <c r="B37" s="4"/>
      <c r="C37" s="4"/>
      <c r="E37" s="3" t="s">
        <v>2</v>
      </c>
      <c r="F37" s="4">
        <v>50</v>
      </c>
      <c r="K37" s="3" t="s">
        <v>2</v>
      </c>
      <c r="L37" s="4">
        <v>50</v>
      </c>
      <c r="Q37" s="3" t="s">
        <v>2</v>
      </c>
      <c r="R37" s="4">
        <v>50</v>
      </c>
      <c r="Y37" s="4"/>
    </row>
    <row r="38" spans="2:25" ht="14.25" customHeight="1" x14ac:dyDescent="0.3">
      <c r="E38" s="7" t="s">
        <v>5</v>
      </c>
      <c r="F38" s="4">
        <v>969.83</v>
      </c>
      <c r="K38" s="7" t="s">
        <v>5</v>
      </c>
      <c r="L38" s="4">
        <v>1104.22</v>
      </c>
      <c r="Q38" s="7" t="s">
        <v>5</v>
      </c>
      <c r="R38" s="4">
        <v>1312.14</v>
      </c>
      <c r="Y38" s="4"/>
    </row>
    <row r="39" spans="2:25" ht="14.25" customHeight="1" x14ac:dyDescent="0.3">
      <c r="Y39" s="4"/>
    </row>
    <row r="40" spans="2:25" ht="14.25" customHeight="1" x14ac:dyDescent="0.3">
      <c r="E40" s="13" t="s">
        <v>6</v>
      </c>
      <c r="F40" s="7" t="s">
        <v>7</v>
      </c>
      <c r="G40" s="10" t="s">
        <v>8</v>
      </c>
      <c r="H40" s="7" t="s">
        <v>9</v>
      </c>
      <c r="I40" s="11" t="s">
        <v>10</v>
      </c>
      <c r="J40" s="12"/>
      <c r="K40" s="13" t="s">
        <v>6</v>
      </c>
      <c r="L40" s="7" t="s">
        <v>7</v>
      </c>
      <c r="M40" s="10" t="s">
        <v>8</v>
      </c>
      <c r="N40" s="7" t="s">
        <v>9</v>
      </c>
      <c r="O40" s="11" t="s">
        <v>10</v>
      </c>
      <c r="P40" s="12"/>
      <c r="Q40" s="9" t="s">
        <v>6</v>
      </c>
      <c r="R40" s="7" t="s">
        <v>7</v>
      </c>
      <c r="S40" s="10" t="s">
        <v>8</v>
      </c>
      <c r="T40" s="7" t="s">
        <v>9</v>
      </c>
      <c r="U40" s="11" t="s">
        <v>10</v>
      </c>
      <c r="V40" s="12"/>
      <c r="Y40" s="4"/>
    </row>
    <row r="41" spans="2:25" ht="14.25" customHeight="1" x14ac:dyDescent="0.3">
      <c r="E41" s="15">
        <v>700</v>
      </c>
      <c r="F41" s="18">
        <v>261.52</v>
      </c>
      <c r="G41" s="4">
        <v>98.36</v>
      </c>
      <c r="H41" s="18">
        <v>4.28</v>
      </c>
      <c r="I41" s="16">
        <f t="shared" ref="I41:I50" si="6">E41/F41</f>
        <v>2.6766595289079231</v>
      </c>
      <c r="J41" s="19"/>
      <c r="K41" s="15">
        <v>700</v>
      </c>
      <c r="L41" s="18">
        <v>264.86</v>
      </c>
      <c r="M41" s="4">
        <v>108.87</v>
      </c>
      <c r="N41" s="18">
        <v>4.25</v>
      </c>
      <c r="O41" s="16">
        <f t="shared" ref="O41:O50" si="7">K41/L41</f>
        <v>2.6429056860228042</v>
      </c>
      <c r="P41" s="19"/>
      <c r="Q41" s="15">
        <v>650</v>
      </c>
      <c r="R41" s="16">
        <v>270.19</v>
      </c>
      <c r="S41" s="16">
        <v>143.35</v>
      </c>
      <c r="T41" s="18">
        <v>3.78</v>
      </c>
      <c r="U41" s="16">
        <f t="shared" ref="U41:U50" si="8">Q41/R41</f>
        <v>2.4057144972056701</v>
      </c>
      <c r="V41" s="19"/>
      <c r="Y41" s="4"/>
    </row>
    <row r="42" spans="2:25" ht="14.25" customHeight="1" x14ac:dyDescent="0.3">
      <c r="E42" s="18">
        <v>630</v>
      </c>
      <c r="F42" s="18">
        <v>207.35</v>
      </c>
      <c r="G42" s="4">
        <v>85.93</v>
      </c>
      <c r="H42" s="18">
        <v>3.71</v>
      </c>
      <c r="I42" s="16">
        <f t="shared" si="6"/>
        <v>3.0383409693754522</v>
      </c>
      <c r="J42" s="19"/>
      <c r="K42" s="18">
        <v>630</v>
      </c>
      <c r="L42" s="18">
        <v>221.37</v>
      </c>
      <c r="M42" s="18">
        <v>85.77</v>
      </c>
      <c r="N42" s="18">
        <v>3.79</v>
      </c>
      <c r="O42" s="16">
        <f t="shared" si="7"/>
        <v>2.8459140804987126</v>
      </c>
      <c r="P42" s="19"/>
      <c r="Q42" s="18">
        <v>585</v>
      </c>
      <c r="R42" s="16">
        <v>239.22</v>
      </c>
      <c r="S42" s="16">
        <v>134.47999999999999</v>
      </c>
      <c r="T42" s="18">
        <v>3.54</v>
      </c>
      <c r="U42" s="16">
        <f t="shared" si="8"/>
        <v>2.4454477050413845</v>
      </c>
      <c r="V42" s="19"/>
      <c r="Y42" s="4"/>
    </row>
    <row r="43" spans="2:25" ht="14.25" customHeight="1" x14ac:dyDescent="0.3">
      <c r="E43" s="18">
        <v>560</v>
      </c>
      <c r="F43" s="18">
        <v>187.75</v>
      </c>
      <c r="G43" s="4">
        <v>79.39</v>
      </c>
      <c r="H43" s="18">
        <v>3.47</v>
      </c>
      <c r="I43" s="16">
        <f t="shared" si="6"/>
        <v>2.9826897470039948</v>
      </c>
      <c r="J43" s="19"/>
      <c r="K43" s="18">
        <v>560</v>
      </c>
      <c r="L43" s="18">
        <v>201.93</v>
      </c>
      <c r="M43" s="18">
        <v>82.67</v>
      </c>
      <c r="N43" s="18">
        <v>3.55</v>
      </c>
      <c r="O43" s="16">
        <f t="shared" si="7"/>
        <v>2.7732382508790172</v>
      </c>
      <c r="P43" s="19"/>
      <c r="Q43" s="18">
        <v>520</v>
      </c>
      <c r="R43" s="16">
        <v>209.29</v>
      </c>
      <c r="S43" s="4">
        <v>118.9</v>
      </c>
      <c r="T43" s="18">
        <v>3.3</v>
      </c>
      <c r="U43" s="16">
        <f t="shared" si="8"/>
        <v>2.4845907592335994</v>
      </c>
      <c r="V43" s="19"/>
      <c r="Y43" s="4"/>
    </row>
    <row r="44" spans="2:25" ht="14.25" customHeight="1" x14ac:dyDescent="0.3">
      <c r="E44" s="18">
        <v>490</v>
      </c>
      <c r="F44" s="18">
        <v>169.27</v>
      </c>
      <c r="G44" s="4">
        <v>76.290000000000006</v>
      </c>
      <c r="H44" s="18">
        <v>3.24</v>
      </c>
      <c r="I44" s="16">
        <f t="shared" si="6"/>
        <v>2.8947834820109883</v>
      </c>
      <c r="J44" s="19"/>
      <c r="K44" s="18">
        <v>490</v>
      </c>
      <c r="L44" s="18">
        <v>182.46</v>
      </c>
      <c r="M44" s="18">
        <v>80.819999999999993</v>
      </c>
      <c r="N44" s="18">
        <v>3.31</v>
      </c>
      <c r="O44" s="16">
        <f t="shared" si="7"/>
        <v>2.6855201139975886</v>
      </c>
      <c r="P44" s="19"/>
      <c r="Q44" s="18">
        <v>455</v>
      </c>
      <c r="R44" s="16">
        <v>182.29</v>
      </c>
      <c r="S44" s="4">
        <v>99.06</v>
      </c>
      <c r="T44" s="18">
        <v>3.02</v>
      </c>
      <c r="U44" s="16">
        <f t="shared" si="8"/>
        <v>2.4960228207800759</v>
      </c>
      <c r="V44" s="19"/>
      <c r="Y44" s="4"/>
    </row>
    <row r="45" spans="2:25" ht="14.25" customHeight="1" x14ac:dyDescent="0.3">
      <c r="E45" s="18">
        <v>420</v>
      </c>
      <c r="F45" s="18">
        <v>149.81</v>
      </c>
      <c r="G45" s="4">
        <v>72.209999999999994</v>
      </c>
      <c r="H45" s="18">
        <v>2.97</v>
      </c>
      <c r="I45" s="16">
        <f t="shared" si="6"/>
        <v>2.8035511648087579</v>
      </c>
      <c r="J45" s="19"/>
      <c r="K45" s="18">
        <v>420</v>
      </c>
      <c r="L45" s="18">
        <v>163.43</v>
      </c>
      <c r="M45" s="18">
        <v>79.23</v>
      </c>
      <c r="N45" s="18">
        <v>3.07</v>
      </c>
      <c r="O45" s="16">
        <f t="shared" si="7"/>
        <v>2.5699076057027472</v>
      </c>
      <c r="P45" s="19"/>
      <c r="Q45" s="18">
        <v>390</v>
      </c>
      <c r="R45" s="16">
        <v>160.09</v>
      </c>
      <c r="S45" s="16">
        <v>93.3</v>
      </c>
      <c r="T45" s="18">
        <v>2.79</v>
      </c>
      <c r="U45" s="16">
        <f t="shared" si="8"/>
        <v>2.4361296770566554</v>
      </c>
      <c r="V45" s="19"/>
      <c r="Y45" s="4"/>
    </row>
    <row r="46" spans="2:25" ht="14.25" customHeight="1" x14ac:dyDescent="0.3">
      <c r="E46" s="18">
        <v>350</v>
      </c>
      <c r="F46" s="18">
        <v>129.26</v>
      </c>
      <c r="G46" s="4">
        <v>68.849999999999994</v>
      </c>
      <c r="H46" s="18">
        <v>2.67</v>
      </c>
      <c r="I46" s="16">
        <f t="shared" si="6"/>
        <v>2.7077208726597557</v>
      </c>
      <c r="J46" s="19"/>
      <c r="K46" s="18">
        <v>350</v>
      </c>
      <c r="L46" s="18">
        <v>141.63</v>
      </c>
      <c r="M46" s="18">
        <v>72.650000000000006</v>
      </c>
      <c r="N46" s="18">
        <v>2.78</v>
      </c>
      <c r="O46" s="16">
        <f t="shared" si="7"/>
        <v>2.4712278472075124</v>
      </c>
      <c r="P46" s="19"/>
      <c r="Q46" s="18">
        <v>325</v>
      </c>
      <c r="R46" s="16">
        <v>136.13999999999999</v>
      </c>
      <c r="S46" s="16">
        <v>89.69</v>
      </c>
      <c r="T46" s="18">
        <v>2.54</v>
      </c>
      <c r="U46" s="16">
        <f t="shared" si="8"/>
        <v>2.3872484207433526</v>
      </c>
      <c r="V46" s="19"/>
      <c r="Y46" s="4"/>
    </row>
    <row r="47" spans="2:25" ht="14.25" customHeight="1" x14ac:dyDescent="0.3">
      <c r="E47" s="18">
        <v>280</v>
      </c>
      <c r="F47" s="18">
        <v>111.12</v>
      </c>
      <c r="G47" s="4">
        <v>65.430000000000007</v>
      </c>
      <c r="H47" s="18">
        <v>2.4</v>
      </c>
      <c r="I47" s="16">
        <f t="shared" si="6"/>
        <v>2.5197984161267097</v>
      </c>
      <c r="J47" s="19"/>
      <c r="K47" s="18">
        <v>280</v>
      </c>
      <c r="L47" s="18">
        <v>120.75</v>
      </c>
      <c r="M47" s="18">
        <v>69.77</v>
      </c>
      <c r="N47" s="18">
        <v>2.5099999999999998</v>
      </c>
      <c r="O47" s="16">
        <f t="shared" si="7"/>
        <v>2.318840579710145</v>
      </c>
      <c r="P47" s="19"/>
      <c r="Q47" s="18">
        <v>260</v>
      </c>
      <c r="R47" s="16">
        <v>113.8</v>
      </c>
      <c r="S47" s="16">
        <v>86.07</v>
      </c>
      <c r="T47" s="18">
        <v>2.29</v>
      </c>
      <c r="U47" s="16">
        <f t="shared" si="8"/>
        <v>2.2847100175746924</v>
      </c>
      <c r="V47" s="19"/>
      <c r="Y47" s="4"/>
    </row>
    <row r="48" spans="2:25" ht="14.25" customHeight="1" x14ac:dyDescent="0.3">
      <c r="E48" s="18">
        <v>210</v>
      </c>
      <c r="F48" s="18">
        <v>90.86</v>
      </c>
      <c r="G48" s="4">
        <v>62.08</v>
      </c>
      <c r="H48" s="18">
        <v>2.09</v>
      </c>
      <c r="I48" s="16">
        <f t="shared" si="6"/>
        <v>2.3112480739599386</v>
      </c>
      <c r="J48" s="19"/>
      <c r="K48" s="18">
        <v>210</v>
      </c>
      <c r="L48" s="18">
        <v>99.22</v>
      </c>
      <c r="M48" s="18">
        <v>66.13</v>
      </c>
      <c r="N48" s="18">
        <v>2.1800000000000002</v>
      </c>
      <c r="O48" s="16">
        <f t="shared" si="7"/>
        <v>2.1165087683934689</v>
      </c>
      <c r="P48" s="19"/>
      <c r="Q48" s="18">
        <v>195</v>
      </c>
      <c r="R48" s="16">
        <v>89.84</v>
      </c>
      <c r="S48" s="16">
        <v>83.66</v>
      </c>
      <c r="T48" s="18">
        <v>2.0099999999999998</v>
      </c>
      <c r="U48" s="16">
        <f t="shared" si="8"/>
        <v>2.1705253784505789</v>
      </c>
      <c r="V48" s="19"/>
      <c r="Y48" s="4"/>
    </row>
    <row r="49" spans="5:25" ht="14.25" customHeight="1" x14ac:dyDescent="0.3">
      <c r="E49" s="18">
        <v>140</v>
      </c>
      <c r="F49" s="18">
        <v>68.540000000000006</v>
      </c>
      <c r="G49" s="4">
        <v>56.53</v>
      </c>
      <c r="H49" s="18">
        <v>1.71</v>
      </c>
      <c r="I49" s="16">
        <f t="shared" si="6"/>
        <v>2.0426028596440031</v>
      </c>
      <c r="J49" s="19"/>
      <c r="K49" s="18">
        <v>140</v>
      </c>
      <c r="L49" s="18">
        <v>75</v>
      </c>
      <c r="M49" s="18">
        <v>61.02</v>
      </c>
      <c r="N49" s="18">
        <v>1.81</v>
      </c>
      <c r="O49" s="16">
        <f t="shared" si="7"/>
        <v>1.8666666666666667</v>
      </c>
      <c r="P49" s="19"/>
      <c r="Q49" s="18">
        <v>130</v>
      </c>
      <c r="R49" s="16">
        <v>64.06</v>
      </c>
      <c r="S49" s="16">
        <v>72.239999999999995</v>
      </c>
      <c r="T49" s="18">
        <v>1.68</v>
      </c>
      <c r="U49" s="16">
        <f t="shared" si="8"/>
        <v>2.0293474867311896</v>
      </c>
      <c r="V49" s="19"/>
      <c r="Y49" s="4"/>
    </row>
    <row r="50" spans="5:25" ht="14.25" customHeight="1" x14ac:dyDescent="0.3">
      <c r="E50" s="21">
        <v>70</v>
      </c>
      <c r="F50" s="21">
        <v>43.37</v>
      </c>
      <c r="G50" s="23">
        <v>52.41</v>
      </c>
      <c r="H50" s="21">
        <v>1.25</v>
      </c>
      <c r="I50" s="22">
        <f t="shared" si="6"/>
        <v>1.6140189070786259</v>
      </c>
      <c r="J50" s="19"/>
      <c r="K50" s="21">
        <v>70</v>
      </c>
      <c r="L50" s="21">
        <v>47.77</v>
      </c>
      <c r="M50" s="23">
        <v>52.24</v>
      </c>
      <c r="N50" s="21">
        <v>1.31</v>
      </c>
      <c r="O50" s="22">
        <f t="shared" si="7"/>
        <v>1.4653548252041029</v>
      </c>
      <c r="P50" s="19"/>
      <c r="Q50" s="21">
        <v>65</v>
      </c>
      <c r="R50" s="22">
        <v>34.5</v>
      </c>
      <c r="S50" s="23">
        <v>54.55</v>
      </c>
      <c r="T50" s="21">
        <v>1.23</v>
      </c>
      <c r="U50" s="22">
        <f t="shared" si="8"/>
        <v>1.8840579710144927</v>
      </c>
      <c r="V50" s="19"/>
      <c r="Y50" s="4"/>
    </row>
    <row r="51" spans="5:25" ht="14.25" customHeight="1" x14ac:dyDescent="0.3">
      <c r="Y51" s="4"/>
    </row>
    <row r="52" spans="5:25" ht="14.25" customHeight="1" x14ac:dyDescent="0.3">
      <c r="Y52" s="4"/>
    </row>
    <row r="53" spans="5:25" ht="14.25" customHeight="1" x14ac:dyDescent="0.3">
      <c r="E53" s="3" t="s">
        <v>2</v>
      </c>
      <c r="F53" s="4">
        <v>50</v>
      </c>
      <c r="K53" s="3" t="s">
        <v>2</v>
      </c>
      <c r="L53" s="4">
        <v>50</v>
      </c>
      <c r="Y53" s="4"/>
    </row>
    <row r="54" spans="5:25" ht="14.25" customHeight="1" x14ac:dyDescent="0.3">
      <c r="E54" s="7" t="s">
        <v>5</v>
      </c>
      <c r="F54" s="4">
        <v>1494</v>
      </c>
      <c r="K54" s="7" t="s">
        <v>5</v>
      </c>
      <c r="L54" s="4">
        <v>1618.15</v>
      </c>
      <c r="Y54" s="4"/>
    </row>
    <row r="55" spans="5:25" ht="14.25" customHeight="1" x14ac:dyDescent="0.3">
      <c r="Y55" s="4"/>
    </row>
    <row r="56" spans="5:25" ht="14.25" customHeight="1" x14ac:dyDescent="0.3">
      <c r="E56" s="13" t="s">
        <v>6</v>
      </c>
      <c r="F56" s="7" t="s">
        <v>7</v>
      </c>
      <c r="G56" s="10" t="s">
        <v>8</v>
      </c>
      <c r="H56" s="7" t="s">
        <v>9</v>
      </c>
      <c r="I56" s="11" t="s">
        <v>10</v>
      </c>
      <c r="J56" s="12"/>
      <c r="K56" s="13" t="s">
        <v>6</v>
      </c>
      <c r="L56" s="7" t="s">
        <v>7</v>
      </c>
      <c r="M56" s="10" t="s">
        <v>8</v>
      </c>
      <c r="N56" s="7" t="s">
        <v>9</v>
      </c>
      <c r="O56" s="11" t="s">
        <v>10</v>
      </c>
      <c r="P56" s="12"/>
      <c r="Y56" s="4"/>
    </row>
    <row r="57" spans="5:25" ht="14.25" customHeight="1" x14ac:dyDescent="0.3">
      <c r="E57" s="15">
        <v>400</v>
      </c>
      <c r="F57" s="18">
        <v>171.75</v>
      </c>
      <c r="G57" s="4">
        <v>86.61</v>
      </c>
      <c r="H57" s="18">
        <v>3.19</v>
      </c>
      <c r="I57" s="16">
        <f t="shared" ref="I57:I66" si="9">E57/F57</f>
        <v>2.3289665211062589</v>
      </c>
      <c r="J57" s="19"/>
      <c r="K57" s="15">
        <v>600</v>
      </c>
      <c r="L57" s="18">
        <v>272.70999999999998</v>
      </c>
      <c r="M57" s="4">
        <v>91.81</v>
      </c>
      <c r="N57" s="18">
        <v>4.2300000000000004</v>
      </c>
      <c r="O57" s="16">
        <f t="shared" ref="O57:O66" si="10">K57/L57</f>
        <v>2.2001393421583368</v>
      </c>
      <c r="P57" s="19"/>
      <c r="Y57" s="4"/>
    </row>
    <row r="58" spans="5:25" ht="14.25" customHeight="1" x14ac:dyDescent="0.3">
      <c r="E58" s="18">
        <v>360</v>
      </c>
      <c r="F58" s="18">
        <v>160.49</v>
      </c>
      <c r="G58" s="4">
        <v>83.73</v>
      </c>
      <c r="H58" s="18">
        <v>3.07</v>
      </c>
      <c r="I58" s="16">
        <f t="shared" si="9"/>
        <v>2.2431304131098511</v>
      </c>
      <c r="J58" s="19"/>
      <c r="K58" s="18">
        <v>540</v>
      </c>
      <c r="L58" s="18">
        <v>258.55</v>
      </c>
      <c r="M58" s="18">
        <v>89.2</v>
      </c>
      <c r="N58" s="18">
        <v>4.07</v>
      </c>
      <c r="O58" s="16">
        <f t="shared" si="10"/>
        <v>2.0885708760394506</v>
      </c>
      <c r="P58" s="19"/>
      <c r="Y58" s="4"/>
    </row>
    <row r="59" spans="5:25" ht="14.25" customHeight="1" x14ac:dyDescent="0.3">
      <c r="E59" s="18">
        <v>320</v>
      </c>
      <c r="F59" s="18">
        <v>148.22999999999999</v>
      </c>
      <c r="G59" s="4">
        <v>81.52</v>
      </c>
      <c r="H59" s="18">
        <v>2.93</v>
      </c>
      <c r="I59" s="16">
        <f t="shared" si="9"/>
        <v>2.1588072589894085</v>
      </c>
      <c r="J59" s="19"/>
      <c r="K59" s="18">
        <v>480</v>
      </c>
      <c r="L59" s="18">
        <v>242.38</v>
      </c>
      <c r="M59" s="18">
        <v>88.42</v>
      </c>
      <c r="N59" s="18">
        <v>3.89</v>
      </c>
      <c r="O59" s="16">
        <f t="shared" si="10"/>
        <v>1.9803614159584124</v>
      </c>
      <c r="P59" s="19"/>
      <c r="Y59" s="4"/>
    </row>
    <row r="60" spans="5:25" ht="14.25" customHeight="1" x14ac:dyDescent="0.3">
      <c r="E60" s="18">
        <v>280</v>
      </c>
      <c r="F60" s="18">
        <v>137.47</v>
      </c>
      <c r="G60" s="4">
        <v>80.3</v>
      </c>
      <c r="H60" s="18">
        <v>2.78</v>
      </c>
      <c r="I60" s="16">
        <f t="shared" si="9"/>
        <v>2.0368080308430931</v>
      </c>
      <c r="J60" s="19"/>
      <c r="K60" s="18">
        <v>420</v>
      </c>
      <c r="L60" s="18">
        <v>224.69</v>
      </c>
      <c r="M60" s="18">
        <v>87.51</v>
      </c>
      <c r="N60" s="18">
        <v>3.71</v>
      </c>
      <c r="O60" s="16">
        <f t="shared" si="10"/>
        <v>1.8692420668476568</v>
      </c>
      <c r="P60" s="19"/>
      <c r="Y60" s="4"/>
    </row>
    <row r="61" spans="5:25" ht="14.25" customHeight="1" x14ac:dyDescent="0.3">
      <c r="E61" s="18">
        <v>240</v>
      </c>
      <c r="F61" s="18">
        <v>125.36</v>
      </c>
      <c r="G61" s="4">
        <v>77.150000000000006</v>
      </c>
      <c r="H61" s="18">
        <v>2.65</v>
      </c>
      <c r="I61" s="16">
        <f t="shared" si="9"/>
        <v>1.9144862795149968</v>
      </c>
      <c r="J61" s="19"/>
      <c r="K61" s="18">
        <v>360</v>
      </c>
      <c r="L61" s="18">
        <v>202.84</v>
      </c>
      <c r="M61" s="18">
        <v>85.03</v>
      </c>
      <c r="N61" s="18">
        <v>3.44</v>
      </c>
      <c r="O61" s="16">
        <f t="shared" si="10"/>
        <v>1.7747978702425558</v>
      </c>
      <c r="P61" s="19"/>
      <c r="Y61" s="4"/>
    </row>
    <row r="62" spans="5:25" ht="14.25" customHeight="1" x14ac:dyDescent="0.3">
      <c r="E62" s="18">
        <v>200</v>
      </c>
      <c r="F62" s="18">
        <v>112.63</v>
      </c>
      <c r="G62" s="4">
        <v>74.900000000000006</v>
      </c>
      <c r="H62" s="18">
        <v>2.4700000000000002</v>
      </c>
      <c r="I62" s="16">
        <f t="shared" si="9"/>
        <v>1.7757258279321673</v>
      </c>
      <c r="J62" s="19"/>
      <c r="K62" s="18">
        <v>300</v>
      </c>
      <c r="L62" s="18">
        <v>183.99</v>
      </c>
      <c r="M62" s="18">
        <v>82.56</v>
      </c>
      <c r="N62" s="18">
        <v>3.23</v>
      </c>
      <c r="O62" s="16">
        <f t="shared" si="10"/>
        <v>1.6305233980107614</v>
      </c>
      <c r="P62" s="19"/>
      <c r="Y62" s="4"/>
    </row>
    <row r="63" spans="5:25" ht="14.25" customHeight="1" x14ac:dyDescent="0.3">
      <c r="E63" s="18">
        <v>160</v>
      </c>
      <c r="F63" s="18">
        <v>99.41</v>
      </c>
      <c r="G63" s="4">
        <v>70.59</v>
      </c>
      <c r="H63" s="18">
        <v>2.29</v>
      </c>
      <c r="I63" s="16">
        <f t="shared" si="9"/>
        <v>1.6094960265566844</v>
      </c>
      <c r="J63" s="19"/>
      <c r="K63" s="18">
        <v>240</v>
      </c>
      <c r="L63" s="18">
        <v>163.01</v>
      </c>
      <c r="M63" s="18">
        <v>79.41</v>
      </c>
      <c r="N63" s="18">
        <v>2.99</v>
      </c>
      <c r="O63" s="16">
        <f t="shared" si="10"/>
        <v>1.4723023127415498</v>
      </c>
      <c r="P63" s="19"/>
      <c r="Y63" s="4"/>
    </row>
    <row r="64" spans="5:25" ht="14.25" customHeight="1" x14ac:dyDescent="0.3">
      <c r="E64" s="18">
        <v>120</v>
      </c>
      <c r="F64" s="18">
        <v>83.21</v>
      </c>
      <c r="G64" s="4">
        <v>63.1</v>
      </c>
      <c r="H64" s="18">
        <v>2.0499999999999998</v>
      </c>
      <c r="I64" s="16">
        <f t="shared" si="9"/>
        <v>1.4421343588510998</v>
      </c>
      <c r="J64" s="19"/>
      <c r="K64" s="18">
        <v>180</v>
      </c>
      <c r="L64" s="18">
        <v>142.44999999999999</v>
      </c>
      <c r="M64" s="18">
        <v>75.430000000000007</v>
      </c>
      <c r="N64" s="18">
        <v>2.68</v>
      </c>
      <c r="O64" s="16">
        <f t="shared" si="10"/>
        <v>1.2636012636012637</v>
      </c>
      <c r="P64" s="19"/>
      <c r="Y64" s="4"/>
    </row>
    <row r="65" spans="5:25" ht="14.25" customHeight="1" x14ac:dyDescent="0.3">
      <c r="E65" s="18">
        <v>80</v>
      </c>
      <c r="F65" s="18">
        <v>65.459999999999994</v>
      </c>
      <c r="G65" s="4">
        <v>53.76</v>
      </c>
      <c r="H65" s="18">
        <v>1.76</v>
      </c>
      <c r="I65" s="16">
        <f t="shared" si="9"/>
        <v>1.2221203788573176</v>
      </c>
      <c r="J65" s="19"/>
      <c r="K65" s="18">
        <v>120</v>
      </c>
      <c r="L65" s="18">
        <v>115.34</v>
      </c>
      <c r="M65" s="18">
        <v>69.02</v>
      </c>
      <c r="N65" s="18">
        <v>2.33</v>
      </c>
      <c r="O65" s="16">
        <f t="shared" si="10"/>
        <v>1.0404022888850355</v>
      </c>
      <c r="P65" s="19"/>
      <c r="Y65" s="4"/>
    </row>
    <row r="66" spans="5:25" ht="14.25" customHeight="1" x14ac:dyDescent="0.3">
      <c r="E66" s="21">
        <v>40</v>
      </c>
      <c r="F66" s="21">
        <v>45.54</v>
      </c>
      <c r="G66" s="23">
        <v>50.62</v>
      </c>
      <c r="H66" s="21">
        <v>1.36</v>
      </c>
      <c r="I66" s="22">
        <f t="shared" si="9"/>
        <v>0.87834870443566093</v>
      </c>
      <c r="J66" s="19"/>
      <c r="K66" s="21">
        <v>60</v>
      </c>
      <c r="L66" s="21">
        <v>81.64</v>
      </c>
      <c r="M66" s="23">
        <v>56.75</v>
      </c>
      <c r="N66" s="21">
        <v>1.79</v>
      </c>
      <c r="O66" s="22">
        <f t="shared" si="10"/>
        <v>0.73493385595296423</v>
      </c>
      <c r="P66" s="19"/>
      <c r="Y66" s="4"/>
    </row>
    <row r="67" spans="5:25" ht="14.25" customHeight="1" x14ac:dyDescent="0.3">
      <c r="Y67" s="4"/>
    </row>
    <row r="68" spans="5:25" ht="14.25" customHeight="1" x14ac:dyDescent="0.3">
      <c r="Y68" s="4"/>
    </row>
    <row r="69" spans="5:25" ht="14.25" customHeight="1" x14ac:dyDescent="0.3">
      <c r="Y69" s="4"/>
    </row>
    <row r="70" spans="5:25" ht="14.25" customHeight="1" x14ac:dyDescent="0.3">
      <c r="Y70" s="4"/>
    </row>
    <row r="71" spans="5:25" ht="14.25" customHeight="1" x14ac:dyDescent="0.3">
      <c r="Y71" s="4"/>
    </row>
    <row r="72" spans="5:25" ht="14.25" customHeight="1" x14ac:dyDescent="0.3">
      <c r="Y72" s="4"/>
    </row>
    <row r="73" spans="5:25" ht="14.25" customHeight="1" x14ac:dyDescent="0.3">
      <c r="Y73" s="4"/>
    </row>
    <row r="74" spans="5:25" ht="14.25" customHeight="1" x14ac:dyDescent="0.3">
      <c r="Y74" s="4"/>
    </row>
    <row r="75" spans="5:25" ht="14.25" customHeight="1" x14ac:dyDescent="0.3">
      <c r="Y75" s="4"/>
    </row>
    <row r="76" spans="5:25" ht="14.25" customHeight="1" x14ac:dyDescent="0.3">
      <c r="Y76" s="4"/>
    </row>
    <row r="77" spans="5:25" ht="14.25" customHeight="1" x14ac:dyDescent="0.3">
      <c r="Y77" s="4"/>
    </row>
    <row r="78" spans="5:25" ht="14.25" customHeight="1" x14ac:dyDescent="0.3">
      <c r="Y78" s="4"/>
    </row>
    <row r="79" spans="5:25" ht="14.25" customHeight="1" x14ac:dyDescent="0.3">
      <c r="Y79" s="4"/>
    </row>
    <row r="80" spans="5:25" ht="14.25" customHeight="1" x14ac:dyDescent="0.3">
      <c r="Y80" s="4"/>
    </row>
    <row r="81" spans="25:25" ht="14.25" customHeight="1" x14ac:dyDescent="0.3">
      <c r="Y81" s="4"/>
    </row>
    <row r="82" spans="25:25" ht="14.25" customHeight="1" x14ac:dyDescent="0.3">
      <c r="Y82" s="4"/>
    </row>
    <row r="83" spans="25:25" ht="14.25" customHeight="1" x14ac:dyDescent="0.3">
      <c r="Y83" s="4"/>
    </row>
    <row r="84" spans="25:25" ht="14.25" customHeight="1" x14ac:dyDescent="0.3">
      <c r="Y84" s="4"/>
    </row>
    <row r="85" spans="25:25" ht="14.25" customHeight="1" x14ac:dyDescent="0.3">
      <c r="Y85" s="4"/>
    </row>
    <row r="86" spans="25:25" ht="14.25" customHeight="1" x14ac:dyDescent="0.3">
      <c r="Y86" s="4"/>
    </row>
    <row r="87" spans="25:25" ht="14.25" customHeight="1" x14ac:dyDescent="0.3">
      <c r="Y87" s="4"/>
    </row>
    <row r="88" spans="25:25" ht="14.25" customHeight="1" x14ac:dyDescent="0.3">
      <c r="Y88" s="4"/>
    </row>
    <row r="89" spans="25:25" ht="14.25" customHeight="1" x14ac:dyDescent="0.3">
      <c r="Y89" s="4"/>
    </row>
    <row r="90" spans="25:25" ht="14.25" customHeight="1" x14ac:dyDescent="0.3">
      <c r="Y90" s="4"/>
    </row>
    <row r="91" spans="25:25" ht="14.25" customHeight="1" x14ac:dyDescent="0.3">
      <c r="Y91" s="4"/>
    </row>
    <row r="92" spans="25:25" ht="14.25" customHeight="1" x14ac:dyDescent="0.3">
      <c r="Y92" s="4"/>
    </row>
    <row r="93" spans="25:25" ht="14.25" customHeight="1" x14ac:dyDescent="0.3">
      <c r="Y93" s="4"/>
    </row>
    <row r="94" spans="25:25" ht="14.25" customHeight="1" x14ac:dyDescent="0.3">
      <c r="Y94" s="4"/>
    </row>
    <row r="95" spans="25:25" ht="14.25" customHeight="1" x14ac:dyDescent="0.3">
      <c r="Y95" s="4"/>
    </row>
    <row r="96" spans="25:25" ht="14.25" customHeight="1" x14ac:dyDescent="0.3">
      <c r="Y96" s="4"/>
    </row>
    <row r="97" spans="25:25" ht="14.25" customHeight="1" x14ac:dyDescent="0.3">
      <c r="Y97" s="4"/>
    </row>
    <row r="98" spans="25:25" ht="14.25" customHeight="1" x14ac:dyDescent="0.3">
      <c r="Y98" s="4"/>
    </row>
    <row r="99" spans="25:25" ht="14.25" customHeight="1" x14ac:dyDescent="0.3">
      <c r="Y99" s="4"/>
    </row>
    <row r="100" spans="25:25" ht="14.25" customHeight="1" x14ac:dyDescent="0.3">
      <c r="Y100" s="4"/>
    </row>
    <row r="101" spans="25:25" ht="14.25" customHeight="1" x14ac:dyDescent="0.3">
      <c r="Y101" s="4"/>
    </row>
    <row r="102" spans="25:25" ht="14.25" customHeight="1" x14ac:dyDescent="0.3">
      <c r="Y102" s="4"/>
    </row>
    <row r="103" spans="25:25" ht="14.25" customHeight="1" x14ac:dyDescent="0.3">
      <c r="Y103" s="4"/>
    </row>
    <row r="104" spans="25:25" ht="14.25" customHeight="1" x14ac:dyDescent="0.3">
      <c r="Y104" s="4"/>
    </row>
    <row r="105" spans="25:25" ht="14.25" customHeight="1" x14ac:dyDescent="0.3">
      <c r="Y105" s="4"/>
    </row>
    <row r="106" spans="25:25" ht="14.25" customHeight="1" x14ac:dyDescent="0.3">
      <c r="Y106" s="4"/>
    </row>
    <row r="107" spans="25:25" ht="14.25" customHeight="1" x14ac:dyDescent="0.3">
      <c r="Y107" s="4"/>
    </row>
    <row r="108" spans="25:25" ht="14.25" customHeight="1" x14ac:dyDescent="0.3">
      <c r="Y108" s="4"/>
    </row>
    <row r="109" spans="25:25" ht="14.25" customHeight="1" x14ac:dyDescent="0.3">
      <c r="Y109" s="4"/>
    </row>
    <row r="110" spans="25:25" ht="14.25" customHeight="1" x14ac:dyDescent="0.3">
      <c r="Y110" s="4"/>
    </row>
    <row r="111" spans="25:25" ht="14.25" customHeight="1" x14ac:dyDescent="0.3">
      <c r="Y111" s="4"/>
    </row>
    <row r="112" spans="25:25" ht="14.25" customHeight="1" x14ac:dyDescent="0.3">
      <c r="Y112" s="4"/>
    </row>
    <row r="113" spans="24:25" ht="14.25" customHeight="1" x14ac:dyDescent="0.3">
      <c r="Y113" s="4"/>
    </row>
    <row r="114" spans="24:25" ht="14.25" customHeight="1" x14ac:dyDescent="0.3">
      <c r="Y114" s="4"/>
    </row>
    <row r="115" spans="24:25" ht="14.25" customHeight="1" x14ac:dyDescent="0.3">
      <c r="Y115" s="4"/>
    </row>
    <row r="116" spans="24:25" ht="14.25" customHeight="1" x14ac:dyDescent="0.3">
      <c r="Y116" s="4"/>
    </row>
    <row r="117" spans="24:25" ht="14.25" customHeight="1" x14ac:dyDescent="0.3">
      <c r="Y117" s="4"/>
    </row>
    <row r="118" spans="24:25" ht="14.25" customHeight="1" x14ac:dyDescent="0.3">
      <c r="Y118" s="4"/>
    </row>
    <row r="119" spans="24:25" ht="14.25" customHeight="1" x14ac:dyDescent="0.3">
      <c r="X119" s="14" t="s">
        <v>12</v>
      </c>
      <c r="Y119" s="4"/>
    </row>
    <row r="120" spans="24:25" ht="14.25" customHeight="1" x14ac:dyDescent="0.25"/>
    <row r="121" spans="24:25" ht="14.25" customHeight="1" x14ac:dyDescent="0.25"/>
    <row r="122" spans="24:25" ht="14.25" customHeight="1" x14ac:dyDescent="0.25"/>
    <row r="123" spans="24:25" ht="14.25" customHeight="1" x14ac:dyDescent="0.25"/>
    <row r="124" spans="24:25" ht="14.25" customHeight="1" x14ac:dyDescent="0.25"/>
    <row r="125" spans="24:25" ht="14.25" customHeight="1" x14ac:dyDescent="0.25"/>
    <row r="126" spans="24:25" ht="14.25" customHeight="1" x14ac:dyDescent="0.25"/>
    <row r="127" spans="24:25" ht="14.25" customHeight="1" x14ac:dyDescent="0.25"/>
    <row r="128" spans="24:25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40" workbookViewId="0">
      <selection activeCell="R63" sqref="R63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55" workbookViewId="0">
      <selection activeCell="J84" sqref="J84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43" workbookViewId="0">
      <selection activeCell="Y16" sqref="Y16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50 - Initial Data</vt:lpstr>
      <vt:lpstr>Discharge vs Area</vt:lpstr>
      <vt:lpstr>Discharge vs Width</vt:lpstr>
      <vt:lpstr>Dishcarge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2020-07-27T17:42:49Z</dcterms:created>
  <dcterms:modified xsi:type="dcterms:W3CDTF">2021-07-14T19:58:51Z</dcterms:modified>
</cp:coreProperties>
</file>