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105" tabRatio="592" activeTab="2"/>
  </bookViews>
  <sheets>
    <sheet name="Proyeksi Originasi" sheetId="20" r:id="rId1"/>
    <sheet name="Update Proyeksi" sheetId="8" r:id="rId2"/>
    <sheet name="Realisasi" sheetId="21" r:id="rId3"/>
    <sheet name="OUTPUT" sheetId="9" r:id="rId4"/>
    <sheet name="perhitungan output" sheetId="22" r:id="rId5"/>
    <sheet name="Coret2an" sheetId="10" state="hidden" r:id="rId6"/>
    <sheet name="SAMPLE OUTPUT" sheetId="11" state="hidden" r:id="rId7"/>
    <sheet name="Proyeksi Originasi (2)" sheetId="5" state="hidden" r:id="rId8"/>
  </sheets>
  <externalReferences>
    <externalReference r:id="rId9"/>
  </externalReferences>
  <definedNames>
    <definedName name="Originasi">'Proyeksi Originasi'!$B$11:$MB$24</definedName>
  </definedNames>
  <calcPr calcId="144525"/>
</workbook>
</file>

<file path=xl/comments1.xml><?xml version="1.0" encoding="utf-8"?>
<comments xmlns="http://schemas.openxmlformats.org/spreadsheetml/2006/main">
  <authors>
    <author>Malinda Ghassani</author>
  </authors>
  <commentList>
    <comment ref="B2" authorId="0">
      <text>
        <r>
          <rPr>
            <b/>
            <sz val="9"/>
            <color rgb="FF000000"/>
            <rFont val="Tahoma"/>
            <charset val="134"/>
          </rPr>
          <t>Saran DUS : Tambahkan ini ruas jalan tol Trans apa?</t>
        </r>
      </text>
    </comment>
  </commentList>
</comments>
</file>

<file path=xl/comments2.xml><?xml version="1.0" encoding="utf-8"?>
<comments xmlns="http://schemas.openxmlformats.org/spreadsheetml/2006/main">
  <authors>
    <author>Malinda Ghassani</author>
  </authors>
  <commentList>
    <comment ref="B2" authorId="0">
      <text>
        <r>
          <rPr>
            <b/>
            <sz val="9"/>
            <color rgb="FF000000"/>
            <rFont val="Tahoma"/>
            <charset val="134"/>
          </rPr>
          <t>Saran DUS : Tambahkan ini ruas jalan tol Trans apa?</t>
        </r>
      </text>
    </comment>
  </commentList>
</comments>
</file>

<file path=xl/comments3.xml><?xml version="1.0" encoding="utf-8"?>
<comments xmlns="http://schemas.openxmlformats.org/spreadsheetml/2006/main">
  <authors>
    <author>Malinda Ghassani</author>
  </authors>
  <commentList>
    <comment ref="B2" authorId="0">
      <text>
        <r>
          <rPr>
            <b/>
            <sz val="9"/>
            <color rgb="FF000000"/>
            <rFont val="Tahoma"/>
            <charset val="134"/>
          </rPr>
          <t>Saran DUS : Tambahkan ini ruas jalan tol Trans apa?</t>
        </r>
      </text>
    </comment>
  </commentList>
</comments>
</file>

<file path=xl/sharedStrings.xml><?xml version="1.0" encoding="utf-8"?>
<sst xmlns="http://schemas.openxmlformats.org/spreadsheetml/2006/main" count="3550" uniqueCount="129">
  <si>
    <t>xx</t>
  </si>
  <si>
    <t>kunci, generate dari sistem</t>
  </si>
  <si>
    <t>Nama Debitur</t>
  </si>
  <si>
    <t>PT Wijaya Karya Serang Panimbang</t>
  </si>
  <si>
    <t>Sektor</t>
  </si>
  <si>
    <t>Jalan Tol</t>
  </si>
  <si>
    <t>Ruas Jalan Tol</t>
  </si>
  <si>
    <t>(Teks Bebas)</t>
  </si>
  <si>
    <t>Jenis Dokumen</t>
  </si>
  <si>
    <t>Proyeksi Originasi</t>
  </si>
  <si>
    <t>Dokumen Rujukan</t>
  </si>
  <si>
    <t>MUP No. M-054/SMI/DPI/DUS/0621</t>
  </si>
  <si>
    <t>Tanggal Dokumen</t>
  </si>
  <si>
    <t>15 Juni 2021</t>
  </si>
  <si>
    <t>Catatan</t>
  </si>
  <si>
    <t>Jadwal operasional Seksi I adalah pada Q3/2021 dan Seksi II dan III pada Q3/2023. Seksi III Porsi Pemerintah.</t>
  </si>
  <si>
    <t>Jatuh Tempo</t>
  </si>
  <si>
    <t>Q4 2030</t>
  </si>
  <si>
    <t>kunci</t>
  </si>
  <si>
    <t>Tahun</t>
  </si>
  <si>
    <t>FY</t>
  </si>
  <si>
    <t>Q1</t>
  </si>
  <si>
    <t>Q2</t>
  </si>
  <si>
    <t>Q3</t>
  </si>
  <si>
    <t>Q4</t>
  </si>
  <si>
    <t>Bulan</t>
  </si>
  <si>
    <t>kunci, karena otomatis dari excel</t>
  </si>
  <si>
    <t>TOTAL LHR</t>
  </si>
  <si>
    <t>input user bagian kolom isian angka</t>
  </si>
  <si>
    <t>- Gol I atau total LHR apabila tidak tersedia informasi pembagian golongan</t>
  </si>
  <si>
    <t>- Gol II</t>
  </si>
  <si>
    <t>n/a</t>
  </si>
  <si>
    <t>- Gol III</t>
  </si>
  <si>
    <t>- Gol IV</t>
  </si>
  <si>
    <t>- Gol V</t>
  </si>
  <si>
    <t>Tarif Gol I (Rp/km)</t>
  </si>
  <si>
    <t>- Pendapatan Tol Tahunan (Rp Milliar)</t>
  </si>
  <si>
    <t>- Pendapatan Tol Triwulanan (Rp Milliar)</t>
  </si>
  <si>
    <t>- Biaya Operasional &amp; Pemeliharaan Tahunan (Rp Milliar)</t>
  </si>
  <si>
    <t>- Biaya Operasional &amp; Pemeliharaan Trwiulanan (Rp Milliar)</t>
  </si>
  <si>
    <t>xx kunci</t>
  </si>
  <si>
    <t>kunci dst</t>
  </si>
  <si>
    <t>TEKS BEBAS</t>
  </si>
  <si>
    <t>Update Proyeksi I</t>
  </si>
  <si>
    <t>MUR No. M-158/SMI/DPI/DUS/0624 dan M-027/SMI/DMR/DPPIK/0624</t>
  </si>
  <si>
    <t>21 Juni 2024</t>
  </si>
  <si>
    <t>Seksi I setelah beroperasi sejak Desember 2021, Seksi II dan III dijadwalkan beroperasi pada Oktober 2025.</t>
  </si>
  <si>
    <t>Realisasi</t>
  </si>
  <si>
    <t xml:space="preserve"> n/a </t>
  </si>
  <si>
    <t>################################################################################################################################</t>
  </si>
  <si>
    <t xml:space="preserve">                    -  </t>
  </si>
  <si>
    <t>Debitur</t>
  </si>
  <si>
    <t>kunci, nama debitur dari sistem</t>
  </si>
  <si>
    <t>Reals vs Proyeksi Originasi</t>
  </si>
  <si>
    <t>Update Proyeksi Terakhir</t>
  </si>
  <si>
    <t>Reals vs Update Proyeksi Terakhir</t>
  </si>
  <si>
    <t>kunci, karena dari rumus excel</t>
  </si>
  <si>
    <t>A</t>
  </si>
  <si>
    <t>B</t>
  </si>
  <si>
    <t>C = A/B</t>
  </si>
  <si>
    <t>D</t>
  </si>
  <si>
    <t>E = A/D</t>
  </si>
  <si>
    <t>E = A/B</t>
  </si>
  <si>
    <t>LHR (kendaraan/hari)</t>
  </si>
  <si>
    <t>Komposisi Gol I</t>
  </si>
  <si>
    <t>Pendapatan Tol (Rp Miliar)</t>
  </si>
  <si>
    <t>Biaya Operasional &amp; Pemeliharaan (Rp Miliar)</t>
  </si>
  <si>
    <t>xx kunci dst</t>
  </si>
  <si>
    <t xml:space="preserve"> Parameter Output</t>
  </si>
  <si>
    <t>Q1 / Q2 / Q3 / Q4</t>
  </si>
  <si>
    <t xml:space="preserve"> ambil nilai dari parameter total lhr pada kolom FY di sheet Realisasi</t>
  </si>
  <si>
    <t>ambil nilai dari parameter total lhr pada kolom FY di sheet Proyeksi Originasi</t>
  </si>
  <si>
    <t xml:space="preserve"> nilai output pada realisasi di bagi nilai output Proyeksi Originasi</t>
  </si>
  <si>
    <t>ambil nilai dari parameter total lhr pada kolom FY di sheet Update Proyeksi</t>
  </si>
  <si>
    <t xml:space="preserve"> nilai output pada realisasi di bagi dengan nilai output update Proyeksi Terakhir</t>
  </si>
  <si>
    <t>Hitung rata-rata dari nilai Q1+Q1+Q1 (dibagi 3) pada sheet Realisasi.</t>
  </si>
  <si>
    <t>Hitung rata-rata dari nilai Q1+Q1+Q1 (dibagi 3) pada sheet Proyeksi Originasi</t>
  </si>
  <si>
    <t>nilai output pada kolom A realisasi dibagi dengan nilai output pada kolom B Proyeksi Originasi.</t>
  </si>
  <si>
    <t>Hitung rata-rata dari nilai Q1+Q1+Q1 (dibagi 3) pada sheet Update Proyeksi</t>
  </si>
  <si>
    <t>nilai output pada kolom A realisasi dibagi hasil nilai output pada kolom D Update Proyeksi.</t>
  </si>
  <si>
    <t xml:space="preserve"> nilai dari parameter Gol I dibagi nilai Total LHR pada sheet Realisasi.</t>
  </si>
  <si>
    <t xml:space="preserve"> nilai dari parameter Gol I dibagi nilai Total LHR pada sheet Proyeksi Originasi</t>
  </si>
  <si>
    <t xml:space="preserve"> nilai dari parameter Gol I dibagi nilai Total LHR pada sheet Update Proyeksi.</t>
  </si>
  <si>
    <t>nilai rata-rata dari parameter Gol I dibagi dengan nilai rata-rata Total LHR pada sheet realisasi.</t>
  </si>
  <si>
    <t>nilai rata-rata dari parameter Gol I dibagi dengan nilai rata-rata Total LHR pada sheet proyeksi originasi.</t>
  </si>
  <si>
    <t>nilai rata-rata dari parameter Gol I dibagi dengan nilai rata-rata Total LHR pada sheet update proyeksi.</t>
  </si>
  <si>
    <t xml:space="preserve"> ambil nilai dari parameter Tarif Gol I pada kolom FY di sheet Realisasi</t>
  </si>
  <si>
    <t xml:space="preserve"> ambil nilai dari parameter Tarif Gol I pada kolom FY di sheet Proyeksi Originasi</t>
  </si>
  <si>
    <t xml:space="preserve"> ambil nilai dari parameter Tarif Gol I pada kolom FY di sheet Update Proyeksi.</t>
  </si>
  <si>
    <t xml:space="preserve"> ambil nilai dari parameter Pendapatan Tol Tahunan (Rp Milliar) pada kolom FY di sheet Realisasi</t>
  </si>
  <si>
    <t>ambil nilai dari parametervPendapatan Tol Tahunan (Rp Milliar) pada kolom FY di sheet Proyeksi Originasi</t>
  </si>
  <si>
    <t>ambil nilai dari parameter Pendapatan Tol Tahunan (Rp Milliar) pada kolom FY di sheet Update Proyeksi.</t>
  </si>
  <si>
    <t xml:space="preserve"> ambil nilai dari parameter Pendapatan Tol Triwulanan (Rp Milliar) pada sheet realisasi.</t>
  </si>
  <si>
    <t xml:space="preserve"> ambil nilai dari parameter Pendapatan Tol Triwulanan (Rp Milliar) pada sheet proyeksi originasi</t>
  </si>
  <si>
    <t xml:space="preserve"> ambil nilai dari parameter Pendapatan Tol Triwulanan (Rp Milliar) pada sheet update  proyeksi</t>
  </si>
  <si>
    <t xml:space="preserve"> ambil nilai dari parameter Biaya Operasional &amp; Pemeliharaan Tahunan (Rp Milliar) pada kolom FY di sheet Realisasi.</t>
  </si>
  <si>
    <t xml:space="preserve"> ambil nilai dari parameter Biaya Operasional &amp; Pemeliharaan Tahunan (Rp Milliar) pada kolom FY di sheet Proyeksi Originasi</t>
  </si>
  <si>
    <t xml:space="preserve"> ambil nilai dari parameter Biaya Operasional &amp; Pemeliharaan Tahunan (Rp Milliar) pada kolom FY di sheet Update Proyeksi.</t>
  </si>
  <si>
    <t>nilai output pada realisasi di bagi dengan nilai output update Proyeksi Terakhir</t>
  </si>
  <si>
    <t xml:space="preserve"> ambil nilai dari parameter Biaya Operasional &amp; Pemeliharaan Triwulanan (Rp Milliar) pada sheet realisasi.</t>
  </si>
  <si>
    <t xml:space="preserve"> ambil nilai dari parameter Biaya Operasional &amp; Pemeliharaan Triwulanan (Rp Milliar) pada sheet proyeksi originasi</t>
  </si>
  <si>
    <t xml:space="preserve"> ambil nilai dari parameter Biaya Operasional &amp; Pemeliharaan Triwulanan (Rp Milliar) pada sheet update proyeksi.</t>
  </si>
  <si>
    <t>Ketenagalistrikan</t>
  </si>
  <si>
    <t>Update Proyeksi II</t>
  </si>
  <si>
    <t>Update Proyeksi III</t>
  </si>
  <si>
    <t>Update Proyeksi IV</t>
  </si>
  <si>
    <t>Update Proyeksi V</t>
  </si>
  <si>
    <t>LHR mmobil</t>
  </si>
  <si>
    <t>ID DEBT</t>
  </si>
  <si>
    <t>NAMA DEBT</t>
  </si>
  <si>
    <t>TYPE</t>
  </si>
  <si>
    <t>M1</t>
  </si>
  <si>
    <t>M2</t>
  </si>
  <si>
    <t>M3</t>
  </si>
  <si>
    <t>M4</t>
  </si>
  <si>
    <t>PT X</t>
  </si>
  <si>
    <t>- Gol I</t>
  </si>
  <si>
    <t>- Tahunan</t>
  </si>
  <si>
    <t>- Triwulanan</t>
  </si>
  <si>
    <t>PT Y</t>
  </si>
  <si>
    <t>NA</t>
  </si>
  <si>
    <t>Keterangan</t>
  </si>
  <si>
    <t>MUP No. M-054/SMI/DPI/DUS/0621 Tanggal 15 Juni 2021</t>
  </si>
  <si>
    <t>[free text]</t>
  </si>
  <si>
    <t>bulan</t>
  </si>
  <si>
    <t>Komposisi Gol</t>
  </si>
  <si>
    <t>-</t>
  </si>
  <si>
    <t xml:space="preserve">Note: </t>
  </si>
  <si>
    <t xml:space="preserve">Kolom diisi oleh DFBP 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</si>
</sst>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_(* #,##0_);_(* \(#,##0\);_(* &quot;-&quot;??_);_(@_)"/>
    <numFmt numFmtId="178" formatCode="_-* #,##0.00_-;\-* #,##0.00_-;_-* &quot;-&quot;??_-;_-@_-"/>
    <numFmt numFmtId="179" formatCode="_-* #,##0_-;\-* #,##0_-;_-* &quot;-&quot;??_-;_-@_-"/>
    <numFmt numFmtId="180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7">
    <font>
      <sz val="11"/>
      <color theme="1"/>
      <name val="Aptos Narrow"/>
      <charset val="134"/>
      <scheme val="minor"/>
    </font>
    <font>
      <sz val="10"/>
      <color theme="1"/>
      <name val="Calibri"/>
      <charset val="134"/>
    </font>
    <font>
      <b/>
      <sz val="10"/>
      <color rgb="FFFFFFFF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u/>
      <sz val="10"/>
      <color theme="1"/>
      <name val="Calibri"/>
      <charset val="134"/>
    </font>
    <font>
      <b/>
      <sz val="10"/>
      <name val="Aptos"/>
      <charset val="134"/>
    </font>
    <font>
      <b/>
      <sz val="11"/>
      <color rgb="FF000000"/>
      <name val="Aptos Narrow"/>
      <charset val="134"/>
      <scheme val="minor"/>
    </font>
    <font>
      <b/>
      <sz val="10"/>
      <color rgb="FFFFFFFF"/>
      <name val="Aptos"/>
      <charset val="134"/>
    </font>
    <font>
      <b/>
      <sz val="11"/>
      <color theme="1"/>
      <name val="Aptos Narrow"/>
      <charset val="1"/>
      <scheme val="minor"/>
    </font>
    <font>
      <b/>
      <sz val="11"/>
      <color theme="1"/>
      <name val="Aptos Narrow"/>
      <charset val="134"/>
      <scheme val="minor"/>
    </font>
    <font>
      <b/>
      <sz val="12"/>
      <color theme="1"/>
      <name val="Aptos Narrow"/>
      <charset val="1"/>
      <scheme val="minor"/>
    </font>
    <font>
      <b/>
      <u/>
      <sz val="11"/>
      <color theme="1"/>
      <name val="Aptos Narrow"/>
      <charset val="134"/>
      <scheme val="minor"/>
    </font>
    <font>
      <b/>
      <sz val="10"/>
      <color theme="1"/>
      <name val="Calibri"/>
      <charset val="134"/>
    </font>
    <font>
      <b/>
      <sz val="10"/>
      <name val="Calibri"/>
      <charset val="134"/>
    </font>
    <font>
      <sz val="10"/>
      <color rgb="FFFF0000"/>
      <name val="Calibri"/>
      <charset val="134"/>
    </font>
    <font>
      <u/>
      <sz val="11"/>
      <color rgb="FF0000FF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sz val="11"/>
      <color theme="0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i/>
      <sz val="11"/>
      <color rgb="FF7F7F7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sz val="11"/>
      <color rgb="FF9C0006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b/>
      <sz val="9"/>
      <color rgb="FF000000"/>
      <name val="Tahoma"/>
      <charset val="134"/>
    </font>
  </fonts>
  <fills count="51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97132"/>
        <bgColor indexed="64"/>
      </patternFill>
    </fill>
    <fill>
      <patternFill patternType="solid">
        <fgColor rgb="FFF7D5CD"/>
        <bgColor indexed="64"/>
      </patternFill>
    </fill>
    <fill>
      <patternFill patternType="solid">
        <fgColor rgb="FFFBEBE8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153D64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3" tint="0.0999786370433668"/>
        <bgColor indexed="64"/>
      </patternFill>
    </fill>
    <fill>
      <patternFill patternType="solid">
        <fgColor rgb="FF15608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E97132"/>
        <bgColor rgb="FF000000"/>
      </patternFill>
    </fill>
    <fill>
      <patternFill patternType="solid">
        <fgColor rgb="FF156082"/>
        <bgColor rgb="FF000000"/>
      </patternFill>
    </fill>
    <fill>
      <patternFill patternType="solid">
        <fgColor rgb="FFF7D5CD"/>
        <bgColor rgb="FF000000"/>
      </patternFill>
    </fill>
    <fill>
      <patternFill patternType="solid">
        <fgColor rgb="FFFBEBE8"/>
        <bgColor rgb="FF000000"/>
      </patternFill>
    </fill>
    <fill>
      <patternFill patternType="solid">
        <fgColor rgb="FF215C98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5" fillId="5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7" fillId="31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0" fillId="27" borderId="23" applyNumberFormat="0" applyFont="0" applyAlignment="0" applyProtection="0">
      <alignment vertical="center"/>
    </xf>
    <xf numFmtId="0" fontId="24" fillId="26" borderId="2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1" borderId="22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18" fillId="22" borderId="20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</cellStyleXfs>
  <cellXfs count="1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center" vertical="center" wrapText="1" readingOrder="1"/>
    </xf>
    <xf numFmtId="0" fontId="4" fillId="6" borderId="5" xfId="0" applyFont="1" applyFill="1" applyBorder="1" applyAlignment="1">
      <alignment horizontal="left" vertical="center" wrapText="1" readingOrder="1"/>
    </xf>
    <xf numFmtId="179" fontId="3" fillId="3" borderId="5" xfId="44" applyNumberFormat="1" applyFont="1" applyFill="1" applyBorder="1" applyAlignment="1">
      <alignment vertical="top" wrapText="1"/>
    </xf>
    <xf numFmtId="0" fontId="4" fillId="5" borderId="5" xfId="0" applyFont="1" applyFill="1" applyBorder="1" applyAlignment="1">
      <alignment horizontal="left" vertical="center" wrapText="1" readingOrder="1"/>
    </xf>
    <xf numFmtId="179" fontId="3" fillId="5" borderId="5" xfId="44" applyNumberFormat="1" applyFont="1" applyFill="1" applyBorder="1" applyAlignment="1">
      <alignment vertical="top" wrapText="1"/>
    </xf>
    <xf numFmtId="179" fontId="3" fillId="6" borderId="6" xfId="44" applyNumberFormat="1" applyFont="1" applyFill="1" applyBorder="1" applyAlignment="1">
      <alignment vertical="top" wrapText="1"/>
    </xf>
    <xf numFmtId="179" fontId="3" fillId="6" borderId="7" xfId="44" applyNumberFormat="1" applyFont="1" applyFill="1" applyBorder="1" applyAlignment="1">
      <alignment vertical="top" wrapText="1"/>
    </xf>
    <xf numFmtId="0" fontId="5" fillId="5" borderId="5" xfId="0" applyFont="1" applyFill="1" applyBorder="1" applyAlignment="1">
      <alignment horizontal="left" vertical="center" wrapText="1" readingOrder="1"/>
    </xf>
    <xf numFmtId="179" fontId="3" fillId="3" borderId="6" xfId="44" applyNumberFormat="1" applyFont="1" applyFill="1" applyBorder="1" applyAlignment="1">
      <alignment vertical="top" wrapText="1"/>
    </xf>
    <xf numFmtId="179" fontId="3" fillId="3" borderId="7" xfId="44" applyNumberFormat="1" applyFont="1" applyFill="1" applyBorder="1" applyAlignment="1">
      <alignment vertical="top" wrapText="1"/>
    </xf>
    <xf numFmtId="179" fontId="3" fillId="3" borderId="6" xfId="44" applyNumberFormat="1" applyFont="1" applyFill="1" applyBorder="1" applyAlignment="1">
      <alignment horizontal="center" vertical="top" wrapText="1"/>
    </xf>
    <xf numFmtId="179" fontId="3" fillId="3" borderId="7" xfId="44" applyNumberFormat="1" applyFont="1" applyFill="1" applyBorder="1" applyAlignment="1">
      <alignment horizontal="center" vertical="top" wrapText="1"/>
    </xf>
    <xf numFmtId="179" fontId="1" fillId="0" borderId="0" xfId="44" applyNumberFormat="1" applyFont="1"/>
    <xf numFmtId="0" fontId="6" fillId="0" borderId="0" xfId="0" applyFont="1"/>
    <xf numFmtId="179" fontId="1" fillId="3" borderId="0" xfId="44" applyNumberFormat="1" applyFont="1" applyFill="1"/>
    <xf numFmtId="177" fontId="1" fillId="0" borderId="0" xfId="0" applyNumberFormat="1" applyFont="1"/>
    <xf numFmtId="179" fontId="3" fillId="3" borderId="8" xfId="44" applyNumberFormat="1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center" wrapText="1" readingOrder="1"/>
    </xf>
    <xf numFmtId="179" fontId="3" fillId="6" borderId="5" xfId="44" applyNumberFormat="1" applyFont="1" applyFill="1" applyBorder="1" applyAlignment="1">
      <alignment horizontal="center" vertical="top" wrapText="1"/>
    </xf>
    <xf numFmtId="179" fontId="3" fillId="6" borderId="5" xfId="44" applyNumberFormat="1" applyFont="1" applyFill="1" applyBorder="1" applyAlignment="1">
      <alignment vertical="top" wrapText="1"/>
    </xf>
    <xf numFmtId="9" fontId="3" fillId="5" borderId="5" xfId="47" applyFont="1" applyFill="1" applyBorder="1" applyAlignment="1">
      <alignment horizontal="center" vertical="top" wrapText="1"/>
    </xf>
    <xf numFmtId="9" fontId="3" fillId="6" borderId="5" xfId="47" applyFont="1" applyFill="1" applyBorder="1" applyAlignment="1">
      <alignment horizontal="center" vertical="top" wrapText="1"/>
    </xf>
    <xf numFmtId="179" fontId="3" fillId="6" borderId="8" xfId="44" applyNumberFormat="1" applyFont="1" applyFill="1" applyBorder="1" applyAlignment="1">
      <alignment vertical="top" wrapText="1"/>
    </xf>
    <xf numFmtId="179" fontId="3" fillId="6" borderId="8" xfId="44" applyNumberFormat="1" applyFont="1" applyFill="1" applyBorder="1" applyAlignment="1">
      <alignment horizontal="center" vertical="top" wrapText="1"/>
    </xf>
    <xf numFmtId="179" fontId="3" fillId="3" borderId="8" xfId="44" applyNumberFormat="1" applyFont="1" applyFill="1" applyBorder="1" applyAlignment="1">
      <alignment vertical="top" wrapText="1"/>
    </xf>
    <xf numFmtId="179" fontId="3" fillId="5" borderId="7" xfId="44" applyNumberFormat="1" applyFont="1" applyFill="1" applyBorder="1" applyAlignment="1">
      <alignment horizontal="center" vertical="top" wrapText="1"/>
    </xf>
    <xf numFmtId="179" fontId="3" fillId="5" borderId="6" xfId="44" applyNumberFormat="1" applyFont="1" applyFill="1" applyBorder="1" applyAlignment="1">
      <alignment vertical="top" wrapText="1"/>
    </xf>
    <xf numFmtId="179" fontId="3" fillId="5" borderId="6" xfId="44" applyNumberFormat="1" applyFont="1" applyFill="1" applyBorder="1" applyAlignment="1">
      <alignment horizontal="center" vertical="top" wrapText="1"/>
    </xf>
    <xf numFmtId="179" fontId="3" fillId="6" borderId="6" xfId="44" applyNumberFormat="1" applyFont="1" applyFill="1" applyBorder="1" applyAlignment="1">
      <alignment horizontal="center" vertical="top" wrapText="1"/>
    </xf>
    <xf numFmtId="179" fontId="1" fillId="0" borderId="0" xfId="44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9" fontId="3" fillId="5" borderId="7" xfId="44" applyNumberFormat="1" applyFont="1" applyFill="1" applyBorder="1" applyAlignment="1">
      <alignment vertical="top" wrapText="1"/>
    </xf>
    <xf numFmtId="179" fontId="3" fillId="5" borderId="8" xfId="44" applyNumberFormat="1" applyFont="1" applyFill="1" applyBorder="1" applyAlignment="1">
      <alignment horizontal="center" vertical="top" wrapText="1"/>
    </xf>
    <xf numFmtId="179" fontId="3" fillId="6" borderId="7" xfId="44" applyNumberFormat="1" applyFont="1" applyFill="1" applyBorder="1" applyAlignment="1">
      <alignment horizontal="center" vertical="top" wrapText="1"/>
    </xf>
    <xf numFmtId="179" fontId="3" fillId="5" borderId="8" xfId="44" applyNumberFormat="1" applyFont="1" applyFill="1" applyBorder="1" applyAlignment="1">
      <alignment vertical="top" wrapText="1"/>
    </xf>
    <xf numFmtId="0" fontId="3" fillId="6" borderId="5" xfId="0" applyFont="1" applyFill="1" applyBorder="1" applyAlignment="1">
      <alignment vertical="top" wrapText="1"/>
    </xf>
    <xf numFmtId="0" fontId="3" fillId="5" borderId="5" xfId="0" applyFont="1" applyFill="1" applyBorder="1" applyAlignment="1">
      <alignment vertical="top" wrapText="1"/>
    </xf>
    <xf numFmtId="0" fontId="3" fillId="6" borderId="6" xfId="0" applyFont="1" applyFill="1" applyBorder="1" applyAlignment="1">
      <alignment vertical="top" wrapText="1"/>
    </xf>
    <xf numFmtId="0" fontId="3" fillId="6" borderId="7" xfId="0" applyFont="1" applyFill="1" applyBorder="1" applyAlignment="1">
      <alignment vertical="top" wrapText="1"/>
    </xf>
    <xf numFmtId="0" fontId="3" fillId="6" borderId="8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 wrapText="1" readingOrder="1"/>
    </xf>
    <xf numFmtId="0" fontId="7" fillId="7" borderId="12" xfId="0" applyFont="1" applyFill="1" applyBorder="1" applyAlignment="1">
      <alignment horizontal="center" vertical="center" wrapText="1" readingOrder="1"/>
    </xf>
    <xf numFmtId="0" fontId="7" fillId="7" borderId="13" xfId="0" applyFont="1" applyFill="1" applyBorder="1" applyAlignment="1">
      <alignment horizontal="center" vertical="center" wrapText="1" readingOrder="1"/>
    </xf>
    <xf numFmtId="0" fontId="7" fillId="7" borderId="14" xfId="0" applyFont="1" applyFill="1" applyBorder="1" applyAlignment="1">
      <alignment horizontal="center" vertical="center" wrapText="1" readingOrder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 readingOrder="1"/>
    </xf>
    <xf numFmtId="0" fontId="9" fillId="9" borderId="14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 readingOrder="1"/>
    </xf>
    <xf numFmtId="0" fontId="10" fillId="2" borderId="16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/>
    </xf>
    <xf numFmtId="9" fontId="12" fillId="0" borderId="11" xfId="47" applyFont="1" applyBorder="1" applyAlignment="1">
      <alignment vertical="center" wrapText="1"/>
    </xf>
    <xf numFmtId="0" fontId="9" fillId="11" borderId="11" xfId="0" applyFont="1" applyFill="1" applyBorder="1" applyAlignment="1">
      <alignment horizontal="center" vertical="center" wrapText="1" readingOrder="1"/>
    </xf>
    <xf numFmtId="0" fontId="0" fillId="0" borderId="11" xfId="0" applyBorder="1" applyAlignment="1">
      <alignment vertical="center" wrapText="1"/>
    </xf>
    <xf numFmtId="9" fontId="0" fillId="0" borderId="0" xfId="47" applyFont="1"/>
    <xf numFmtId="0" fontId="0" fillId="0" borderId="0" xfId="0" applyAlignment="1">
      <alignment wrapText="1"/>
    </xf>
    <xf numFmtId="0" fontId="9" fillId="12" borderId="11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/>
    </xf>
    <xf numFmtId="0" fontId="13" fillId="2" borderId="11" xfId="0" applyFont="1" applyFill="1" applyBorder="1" applyAlignment="1">
      <alignment horizontal="left" vertical="center" wrapText="1"/>
    </xf>
    <xf numFmtId="0" fontId="0" fillId="0" borderId="11" xfId="0" applyBorder="1"/>
    <xf numFmtId="179" fontId="0" fillId="0" borderId="11" xfId="44" applyNumberFormat="1" applyFont="1" applyBorder="1" applyAlignment="1">
      <alignment wrapText="1"/>
    </xf>
    <xf numFmtId="9" fontId="0" fillId="0" borderId="11" xfId="47" applyFont="1" applyBorder="1"/>
    <xf numFmtId="9" fontId="0" fillId="0" borderId="11" xfId="47" applyFont="1" applyBorder="1" applyAlignment="1">
      <alignment wrapText="1"/>
    </xf>
    <xf numFmtId="176" fontId="0" fillId="0" borderId="11" xfId="47" applyNumberFormat="1" applyFont="1" applyBorder="1" applyAlignment="1">
      <alignment wrapText="1"/>
    </xf>
    <xf numFmtId="0" fontId="9" fillId="13" borderId="11" xfId="0" applyFont="1" applyFill="1" applyBorder="1" applyAlignment="1">
      <alignment horizontal="center" vertical="center" wrapText="1" readingOrder="1"/>
    </xf>
    <xf numFmtId="0" fontId="9" fillId="14" borderId="11" xfId="0" applyFont="1" applyFill="1" applyBorder="1" applyAlignment="1">
      <alignment horizontal="center" vertical="center" wrapText="1" readingOrder="1"/>
    </xf>
    <xf numFmtId="0" fontId="7" fillId="15" borderId="11" xfId="0" applyFont="1" applyFill="1" applyBorder="1" applyAlignment="1">
      <alignment horizontal="center" vertical="center" wrapText="1" readingOrder="1"/>
    </xf>
    <xf numFmtId="0" fontId="14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2" fillId="16" borderId="5" xfId="0" applyFont="1" applyFill="1" applyBorder="1" applyAlignment="1">
      <alignment horizontal="center" vertical="center" wrapText="1" readingOrder="1"/>
    </xf>
    <xf numFmtId="0" fontId="2" fillId="17" borderId="8" xfId="0" applyFont="1" applyFill="1" applyBorder="1" applyAlignment="1">
      <alignment horizontal="center" vertical="center" wrapText="1" readingOrder="1"/>
    </xf>
    <xf numFmtId="0" fontId="2" fillId="16" borderId="8" xfId="0" applyFont="1" applyFill="1" applyBorder="1" applyAlignment="1">
      <alignment horizontal="center" vertical="center" wrapText="1" readingOrder="1"/>
    </xf>
    <xf numFmtId="0" fontId="2" fillId="16" borderId="17" xfId="0" applyFont="1" applyFill="1" applyBorder="1" applyAlignment="1">
      <alignment horizontal="center" vertical="center" wrapText="1" readingOrder="1"/>
    </xf>
    <xf numFmtId="0" fontId="2" fillId="17" borderId="18" xfId="0" applyFont="1" applyFill="1" applyBorder="1" applyAlignment="1">
      <alignment horizontal="center" vertical="center" wrapText="1" readingOrder="1"/>
    </xf>
    <xf numFmtId="0" fontId="2" fillId="16" borderId="18" xfId="0" applyFont="1" applyFill="1" applyBorder="1" applyAlignment="1">
      <alignment horizontal="center" vertical="center" wrapText="1" readingOrder="1"/>
    </xf>
    <xf numFmtId="0" fontId="15" fillId="18" borderId="17" xfId="0" applyFont="1" applyFill="1" applyBorder="1" applyAlignment="1">
      <alignment horizontal="center" vertical="center" wrapText="1"/>
    </xf>
    <xf numFmtId="0" fontId="15" fillId="18" borderId="18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 readingOrder="1"/>
    </xf>
    <xf numFmtId="0" fontId="4" fillId="19" borderId="17" xfId="0" applyFont="1" applyFill="1" applyBorder="1" applyAlignment="1">
      <alignment horizontal="left" vertical="center" wrapText="1" readingOrder="1"/>
    </xf>
    <xf numFmtId="179" fontId="3" fillId="19" borderId="10" xfId="0" applyNumberFormat="1" applyFont="1" applyFill="1" applyBorder="1" applyAlignment="1">
      <alignment vertical="top" wrapText="1"/>
    </xf>
    <xf numFmtId="179" fontId="3" fillId="19" borderId="19" xfId="0" applyNumberFormat="1" applyFont="1" applyFill="1" applyBorder="1" applyAlignment="1">
      <alignment vertical="top" wrapText="1"/>
    </xf>
    <xf numFmtId="0" fontId="14" fillId="0" borderId="0" xfId="0" applyFont="1" applyAlignment="1">
      <alignment vertical="top"/>
    </xf>
    <xf numFmtId="179" fontId="5" fillId="19" borderId="18" xfId="0" applyNumberFormat="1" applyFont="1" applyFill="1" applyBorder="1" applyAlignment="1">
      <alignment horizontal="left" vertical="center" wrapText="1" readingOrder="1"/>
    </xf>
    <xf numFmtId="179" fontId="3" fillId="19" borderId="18" xfId="0" applyNumberFormat="1" applyFont="1" applyFill="1" applyBorder="1" applyAlignment="1">
      <alignment vertical="top" wrapText="1"/>
    </xf>
    <xf numFmtId="0" fontId="4" fillId="18" borderId="17" xfId="0" applyFont="1" applyFill="1" applyBorder="1" applyAlignment="1">
      <alignment horizontal="left" vertical="center" wrapText="1" readingOrder="1"/>
    </xf>
    <xf numFmtId="179" fontId="5" fillId="18" borderId="18" xfId="0" applyNumberFormat="1" applyFont="1" applyFill="1" applyBorder="1" applyAlignment="1">
      <alignment horizontal="left" vertical="center" wrapText="1" readingOrder="1"/>
    </xf>
    <xf numFmtId="179" fontId="3" fillId="18" borderId="18" xfId="0" applyNumberFormat="1" applyFont="1" applyFill="1" applyBorder="1" applyAlignment="1">
      <alignment vertical="top" wrapText="1"/>
    </xf>
    <xf numFmtId="0" fontId="5" fillId="18" borderId="17" xfId="0" applyFont="1" applyFill="1" applyBorder="1" applyAlignment="1">
      <alignment horizontal="left" vertical="center" wrapText="1" readingOrder="1"/>
    </xf>
    <xf numFmtId="179" fontId="5" fillId="18" borderId="10" xfId="0" applyNumberFormat="1" applyFont="1" applyFill="1" applyBorder="1" applyAlignment="1">
      <alignment horizontal="left" vertical="center" wrapText="1" readingOrder="1"/>
    </xf>
    <xf numFmtId="179" fontId="3" fillId="18" borderId="6" xfId="0" applyNumberFormat="1" applyFont="1" applyFill="1" applyBorder="1" applyAlignment="1">
      <alignment vertical="top" wrapText="1"/>
    </xf>
    <xf numFmtId="179" fontId="3" fillId="18" borderId="19" xfId="0" applyNumberFormat="1" applyFont="1" applyFill="1" applyBorder="1" applyAlignment="1">
      <alignment vertical="center" wrapText="1"/>
    </xf>
    <xf numFmtId="179" fontId="16" fillId="18" borderId="10" xfId="0" applyNumberFormat="1" applyFont="1" applyFill="1" applyBorder="1" applyAlignment="1">
      <alignment horizontal="left" vertical="center" wrapText="1" readingOrder="1"/>
    </xf>
    <xf numFmtId="179" fontId="16" fillId="18" borderId="6" xfId="0" applyNumberFormat="1" applyFont="1" applyFill="1" applyBorder="1" applyAlignment="1">
      <alignment vertical="top" wrapText="1"/>
    </xf>
    <xf numFmtId="179" fontId="16" fillId="18" borderId="10" xfId="0" applyNumberFormat="1" applyFont="1" applyFill="1" applyBorder="1" applyAlignment="1">
      <alignment vertical="center" wrapText="1"/>
    </xf>
    <xf numFmtId="179" fontId="16" fillId="18" borderId="19" xfId="0" applyNumberFormat="1" applyFont="1" applyFill="1" applyBorder="1" applyAlignment="1">
      <alignment vertical="center" wrapText="1"/>
    </xf>
    <xf numFmtId="179" fontId="3" fillId="18" borderId="7" xfId="0" applyNumberFormat="1" applyFont="1" applyFill="1" applyBorder="1" applyAlignment="1">
      <alignment vertical="top" wrapText="1"/>
    </xf>
    <xf numFmtId="179" fontId="3" fillId="18" borderId="10" xfId="0" applyNumberFormat="1" applyFont="1" applyFill="1" applyBorder="1" applyAlignment="1">
      <alignment vertical="center" wrapText="1"/>
    </xf>
    <xf numFmtId="179" fontId="3" fillId="18" borderId="18" xfId="0" applyNumberFormat="1" applyFont="1" applyFill="1" applyBorder="1" applyAlignment="1">
      <alignment vertical="center" wrapText="1"/>
    </xf>
    <xf numFmtId="179" fontId="16" fillId="18" borderId="7" xfId="0" applyNumberFormat="1" applyFont="1" applyFill="1" applyBorder="1" applyAlignment="1">
      <alignment vertical="top" wrapText="1"/>
    </xf>
    <xf numFmtId="179" fontId="16" fillId="18" borderId="18" xfId="0" applyNumberFormat="1" applyFont="1" applyFill="1" applyBorder="1" applyAlignment="1">
      <alignment vertical="center" wrapText="1"/>
    </xf>
    <xf numFmtId="0" fontId="2" fillId="20" borderId="8" xfId="0" applyFont="1" applyFill="1" applyBorder="1" applyAlignment="1">
      <alignment horizontal="center" vertical="center" wrapText="1" readingOrder="1"/>
    </xf>
    <xf numFmtId="0" fontId="2" fillId="20" borderId="18" xfId="0" applyFont="1" applyFill="1" applyBorder="1" applyAlignment="1">
      <alignment horizontal="center" vertical="center" wrapText="1" readingOrder="1"/>
    </xf>
    <xf numFmtId="179" fontId="3" fillId="18" borderId="8" xfId="0" applyNumberFormat="1" applyFont="1" applyFill="1" applyBorder="1" applyAlignment="1">
      <alignment vertical="top" wrapText="1"/>
    </xf>
    <xf numFmtId="179" fontId="3" fillId="18" borderId="10" xfId="0" applyNumberFormat="1" applyFont="1" applyFill="1" applyBorder="1" applyAlignment="1">
      <alignment vertical="top" wrapText="1"/>
    </xf>
    <xf numFmtId="179" fontId="16" fillId="18" borderId="8" xfId="0" applyNumberFormat="1" applyFont="1" applyFill="1" applyBorder="1" applyAlignment="1">
      <alignment vertical="top" wrapText="1"/>
    </xf>
    <xf numFmtId="179" fontId="16" fillId="18" borderId="10" xfId="0" applyNumberFormat="1" applyFont="1" applyFill="1" applyBorder="1" applyAlignment="1">
      <alignment vertical="top" wrapText="1"/>
    </xf>
    <xf numFmtId="179" fontId="3" fillId="18" borderId="6" xfId="0" applyNumberFormat="1" applyFont="1" applyFill="1" applyBorder="1" applyAlignment="1">
      <alignment horizontal="center" vertical="top" wrapText="1"/>
    </xf>
    <xf numFmtId="179" fontId="3" fillId="18" borderId="7" xfId="0" applyNumberFormat="1" applyFont="1" applyFill="1" applyBorder="1" applyAlignment="1">
      <alignment horizontal="center" vertical="top" wrapText="1"/>
    </xf>
    <xf numFmtId="179" fontId="3" fillId="18" borderId="8" xfId="0" applyNumberFormat="1" applyFont="1" applyFill="1" applyBorder="1" applyAlignment="1">
      <alignment horizontal="center" vertical="top" wrapText="1"/>
    </xf>
    <xf numFmtId="179" fontId="3" fillId="18" borderId="6" xfId="0" applyNumberFormat="1" applyFont="1" applyFill="1" applyBorder="1" applyAlignment="1">
      <alignment horizontal="right" vertical="top" wrapText="1"/>
    </xf>
    <xf numFmtId="179" fontId="3" fillId="18" borderId="7" xfId="0" applyNumberFormat="1" applyFont="1" applyFill="1" applyBorder="1" applyAlignment="1">
      <alignment horizontal="right" vertical="top" wrapText="1"/>
    </xf>
    <xf numFmtId="179" fontId="3" fillId="18" borderId="8" xfId="0" applyNumberFormat="1" applyFont="1" applyFill="1" applyBorder="1" applyAlignment="1">
      <alignment horizontal="right" vertical="top" wrapText="1"/>
    </xf>
    <xf numFmtId="0" fontId="3" fillId="19" borderId="19" xfId="0" applyFont="1" applyFill="1" applyBorder="1" applyAlignment="1">
      <alignment vertical="top" wrapText="1"/>
    </xf>
    <xf numFmtId="0" fontId="3" fillId="19" borderId="18" xfId="0" applyFont="1" applyFill="1" applyBorder="1" applyAlignment="1">
      <alignment vertical="top" wrapText="1"/>
    </xf>
    <xf numFmtId="0" fontId="3" fillId="18" borderId="18" xfId="0" applyFont="1" applyFill="1" applyBorder="1" applyAlignment="1">
      <alignment vertical="top" wrapText="1"/>
    </xf>
    <xf numFmtId="0" fontId="3" fillId="19" borderId="10" xfId="0" applyFont="1" applyFill="1" applyBorder="1" applyAlignment="1">
      <alignment vertical="top" wrapText="1"/>
    </xf>
    <xf numFmtId="179" fontId="16" fillId="18" borderId="6" xfId="0" applyNumberFormat="1" applyFont="1" applyFill="1" applyBorder="1" applyAlignment="1">
      <alignment horizontal="right" vertical="top" wrapText="1"/>
    </xf>
    <xf numFmtId="179" fontId="16" fillId="18" borderId="7" xfId="0" applyNumberFormat="1" applyFont="1" applyFill="1" applyBorder="1" applyAlignment="1">
      <alignment horizontal="right" vertical="top" wrapText="1"/>
    </xf>
    <xf numFmtId="179" fontId="16" fillId="18" borderId="8" xfId="0" applyNumberFormat="1" applyFont="1" applyFill="1" applyBorder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 readingOrder="1"/>
    </xf>
    <xf numFmtId="0" fontId="2" fillId="21" borderId="5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 readingOrder="1"/>
    </xf>
    <xf numFmtId="179" fontId="5" fillId="6" borderId="5" xfId="44" applyNumberFormat="1" applyFont="1" applyFill="1" applyBorder="1" applyAlignment="1">
      <alignment horizontal="left" vertical="center" wrapText="1" readingOrder="1"/>
    </xf>
    <xf numFmtId="179" fontId="5" fillId="5" borderId="5" xfId="44" applyNumberFormat="1" applyFont="1" applyFill="1" applyBorder="1" applyAlignment="1">
      <alignment horizontal="left" vertical="center" wrapText="1" readingOrder="1"/>
    </xf>
    <xf numFmtId="179" fontId="5" fillId="5" borderId="6" xfId="44" applyNumberFormat="1" applyFont="1" applyFill="1" applyBorder="1" applyAlignment="1">
      <alignment horizontal="left" vertical="center" wrapText="1" readingOrder="1"/>
    </xf>
    <xf numFmtId="179" fontId="3" fillId="5" borderId="6" xfId="44" applyNumberFormat="1" applyFont="1" applyFill="1" applyBorder="1" applyAlignment="1">
      <alignment vertical="center" wrapText="1"/>
    </xf>
    <xf numFmtId="179" fontId="16" fillId="5" borderId="6" xfId="44" applyNumberFormat="1" applyFont="1" applyFill="1" applyBorder="1" applyAlignment="1">
      <alignment horizontal="left" vertical="center" wrapText="1" readingOrder="1"/>
    </xf>
    <xf numFmtId="179" fontId="16" fillId="5" borderId="6" xfId="44" applyNumberFormat="1" applyFont="1" applyFill="1" applyBorder="1" applyAlignment="1">
      <alignment vertical="top" wrapText="1"/>
    </xf>
    <xf numFmtId="179" fontId="16" fillId="5" borderId="7" xfId="44" applyNumberFormat="1" applyFont="1" applyFill="1" applyBorder="1" applyAlignment="1">
      <alignment vertical="center" wrapText="1"/>
    </xf>
    <xf numFmtId="179" fontId="16" fillId="5" borderId="6" xfId="44" applyNumberFormat="1" applyFont="1" applyFill="1" applyBorder="1" applyAlignment="1">
      <alignment vertical="center" wrapText="1"/>
    </xf>
    <xf numFmtId="179" fontId="3" fillId="5" borderId="7" xfId="44" applyNumberFormat="1" applyFont="1" applyFill="1" applyBorder="1" applyAlignment="1">
      <alignment vertical="center" wrapText="1"/>
    </xf>
    <xf numFmtId="179" fontId="3" fillId="5" borderId="8" xfId="44" applyNumberFormat="1" applyFont="1" applyFill="1" applyBorder="1" applyAlignment="1">
      <alignment vertical="center" wrapText="1"/>
    </xf>
    <xf numFmtId="179" fontId="16" fillId="5" borderId="7" xfId="44" applyNumberFormat="1" applyFont="1" applyFill="1" applyBorder="1" applyAlignment="1">
      <alignment vertical="top" wrapText="1"/>
    </xf>
    <xf numFmtId="179" fontId="16" fillId="5" borderId="8" xfId="44" applyNumberFormat="1" applyFont="1" applyFill="1" applyBorder="1" applyAlignment="1">
      <alignment vertical="center" wrapText="1"/>
    </xf>
    <xf numFmtId="0" fontId="2" fillId="13" borderId="5" xfId="0" applyFont="1" applyFill="1" applyBorder="1" applyAlignment="1">
      <alignment horizontal="center" vertical="center" wrapText="1" readingOrder="1"/>
    </xf>
    <xf numFmtId="179" fontId="16" fillId="5" borderId="8" xfId="44" applyNumberFormat="1" applyFont="1" applyFill="1" applyBorder="1" applyAlignment="1">
      <alignment vertical="top" wrapText="1"/>
    </xf>
    <xf numFmtId="0" fontId="2" fillId="20" borderId="5" xfId="0" applyFont="1" applyFill="1" applyBorder="1" applyAlignment="1">
      <alignment horizontal="center" vertical="center" wrapText="1" readingOrder="1"/>
    </xf>
    <xf numFmtId="0" fontId="2" fillId="20" borderId="17" xfId="0" applyFont="1" applyFill="1" applyBorder="1" applyAlignment="1">
      <alignment horizontal="center" vertical="center" wrapText="1" readingOrder="1"/>
    </xf>
    <xf numFmtId="0" fontId="4" fillId="18" borderId="17" xfId="0" applyFont="1" applyFill="1" applyBorder="1" applyAlignment="1">
      <alignment horizontal="center" vertical="center" wrapText="1" readingOrder="1"/>
    </xf>
    <xf numFmtId="179" fontId="3" fillId="19" borderId="17" xfId="0" applyNumberFormat="1" applyFont="1" applyFill="1" applyBorder="1" applyAlignment="1">
      <alignment vertical="top" wrapText="1"/>
    </xf>
    <xf numFmtId="179" fontId="3" fillId="18" borderId="17" xfId="0" applyNumberFormat="1" applyFont="1" applyFill="1" applyBorder="1" applyAlignment="1">
      <alignment vertical="top" wrapText="1"/>
    </xf>
    <xf numFmtId="179" fontId="3" fillId="6" borderId="5" xfId="0" applyNumberFormat="1" applyFont="1" applyFill="1" applyBorder="1" applyAlignment="1">
      <alignment vertical="top" wrapText="1"/>
    </xf>
    <xf numFmtId="179" fontId="3" fillId="5" borderId="6" xfId="44" applyNumberFormat="1" applyFont="1" applyFill="1" applyBorder="1" applyAlignment="1">
      <alignment horizontal="right" vertical="top" wrapText="1"/>
    </xf>
    <xf numFmtId="179" fontId="3" fillId="5" borderId="7" xfId="44" applyNumberFormat="1" applyFont="1" applyFill="1" applyBorder="1" applyAlignment="1">
      <alignment horizontal="right" vertical="top" wrapText="1"/>
    </xf>
    <xf numFmtId="179" fontId="3" fillId="5" borderId="8" xfId="44" applyNumberFormat="1" applyFont="1" applyFill="1" applyBorder="1" applyAlignment="1">
      <alignment horizontal="right" vertical="top" wrapText="1"/>
    </xf>
    <xf numFmtId="179" fontId="16" fillId="5" borderId="6" xfId="44" applyNumberFormat="1" applyFont="1" applyFill="1" applyBorder="1" applyAlignment="1">
      <alignment horizontal="right" vertical="top" wrapText="1"/>
    </xf>
    <xf numFmtId="179" fontId="16" fillId="5" borderId="7" xfId="44" applyNumberFormat="1" applyFont="1" applyFill="1" applyBorder="1" applyAlignment="1">
      <alignment horizontal="right" vertical="top" wrapText="1"/>
    </xf>
    <xf numFmtId="179" fontId="16" fillId="5" borderId="8" xfId="44" applyNumberFormat="1" applyFont="1" applyFill="1" applyBorder="1" applyAlignment="1">
      <alignment horizontal="right" vertical="top" wrapText="1"/>
    </xf>
    <xf numFmtId="0" fontId="4" fillId="6" borderId="5" xfId="0" applyFont="1" applyFill="1" applyBorder="1" applyAlignment="1" quotePrefix="1">
      <alignment horizontal="left" vertical="center" wrapText="1" readingOrder="1"/>
    </xf>
    <xf numFmtId="0" fontId="5" fillId="5" borderId="5" xfId="0" applyFont="1" applyFill="1" applyBorder="1" applyAlignment="1" quotePrefix="1">
      <alignment horizontal="left" vertical="center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G_Copy%20of%20Template%20Excel%20Database%20Jalan%20Tol%20v1%20-%20DEPI%20rev%20DP1%20rev%20DU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yeksi Originasi"/>
      <sheetName val="Realisasi"/>
      <sheetName val="Update Proyeksi"/>
      <sheetName val="OUTPUT"/>
      <sheetName val="Coret2an"/>
      <sheetName val="SAMPLE OUTPUT"/>
      <sheetName val="Proyeksi Originasi (2)"/>
    </sheetNames>
    <sheetDataSet>
      <sheetData sheetId="0" refreshError="1">
        <row r="33">
          <cell r="B33" t="str">
            <v>Tarif Gol I (Rp/km)</v>
          </cell>
          <cell r="C33">
            <v>1522</v>
          </cell>
        </row>
        <row r="33">
          <cell r="F33">
            <v>1626</v>
          </cell>
        </row>
        <row r="33">
          <cell r="I33">
            <v>1626</v>
          </cell>
        </row>
        <row r="33">
          <cell r="L33">
            <v>1626</v>
          </cell>
        </row>
        <row r="33">
          <cell r="O33">
            <v>1626</v>
          </cell>
          <cell r="P33">
            <v>1626</v>
          </cell>
        </row>
        <row r="33">
          <cell r="S33">
            <v>1626</v>
          </cell>
        </row>
        <row r="33">
          <cell r="V33">
            <v>1626</v>
          </cell>
        </row>
        <row r="33">
          <cell r="Y33">
            <v>1626</v>
          </cell>
        </row>
        <row r="33">
          <cell r="AB33">
            <v>1626</v>
          </cell>
          <cell r="AC33">
            <v>1626</v>
          </cell>
        </row>
        <row r="33">
          <cell r="AF33">
            <v>1736</v>
          </cell>
        </row>
        <row r="33">
          <cell r="AI33">
            <v>1736</v>
          </cell>
        </row>
        <row r="33">
          <cell r="AL33">
            <v>1736</v>
          </cell>
        </row>
        <row r="33">
          <cell r="AO33">
            <v>1736</v>
          </cell>
          <cell r="AP33">
            <v>1736</v>
          </cell>
        </row>
        <row r="33">
          <cell r="AS33">
            <v>1736</v>
          </cell>
        </row>
        <row r="33">
          <cell r="AV33">
            <v>1736</v>
          </cell>
        </row>
        <row r="33">
          <cell r="AY33">
            <v>1736</v>
          </cell>
        </row>
        <row r="33">
          <cell r="BB33">
            <v>1736</v>
          </cell>
          <cell r="BC33">
            <v>1736</v>
          </cell>
        </row>
        <row r="33">
          <cell r="BF33">
            <v>1855</v>
          </cell>
        </row>
        <row r="33">
          <cell r="BI33">
            <v>1855</v>
          </cell>
        </row>
        <row r="33">
          <cell r="BL33">
            <v>1855</v>
          </cell>
        </row>
        <row r="33">
          <cell r="BO33">
            <v>1855</v>
          </cell>
          <cell r="BP33">
            <v>1855</v>
          </cell>
        </row>
        <row r="33">
          <cell r="BS33">
            <v>1855</v>
          </cell>
        </row>
        <row r="33">
          <cell r="BV33">
            <v>1855</v>
          </cell>
        </row>
        <row r="33">
          <cell r="BY33">
            <v>1855</v>
          </cell>
        </row>
        <row r="33">
          <cell r="CB33">
            <v>1855</v>
          </cell>
          <cell r="CC33">
            <v>1855</v>
          </cell>
        </row>
        <row r="33">
          <cell r="CF33">
            <v>1981</v>
          </cell>
        </row>
        <row r="33">
          <cell r="CI33">
            <v>1981</v>
          </cell>
        </row>
        <row r="33">
          <cell r="CL33">
            <v>1981</v>
          </cell>
        </row>
        <row r="33">
          <cell r="CO33">
            <v>1981</v>
          </cell>
          <cell r="CP33">
            <v>1981</v>
          </cell>
        </row>
        <row r="33">
          <cell r="CS33">
            <v>1981</v>
          </cell>
        </row>
        <row r="33">
          <cell r="CV33">
            <v>1981</v>
          </cell>
        </row>
        <row r="33">
          <cell r="CY33">
            <v>1981</v>
          </cell>
        </row>
        <row r="33">
          <cell r="DB33">
            <v>1981</v>
          </cell>
          <cell r="DC33">
            <v>1981</v>
          </cell>
        </row>
        <row r="33">
          <cell r="DF33">
            <v>2116</v>
          </cell>
        </row>
        <row r="33">
          <cell r="DI33">
            <v>2116</v>
          </cell>
        </row>
        <row r="33">
          <cell r="DL33">
            <v>2116</v>
          </cell>
        </row>
        <row r="33">
          <cell r="DO33">
            <v>2116</v>
          </cell>
          <cell r="DP33">
            <v>2116</v>
          </cell>
        </row>
        <row r="33">
          <cell r="DS33">
            <v>2116</v>
          </cell>
        </row>
        <row r="33">
          <cell r="DV33">
            <v>2116</v>
          </cell>
        </row>
        <row r="33">
          <cell r="DY33">
            <v>2116</v>
          </cell>
        </row>
        <row r="33">
          <cell r="EB33">
            <v>2116</v>
          </cell>
          <cell r="EC33">
            <v>2116</v>
          </cell>
        </row>
        <row r="33">
          <cell r="EF33">
            <v>2260</v>
          </cell>
        </row>
        <row r="33">
          <cell r="EI33">
            <v>2260</v>
          </cell>
        </row>
        <row r="33">
          <cell r="EL33">
            <v>2260</v>
          </cell>
        </row>
        <row r="33">
          <cell r="EO33">
            <v>2260</v>
          </cell>
          <cell r="EP33">
            <v>2260</v>
          </cell>
        </row>
        <row r="33">
          <cell r="ES33">
            <v>2260</v>
          </cell>
        </row>
        <row r="33">
          <cell r="EV33">
            <v>2260</v>
          </cell>
        </row>
        <row r="33">
          <cell r="EY33">
            <v>2260</v>
          </cell>
        </row>
        <row r="33">
          <cell r="FB33">
            <v>2260</v>
          </cell>
          <cell r="FC33">
            <v>2260</v>
          </cell>
        </row>
        <row r="33">
          <cell r="FF33">
            <v>0</v>
          </cell>
        </row>
        <row r="33">
          <cell r="FI33">
            <v>0</v>
          </cell>
        </row>
        <row r="33">
          <cell r="FL33">
            <v>0</v>
          </cell>
        </row>
        <row r="33">
          <cell r="FO33">
            <v>0</v>
          </cell>
          <cell r="FP33">
            <v>0</v>
          </cell>
        </row>
        <row r="33">
          <cell r="FS33">
            <v>0</v>
          </cell>
        </row>
        <row r="33">
          <cell r="FV33">
            <v>0</v>
          </cell>
        </row>
        <row r="33">
          <cell r="FY33">
            <v>0</v>
          </cell>
        </row>
        <row r="33">
          <cell r="GB33">
            <v>0</v>
          </cell>
          <cell r="GC33">
            <v>0</v>
          </cell>
        </row>
        <row r="33">
          <cell r="GF33">
            <v>0</v>
          </cell>
        </row>
        <row r="33">
          <cell r="GI33">
            <v>0</v>
          </cell>
        </row>
        <row r="33">
          <cell r="GL33">
            <v>0</v>
          </cell>
        </row>
        <row r="33">
          <cell r="GO33">
            <v>0</v>
          </cell>
          <cell r="GP33">
            <v>0</v>
          </cell>
        </row>
        <row r="33">
          <cell r="GS33">
            <v>0</v>
          </cell>
        </row>
        <row r="33">
          <cell r="GV33">
            <v>0</v>
          </cell>
        </row>
        <row r="33">
          <cell r="GY33">
            <v>0</v>
          </cell>
        </row>
        <row r="33">
          <cell r="HB33">
            <v>0</v>
          </cell>
          <cell r="HC33">
            <v>0</v>
          </cell>
        </row>
        <row r="33">
          <cell r="HF33">
            <v>0</v>
          </cell>
        </row>
        <row r="33">
          <cell r="HI33">
            <v>0</v>
          </cell>
        </row>
        <row r="33">
          <cell r="HL33">
            <v>0</v>
          </cell>
        </row>
        <row r="33">
          <cell r="HO33">
            <v>0</v>
          </cell>
          <cell r="HP33">
            <v>0</v>
          </cell>
        </row>
        <row r="33">
          <cell r="HS33">
            <v>0</v>
          </cell>
        </row>
        <row r="33">
          <cell r="HV33">
            <v>0</v>
          </cell>
        </row>
        <row r="33">
          <cell r="HY33">
            <v>0</v>
          </cell>
        </row>
        <row r="33">
          <cell r="IB33">
            <v>0</v>
          </cell>
          <cell r="IC33">
            <v>0</v>
          </cell>
        </row>
        <row r="33">
          <cell r="IF33">
            <v>0</v>
          </cell>
        </row>
        <row r="33">
          <cell r="II33">
            <v>0</v>
          </cell>
        </row>
        <row r="33">
          <cell r="IL33">
            <v>0</v>
          </cell>
        </row>
        <row r="33">
          <cell r="IO33">
            <v>0</v>
          </cell>
          <cell r="IP33">
            <v>0</v>
          </cell>
        </row>
        <row r="33">
          <cell r="IS33">
            <v>0</v>
          </cell>
        </row>
        <row r="33">
          <cell r="IV33">
            <v>0</v>
          </cell>
        </row>
        <row r="33">
          <cell r="IY33">
            <v>0</v>
          </cell>
        </row>
        <row r="33">
          <cell r="JB33">
            <v>0</v>
          </cell>
          <cell r="JC33">
            <v>0</v>
          </cell>
        </row>
        <row r="33">
          <cell r="JF33">
            <v>0</v>
          </cell>
        </row>
        <row r="33">
          <cell r="JI33">
            <v>0</v>
          </cell>
        </row>
        <row r="33">
          <cell r="JL33">
            <v>0</v>
          </cell>
        </row>
        <row r="33">
          <cell r="JO33">
            <v>0</v>
          </cell>
          <cell r="JP33">
            <v>0</v>
          </cell>
        </row>
        <row r="33">
          <cell r="JS33">
            <v>0</v>
          </cell>
        </row>
        <row r="33">
          <cell r="JV33">
            <v>0</v>
          </cell>
        </row>
        <row r="33">
          <cell r="JY33">
            <v>0</v>
          </cell>
        </row>
        <row r="33">
          <cell r="KB33">
            <v>0</v>
          </cell>
          <cell r="KC33">
            <v>0</v>
          </cell>
        </row>
        <row r="33">
          <cell r="KF33">
            <v>0</v>
          </cell>
        </row>
        <row r="33">
          <cell r="KI33">
            <v>0</v>
          </cell>
        </row>
        <row r="33">
          <cell r="KL33">
            <v>0</v>
          </cell>
        </row>
        <row r="33">
          <cell r="KO33">
            <v>0</v>
          </cell>
          <cell r="KP33">
            <v>0</v>
          </cell>
        </row>
        <row r="33">
          <cell r="KS33">
            <v>0</v>
          </cell>
        </row>
        <row r="33">
          <cell r="KV33">
            <v>0</v>
          </cell>
        </row>
        <row r="33">
          <cell r="KY33">
            <v>0</v>
          </cell>
        </row>
        <row r="33">
          <cell r="LB33">
            <v>0</v>
          </cell>
          <cell r="LC33">
            <v>0</v>
          </cell>
        </row>
        <row r="33">
          <cell r="LF33">
            <v>0</v>
          </cell>
        </row>
        <row r="33">
          <cell r="LI33">
            <v>0</v>
          </cell>
        </row>
        <row r="33">
          <cell r="LL33">
            <v>0</v>
          </cell>
        </row>
        <row r="33">
          <cell r="LO33">
            <v>0</v>
          </cell>
          <cell r="LP33">
            <v>0</v>
          </cell>
        </row>
        <row r="34">
          <cell r="B34" t="str">
            <v>LHR (kendaraan/hari)</v>
          </cell>
          <cell r="C34">
            <v>17399.9285799403</v>
          </cell>
        </row>
        <row r="34">
          <cell r="F34">
            <v>20089.6781800289</v>
          </cell>
        </row>
        <row r="34">
          <cell r="I34">
            <v>20089.6781800289</v>
          </cell>
        </row>
        <row r="34">
          <cell r="L34">
            <v>20089.6781800289</v>
          </cell>
        </row>
        <row r="34">
          <cell r="O34">
            <v>20089.6781800289</v>
          </cell>
          <cell r="P34">
            <v>20089.6781800289</v>
          </cell>
        </row>
        <row r="34">
          <cell r="S34">
            <v>22359.6343503127</v>
          </cell>
        </row>
        <row r="34">
          <cell r="V34">
            <v>22359.6343503127</v>
          </cell>
        </row>
        <row r="34">
          <cell r="Y34">
            <v>22359.6343503127</v>
          </cell>
        </row>
        <row r="34">
          <cell r="AB34">
            <v>22359.6343503127</v>
          </cell>
          <cell r="AC34">
            <v>22359.6343503127</v>
          </cell>
        </row>
        <row r="34">
          <cell r="AF34">
            <v>23707.8603620506</v>
          </cell>
        </row>
        <row r="34">
          <cell r="AI34">
            <v>23707.8603620506</v>
          </cell>
        </row>
        <row r="34">
          <cell r="AL34">
            <v>23707.8603620506</v>
          </cell>
        </row>
        <row r="34">
          <cell r="AO34">
            <v>23707.8603620506</v>
          </cell>
          <cell r="AP34">
            <v>23707.8603620506</v>
          </cell>
        </row>
        <row r="34">
          <cell r="AS34">
            <v>25056.0863737884</v>
          </cell>
        </row>
        <row r="34">
          <cell r="AV34">
            <v>25056.0863737884</v>
          </cell>
        </row>
        <row r="34">
          <cell r="AY34">
            <v>25056.0863737884</v>
          </cell>
        </row>
        <row r="34">
          <cell r="BB34">
            <v>25056.0863737884</v>
          </cell>
          <cell r="BC34">
            <v>25056.0863737884</v>
          </cell>
        </row>
        <row r="34">
          <cell r="BF34">
            <v>26404.3123855263</v>
          </cell>
        </row>
        <row r="34">
          <cell r="BI34">
            <v>26404.3123855263</v>
          </cell>
        </row>
        <row r="34">
          <cell r="BL34">
            <v>26404.3123855263</v>
          </cell>
        </row>
        <row r="34">
          <cell r="BO34">
            <v>26404.3123855263</v>
          </cell>
          <cell r="BP34">
            <v>26404.3123855263</v>
          </cell>
        </row>
        <row r="34">
          <cell r="BS34">
            <v>27752.5383972641</v>
          </cell>
        </row>
        <row r="34">
          <cell r="BV34">
            <v>27752.5383972641</v>
          </cell>
        </row>
        <row r="34">
          <cell r="BY34">
            <v>27752.5383972641</v>
          </cell>
        </row>
        <row r="34">
          <cell r="CB34">
            <v>27752.5383972641</v>
          </cell>
          <cell r="CC34">
            <v>27752.5383972641</v>
          </cell>
        </row>
        <row r="34">
          <cell r="CF34">
            <v>29400.1069601718</v>
          </cell>
        </row>
        <row r="34">
          <cell r="CI34">
            <v>29400.1069601718</v>
          </cell>
        </row>
        <row r="34">
          <cell r="CL34">
            <v>29400.1069601718</v>
          </cell>
        </row>
        <row r="34">
          <cell r="CO34">
            <v>29400.1069601718</v>
          </cell>
          <cell r="CP34">
            <v>29400.1069601718</v>
          </cell>
        </row>
        <row r="34">
          <cell r="CS34">
            <v>31423.3875129704</v>
          </cell>
        </row>
        <row r="34">
          <cell r="CV34">
            <v>31423.3875129704</v>
          </cell>
        </row>
        <row r="34">
          <cell r="CY34">
            <v>31423.3875129704</v>
          </cell>
        </row>
        <row r="34">
          <cell r="DB34">
            <v>31423.3875129704</v>
          </cell>
          <cell r="DC34">
            <v>31423.3875129704</v>
          </cell>
        </row>
        <row r="34">
          <cell r="DF34">
            <v>33446.6680657689</v>
          </cell>
        </row>
        <row r="34">
          <cell r="DI34">
            <v>33446.6680657689</v>
          </cell>
        </row>
        <row r="34">
          <cell r="DL34">
            <v>33446.6680657689</v>
          </cell>
        </row>
        <row r="34">
          <cell r="DO34">
            <v>33446.6680657689</v>
          </cell>
          <cell r="DP34">
            <v>33446.6680657689</v>
          </cell>
        </row>
        <row r="34">
          <cell r="DS34">
            <v>33613.9014060978</v>
          </cell>
        </row>
        <row r="34">
          <cell r="DV34">
            <v>33613.9014060978</v>
          </cell>
        </row>
        <row r="34">
          <cell r="DY34">
            <v>33613.9014060978</v>
          </cell>
        </row>
        <row r="34">
          <cell r="EB34">
            <v>33613.9014060978</v>
          </cell>
          <cell r="EC34">
            <v>33613.9014060978</v>
          </cell>
        </row>
        <row r="34">
          <cell r="EF34">
            <v>33781.9709131282</v>
          </cell>
        </row>
        <row r="34">
          <cell r="EI34">
            <v>33781.9709131282</v>
          </cell>
        </row>
        <row r="34">
          <cell r="EL34">
            <v>33781.9709131282</v>
          </cell>
        </row>
        <row r="34">
          <cell r="EO34">
            <v>33781.9709131282</v>
          </cell>
          <cell r="EP34">
            <v>33781.9709131282</v>
          </cell>
        </row>
        <row r="34">
          <cell r="ES34">
            <v>33950.8807676939</v>
          </cell>
        </row>
        <row r="34">
          <cell r="EV34">
            <v>33950.8807676939</v>
          </cell>
        </row>
        <row r="34">
          <cell r="EY34">
            <v>33950.8807676939</v>
          </cell>
        </row>
        <row r="34">
          <cell r="FB34">
            <v>33950.8807676939</v>
          </cell>
          <cell r="FC34">
            <v>33950.8807676939</v>
          </cell>
        </row>
        <row r="34">
          <cell r="FF34">
            <v>0</v>
          </cell>
        </row>
        <row r="34">
          <cell r="FI34">
            <v>0</v>
          </cell>
        </row>
        <row r="34">
          <cell r="FL34">
            <v>0</v>
          </cell>
        </row>
        <row r="34">
          <cell r="FO34">
            <v>0</v>
          </cell>
          <cell r="FP34">
            <v>0</v>
          </cell>
        </row>
        <row r="34">
          <cell r="FS34">
            <v>0</v>
          </cell>
        </row>
        <row r="34">
          <cell r="FV34">
            <v>0</v>
          </cell>
        </row>
        <row r="34">
          <cell r="FY34">
            <v>0</v>
          </cell>
        </row>
        <row r="34">
          <cell r="GB34">
            <v>0</v>
          </cell>
          <cell r="GC34">
            <v>0</v>
          </cell>
        </row>
        <row r="34">
          <cell r="GF34">
            <v>0</v>
          </cell>
        </row>
        <row r="34">
          <cell r="GI34">
            <v>0</v>
          </cell>
        </row>
        <row r="34">
          <cell r="GL34">
            <v>0</v>
          </cell>
        </row>
        <row r="34">
          <cell r="GO34">
            <v>0</v>
          </cell>
          <cell r="GP34">
            <v>0</v>
          </cell>
        </row>
        <row r="34">
          <cell r="GS34">
            <v>0</v>
          </cell>
        </row>
        <row r="34">
          <cell r="GV34">
            <v>0</v>
          </cell>
        </row>
        <row r="34">
          <cell r="GY34">
            <v>0</v>
          </cell>
        </row>
        <row r="34">
          <cell r="HB34">
            <v>0</v>
          </cell>
          <cell r="HC34">
            <v>0</v>
          </cell>
        </row>
        <row r="34">
          <cell r="HF34">
            <v>0</v>
          </cell>
        </row>
        <row r="34">
          <cell r="HI34">
            <v>0</v>
          </cell>
        </row>
        <row r="34">
          <cell r="HL34">
            <v>0</v>
          </cell>
        </row>
        <row r="34">
          <cell r="HO34">
            <v>0</v>
          </cell>
          <cell r="HP34">
            <v>0</v>
          </cell>
        </row>
        <row r="34">
          <cell r="HS34">
            <v>0</v>
          </cell>
        </row>
        <row r="34">
          <cell r="HV34">
            <v>0</v>
          </cell>
        </row>
        <row r="34">
          <cell r="HY34">
            <v>0</v>
          </cell>
        </row>
        <row r="34">
          <cell r="IB34">
            <v>0</v>
          </cell>
          <cell r="IC34">
            <v>0</v>
          </cell>
        </row>
        <row r="34">
          <cell r="IF34">
            <v>0</v>
          </cell>
        </row>
        <row r="34">
          <cell r="II34">
            <v>0</v>
          </cell>
        </row>
        <row r="34">
          <cell r="IL34">
            <v>0</v>
          </cell>
        </row>
        <row r="34">
          <cell r="IO34">
            <v>0</v>
          </cell>
          <cell r="IP34">
            <v>0</v>
          </cell>
        </row>
        <row r="34">
          <cell r="IS34">
            <v>0</v>
          </cell>
        </row>
        <row r="34">
          <cell r="IV34">
            <v>0</v>
          </cell>
        </row>
        <row r="34">
          <cell r="IY34">
            <v>0</v>
          </cell>
        </row>
        <row r="34">
          <cell r="JB34">
            <v>0</v>
          </cell>
          <cell r="JC34">
            <v>0</v>
          </cell>
        </row>
        <row r="34">
          <cell r="JF34" t="e">
            <v>#DIV/0!</v>
          </cell>
        </row>
        <row r="34">
          <cell r="JI34" t="e">
            <v>#DIV/0!</v>
          </cell>
        </row>
        <row r="34">
          <cell r="JL34" t="e">
            <v>#DIV/0!</v>
          </cell>
        </row>
        <row r="34">
          <cell r="JO34" t="e">
            <v>#DIV/0!</v>
          </cell>
          <cell r="JP34" t="e">
            <v>#DIV/0!</v>
          </cell>
        </row>
        <row r="34">
          <cell r="JS34" t="e">
            <v>#DIV/0!</v>
          </cell>
        </row>
        <row r="34">
          <cell r="JV34" t="e">
            <v>#DIV/0!</v>
          </cell>
        </row>
        <row r="34">
          <cell r="JY34" t="e">
            <v>#DIV/0!</v>
          </cell>
        </row>
        <row r="34">
          <cell r="KB34" t="e">
            <v>#DIV/0!</v>
          </cell>
          <cell r="KC34" t="e">
            <v>#DIV/0!</v>
          </cell>
        </row>
        <row r="34">
          <cell r="KF34" t="e">
            <v>#DIV/0!</v>
          </cell>
        </row>
        <row r="34">
          <cell r="KI34" t="e">
            <v>#DIV/0!</v>
          </cell>
        </row>
        <row r="34">
          <cell r="KL34" t="e">
            <v>#DIV/0!</v>
          </cell>
        </row>
        <row r="34">
          <cell r="KO34" t="e">
            <v>#DIV/0!</v>
          </cell>
          <cell r="KP34" t="e">
            <v>#DIV/0!</v>
          </cell>
        </row>
        <row r="34">
          <cell r="KS34" t="e">
            <v>#DIV/0!</v>
          </cell>
        </row>
        <row r="34">
          <cell r="KV34" t="e">
            <v>#DIV/0!</v>
          </cell>
        </row>
        <row r="34">
          <cell r="KY34" t="e">
            <v>#DIV/0!</v>
          </cell>
        </row>
        <row r="34">
          <cell r="LB34" t="e">
            <v>#DIV/0!</v>
          </cell>
          <cell r="LC34" t="e">
            <v>#DIV/0!</v>
          </cell>
        </row>
        <row r="34">
          <cell r="LF34" t="e">
            <v>#DIV/0!</v>
          </cell>
        </row>
        <row r="34">
          <cell r="LI34" t="e">
            <v>#DIV/0!</v>
          </cell>
        </row>
        <row r="34">
          <cell r="LL34" t="e">
            <v>#DIV/0!</v>
          </cell>
        </row>
        <row r="34">
          <cell r="LO34" t="e">
            <v>#DIV/0!</v>
          </cell>
          <cell r="LP34" t="e">
            <v>#DIV/0!</v>
          </cell>
        </row>
        <row r="35">
          <cell r="B35" t="str">
            <v>Pendapatan Tol (Rp Miliar)</v>
          </cell>
          <cell r="C35">
            <v>887.91</v>
          </cell>
        </row>
        <row r="35">
          <cell r="F35">
            <v>265</v>
          </cell>
        </row>
        <row r="35">
          <cell r="I35">
            <v>265</v>
          </cell>
        </row>
        <row r="35">
          <cell r="L35">
            <v>265</v>
          </cell>
        </row>
        <row r="35">
          <cell r="O35">
            <v>265</v>
          </cell>
          <cell r="P35">
            <v>1060</v>
          </cell>
        </row>
        <row r="35">
          <cell r="S35">
            <v>304.675767874265</v>
          </cell>
        </row>
        <row r="35">
          <cell r="V35">
            <v>304.675767874265</v>
          </cell>
        </row>
        <row r="35">
          <cell r="Y35">
            <v>304.675767874265</v>
          </cell>
        </row>
        <row r="35">
          <cell r="AB35">
            <v>304.675767874265</v>
          </cell>
          <cell r="AC35">
            <v>1218.70307149706</v>
          </cell>
        </row>
        <row r="35">
          <cell r="AF35">
            <v>334.974897365943</v>
          </cell>
        </row>
        <row r="35">
          <cell r="AI35">
            <v>334.974897365943</v>
          </cell>
        </row>
        <row r="35">
          <cell r="AL35">
            <v>334.974897365943</v>
          </cell>
        </row>
        <row r="35">
          <cell r="AO35">
            <v>334.974897365943</v>
          </cell>
          <cell r="AP35">
            <v>1339.89958946377</v>
          </cell>
        </row>
        <row r="35">
          <cell r="AS35">
            <v>364.668599966517</v>
          </cell>
        </row>
        <row r="35">
          <cell r="AV35">
            <v>364.668599966517</v>
          </cell>
        </row>
        <row r="35">
          <cell r="AY35">
            <v>364.668599966517</v>
          </cell>
        </row>
        <row r="35">
          <cell r="BB35">
            <v>364.668599966517</v>
          </cell>
          <cell r="BC35">
            <v>1458.67439986607</v>
          </cell>
        </row>
        <row r="35">
          <cell r="BF35">
            <v>397.38629849081</v>
          </cell>
        </row>
        <row r="35">
          <cell r="BI35">
            <v>397.38629849081</v>
          </cell>
        </row>
        <row r="35">
          <cell r="BL35">
            <v>397.38629849081</v>
          </cell>
        </row>
        <row r="35">
          <cell r="BO35">
            <v>397.38629849081</v>
          </cell>
          <cell r="BP35">
            <v>1589.54519396324</v>
          </cell>
        </row>
        <row r="35">
          <cell r="BS35">
            <v>431.419488401885</v>
          </cell>
        </row>
        <row r="35">
          <cell r="BV35">
            <v>431.419488401885</v>
          </cell>
        </row>
        <row r="35">
          <cell r="BY35">
            <v>431.419488401885</v>
          </cell>
        </row>
        <row r="35">
          <cell r="CB35">
            <v>431.419488401885</v>
          </cell>
          <cell r="CC35">
            <v>1725.67795360754</v>
          </cell>
        </row>
        <row r="35">
          <cell r="CF35">
            <v>473.902353819395</v>
          </cell>
        </row>
        <row r="35">
          <cell r="CI35">
            <v>473.902353819395</v>
          </cell>
        </row>
        <row r="35">
          <cell r="CL35">
            <v>473.902353819395</v>
          </cell>
        </row>
        <row r="35">
          <cell r="CO35">
            <v>473.902353819395</v>
          </cell>
          <cell r="CP35">
            <v>1895.60941527758</v>
          </cell>
        </row>
        <row r="35">
          <cell r="CS35">
            <v>521.749406256235</v>
          </cell>
        </row>
        <row r="35">
          <cell r="CV35">
            <v>521.749406256235</v>
          </cell>
        </row>
        <row r="35">
          <cell r="CY35">
            <v>521.749406256235</v>
          </cell>
        </row>
        <row r="35">
          <cell r="DB35">
            <v>521.749406256235</v>
          </cell>
          <cell r="DC35">
            <v>2086.99762502494</v>
          </cell>
        </row>
        <row r="35">
          <cell r="DF35">
            <v>574.263302570595</v>
          </cell>
        </row>
        <row r="35">
          <cell r="DI35">
            <v>574.263302570595</v>
          </cell>
        </row>
        <row r="35">
          <cell r="DL35">
            <v>574.263302570595</v>
          </cell>
        </row>
        <row r="35">
          <cell r="DO35">
            <v>574.263302570595</v>
          </cell>
          <cell r="DP35">
            <v>2297.05321028238</v>
          </cell>
        </row>
        <row r="35">
          <cell r="DS35">
            <v>596.128381989533</v>
          </cell>
        </row>
        <row r="35">
          <cell r="DV35">
            <v>596.128381989533</v>
          </cell>
        </row>
        <row r="35">
          <cell r="DY35">
            <v>596.128381989533</v>
          </cell>
        </row>
        <row r="35">
          <cell r="EB35">
            <v>596.128381989533</v>
          </cell>
          <cell r="EC35">
            <v>2384.51352795813</v>
          </cell>
        </row>
        <row r="35">
          <cell r="EF35">
            <v>621.219155730525</v>
          </cell>
        </row>
        <row r="35">
          <cell r="EI35">
            <v>621.219155730525</v>
          </cell>
        </row>
        <row r="35">
          <cell r="EL35">
            <v>621.219155730525</v>
          </cell>
        </row>
        <row r="35">
          <cell r="EO35">
            <v>621.219155730525</v>
          </cell>
          <cell r="EP35">
            <v>2484.8766229221</v>
          </cell>
        </row>
        <row r="35">
          <cell r="ES35">
            <v>643.10789016917</v>
          </cell>
        </row>
        <row r="35">
          <cell r="EV35">
            <v>643.10789016917</v>
          </cell>
        </row>
        <row r="35">
          <cell r="EY35">
            <v>643.10789016917</v>
          </cell>
        </row>
        <row r="35">
          <cell r="FB35">
            <v>643.10789016917</v>
          </cell>
          <cell r="FC35">
            <v>2572.43156067668</v>
          </cell>
        </row>
        <row r="35">
          <cell r="FF35">
            <v>0</v>
          </cell>
        </row>
        <row r="35">
          <cell r="FI35">
            <v>0</v>
          </cell>
        </row>
        <row r="35">
          <cell r="FL35">
            <v>0</v>
          </cell>
        </row>
        <row r="35">
          <cell r="FO35">
            <v>0</v>
          </cell>
          <cell r="FP35">
            <v>0</v>
          </cell>
        </row>
        <row r="35">
          <cell r="FS35">
            <v>0</v>
          </cell>
        </row>
        <row r="35">
          <cell r="FV35">
            <v>0</v>
          </cell>
        </row>
        <row r="35">
          <cell r="FY35">
            <v>0</v>
          </cell>
        </row>
        <row r="35">
          <cell r="GB35">
            <v>0</v>
          </cell>
          <cell r="GC35">
            <v>0</v>
          </cell>
        </row>
        <row r="35">
          <cell r="GF35">
            <v>0</v>
          </cell>
        </row>
        <row r="35">
          <cell r="GI35">
            <v>0</v>
          </cell>
        </row>
        <row r="35">
          <cell r="GL35">
            <v>0</v>
          </cell>
        </row>
        <row r="35">
          <cell r="GO35">
            <v>0</v>
          </cell>
          <cell r="GP35">
            <v>0</v>
          </cell>
        </row>
        <row r="35">
          <cell r="GS35">
            <v>0</v>
          </cell>
        </row>
        <row r="35">
          <cell r="GV35">
            <v>0</v>
          </cell>
        </row>
        <row r="35">
          <cell r="GY35">
            <v>0</v>
          </cell>
        </row>
        <row r="35">
          <cell r="HB35">
            <v>0</v>
          </cell>
          <cell r="HC35">
            <v>0</v>
          </cell>
        </row>
        <row r="35">
          <cell r="HF35">
            <v>0</v>
          </cell>
        </row>
        <row r="35">
          <cell r="HI35">
            <v>0</v>
          </cell>
        </row>
        <row r="35">
          <cell r="HL35">
            <v>0</v>
          </cell>
        </row>
        <row r="35">
          <cell r="HO35">
            <v>0</v>
          </cell>
          <cell r="HP35">
            <v>0</v>
          </cell>
        </row>
        <row r="35">
          <cell r="HS35">
            <v>0</v>
          </cell>
        </row>
        <row r="35">
          <cell r="HV35">
            <v>0</v>
          </cell>
        </row>
        <row r="35">
          <cell r="HY35">
            <v>0</v>
          </cell>
        </row>
        <row r="35">
          <cell r="IB35">
            <v>0</v>
          </cell>
          <cell r="IC35">
            <v>0</v>
          </cell>
        </row>
        <row r="35">
          <cell r="IF35">
            <v>0</v>
          </cell>
        </row>
        <row r="35">
          <cell r="II35">
            <v>0</v>
          </cell>
        </row>
        <row r="35">
          <cell r="IL35">
            <v>0</v>
          </cell>
        </row>
        <row r="35">
          <cell r="IO35">
            <v>0</v>
          </cell>
          <cell r="IP35">
            <v>0</v>
          </cell>
        </row>
        <row r="35">
          <cell r="IS35">
            <v>0</v>
          </cell>
        </row>
        <row r="35">
          <cell r="IV35">
            <v>0</v>
          </cell>
        </row>
        <row r="35">
          <cell r="IY35">
            <v>0</v>
          </cell>
        </row>
        <row r="35">
          <cell r="JB35">
            <v>0</v>
          </cell>
          <cell r="JC35">
            <v>0</v>
          </cell>
        </row>
        <row r="35">
          <cell r="JF35">
            <v>0</v>
          </cell>
        </row>
        <row r="35">
          <cell r="JI35">
            <v>0</v>
          </cell>
        </row>
        <row r="35">
          <cell r="JL35">
            <v>0</v>
          </cell>
        </row>
        <row r="35">
          <cell r="JO35">
            <v>0</v>
          </cell>
          <cell r="JP35">
            <v>0</v>
          </cell>
        </row>
        <row r="35">
          <cell r="JS35">
            <v>0</v>
          </cell>
        </row>
        <row r="35">
          <cell r="JV35">
            <v>0</v>
          </cell>
        </row>
        <row r="35">
          <cell r="JY35">
            <v>0</v>
          </cell>
        </row>
        <row r="35">
          <cell r="KB35">
            <v>0</v>
          </cell>
          <cell r="KC35">
            <v>0</v>
          </cell>
        </row>
        <row r="35">
          <cell r="KF35">
            <v>0</v>
          </cell>
        </row>
        <row r="35">
          <cell r="KI35">
            <v>0</v>
          </cell>
        </row>
        <row r="35">
          <cell r="KL35">
            <v>0</v>
          </cell>
        </row>
        <row r="35">
          <cell r="KO35">
            <v>0</v>
          </cell>
          <cell r="KP35">
            <v>0</v>
          </cell>
        </row>
        <row r="35">
          <cell r="KS35">
            <v>0</v>
          </cell>
        </row>
        <row r="35">
          <cell r="KV35">
            <v>0</v>
          </cell>
        </row>
        <row r="35">
          <cell r="KY35">
            <v>0</v>
          </cell>
        </row>
        <row r="35">
          <cell r="LB35">
            <v>0</v>
          </cell>
          <cell r="LC35">
            <v>0</v>
          </cell>
        </row>
        <row r="35">
          <cell r="LF35">
            <v>0</v>
          </cell>
        </row>
        <row r="35">
          <cell r="LI35">
            <v>0</v>
          </cell>
        </row>
        <row r="35">
          <cell r="LL35">
            <v>0</v>
          </cell>
        </row>
        <row r="35">
          <cell r="LO35">
            <v>0</v>
          </cell>
          <cell r="LP35">
            <v>0</v>
          </cell>
        </row>
        <row r="36">
          <cell r="B36" t="str">
            <v>Komposisi Gol I</v>
          </cell>
          <cell r="C36">
            <v>0.854770094628643</v>
          </cell>
        </row>
        <row r="36">
          <cell r="F36">
            <v>0.854770094628643</v>
          </cell>
        </row>
        <row r="36">
          <cell r="I36">
            <v>0.854770094628643</v>
          </cell>
        </row>
        <row r="36">
          <cell r="L36">
            <v>0.854770094628643</v>
          </cell>
        </row>
        <row r="36">
          <cell r="O36">
            <v>0.854770094628643</v>
          </cell>
          <cell r="P36">
            <v>0.854770094628643</v>
          </cell>
        </row>
        <row r="36">
          <cell r="S36">
            <v>0.854770094628643</v>
          </cell>
        </row>
        <row r="36">
          <cell r="V36">
            <v>0.854770094628643</v>
          </cell>
        </row>
        <row r="36">
          <cell r="Y36">
            <v>0.854770094628643</v>
          </cell>
        </row>
        <row r="36">
          <cell r="AB36">
            <v>0.854770094628643</v>
          </cell>
          <cell r="AC36">
            <v>0.854770094628643</v>
          </cell>
        </row>
        <row r="36">
          <cell r="AF36">
            <v>0.854770094628643</v>
          </cell>
        </row>
        <row r="36">
          <cell r="AI36">
            <v>0.854770094628643</v>
          </cell>
        </row>
        <row r="36">
          <cell r="AL36">
            <v>0.854770094628643</v>
          </cell>
        </row>
        <row r="36">
          <cell r="AO36">
            <v>0.854770094628643</v>
          </cell>
          <cell r="AP36">
            <v>0.854770094628643</v>
          </cell>
        </row>
        <row r="36">
          <cell r="AS36">
            <v>0.854770094628643</v>
          </cell>
        </row>
        <row r="36">
          <cell r="AV36">
            <v>0.854770094628643</v>
          </cell>
        </row>
        <row r="36">
          <cell r="AY36">
            <v>0.854770094628643</v>
          </cell>
        </row>
        <row r="36">
          <cell r="BB36">
            <v>0.854770094628643</v>
          </cell>
          <cell r="BC36">
            <v>0.854770094628643</v>
          </cell>
        </row>
        <row r="36">
          <cell r="BF36">
            <v>0.854770094628643</v>
          </cell>
        </row>
        <row r="36">
          <cell r="BI36">
            <v>0.854770094628643</v>
          </cell>
        </row>
        <row r="36">
          <cell r="BL36">
            <v>0.854770094628643</v>
          </cell>
        </row>
        <row r="36">
          <cell r="BO36">
            <v>0.854770094628643</v>
          </cell>
          <cell r="BP36">
            <v>0.854770094628643</v>
          </cell>
        </row>
        <row r="36">
          <cell r="BS36">
            <v>0.854770094628643</v>
          </cell>
        </row>
        <row r="36">
          <cell r="BV36">
            <v>0.854770094628643</v>
          </cell>
        </row>
        <row r="36">
          <cell r="BY36">
            <v>0.854770094628643</v>
          </cell>
        </row>
        <row r="36">
          <cell r="CB36">
            <v>0.854770094628643</v>
          </cell>
          <cell r="CC36">
            <v>0.854770094628643</v>
          </cell>
        </row>
        <row r="36">
          <cell r="CF36">
            <v>0.854770094628643</v>
          </cell>
        </row>
        <row r="36">
          <cell r="CI36">
            <v>0.854770094628643</v>
          </cell>
        </row>
        <row r="36">
          <cell r="CL36">
            <v>0.854770094628643</v>
          </cell>
        </row>
        <row r="36">
          <cell r="CO36">
            <v>0.854770094628643</v>
          </cell>
          <cell r="CP36">
            <v>0.854770094628643</v>
          </cell>
        </row>
        <row r="36">
          <cell r="CS36">
            <v>0.854770094628643</v>
          </cell>
        </row>
        <row r="36">
          <cell r="CV36">
            <v>0.854770094628643</v>
          </cell>
        </row>
        <row r="36">
          <cell r="CY36">
            <v>0.854770094628643</v>
          </cell>
        </row>
        <row r="36">
          <cell r="DB36">
            <v>0.854770094628643</v>
          </cell>
          <cell r="DC36">
            <v>0.854770094628643</v>
          </cell>
        </row>
        <row r="36">
          <cell r="DF36">
            <v>0.854770094628643</v>
          </cell>
        </row>
        <row r="36">
          <cell r="DI36">
            <v>0.854770094628643</v>
          </cell>
        </row>
        <row r="36">
          <cell r="DL36">
            <v>0.854770094628643</v>
          </cell>
        </row>
        <row r="36">
          <cell r="DO36">
            <v>0.854770094628643</v>
          </cell>
          <cell r="DP36">
            <v>0.854770094628643</v>
          </cell>
        </row>
        <row r="36">
          <cell r="DS36">
            <v>0.854770094628643</v>
          </cell>
        </row>
        <row r="36">
          <cell r="DV36">
            <v>0.854770094628643</v>
          </cell>
        </row>
        <row r="36">
          <cell r="DY36">
            <v>0.854770094628643</v>
          </cell>
        </row>
        <row r="36">
          <cell r="EB36">
            <v>0.854770094628643</v>
          </cell>
          <cell r="EC36">
            <v>0.854770094628643</v>
          </cell>
        </row>
        <row r="36">
          <cell r="EF36">
            <v>0.854770094628643</v>
          </cell>
        </row>
        <row r="36">
          <cell r="EI36">
            <v>0.854770094628643</v>
          </cell>
        </row>
        <row r="36">
          <cell r="EL36">
            <v>0.854770094628643</v>
          </cell>
        </row>
        <row r="36">
          <cell r="EO36">
            <v>0.854770094628643</v>
          </cell>
          <cell r="EP36">
            <v>0.854770094628643</v>
          </cell>
        </row>
        <row r="36">
          <cell r="ES36">
            <v>0.854770094628643</v>
          </cell>
        </row>
        <row r="36">
          <cell r="EV36">
            <v>0.854770094628643</v>
          </cell>
        </row>
        <row r="36">
          <cell r="EY36">
            <v>0.854770094628643</v>
          </cell>
        </row>
        <row r="36">
          <cell r="FB36">
            <v>0.854770094628643</v>
          </cell>
          <cell r="FC36">
            <v>0.854770094628643</v>
          </cell>
        </row>
        <row r="36">
          <cell r="FF36" t="e">
            <v>#DIV/0!</v>
          </cell>
        </row>
        <row r="36">
          <cell r="FI36" t="e">
            <v>#DIV/0!</v>
          </cell>
        </row>
        <row r="36">
          <cell r="FL36" t="e">
            <v>#DIV/0!</v>
          </cell>
        </row>
        <row r="36">
          <cell r="FO36" t="e">
            <v>#DIV/0!</v>
          </cell>
          <cell r="FP36" t="e">
            <v>#DIV/0!</v>
          </cell>
        </row>
        <row r="36">
          <cell r="FS36" t="e">
            <v>#DIV/0!</v>
          </cell>
        </row>
        <row r="36">
          <cell r="FV36" t="e">
            <v>#DIV/0!</v>
          </cell>
        </row>
        <row r="36">
          <cell r="FY36" t="e">
            <v>#DIV/0!</v>
          </cell>
        </row>
        <row r="36">
          <cell r="GB36" t="e">
            <v>#DIV/0!</v>
          </cell>
          <cell r="GC36" t="e">
            <v>#DIV/0!</v>
          </cell>
        </row>
        <row r="36">
          <cell r="GF36" t="e">
            <v>#DIV/0!</v>
          </cell>
        </row>
        <row r="36">
          <cell r="GI36" t="e">
            <v>#DIV/0!</v>
          </cell>
        </row>
        <row r="36">
          <cell r="GL36" t="e">
            <v>#DIV/0!</v>
          </cell>
        </row>
        <row r="36">
          <cell r="GO36" t="e">
            <v>#DIV/0!</v>
          </cell>
          <cell r="GP36" t="e">
            <v>#DIV/0!</v>
          </cell>
        </row>
        <row r="36">
          <cell r="GS36" t="e">
            <v>#DIV/0!</v>
          </cell>
        </row>
        <row r="36">
          <cell r="GV36" t="e">
            <v>#DIV/0!</v>
          </cell>
        </row>
        <row r="36">
          <cell r="GY36" t="e">
            <v>#DIV/0!</v>
          </cell>
        </row>
        <row r="36">
          <cell r="HB36" t="e">
            <v>#DIV/0!</v>
          </cell>
          <cell r="HC36" t="e">
            <v>#DIV/0!</v>
          </cell>
        </row>
        <row r="36">
          <cell r="HF36" t="e">
            <v>#DIV/0!</v>
          </cell>
        </row>
        <row r="36">
          <cell r="HI36" t="e">
            <v>#DIV/0!</v>
          </cell>
        </row>
        <row r="36">
          <cell r="HL36" t="e">
            <v>#DIV/0!</v>
          </cell>
        </row>
        <row r="36">
          <cell r="HO36" t="e">
            <v>#DIV/0!</v>
          </cell>
          <cell r="HP36" t="e">
            <v>#DIV/0!</v>
          </cell>
        </row>
        <row r="36">
          <cell r="HS36" t="e">
            <v>#DIV/0!</v>
          </cell>
        </row>
        <row r="36">
          <cell r="HV36" t="e">
            <v>#DIV/0!</v>
          </cell>
        </row>
        <row r="36">
          <cell r="HY36" t="e">
            <v>#DIV/0!</v>
          </cell>
        </row>
        <row r="36">
          <cell r="IB36" t="e">
            <v>#DIV/0!</v>
          </cell>
          <cell r="IC36" t="e">
            <v>#DIV/0!</v>
          </cell>
        </row>
        <row r="36">
          <cell r="IF36" t="e">
            <v>#DIV/0!</v>
          </cell>
        </row>
        <row r="36">
          <cell r="II36" t="e">
            <v>#DIV/0!</v>
          </cell>
        </row>
        <row r="36">
          <cell r="IL36" t="e">
            <v>#DIV/0!</v>
          </cell>
        </row>
        <row r="36">
          <cell r="IO36" t="e">
            <v>#DIV/0!</v>
          </cell>
          <cell r="IP36" t="e">
            <v>#DIV/0!</v>
          </cell>
        </row>
        <row r="36">
          <cell r="IS36" t="e">
            <v>#DIV/0!</v>
          </cell>
        </row>
        <row r="36">
          <cell r="IV36" t="e">
            <v>#DIV/0!</v>
          </cell>
        </row>
        <row r="36">
          <cell r="IY36" t="e">
            <v>#DIV/0!</v>
          </cell>
        </row>
        <row r="36">
          <cell r="JB36" t="e">
            <v>#DIV/0!</v>
          </cell>
          <cell r="JC36" t="e">
            <v>#DIV/0!</v>
          </cell>
        </row>
        <row r="36">
          <cell r="JF36" t="e">
            <v>#DIV/0!</v>
          </cell>
        </row>
        <row r="36">
          <cell r="JI36" t="e">
            <v>#DIV/0!</v>
          </cell>
        </row>
        <row r="36">
          <cell r="JL36" t="e">
            <v>#DIV/0!</v>
          </cell>
        </row>
        <row r="36">
          <cell r="JO36" t="e">
            <v>#DIV/0!</v>
          </cell>
          <cell r="JP36" t="e">
            <v>#DIV/0!</v>
          </cell>
        </row>
        <row r="36">
          <cell r="JS36" t="e">
            <v>#DIV/0!</v>
          </cell>
        </row>
        <row r="36">
          <cell r="JV36" t="e">
            <v>#DIV/0!</v>
          </cell>
        </row>
        <row r="36">
          <cell r="JY36" t="e">
            <v>#DIV/0!</v>
          </cell>
        </row>
        <row r="36">
          <cell r="KB36" t="e">
            <v>#DIV/0!</v>
          </cell>
          <cell r="KC36" t="e">
            <v>#DIV/0!</v>
          </cell>
        </row>
        <row r="36">
          <cell r="KF36" t="e">
            <v>#DIV/0!</v>
          </cell>
        </row>
        <row r="36">
          <cell r="KI36" t="e">
            <v>#DIV/0!</v>
          </cell>
        </row>
        <row r="36">
          <cell r="KL36" t="e">
            <v>#DIV/0!</v>
          </cell>
        </row>
        <row r="36">
          <cell r="KO36" t="e">
            <v>#DIV/0!</v>
          </cell>
          <cell r="KP36" t="e">
            <v>#DIV/0!</v>
          </cell>
        </row>
        <row r="36">
          <cell r="KS36" t="e">
            <v>#DIV/0!</v>
          </cell>
        </row>
        <row r="36">
          <cell r="KV36" t="e">
            <v>#DIV/0!</v>
          </cell>
        </row>
        <row r="36">
          <cell r="KY36" t="e">
            <v>#DIV/0!</v>
          </cell>
        </row>
        <row r="36">
          <cell r="LB36" t="e">
            <v>#DIV/0!</v>
          </cell>
          <cell r="LC36" t="e">
            <v>#DIV/0!</v>
          </cell>
        </row>
        <row r="36">
          <cell r="LF36" t="e">
            <v>#DIV/0!</v>
          </cell>
        </row>
        <row r="36">
          <cell r="LI36" t="e">
            <v>#DIV/0!</v>
          </cell>
        </row>
        <row r="36">
          <cell r="LL36" t="e">
            <v>#DIV/0!</v>
          </cell>
        </row>
        <row r="36">
          <cell r="LO36" t="e">
            <v>#DIV/0!</v>
          </cell>
          <cell r="LP36" t="e">
            <v>#DIV/0!</v>
          </cell>
        </row>
        <row r="37">
          <cell r="B37" t="str">
            <v>Biaya Operasional &amp; Pemeliharaan (Rp Miliar)</v>
          </cell>
          <cell r="C37">
            <v>186.46</v>
          </cell>
        </row>
        <row r="37">
          <cell r="F37">
            <v>55.6573543343727</v>
          </cell>
        </row>
        <row r="37">
          <cell r="I37">
            <v>55.6573543343727</v>
          </cell>
        </row>
        <row r="37">
          <cell r="L37">
            <v>55.6573543343727</v>
          </cell>
        </row>
        <row r="37">
          <cell r="O37">
            <v>55.6573543343727</v>
          </cell>
          <cell r="P37">
            <v>222.629417337491</v>
          </cell>
        </row>
        <row r="37">
          <cell r="S37">
            <v>18.2805460724559</v>
          </cell>
        </row>
        <row r="37">
          <cell r="V37">
            <v>18.2805460724559</v>
          </cell>
        </row>
        <row r="37">
          <cell r="Y37">
            <v>18.2805460724559</v>
          </cell>
        </row>
        <row r="37">
          <cell r="AB37">
            <v>18.2805460724559</v>
          </cell>
          <cell r="AC37">
            <v>73.1221842898236</v>
          </cell>
        </row>
        <row r="37">
          <cell r="AF37">
            <v>20.0984938419566</v>
          </cell>
        </row>
        <row r="37">
          <cell r="AI37">
            <v>20.0984938419566</v>
          </cell>
        </row>
        <row r="37">
          <cell r="AL37">
            <v>20.0984938419566</v>
          </cell>
        </row>
        <row r="37">
          <cell r="AO37">
            <v>20.0984938419566</v>
          </cell>
          <cell r="AP37">
            <v>80.3939753678264</v>
          </cell>
        </row>
        <row r="37">
          <cell r="AS37">
            <v>21.8801159979911</v>
          </cell>
        </row>
        <row r="37">
          <cell r="AV37">
            <v>21.8801159979911</v>
          </cell>
        </row>
        <row r="37">
          <cell r="AY37">
            <v>21.8801159979911</v>
          </cell>
        </row>
        <row r="37">
          <cell r="BB37">
            <v>21.8801159979911</v>
          </cell>
          <cell r="BC37">
            <v>87.5204639919644</v>
          </cell>
        </row>
        <row r="37">
          <cell r="BF37">
            <v>23.8431779094486</v>
          </cell>
        </row>
        <row r="37">
          <cell r="BI37">
            <v>23.8431779094486</v>
          </cell>
        </row>
        <row r="37">
          <cell r="BL37">
            <v>23.8431779094486</v>
          </cell>
        </row>
        <row r="37">
          <cell r="BO37">
            <v>23.8431779094486</v>
          </cell>
          <cell r="BP37">
            <v>95.3727116377944</v>
          </cell>
        </row>
        <row r="37">
          <cell r="BS37">
            <v>25.8851693041131</v>
          </cell>
        </row>
        <row r="37">
          <cell r="BV37">
            <v>25.8851693041131</v>
          </cell>
        </row>
        <row r="37">
          <cell r="BY37">
            <v>25.8851693041131</v>
          </cell>
        </row>
        <row r="37">
          <cell r="CB37">
            <v>25.8851693041131</v>
          </cell>
          <cell r="CC37">
            <v>103.540677216452</v>
          </cell>
        </row>
        <row r="37">
          <cell r="CF37">
            <v>28.4341412291637</v>
          </cell>
        </row>
        <row r="37">
          <cell r="CI37">
            <v>28.4341412291637</v>
          </cell>
        </row>
        <row r="37">
          <cell r="CL37">
            <v>28.4341412291637</v>
          </cell>
        </row>
        <row r="37">
          <cell r="CO37">
            <v>28.4341412291637</v>
          </cell>
          <cell r="CP37">
            <v>113.736564916655</v>
          </cell>
        </row>
        <row r="37">
          <cell r="CS37">
            <v>31.3049643753741</v>
          </cell>
        </row>
        <row r="37">
          <cell r="CV37">
            <v>31.3049643753741</v>
          </cell>
        </row>
        <row r="37">
          <cell r="CY37">
            <v>31.3049643753741</v>
          </cell>
        </row>
        <row r="37">
          <cell r="DB37">
            <v>31.3049643753741</v>
          </cell>
          <cell r="DC37">
            <v>125.219857501496</v>
          </cell>
        </row>
        <row r="37">
          <cell r="DF37">
            <v>34.4557981542357</v>
          </cell>
        </row>
        <row r="37">
          <cell r="DI37">
            <v>34.4557981542357</v>
          </cell>
        </row>
        <row r="37">
          <cell r="DL37">
            <v>34.4557981542357</v>
          </cell>
        </row>
        <row r="37">
          <cell r="DO37">
            <v>34.4557981542357</v>
          </cell>
          <cell r="DP37">
            <v>137.823192616943</v>
          </cell>
        </row>
        <row r="37">
          <cell r="DS37">
            <v>35.7677029193719</v>
          </cell>
        </row>
        <row r="37">
          <cell r="DV37">
            <v>35.7677029193719</v>
          </cell>
        </row>
        <row r="37">
          <cell r="DY37">
            <v>35.7677029193719</v>
          </cell>
        </row>
        <row r="37">
          <cell r="EB37">
            <v>35.7677029193719</v>
          </cell>
          <cell r="EC37">
            <v>143.070811677488</v>
          </cell>
        </row>
        <row r="37">
          <cell r="EF37">
            <v>37.2731493438315</v>
          </cell>
        </row>
        <row r="37">
          <cell r="EI37">
            <v>37.2731493438315</v>
          </cell>
        </row>
        <row r="37">
          <cell r="EL37">
            <v>37.2731493438315</v>
          </cell>
        </row>
        <row r="37">
          <cell r="EO37">
            <v>37.2731493438315</v>
          </cell>
          <cell r="EP37">
            <v>149.092597375326</v>
          </cell>
        </row>
        <row r="37">
          <cell r="ES37">
            <v>38.5864734101502</v>
          </cell>
        </row>
        <row r="37">
          <cell r="EV37">
            <v>38.5864734101502</v>
          </cell>
        </row>
        <row r="37">
          <cell r="EY37">
            <v>38.5864734101502</v>
          </cell>
        </row>
        <row r="37">
          <cell r="FB37">
            <v>38.5864734101502</v>
          </cell>
          <cell r="FC37">
            <v>154.345893640601</v>
          </cell>
        </row>
        <row r="37">
          <cell r="FF37">
            <v>0</v>
          </cell>
        </row>
        <row r="37">
          <cell r="FI37">
            <v>0</v>
          </cell>
        </row>
        <row r="37">
          <cell r="FL37">
            <v>0</v>
          </cell>
        </row>
        <row r="37">
          <cell r="FO37">
            <v>0</v>
          </cell>
          <cell r="FP37">
            <v>0</v>
          </cell>
        </row>
        <row r="37">
          <cell r="FS37">
            <v>0</v>
          </cell>
        </row>
        <row r="37">
          <cell r="FV37">
            <v>0</v>
          </cell>
        </row>
        <row r="37">
          <cell r="FY37">
            <v>0</v>
          </cell>
        </row>
        <row r="37">
          <cell r="GB37">
            <v>0</v>
          </cell>
          <cell r="GC37">
            <v>0</v>
          </cell>
        </row>
        <row r="37">
          <cell r="GF37">
            <v>0</v>
          </cell>
        </row>
        <row r="37">
          <cell r="GI37">
            <v>0</v>
          </cell>
        </row>
        <row r="37">
          <cell r="GL37">
            <v>0</v>
          </cell>
        </row>
        <row r="37">
          <cell r="GO37">
            <v>0</v>
          </cell>
          <cell r="GP37">
            <v>0</v>
          </cell>
        </row>
        <row r="37">
          <cell r="GS37">
            <v>0</v>
          </cell>
        </row>
        <row r="37">
          <cell r="GV37">
            <v>0</v>
          </cell>
        </row>
        <row r="37">
          <cell r="GY37">
            <v>0</v>
          </cell>
        </row>
        <row r="37">
          <cell r="HB37">
            <v>0</v>
          </cell>
          <cell r="HC37">
            <v>0</v>
          </cell>
        </row>
        <row r="37">
          <cell r="HF37">
            <v>0</v>
          </cell>
        </row>
        <row r="37">
          <cell r="HI37">
            <v>0</v>
          </cell>
        </row>
        <row r="37">
          <cell r="HL37">
            <v>0</v>
          </cell>
        </row>
        <row r="37">
          <cell r="HO37">
            <v>0</v>
          </cell>
          <cell r="HP37">
            <v>0</v>
          </cell>
        </row>
        <row r="37">
          <cell r="HS37">
            <v>0</v>
          </cell>
        </row>
        <row r="37">
          <cell r="HV37">
            <v>0</v>
          </cell>
        </row>
        <row r="37">
          <cell r="HY37">
            <v>0</v>
          </cell>
        </row>
        <row r="37">
          <cell r="IB37">
            <v>0</v>
          </cell>
          <cell r="IC37">
            <v>0</v>
          </cell>
        </row>
        <row r="37">
          <cell r="IF37">
            <v>0</v>
          </cell>
        </row>
        <row r="37">
          <cell r="II37">
            <v>0</v>
          </cell>
        </row>
        <row r="37">
          <cell r="IL37">
            <v>0</v>
          </cell>
        </row>
        <row r="37">
          <cell r="IO37">
            <v>0</v>
          </cell>
          <cell r="IP37">
            <v>0</v>
          </cell>
        </row>
        <row r="37">
          <cell r="IS37">
            <v>0</v>
          </cell>
        </row>
        <row r="37">
          <cell r="IV37">
            <v>0</v>
          </cell>
        </row>
        <row r="37">
          <cell r="IY37">
            <v>0</v>
          </cell>
        </row>
        <row r="37">
          <cell r="JB37">
            <v>0</v>
          </cell>
          <cell r="JC37">
            <v>0</v>
          </cell>
        </row>
        <row r="37">
          <cell r="JF37">
            <v>0</v>
          </cell>
        </row>
        <row r="37">
          <cell r="JI37">
            <v>0</v>
          </cell>
        </row>
        <row r="37">
          <cell r="JL37">
            <v>0</v>
          </cell>
        </row>
        <row r="37">
          <cell r="JO37">
            <v>0</v>
          </cell>
          <cell r="JP37">
            <v>0</v>
          </cell>
        </row>
        <row r="37">
          <cell r="JS37">
            <v>0</v>
          </cell>
        </row>
        <row r="37">
          <cell r="JV37">
            <v>0</v>
          </cell>
        </row>
        <row r="37">
          <cell r="JY37">
            <v>0</v>
          </cell>
        </row>
        <row r="37">
          <cell r="KB37">
            <v>0</v>
          </cell>
          <cell r="KC37">
            <v>0</v>
          </cell>
        </row>
        <row r="37">
          <cell r="KF37">
            <v>0</v>
          </cell>
        </row>
        <row r="37">
          <cell r="KI37">
            <v>0</v>
          </cell>
        </row>
        <row r="37">
          <cell r="KL37">
            <v>0</v>
          </cell>
        </row>
        <row r="37">
          <cell r="KO37">
            <v>0</v>
          </cell>
          <cell r="KP37">
            <v>0</v>
          </cell>
        </row>
        <row r="37">
          <cell r="KS37">
            <v>0</v>
          </cell>
        </row>
        <row r="37">
          <cell r="KV37">
            <v>0</v>
          </cell>
        </row>
        <row r="37">
          <cell r="KY37">
            <v>0</v>
          </cell>
        </row>
        <row r="37">
          <cell r="LB37">
            <v>0</v>
          </cell>
          <cell r="LC37">
            <v>0</v>
          </cell>
        </row>
        <row r="37">
          <cell r="LF37">
            <v>0</v>
          </cell>
        </row>
        <row r="37">
          <cell r="LI37">
            <v>0</v>
          </cell>
        </row>
        <row r="37">
          <cell r="LL37">
            <v>0</v>
          </cell>
        </row>
        <row r="37">
          <cell r="LO37">
            <v>0</v>
          </cell>
          <cell r="LP37">
            <v>0</v>
          </cell>
        </row>
      </sheetData>
      <sheetData sheetId="1" refreshError="1">
        <row r="32">
          <cell r="B32" t="str">
            <v>Tarif Gol I (Rp/km)</v>
          </cell>
          <cell r="C32">
            <v>0</v>
          </cell>
        </row>
        <row r="32">
          <cell r="F32">
            <v>1425</v>
          </cell>
        </row>
        <row r="32">
          <cell r="I32" t="e">
            <v>#DIV/0!</v>
          </cell>
        </row>
        <row r="32">
          <cell r="L32" t="e">
            <v>#DIV/0!</v>
          </cell>
        </row>
        <row r="32">
          <cell r="O32" t="e">
            <v>#DIV/0!</v>
          </cell>
          <cell r="P32">
            <v>1425</v>
          </cell>
        </row>
        <row r="32">
          <cell r="S32" t="e">
            <v>#DIV/0!</v>
          </cell>
        </row>
        <row r="32">
          <cell r="V32" t="e">
            <v>#DIV/0!</v>
          </cell>
        </row>
        <row r="32">
          <cell r="Y32" t="e">
            <v>#DIV/0!</v>
          </cell>
        </row>
        <row r="32">
          <cell r="AB32" t="e">
            <v>#DIV/0!</v>
          </cell>
          <cell r="AC32" t="e">
            <v>#DIV/0!</v>
          </cell>
        </row>
        <row r="32">
          <cell r="AF32" t="e">
            <v>#DIV/0!</v>
          </cell>
        </row>
        <row r="32">
          <cell r="AI32" t="e">
            <v>#DIV/0!</v>
          </cell>
        </row>
        <row r="32">
          <cell r="AL32" t="e">
            <v>#DIV/0!</v>
          </cell>
        </row>
        <row r="32">
          <cell r="AO32" t="e">
            <v>#DIV/0!</v>
          </cell>
          <cell r="AP32" t="e">
            <v>#DIV/0!</v>
          </cell>
        </row>
        <row r="32">
          <cell r="AS32" t="e">
            <v>#DIV/0!</v>
          </cell>
        </row>
        <row r="32">
          <cell r="AV32" t="e">
            <v>#DIV/0!</v>
          </cell>
        </row>
        <row r="32">
          <cell r="AY32" t="e">
            <v>#DIV/0!</v>
          </cell>
        </row>
        <row r="32">
          <cell r="BB32" t="e">
            <v>#DIV/0!</v>
          </cell>
          <cell r="BC32" t="e">
            <v>#DIV/0!</v>
          </cell>
        </row>
        <row r="32">
          <cell r="BF32" t="e">
            <v>#DIV/0!</v>
          </cell>
        </row>
        <row r="32">
          <cell r="BI32" t="e">
            <v>#DIV/0!</v>
          </cell>
        </row>
        <row r="32">
          <cell r="BL32" t="e">
            <v>#DIV/0!</v>
          </cell>
        </row>
        <row r="32">
          <cell r="BO32" t="e">
            <v>#DIV/0!</v>
          </cell>
          <cell r="BP32" t="e">
            <v>#DIV/0!</v>
          </cell>
        </row>
        <row r="32">
          <cell r="BS32" t="e">
            <v>#DIV/0!</v>
          </cell>
        </row>
        <row r="32">
          <cell r="BV32" t="e">
            <v>#DIV/0!</v>
          </cell>
        </row>
        <row r="32">
          <cell r="BY32" t="e">
            <v>#DIV/0!</v>
          </cell>
        </row>
        <row r="32">
          <cell r="CB32" t="e">
            <v>#DIV/0!</v>
          </cell>
          <cell r="CC32" t="e">
            <v>#DIV/0!</v>
          </cell>
        </row>
        <row r="32">
          <cell r="CF32" t="e">
            <v>#DIV/0!</v>
          </cell>
        </row>
        <row r="32">
          <cell r="CI32" t="e">
            <v>#DIV/0!</v>
          </cell>
        </row>
        <row r="32">
          <cell r="CL32" t="e">
            <v>#DIV/0!</v>
          </cell>
        </row>
        <row r="32">
          <cell r="CO32" t="e">
            <v>#DIV/0!</v>
          </cell>
          <cell r="CP32" t="e">
            <v>#DIV/0!</v>
          </cell>
        </row>
        <row r="32">
          <cell r="CS32" t="e">
            <v>#DIV/0!</v>
          </cell>
        </row>
        <row r="32">
          <cell r="CV32" t="e">
            <v>#DIV/0!</v>
          </cell>
        </row>
        <row r="32">
          <cell r="CY32" t="e">
            <v>#DIV/0!</v>
          </cell>
        </row>
        <row r="32">
          <cell r="DB32" t="e">
            <v>#DIV/0!</v>
          </cell>
          <cell r="DC32" t="e">
            <v>#DIV/0!</v>
          </cell>
        </row>
        <row r="32">
          <cell r="DF32" t="e">
            <v>#DIV/0!</v>
          </cell>
        </row>
        <row r="32">
          <cell r="DI32" t="e">
            <v>#DIV/0!</v>
          </cell>
        </row>
        <row r="32">
          <cell r="DL32" t="e">
            <v>#DIV/0!</v>
          </cell>
        </row>
        <row r="32">
          <cell r="DO32" t="e">
            <v>#DIV/0!</v>
          </cell>
          <cell r="DP32" t="e">
            <v>#DIV/0!</v>
          </cell>
        </row>
        <row r="32">
          <cell r="DS32" t="e">
            <v>#DIV/0!</v>
          </cell>
        </row>
        <row r="32">
          <cell r="DV32" t="e">
            <v>#DIV/0!</v>
          </cell>
        </row>
        <row r="32">
          <cell r="DY32" t="e">
            <v>#DIV/0!</v>
          </cell>
        </row>
        <row r="32">
          <cell r="EB32" t="e">
            <v>#DIV/0!</v>
          </cell>
          <cell r="EC32" t="e">
            <v>#DIV/0!</v>
          </cell>
        </row>
        <row r="32">
          <cell r="EF32" t="e">
            <v>#DIV/0!</v>
          </cell>
        </row>
        <row r="32">
          <cell r="EI32" t="e">
            <v>#DIV/0!</v>
          </cell>
        </row>
        <row r="32">
          <cell r="EL32" t="e">
            <v>#DIV/0!</v>
          </cell>
        </row>
        <row r="32">
          <cell r="EO32" t="e">
            <v>#DIV/0!</v>
          </cell>
          <cell r="EP32" t="e">
            <v>#DIV/0!</v>
          </cell>
        </row>
        <row r="32">
          <cell r="ES32" t="e">
            <v>#DIV/0!</v>
          </cell>
        </row>
        <row r="32">
          <cell r="EV32" t="e">
            <v>#DIV/0!</v>
          </cell>
        </row>
        <row r="32">
          <cell r="EY32" t="e">
            <v>#DIV/0!</v>
          </cell>
        </row>
        <row r="32">
          <cell r="FB32" t="e">
            <v>#DIV/0!</v>
          </cell>
          <cell r="FC32" t="e">
            <v>#DIV/0!</v>
          </cell>
        </row>
        <row r="32">
          <cell r="FF32" t="e">
            <v>#DIV/0!</v>
          </cell>
        </row>
        <row r="32">
          <cell r="FI32" t="e">
            <v>#DIV/0!</v>
          </cell>
        </row>
        <row r="32">
          <cell r="FL32" t="e">
            <v>#DIV/0!</v>
          </cell>
        </row>
        <row r="32">
          <cell r="FO32" t="e">
            <v>#DIV/0!</v>
          </cell>
          <cell r="FP32" t="e">
            <v>#DIV/0!</v>
          </cell>
        </row>
        <row r="32">
          <cell r="FS32" t="e">
            <v>#DIV/0!</v>
          </cell>
        </row>
        <row r="32">
          <cell r="FV32" t="e">
            <v>#DIV/0!</v>
          </cell>
        </row>
        <row r="32">
          <cell r="FY32" t="e">
            <v>#DIV/0!</v>
          </cell>
        </row>
        <row r="32">
          <cell r="GB32" t="e">
            <v>#DIV/0!</v>
          </cell>
          <cell r="GC32" t="e">
            <v>#DIV/0!</v>
          </cell>
        </row>
        <row r="32">
          <cell r="GF32" t="e">
            <v>#DIV/0!</v>
          </cell>
        </row>
        <row r="32">
          <cell r="GI32" t="e">
            <v>#DIV/0!</v>
          </cell>
        </row>
        <row r="32">
          <cell r="GL32" t="e">
            <v>#DIV/0!</v>
          </cell>
        </row>
        <row r="32">
          <cell r="GO32" t="e">
            <v>#DIV/0!</v>
          </cell>
          <cell r="GP32" t="e">
            <v>#DIV/0!</v>
          </cell>
        </row>
        <row r="32">
          <cell r="GS32" t="e">
            <v>#DIV/0!</v>
          </cell>
        </row>
        <row r="32">
          <cell r="GV32" t="e">
            <v>#DIV/0!</v>
          </cell>
        </row>
        <row r="32">
          <cell r="GY32" t="e">
            <v>#DIV/0!</v>
          </cell>
        </row>
        <row r="32">
          <cell r="HB32" t="e">
            <v>#DIV/0!</v>
          </cell>
          <cell r="HC32" t="e">
            <v>#DIV/0!</v>
          </cell>
        </row>
        <row r="32">
          <cell r="HF32" t="e">
            <v>#DIV/0!</v>
          </cell>
        </row>
        <row r="32">
          <cell r="HI32" t="e">
            <v>#DIV/0!</v>
          </cell>
        </row>
        <row r="32">
          <cell r="HL32" t="e">
            <v>#DIV/0!</v>
          </cell>
        </row>
        <row r="32">
          <cell r="HO32" t="e">
            <v>#DIV/0!</v>
          </cell>
          <cell r="HP32" t="e">
            <v>#DIV/0!</v>
          </cell>
        </row>
        <row r="32">
          <cell r="HS32" t="e">
            <v>#DIV/0!</v>
          </cell>
        </row>
        <row r="32">
          <cell r="HV32" t="e">
            <v>#DIV/0!</v>
          </cell>
        </row>
        <row r="32">
          <cell r="HY32" t="e">
            <v>#DIV/0!</v>
          </cell>
        </row>
        <row r="32">
          <cell r="IB32" t="e">
            <v>#DIV/0!</v>
          </cell>
          <cell r="IC32" t="e">
            <v>#DIV/0!</v>
          </cell>
        </row>
        <row r="32">
          <cell r="IF32" t="e">
            <v>#DIV/0!</v>
          </cell>
        </row>
        <row r="32">
          <cell r="II32" t="e">
            <v>#DIV/0!</v>
          </cell>
        </row>
        <row r="32">
          <cell r="IL32" t="e">
            <v>#DIV/0!</v>
          </cell>
        </row>
        <row r="32">
          <cell r="IO32" t="e">
            <v>#DIV/0!</v>
          </cell>
          <cell r="IP32" t="e">
            <v>#DIV/0!</v>
          </cell>
        </row>
        <row r="32">
          <cell r="IS32" t="e">
            <v>#DIV/0!</v>
          </cell>
        </row>
        <row r="32">
          <cell r="IV32" t="e">
            <v>#DIV/0!</v>
          </cell>
        </row>
        <row r="32">
          <cell r="IY32" t="e">
            <v>#DIV/0!</v>
          </cell>
        </row>
        <row r="32">
          <cell r="JB32" t="e">
            <v>#DIV/0!</v>
          </cell>
          <cell r="JC32" t="e">
            <v>#DIV/0!</v>
          </cell>
        </row>
        <row r="32">
          <cell r="JF32" t="e">
            <v>#DIV/0!</v>
          </cell>
        </row>
        <row r="32">
          <cell r="JI32" t="e">
            <v>#DIV/0!</v>
          </cell>
        </row>
        <row r="32">
          <cell r="JL32" t="e">
            <v>#DIV/0!</v>
          </cell>
        </row>
        <row r="32">
          <cell r="JO32" t="e">
            <v>#DIV/0!</v>
          </cell>
          <cell r="JP32" t="e">
            <v>#DIV/0!</v>
          </cell>
        </row>
        <row r="32">
          <cell r="JS32" t="e">
            <v>#DIV/0!</v>
          </cell>
        </row>
        <row r="32">
          <cell r="JV32" t="e">
            <v>#DIV/0!</v>
          </cell>
        </row>
        <row r="32">
          <cell r="JY32" t="e">
            <v>#DIV/0!</v>
          </cell>
        </row>
        <row r="32">
          <cell r="KB32" t="e">
            <v>#DIV/0!</v>
          </cell>
          <cell r="KC32" t="e">
            <v>#DIV/0!</v>
          </cell>
        </row>
        <row r="32">
          <cell r="KF32" t="e">
            <v>#DIV/0!</v>
          </cell>
        </row>
        <row r="32">
          <cell r="KI32" t="e">
            <v>#DIV/0!</v>
          </cell>
        </row>
        <row r="32">
          <cell r="KL32" t="e">
            <v>#DIV/0!</v>
          </cell>
        </row>
        <row r="32">
          <cell r="KO32" t="e">
            <v>#DIV/0!</v>
          </cell>
          <cell r="KP32" t="e">
            <v>#DIV/0!</v>
          </cell>
        </row>
        <row r="32">
          <cell r="KS32" t="e">
            <v>#DIV/0!</v>
          </cell>
        </row>
        <row r="32">
          <cell r="KV32" t="e">
            <v>#DIV/0!</v>
          </cell>
        </row>
        <row r="32">
          <cell r="KY32" t="e">
            <v>#DIV/0!</v>
          </cell>
        </row>
        <row r="32">
          <cell r="LB32" t="e">
            <v>#DIV/0!</v>
          </cell>
          <cell r="LC32" t="e">
            <v>#DIV/0!</v>
          </cell>
        </row>
        <row r="32">
          <cell r="LF32" t="e">
            <v>#DIV/0!</v>
          </cell>
        </row>
        <row r="33">
          <cell r="B33" t="str">
            <v>LHR (kendaraan/hari)</v>
          </cell>
          <cell r="C33">
            <v>5878</v>
          </cell>
        </row>
        <row r="33">
          <cell r="F33">
            <v>5744.66666666667</v>
          </cell>
        </row>
        <row r="33">
          <cell r="I33">
            <v>0</v>
          </cell>
        </row>
        <row r="33">
          <cell r="L33">
            <v>0</v>
          </cell>
        </row>
        <row r="33">
          <cell r="O33">
            <v>0</v>
          </cell>
          <cell r="P33">
            <v>5744.66666666667</v>
          </cell>
        </row>
        <row r="33">
          <cell r="S33">
            <v>0</v>
          </cell>
        </row>
        <row r="33">
          <cell r="V33">
            <v>0</v>
          </cell>
        </row>
        <row r="33">
          <cell r="Y33">
            <v>0</v>
          </cell>
        </row>
        <row r="33">
          <cell r="AB33">
            <v>0</v>
          </cell>
          <cell r="AC33" t="e">
            <v>#DIV/0!</v>
          </cell>
        </row>
        <row r="33">
          <cell r="AF33">
            <v>0</v>
          </cell>
        </row>
        <row r="33">
          <cell r="AI33">
            <v>0</v>
          </cell>
        </row>
        <row r="33">
          <cell r="AL33">
            <v>0</v>
          </cell>
        </row>
        <row r="33">
          <cell r="AO33">
            <v>0</v>
          </cell>
          <cell r="AP33" t="e">
            <v>#DIV/0!</v>
          </cell>
        </row>
        <row r="33">
          <cell r="AS33">
            <v>0</v>
          </cell>
        </row>
        <row r="33">
          <cell r="AV33">
            <v>0</v>
          </cell>
        </row>
        <row r="33">
          <cell r="AY33">
            <v>0</v>
          </cell>
        </row>
        <row r="33">
          <cell r="BB33">
            <v>0</v>
          </cell>
          <cell r="BC33" t="e">
            <v>#DIV/0!</v>
          </cell>
        </row>
        <row r="33">
          <cell r="BF33">
            <v>0</v>
          </cell>
        </row>
        <row r="33">
          <cell r="BI33">
            <v>0</v>
          </cell>
        </row>
        <row r="33">
          <cell r="BL33">
            <v>0</v>
          </cell>
        </row>
        <row r="33">
          <cell r="BO33">
            <v>0</v>
          </cell>
          <cell r="BP33" t="e">
            <v>#DIV/0!</v>
          </cell>
        </row>
        <row r="33">
          <cell r="BS33">
            <v>0</v>
          </cell>
        </row>
        <row r="33">
          <cell r="BV33">
            <v>0</v>
          </cell>
        </row>
        <row r="33">
          <cell r="BY33">
            <v>0</v>
          </cell>
        </row>
        <row r="33">
          <cell r="CB33">
            <v>0</v>
          </cell>
          <cell r="CC33" t="e">
            <v>#DIV/0!</v>
          </cell>
        </row>
        <row r="33">
          <cell r="CF33">
            <v>0</v>
          </cell>
        </row>
        <row r="33">
          <cell r="CI33">
            <v>0</v>
          </cell>
        </row>
        <row r="33">
          <cell r="CL33">
            <v>0</v>
          </cell>
        </row>
        <row r="33">
          <cell r="CO33">
            <v>0</v>
          </cell>
          <cell r="CP33" t="e">
            <v>#DIV/0!</v>
          </cell>
        </row>
        <row r="33">
          <cell r="CS33">
            <v>0</v>
          </cell>
        </row>
        <row r="33">
          <cell r="CV33">
            <v>0</v>
          </cell>
        </row>
        <row r="33">
          <cell r="CY33">
            <v>0</v>
          </cell>
        </row>
        <row r="33">
          <cell r="DB33">
            <v>0</v>
          </cell>
          <cell r="DC33" t="e">
            <v>#DIV/0!</v>
          </cell>
        </row>
        <row r="33">
          <cell r="DF33">
            <v>0</v>
          </cell>
        </row>
        <row r="33">
          <cell r="DI33">
            <v>0</v>
          </cell>
        </row>
        <row r="33">
          <cell r="DL33">
            <v>0</v>
          </cell>
        </row>
        <row r="33">
          <cell r="DO33">
            <v>0</v>
          </cell>
          <cell r="DP33" t="e">
            <v>#DIV/0!</v>
          </cell>
        </row>
        <row r="33">
          <cell r="DS33">
            <v>0</v>
          </cell>
        </row>
        <row r="33">
          <cell r="DV33">
            <v>0</v>
          </cell>
        </row>
        <row r="33">
          <cell r="DY33">
            <v>0</v>
          </cell>
        </row>
        <row r="33">
          <cell r="EB33">
            <v>0</v>
          </cell>
          <cell r="EC33" t="e">
            <v>#DIV/0!</v>
          </cell>
        </row>
        <row r="33">
          <cell r="EF33">
            <v>0</v>
          </cell>
        </row>
        <row r="33">
          <cell r="EI33">
            <v>0</v>
          </cell>
        </row>
        <row r="33">
          <cell r="EL33">
            <v>0</v>
          </cell>
        </row>
        <row r="33">
          <cell r="EO33">
            <v>0</v>
          </cell>
          <cell r="EP33" t="e">
            <v>#DIV/0!</v>
          </cell>
        </row>
        <row r="33">
          <cell r="ES33">
            <v>0</v>
          </cell>
        </row>
        <row r="33">
          <cell r="EV33">
            <v>0</v>
          </cell>
        </row>
        <row r="33">
          <cell r="EY33">
            <v>0</v>
          </cell>
        </row>
        <row r="33">
          <cell r="FB33">
            <v>0</v>
          </cell>
          <cell r="FC33" t="e">
            <v>#DIV/0!</v>
          </cell>
        </row>
        <row r="33">
          <cell r="FF33">
            <v>0</v>
          </cell>
        </row>
        <row r="33">
          <cell r="FI33">
            <v>0</v>
          </cell>
        </row>
        <row r="33">
          <cell r="FL33">
            <v>0</v>
          </cell>
        </row>
        <row r="33">
          <cell r="FO33">
            <v>0</v>
          </cell>
          <cell r="FP33" t="e">
            <v>#DIV/0!</v>
          </cell>
        </row>
        <row r="33">
          <cell r="FS33">
            <v>0</v>
          </cell>
        </row>
        <row r="33">
          <cell r="FV33">
            <v>0</v>
          </cell>
        </row>
        <row r="33">
          <cell r="FY33">
            <v>0</v>
          </cell>
        </row>
        <row r="33">
          <cell r="GB33">
            <v>0</v>
          </cell>
          <cell r="GC33" t="e">
            <v>#DIV/0!</v>
          </cell>
        </row>
        <row r="33">
          <cell r="GF33">
            <v>0</v>
          </cell>
        </row>
        <row r="33">
          <cell r="GI33">
            <v>0</v>
          </cell>
        </row>
        <row r="33">
          <cell r="GL33">
            <v>0</v>
          </cell>
        </row>
        <row r="33">
          <cell r="GO33">
            <v>0</v>
          </cell>
          <cell r="GP33" t="e">
            <v>#DIV/0!</v>
          </cell>
        </row>
        <row r="33">
          <cell r="GS33">
            <v>0</v>
          </cell>
        </row>
        <row r="33">
          <cell r="GV33">
            <v>0</v>
          </cell>
        </row>
        <row r="33">
          <cell r="GY33">
            <v>0</v>
          </cell>
        </row>
        <row r="33">
          <cell r="HB33">
            <v>0</v>
          </cell>
          <cell r="HC33" t="e">
            <v>#DIV/0!</v>
          </cell>
        </row>
        <row r="33">
          <cell r="HF33">
            <v>0</v>
          </cell>
        </row>
        <row r="33">
          <cell r="HI33">
            <v>0</v>
          </cell>
        </row>
        <row r="33">
          <cell r="HL33">
            <v>0</v>
          </cell>
        </row>
        <row r="33">
          <cell r="HO33">
            <v>0</v>
          </cell>
          <cell r="HP33" t="e">
            <v>#DIV/0!</v>
          </cell>
        </row>
        <row r="33">
          <cell r="HS33">
            <v>0</v>
          </cell>
        </row>
        <row r="33">
          <cell r="HV33">
            <v>0</v>
          </cell>
        </row>
        <row r="33">
          <cell r="HY33">
            <v>0</v>
          </cell>
        </row>
        <row r="33">
          <cell r="IB33">
            <v>0</v>
          </cell>
          <cell r="IC33" t="e">
            <v>#DIV/0!</v>
          </cell>
        </row>
        <row r="33">
          <cell r="IF33">
            <v>0</v>
          </cell>
        </row>
        <row r="33">
          <cell r="II33">
            <v>0</v>
          </cell>
        </row>
        <row r="33">
          <cell r="IL33">
            <v>0</v>
          </cell>
        </row>
        <row r="33">
          <cell r="IO33">
            <v>0</v>
          </cell>
          <cell r="IP33" t="e">
            <v>#DIV/0!</v>
          </cell>
        </row>
        <row r="33">
          <cell r="IS33">
            <v>0</v>
          </cell>
        </row>
        <row r="33">
          <cell r="IV33">
            <v>0</v>
          </cell>
        </row>
        <row r="33">
          <cell r="IY33">
            <v>0</v>
          </cell>
        </row>
        <row r="33">
          <cell r="JB33">
            <v>0</v>
          </cell>
          <cell r="JC33" t="e">
            <v>#DIV/0!</v>
          </cell>
        </row>
        <row r="33">
          <cell r="JF33" t="e">
            <v>#DIV/0!</v>
          </cell>
        </row>
        <row r="33">
          <cell r="JI33" t="e">
            <v>#DIV/0!</v>
          </cell>
        </row>
        <row r="33">
          <cell r="JL33" t="e">
            <v>#DIV/0!</v>
          </cell>
        </row>
        <row r="33">
          <cell r="JO33" t="e">
            <v>#DIV/0!</v>
          </cell>
          <cell r="JP33" t="e">
            <v>#DIV/0!</v>
          </cell>
        </row>
        <row r="33">
          <cell r="JS33" t="e">
            <v>#DIV/0!</v>
          </cell>
        </row>
        <row r="33">
          <cell r="JV33" t="e">
            <v>#DIV/0!</v>
          </cell>
        </row>
        <row r="33">
          <cell r="JY33" t="e">
            <v>#DIV/0!</v>
          </cell>
        </row>
        <row r="33">
          <cell r="KB33" t="e">
            <v>#DIV/0!</v>
          </cell>
          <cell r="KC33" t="e">
            <v>#DIV/0!</v>
          </cell>
        </row>
        <row r="33">
          <cell r="KF33" t="e">
            <v>#DIV/0!</v>
          </cell>
        </row>
        <row r="33">
          <cell r="KI33" t="e">
            <v>#DIV/0!</v>
          </cell>
        </row>
        <row r="33">
          <cell r="KL33" t="e">
            <v>#DIV/0!</v>
          </cell>
        </row>
        <row r="33">
          <cell r="KO33" t="e">
            <v>#DIV/0!</v>
          </cell>
          <cell r="KP33" t="e">
            <v>#DIV/0!</v>
          </cell>
        </row>
        <row r="33">
          <cell r="KS33" t="e">
            <v>#DIV/0!</v>
          </cell>
        </row>
        <row r="33">
          <cell r="KV33" t="e">
            <v>#DIV/0!</v>
          </cell>
        </row>
        <row r="33">
          <cell r="KY33" t="e">
            <v>#DIV/0!</v>
          </cell>
        </row>
        <row r="33">
          <cell r="LB33" t="e">
            <v>#DIV/0!</v>
          </cell>
          <cell r="LC33" t="e">
            <v>#DIV/0!</v>
          </cell>
        </row>
        <row r="33">
          <cell r="LF33" t="e">
            <v>#DIV/0!</v>
          </cell>
        </row>
        <row r="34">
          <cell r="B34" t="str">
            <v>Pendapatan Tol (Rp Miliar)</v>
          </cell>
          <cell r="C34">
            <v>85.7138477</v>
          </cell>
        </row>
        <row r="34">
          <cell r="F34">
            <v>21.1713255</v>
          </cell>
        </row>
        <row r="34">
          <cell r="I34">
            <v>0</v>
          </cell>
        </row>
        <row r="34">
          <cell r="L34">
            <v>0</v>
          </cell>
        </row>
        <row r="34">
          <cell r="O34">
            <v>0</v>
          </cell>
          <cell r="P34">
            <v>0</v>
          </cell>
        </row>
        <row r="34">
          <cell r="S34">
            <v>0</v>
          </cell>
        </row>
        <row r="34">
          <cell r="V34">
            <v>0</v>
          </cell>
        </row>
        <row r="34">
          <cell r="Y34">
            <v>0</v>
          </cell>
        </row>
        <row r="34">
          <cell r="AB34">
            <v>0</v>
          </cell>
          <cell r="AC34">
            <v>0</v>
          </cell>
        </row>
        <row r="34">
          <cell r="AF34">
            <v>0</v>
          </cell>
        </row>
        <row r="34">
          <cell r="AI34">
            <v>0</v>
          </cell>
        </row>
        <row r="34">
          <cell r="AL34">
            <v>0</v>
          </cell>
        </row>
        <row r="34">
          <cell r="AO34">
            <v>0</v>
          </cell>
          <cell r="AP34">
            <v>0</v>
          </cell>
        </row>
        <row r="34">
          <cell r="AS34">
            <v>0</v>
          </cell>
        </row>
        <row r="34">
          <cell r="AV34">
            <v>0</v>
          </cell>
        </row>
        <row r="34">
          <cell r="AY34">
            <v>0</v>
          </cell>
        </row>
        <row r="34">
          <cell r="BB34">
            <v>0</v>
          </cell>
          <cell r="BC34">
            <v>0</v>
          </cell>
        </row>
        <row r="34">
          <cell r="BF34">
            <v>0</v>
          </cell>
        </row>
        <row r="34">
          <cell r="BI34">
            <v>0</v>
          </cell>
        </row>
        <row r="34">
          <cell r="BL34">
            <v>0</v>
          </cell>
        </row>
        <row r="34">
          <cell r="BO34">
            <v>0</v>
          </cell>
          <cell r="BP34">
            <v>0</v>
          </cell>
        </row>
        <row r="34">
          <cell r="BS34">
            <v>0</v>
          </cell>
        </row>
        <row r="34">
          <cell r="BV34">
            <v>0</v>
          </cell>
        </row>
        <row r="34">
          <cell r="BY34">
            <v>0</v>
          </cell>
        </row>
        <row r="34">
          <cell r="CB34">
            <v>0</v>
          </cell>
          <cell r="CC34">
            <v>0</v>
          </cell>
        </row>
        <row r="34">
          <cell r="CF34">
            <v>0</v>
          </cell>
        </row>
        <row r="34">
          <cell r="CI34">
            <v>0</v>
          </cell>
        </row>
        <row r="34">
          <cell r="CL34">
            <v>0</v>
          </cell>
        </row>
        <row r="34">
          <cell r="CO34">
            <v>0</v>
          </cell>
          <cell r="CP34">
            <v>0</v>
          </cell>
        </row>
        <row r="34">
          <cell r="CS34">
            <v>0</v>
          </cell>
        </row>
        <row r="34">
          <cell r="CV34">
            <v>0</v>
          </cell>
        </row>
        <row r="34">
          <cell r="CY34">
            <v>0</v>
          </cell>
        </row>
        <row r="34">
          <cell r="DB34">
            <v>0</v>
          </cell>
          <cell r="DC34">
            <v>0</v>
          </cell>
        </row>
        <row r="34">
          <cell r="DF34">
            <v>0</v>
          </cell>
        </row>
        <row r="34">
          <cell r="DI34">
            <v>0</v>
          </cell>
        </row>
        <row r="34">
          <cell r="DL34">
            <v>0</v>
          </cell>
        </row>
        <row r="34">
          <cell r="DO34">
            <v>0</v>
          </cell>
          <cell r="DP34">
            <v>0</v>
          </cell>
        </row>
        <row r="34">
          <cell r="DS34">
            <v>0</v>
          </cell>
        </row>
        <row r="34">
          <cell r="DV34">
            <v>0</v>
          </cell>
        </row>
        <row r="34">
          <cell r="DY34">
            <v>0</v>
          </cell>
        </row>
        <row r="34">
          <cell r="EB34">
            <v>0</v>
          </cell>
          <cell r="EC34">
            <v>0</v>
          </cell>
        </row>
        <row r="34">
          <cell r="EF34">
            <v>0</v>
          </cell>
        </row>
        <row r="34">
          <cell r="EI34">
            <v>0</v>
          </cell>
        </row>
        <row r="34">
          <cell r="EL34">
            <v>0</v>
          </cell>
        </row>
        <row r="34">
          <cell r="EO34">
            <v>0</v>
          </cell>
          <cell r="EP34">
            <v>0</v>
          </cell>
        </row>
        <row r="34">
          <cell r="ES34">
            <v>0</v>
          </cell>
        </row>
        <row r="34">
          <cell r="EV34">
            <v>0</v>
          </cell>
        </row>
        <row r="34">
          <cell r="EY34">
            <v>0</v>
          </cell>
        </row>
        <row r="34">
          <cell r="FB34">
            <v>0</v>
          </cell>
          <cell r="FC34">
            <v>0</v>
          </cell>
        </row>
        <row r="34">
          <cell r="FF34">
            <v>0</v>
          </cell>
        </row>
        <row r="34">
          <cell r="FI34">
            <v>0</v>
          </cell>
        </row>
        <row r="34">
          <cell r="FL34">
            <v>0</v>
          </cell>
        </row>
        <row r="34">
          <cell r="FO34">
            <v>0</v>
          </cell>
          <cell r="FP34">
            <v>0</v>
          </cell>
        </row>
        <row r="34">
          <cell r="FS34">
            <v>0</v>
          </cell>
        </row>
        <row r="34">
          <cell r="FV34">
            <v>0</v>
          </cell>
        </row>
        <row r="34">
          <cell r="FY34">
            <v>0</v>
          </cell>
        </row>
        <row r="34">
          <cell r="GB34">
            <v>0</v>
          </cell>
          <cell r="GC34">
            <v>0</v>
          </cell>
        </row>
        <row r="34">
          <cell r="GF34">
            <v>0</v>
          </cell>
        </row>
        <row r="34">
          <cell r="GI34">
            <v>0</v>
          </cell>
        </row>
        <row r="34">
          <cell r="GL34">
            <v>0</v>
          </cell>
        </row>
        <row r="34">
          <cell r="GO34">
            <v>0</v>
          </cell>
          <cell r="GP34">
            <v>0</v>
          </cell>
        </row>
        <row r="34">
          <cell r="GS34">
            <v>0</v>
          </cell>
        </row>
        <row r="34">
          <cell r="GV34">
            <v>0</v>
          </cell>
        </row>
        <row r="34">
          <cell r="GY34">
            <v>0</v>
          </cell>
        </row>
        <row r="34">
          <cell r="HB34">
            <v>0</v>
          </cell>
          <cell r="HC34">
            <v>0</v>
          </cell>
        </row>
        <row r="34">
          <cell r="HF34">
            <v>0</v>
          </cell>
        </row>
        <row r="34">
          <cell r="HI34">
            <v>0</v>
          </cell>
        </row>
        <row r="34">
          <cell r="HL34">
            <v>0</v>
          </cell>
        </row>
        <row r="34">
          <cell r="HO34">
            <v>0</v>
          </cell>
          <cell r="HP34">
            <v>0</v>
          </cell>
        </row>
        <row r="34">
          <cell r="HS34">
            <v>0</v>
          </cell>
        </row>
        <row r="34">
          <cell r="HV34">
            <v>0</v>
          </cell>
        </row>
        <row r="34">
          <cell r="HY34">
            <v>0</v>
          </cell>
        </row>
        <row r="34">
          <cell r="IB34">
            <v>0</v>
          </cell>
          <cell r="IC34">
            <v>0</v>
          </cell>
        </row>
        <row r="34">
          <cell r="IF34">
            <v>0</v>
          </cell>
        </row>
        <row r="34">
          <cell r="II34">
            <v>0</v>
          </cell>
        </row>
        <row r="34">
          <cell r="IL34">
            <v>0</v>
          </cell>
        </row>
        <row r="34">
          <cell r="IO34">
            <v>0</v>
          </cell>
          <cell r="IP34">
            <v>0</v>
          </cell>
        </row>
        <row r="34">
          <cell r="IS34">
            <v>0</v>
          </cell>
        </row>
        <row r="34">
          <cell r="IV34">
            <v>0</v>
          </cell>
        </row>
        <row r="34">
          <cell r="IY34">
            <v>0</v>
          </cell>
        </row>
        <row r="34">
          <cell r="JB34">
            <v>0</v>
          </cell>
          <cell r="JC34">
            <v>0</v>
          </cell>
        </row>
        <row r="34">
          <cell r="JF34">
            <v>0</v>
          </cell>
        </row>
        <row r="34">
          <cell r="JI34">
            <v>0</v>
          </cell>
        </row>
        <row r="34">
          <cell r="JL34">
            <v>0</v>
          </cell>
        </row>
        <row r="34">
          <cell r="JO34">
            <v>0</v>
          </cell>
          <cell r="JP34">
            <v>0</v>
          </cell>
        </row>
        <row r="34">
          <cell r="JS34">
            <v>0</v>
          </cell>
        </row>
        <row r="34">
          <cell r="JV34">
            <v>0</v>
          </cell>
        </row>
        <row r="34">
          <cell r="JY34">
            <v>0</v>
          </cell>
        </row>
        <row r="34">
          <cell r="KB34">
            <v>0</v>
          </cell>
          <cell r="KC34">
            <v>0</v>
          </cell>
        </row>
        <row r="34">
          <cell r="KF34">
            <v>0</v>
          </cell>
        </row>
        <row r="34">
          <cell r="KI34">
            <v>0</v>
          </cell>
        </row>
        <row r="34">
          <cell r="KL34">
            <v>0</v>
          </cell>
        </row>
        <row r="34">
          <cell r="KO34">
            <v>0</v>
          </cell>
          <cell r="KP34">
            <v>0</v>
          </cell>
        </row>
        <row r="34">
          <cell r="KS34">
            <v>0</v>
          </cell>
        </row>
        <row r="34">
          <cell r="KV34">
            <v>0</v>
          </cell>
        </row>
        <row r="34">
          <cell r="KY34">
            <v>0</v>
          </cell>
        </row>
        <row r="34">
          <cell r="LB34">
            <v>0</v>
          </cell>
          <cell r="LC34">
            <v>0</v>
          </cell>
        </row>
        <row r="34">
          <cell r="LF34">
            <v>0</v>
          </cell>
        </row>
        <row r="35">
          <cell r="B35" t="str">
            <v>Komposisi Gol I</v>
          </cell>
          <cell r="C35">
            <v>0.91672476782776</v>
          </cell>
        </row>
        <row r="35">
          <cell r="F35">
            <v>0.897063943367761</v>
          </cell>
        </row>
        <row r="35">
          <cell r="I35" t="e">
            <v>#DIV/0!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0.897063943367761</v>
          </cell>
        </row>
        <row r="35">
          <cell r="S35" t="e">
            <v>#DIV/0!</v>
          </cell>
        </row>
        <row r="35">
          <cell r="V35" t="e">
            <v>#DIV/0!</v>
          </cell>
        </row>
        <row r="35">
          <cell r="Y35" t="e">
            <v>#DIV/0!</v>
          </cell>
        </row>
        <row r="35">
          <cell r="AB35" t="e">
            <v>#DIV/0!</v>
          </cell>
          <cell r="AC35" t="e">
            <v>#DIV/0!</v>
          </cell>
        </row>
        <row r="35">
          <cell r="AF35" t="e">
            <v>#DIV/0!</v>
          </cell>
        </row>
        <row r="35">
          <cell r="AI35" t="e">
            <v>#DIV/0!</v>
          </cell>
        </row>
        <row r="35">
          <cell r="AL35" t="e">
            <v>#DIV/0!</v>
          </cell>
        </row>
        <row r="35">
          <cell r="AO35" t="e">
            <v>#DIV/0!</v>
          </cell>
          <cell r="AP35" t="e">
            <v>#DIV/0!</v>
          </cell>
        </row>
        <row r="35">
          <cell r="AS35" t="e">
            <v>#DIV/0!</v>
          </cell>
        </row>
        <row r="35">
          <cell r="AV35" t="e">
            <v>#DIV/0!</v>
          </cell>
        </row>
        <row r="35">
          <cell r="AY35" t="e">
            <v>#DIV/0!</v>
          </cell>
        </row>
        <row r="35">
          <cell r="BB35" t="e">
            <v>#DIV/0!</v>
          </cell>
          <cell r="BC35" t="e">
            <v>#DIV/0!</v>
          </cell>
        </row>
        <row r="35">
          <cell r="BF35" t="e">
            <v>#DIV/0!</v>
          </cell>
        </row>
        <row r="35">
          <cell r="BI35" t="e">
            <v>#DIV/0!</v>
          </cell>
        </row>
        <row r="35">
          <cell r="BL35" t="e">
            <v>#DIV/0!</v>
          </cell>
        </row>
        <row r="35">
          <cell r="BO35" t="e">
            <v>#DIV/0!</v>
          </cell>
          <cell r="BP35" t="e">
            <v>#DIV/0!</v>
          </cell>
        </row>
        <row r="35">
          <cell r="BS35" t="e">
            <v>#DIV/0!</v>
          </cell>
        </row>
        <row r="35">
          <cell r="BV35" t="e">
            <v>#DIV/0!</v>
          </cell>
        </row>
        <row r="35">
          <cell r="BY35" t="e">
            <v>#DIV/0!</v>
          </cell>
        </row>
        <row r="35">
          <cell r="CB35" t="e">
            <v>#DIV/0!</v>
          </cell>
          <cell r="CC35" t="e">
            <v>#DIV/0!</v>
          </cell>
        </row>
        <row r="35">
          <cell r="CF35" t="e">
            <v>#DIV/0!</v>
          </cell>
        </row>
        <row r="35">
          <cell r="CI35" t="e">
            <v>#DIV/0!</v>
          </cell>
        </row>
        <row r="35">
          <cell r="CL35" t="e">
            <v>#DIV/0!</v>
          </cell>
        </row>
        <row r="35">
          <cell r="CO35" t="e">
            <v>#DIV/0!</v>
          </cell>
          <cell r="CP35" t="e">
            <v>#DIV/0!</v>
          </cell>
        </row>
        <row r="35">
          <cell r="CS35" t="e">
            <v>#DIV/0!</v>
          </cell>
        </row>
        <row r="35">
          <cell r="CV35" t="e">
            <v>#DIV/0!</v>
          </cell>
        </row>
        <row r="35">
          <cell r="CY35" t="e">
            <v>#DIV/0!</v>
          </cell>
        </row>
        <row r="35">
          <cell r="DB35" t="e">
            <v>#DIV/0!</v>
          </cell>
          <cell r="DC35" t="e">
            <v>#DIV/0!</v>
          </cell>
        </row>
        <row r="35">
          <cell r="DF35" t="e">
            <v>#DIV/0!</v>
          </cell>
        </row>
        <row r="35">
          <cell r="DI35" t="e">
            <v>#DIV/0!</v>
          </cell>
        </row>
        <row r="35">
          <cell r="DL35" t="e">
            <v>#DIV/0!</v>
          </cell>
        </row>
        <row r="35">
          <cell r="DO35" t="e">
            <v>#DIV/0!</v>
          </cell>
          <cell r="DP35" t="e">
            <v>#DIV/0!</v>
          </cell>
        </row>
        <row r="35">
          <cell r="DS35" t="e">
            <v>#DIV/0!</v>
          </cell>
        </row>
        <row r="35">
          <cell r="DV35" t="e">
            <v>#DIV/0!</v>
          </cell>
        </row>
        <row r="35">
          <cell r="DY35" t="e">
            <v>#DIV/0!</v>
          </cell>
        </row>
        <row r="35">
          <cell r="EB35" t="e">
            <v>#DIV/0!</v>
          </cell>
          <cell r="EC35" t="e">
            <v>#DIV/0!</v>
          </cell>
        </row>
        <row r="35">
          <cell r="EF35" t="e">
            <v>#DIV/0!</v>
          </cell>
        </row>
        <row r="35">
          <cell r="EI35" t="e">
            <v>#DIV/0!</v>
          </cell>
        </row>
        <row r="35">
          <cell r="EL35" t="e">
            <v>#DIV/0!</v>
          </cell>
        </row>
        <row r="35">
          <cell r="EO35" t="e">
            <v>#DIV/0!</v>
          </cell>
          <cell r="EP35" t="e">
            <v>#DIV/0!</v>
          </cell>
        </row>
        <row r="35">
          <cell r="ES35" t="e">
            <v>#DIV/0!</v>
          </cell>
        </row>
        <row r="35">
          <cell r="EV35" t="e">
            <v>#DIV/0!</v>
          </cell>
        </row>
        <row r="35">
          <cell r="EY35" t="e">
            <v>#DIV/0!</v>
          </cell>
        </row>
        <row r="35">
          <cell r="FB35" t="e">
            <v>#DIV/0!</v>
          </cell>
          <cell r="FC35" t="e">
            <v>#DIV/0!</v>
          </cell>
        </row>
        <row r="35">
          <cell r="FF35" t="e">
            <v>#DIV/0!</v>
          </cell>
        </row>
        <row r="35">
          <cell r="FI35" t="e">
            <v>#DIV/0!</v>
          </cell>
        </row>
        <row r="35">
          <cell r="FL35" t="e">
            <v>#DIV/0!</v>
          </cell>
        </row>
        <row r="35">
          <cell r="FO35" t="e">
            <v>#DIV/0!</v>
          </cell>
          <cell r="FP35" t="e">
            <v>#DIV/0!</v>
          </cell>
        </row>
        <row r="35">
          <cell r="FS35" t="e">
            <v>#DIV/0!</v>
          </cell>
        </row>
        <row r="35">
          <cell r="FV35" t="e">
            <v>#DIV/0!</v>
          </cell>
        </row>
        <row r="35">
          <cell r="FY35" t="e">
            <v>#DIV/0!</v>
          </cell>
        </row>
        <row r="35">
          <cell r="GB35" t="e">
            <v>#DIV/0!</v>
          </cell>
          <cell r="GC35" t="e">
            <v>#DIV/0!</v>
          </cell>
        </row>
        <row r="35">
          <cell r="GF35" t="e">
            <v>#DIV/0!</v>
          </cell>
        </row>
        <row r="35">
          <cell r="GI35" t="e">
            <v>#DIV/0!</v>
          </cell>
        </row>
        <row r="35">
          <cell r="GL35" t="e">
            <v>#DIV/0!</v>
          </cell>
        </row>
        <row r="35">
          <cell r="GO35" t="e">
            <v>#DIV/0!</v>
          </cell>
          <cell r="GP35" t="e">
            <v>#DIV/0!</v>
          </cell>
        </row>
        <row r="35">
          <cell r="GS35" t="e">
            <v>#DIV/0!</v>
          </cell>
        </row>
        <row r="35">
          <cell r="GV35" t="e">
            <v>#DIV/0!</v>
          </cell>
        </row>
        <row r="35">
          <cell r="GY35" t="e">
            <v>#DIV/0!</v>
          </cell>
        </row>
        <row r="35">
          <cell r="HB35" t="e">
            <v>#DIV/0!</v>
          </cell>
          <cell r="HC35" t="e">
            <v>#DIV/0!</v>
          </cell>
        </row>
        <row r="35">
          <cell r="HF35" t="e">
            <v>#DIV/0!</v>
          </cell>
        </row>
        <row r="35">
          <cell r="HI35" t="e">
            <v>#DIV/0!</v>
          </cell>
        </row>
        <row r="35">
          <cell r="HL35" t="e">
            <v>#DIV/0!</v>
          </cell>
        </row>
        <row r="35">
          <cell r="HO35" t="e">
            <v>#DIV/0!</v>
          </cell>
          <cell r="HP35" t="e">
            <v>#DIV/0!</v>
          </cell>
        </row>
        <row r="35">
          <cell r="HS35" t="e">
            <v>#DIV/0!</v>
          </cell>
        </row>
        <row r="35">
          <cell r="HV35" t="e">
            <v>#DIV/0!</v>
          </cell>
        </row>
        <row r="35">
          <cell r="HY35" t="e">
            <v>#DIV/0!</v>
          </cell>
        </row>
        <row r="35">
          <cell r="IB35" t="e">
            <v>#DIV/0!</v>
          </cell>
          <cell r="IC35" t="e">
            <v>#DIV/0!</v>
          </cell>
        </row>
        <row r="35">
          <cell r="IF35" t="e">
            <v>#DIV/0!</v>
          </cell>
        </row>
        <row r="35">
          <cell r="II35" t="e">
            <v>#DIV/0!</v>
          </cell>
        </row>
        <row r="35">
          <cell r="IL35" t="e">
            <v>#DIV/0!</v>
          </cell>
        </row>
        <row r="35">
          <cell r="IO35" t="e">
            <v>#DIV/0!</v>
          </cell>
          <cell r="IP35" t="e">
            <v>#DIV/0!</v>
          </cell>
        </row>
        <row r="35">
          <cell r="IS35" t="e">
            <v>#DIV/0!</v>
          </cell>
        </row>
        <row r="35">
          <cell r="IV35" t="e">
            <v>#DIV/0!</v>
          </cell>
        </row>
        <row r="35">
          <cell r="IY35" t="e">
            <v>#DIV/0!</v>
          </cell>
        </row>
        <row r="35">
          <cell r="JB35" t="e">
            <v>#DIV/0!</v>
          </cell>
          <cell r="JC35" t="e">
            <v>#DIV/0!</v>
          </cell>
        </row>
        <row r="35">
          <cell r="JF35" t="e">
            <v>#DIV/0!</v>
          </cell>
        </row>
        <row r="35">
          <cell r="JI35" t="e">
            <v>#DIV/0!</v>
          </cell>
        </row>
        <row r="35">
          <cell r="JL35" t="e">
            <v>#DIV/0!</v>
          </cell>
        </row>
        <row r="35">
          <cell r="JO35" t="e">
            <v>#DIV/0!</v>
          </cell>
          <cell r="JP35" t="e">
            <v>#DIV/0!</v>
          </cell>
        </row>
        <row r="35">
          <cell r="JS35" t="e">
            <v>#DIV/0!</v>
          </cell>
        </row>
        <row r="35">
          <cell r="JV35" t="e">
            <v>#DIV/0!</v>
          </cell>
        </row>
        <row r="35">
          <cell r="JY35" t="e">
            <v>#DIV/0!</v>
          </cell>
        </row>
        <row r="35">
          <cell r="KB35" t="e">
            <v>#DIV/0!</v>
          </cell>
          <cell r="KC35" t="e">
            <v>#DIV/0!</v>
          </cell>
        </row>
        <row r="35">
          <cell r="KF35" t="e">
            <v>#DIV/0!</v>
          </cell>
        </row>
        <row r="35">
          <cell r="KI35" t="e">
            <v>#DIV/0!</v>
          </cell>
        </row>
        <row r="35">
          <cell r="KL35" t="e">
            <v>#DIV/0!</v>
          </cell>
        </row>
        <row r="35">
          <cell r="KO35" t="e">
            <v>#DIV/0!</v>
          </cell>
          <cell r="KP35" t="e">
            <v>#DIV/0!</v>
          </cell>
        </row>
        <row r="35">
          <cell r="KS35" t="e">
            <v>#DIV/0!</v>
          </cell>
        </row>
        <row r="35">
          <cell r="KV35" t="e">
            <v>#DIV/0!</v>
          </cell>
        </row>
        <row r="35">
          <cell r="KY35" t="e">
            <v>#DIV/0!</v>
          </cell>
        </row>
        <row r="35">
          <cell r="LB35" t="e">
            <v>#DIV/0!</v>
          </cell>
          <cell r="LC35" t="e">
            <v>#DIV/0!</v>
          </cell>
        </row>
        <row r="35">
          <cell r="LF35" t="e">
            <v>#DIV/0!</v>
          </cell>
        </row>
        <row r="36">
          <cell r="B36" t="str">
            <v>Biaya Operasional &amp; Pemeliharaan (Rp Miliar)</v>
          </cell>
          <cell r="C36">
            <v>36.9382649786667</v>
          </cell>
        </row>
        <row r="36">
          <cell r="F36">
            <v>9.46543040078333</v>
          </cell>
        </row>
        <row r="36">
          <cell r="I36">
            <v>0</v>
          </cell>
        </row>
        <row r="36">
          <cell r="L36">
            <v>0</v>
          </cell>
        </row>
        <row r="36">
          <cell r="O36">
            <v>0</v>
          </cell>
          <cell r="P36">
            <v>0</v>
          </cell>
        </row>
        <row r="36">
          <cell r="S36">
            <v>0</v>
          </cell>
        </row>
        <row r="36">
          <cell r="V36">
            <v>0</v>
          </cell>
        </row>
        <row r="36">
          <cell r="Y36">
            <v>0</v>
          </cell>
        </row>
        <row r="36">
          <cell r="AB36">
            <v>0</v>
          </cell>
          <cell r="AC36">
            <v>0</v>
          </cell>
        </row>
        <row r="36">
          <cell r="AF36">
            <v>0</v>
          </cell>
        </row>
        <row r="36">
          <cell r="AI36">
            <v>0</v>
          </cell>
        </row>
        <row r="36">
          <cell r="AL36">
            <v>0</v>
          </cell>
        </row>
        <row r="36">
          <cell r="AO36">
            <v>0</v>
          </cell>
          <cell r="AP36">
            <v>0</v>
          </cell>
        </row>
        <row r="36">
          <cell r="AS36">
            <v>0</v>
          </cell>
        </row>
        <row r="36">
          <cell r="AV36">
            <v>0</v>
          </cell>
        </row>
        <row r="36">
          <cell r="AY36">
            <v>0</v>
          </cell>
        </row>
        <row r="36">
          <cell r="BB36">
            <v>0</v>
          </cell>
          <cell r="BC36">
            <v>0</v>
          </cell>
        </row>
        <row r="36">
          <cell r="BF36">
            <v>0</v>
          </cell>
        </row>
        <row r="36">
          <cell r="BI36">
            <v>0</v>
          </cell>
        </row>
        <row r="36">
          <cell r="BL36">
            <v>0</v>
          </cell>
        </row>
        <row r="36">
          <cell r="BO36">
            <v>0</v>
          </cell>
          <cell r="BP36">
            <v>0</v>
          </cell>
        </row>
        <row r="36">
          <cell r="BS36">
            <v>0</v>
          </cell>
        </row>
        <row r="36">
          <cell r="BV36">
            <v>0</v>
          </cell>
        </row>
        <row r="36">
          <cell r="BY36">
            <v>0</v>
          </cell>
        </row>
        <row r="36">
          <cell r="CB36">
            <v>0</v>
          </cell>
          <cell r="CC36">
            <v>0</v>
          </cell>
        </row>
        <row r="36">
          <cell r="CF36">
            <v>0</v>
          </cell>
        </row>
        <row r="36">
          <cell r="CI36">
            <v>0</v>
          </cell>
        </row>
        <row r="36">
          <cell r="CL36">
            <v>0</v>
          </cell>
        </row>
        <row r="36">
          <cell r="CO36">
            <v>0</v>
          </cell>
          <cell r="CP36">
            <v>0</v>
          </cell>
        </row>
        <row r="36">
          <cell r="CS36">
            <v>0</v>
          </cell>
        </row>
        <row r="36">
          <cell r="CV36">
            <v>0</v>
          </cell>
        </row>
        <row r="36">
          <cell r="CY36">
            <v>0</v>
          </cell>
        </row>
        <row r="36">
          <cell r="DB36">
            <v>0</v>
          </cell>
          <cell r="DC36">
            <v>0</v>
          </cell>
        </row>
        <row r="36">
          <cell r="DF36">
            <v>0</v>
          </cell>
        </row>
        <row r="36">
          <cell r="DI36">
            <v>0</v>
          </cell>
        </row>
        <row r="36">
          <cell r="DL36">
            <v>0</v>
          </cell>
        </row>
        <row r="36">
          <cell r="DO36">
            <v>0</v>
          </cell>
          <cell r="DP36">
            <v>0</v>
          </cell>
        </row>
        <row r="36">
          <cell r="DS36">
            <v>0</v>
          </cell>
        </row>
        <row r="36">
          <cell r="DV36">
            <v>0</v>
          </cell>
        </row>
        <row r="36">
          <cell r="DY36">
            <v>0</v>
          </cell>
        </row>
        <row r="36">
          <cell r="EB36">
            <v>0</v>
          </cell>
          <cell r="EC36">
            <v>0</v>
          </cell>
        </row>
        <row r="36">
          <cell r="EF36">
            <v>0</v>
          </cell>
        </row>
        <row r="36">
          <cell r="EI36">
            <v>0</v>
          </cell>
        </row>
        <row r="36">
          <cell r="EL36">
            <v>0</v>
          </cell>
        </row>
        <row r="36">
          <cell r="EO36">
            <v>0</v>
          </cell>
          <cell r="EP36">
            <v>0</v>
          </cell>
        </row>
        <row r="36">
          <cell r="ES36">
            <v>0</v>
          </cell>
        </row>
        <row r="36">
          <cell r="EV36">
            <v>0</v>
          </cell>
        </row>
        <row r="36">
          <cell r="EY36">
            <v>0</v>
          </cell>
        </row>
        <row r="36">
          <cell r="FB36">
            <v>0</v>
          </cell>
          <cell r="FC36">
            <v>0</v>
          </cell>
        </row>
        <row r="36">
          <cell r="FF36">
            <v>0</v>
          </cell>
        </row>
        <row r="36">
          <cell r="FI36">
            <v>0</v>
          </cell>
        </row>
        <row r="36">
          <cell r="FL36">
            <v>0</v>
          </cell>
        </row>
        <row r="36">
          <cell r="FO36">
            <v>0</v>
          </cell>
          <cell r="FP36">
            <v>0</v>
          </cell>
        </row>
        <row r="36">
          <cell r="FS36">
            <v>0</v>
          </cell>
        </row>
        <row r="36">
          <cell r="FV36">
            <v>0</v>
          </cell>
        </row>
        <row r="36">
          <cell r="FY36">
            <v>0</v>
          </cell>
        </row>
        <row r="36">
          <cell r="GB36">
            <v>0</v>
          </cell>
          <cell r="GC36">
            <v>0</v>
          </cell>
        </row>
        <row r="36">
          <cell r="GF36">
            <v>0</v>
          </cell>
        </row>
        <row r="36">
          <cell r="GI36">
            <v>0</v>
          </cell>
        </row>
        <row r="36">
          <cell r="GL36">
            <v>0</v>
          </cell>
        </row>
        <row r="36">
          <cell r="GO36">
            <v>0</v>
          </cell>
          <cell r="GP36">
            <v>0</v>
          </cell>
        </row>
        <row r="36">
          <cell r="GS36">
            <v>0</v>
          </cell>
        </row>
        <row r="36">
          <cell r="GV36">
            <v>0</v>
          </cell>
        </row>
        <row r="36">
          <cell r="GY36">
            <v>0</v>
          </cell>
        </row>
        <row r="36">
          <cell r="HB36">
            <v>0</v>
          </cell>
          <cell r="HC36">
            <v>0</v>
          </cell>
        </row>
        <row r="36">
          <cell r="HF36">
            <v>0</v>
          </cell>
        </row>
        <row r="36">
          <cell r="HI36">
            <v>0</v>
          </cell>
        </row>
        <row r="36">
          <cell r="HL36">
            <v>0</v>
          </cell>
        </row>
        <row r="36">
          <cell r="HO36">
            <v>0</v>
          </cell>
          <cell r="HP36">
            <v>0</v>
          </cell>
        </row>
        <row r="36">
          <cell r="HS36">
            <v>0</v>
          </cell>
        </row>
        <row r="36">
          <cell r="HV36">
            <v>0</v>
          </cell>
        </row>
        <row r="36">
          <cell r="HY36">
            <v>0</v>
          </cell>
        </row>
        <row r="36">
          <cell r="IB36">
            <v>0</v>
          </cell>
          <cell r="IC36">
            <v>0</v>
          </cell>
        </row>
        <row r="36">
          <cell r="IF36">
            <v>0</v>
          </cell>
        </row>
        <row r="36">
          <cell r="II36">
            <v>0</v>
          </cell>
        </row>
        <row r="36">
          <cell r="IL36">
            <v>0</v>
          </cell>
        </row>
        <row r="36">
          <cell r="IO36">
            <v>0</v>
          </cell>
          <cell r="IP36">
            <v>0</v>
          </cell>
        </row>
        <row r="36">
          <cell r="IS36">
            <v>0</v>
          </cell>
        </row>
        <row r="36">
          <cell r="IV36">
            <v>0</v>
          </cell>
        </row>
        <row r="36">
          <cell r="IY36">
            <v>0</v>
          </cell>
        </row>
        <row r="36">
          <cell r="JB36">
            <v>0</v>
          </cell>
          <cell r="JC36">
            <v>0</v>
          </cell>
        </row>
        <row r="36">
          <cell r="JF36">
            <v>0</v>
          </cell>
        </row>
        <row r="36">
          <cell r="JI36">
            <v>0</v>
          </cell>
        </row>
        <row r="36">
          <cell r="JL36">
            <v>0</v>
          </cell>
        </row>
        <row r="36">
          <cell r="JO36">
            <v>0</v>
          </cell>
          <cell r="JP36">
            <v>0</v>
          </cell>
        </row>
        <row r="36">
          <cell r="JS36">
            <v>0</v>
          </cell>
        </row>
        <row r="36">
          <cell r="JV36">
            <v>0</v>
          </cell>
        </row>
        <row r="36">
          <cell r="JY36">
            <v>0</v>
          </cell>
        </row>
        <row r="36">
          <cell r="KB36">
            <v>0</v>
          </cell>
          <cell r="KC36">
            <v>0</v>
          </cell>
        </row>
        <row r="36">
          <cell r="KF36">
            <v>0</v>
          </cell>
        </row>
        <row r="36">
          <cell r="KI36">
            <v>0</v>
          </cell>
        </row>
        <row r="36">
          <cell r="KL36">
            <v>0</v>
          </cell>
        </row>
        <row r="36">
          <cell r="KO36">
            <v>0</v>
          </cell>
          <cell r="KP36">
            <v>0</v>
          </cell>
        </row>
        <row r="36">
          <cell r="KS36">
            <v>0</v>
          </cell>
        </row>
        <row r="36">
          <cell r="KV36">
            <v>0</v>
          </cell>
        </row>
        <row r="36">
          <cell r="KY36">
            <v>0</v>
          </cell>
        </row>
        <row r="36">
          <cell r="LB36">
            <v>0</v>
          </cell>
          <cell r="LC36">
            <v>0</v>
          </cell>
        </row>
        <row r="36">
          <cell r="LF36">
            <v>0</v>
          </cell>
        </row>
      </sheetData>
      <sheetData sheetId="2" refreshError="1">
        <row r="32">
          <cell r="B32" t="str">
            <v>Tarif Gol I (Rp/km)</v>
          </cell>
          <cell r="C32">
            <v>1425</v>
          </cell>
        </row>
        <row r="32">
          <cell r="F32">
            <v>1505.7975</v>
          </cell>
        </row>
        <row r="32">
          <cell r="I32">
            <v>1505.7975</v>
          </cell>
        </row>
        <row r="32">
          <cell r="L32">
            <v>1505.7975</v>
          </cell>
        </row>
        <row r="32">
          <cell r="O32">
            <v>1505.7975</v>
          </cell>
          <cell r="P32">
            <v>1505.7975</v>
          </cell>
        </row>
        <row r="32">
          <cell r="S32">
            <v>1505.7975</v>
          </cell>
        </row>
        <row r="32">
          <cell r="V32">
            <v>1835.26583333333</v>
          </cell>
        </row>
        <row r="32">
          <cell r="Y32">
            <v>2000</v>
          </cell>
        </row>
        <row r="32">
          <cell r="AB32">
            <v>2000</v>
          </cell>
          <cell r="AC32">
            <v>1835.26583333333</v>
          </cell>
        </row>
        <row r="32">
          <cell r="AF32">
            <v>1591.17621825</v>
          </cell>
        </row>
        <row r="32">
          <cell r="AI32">
            <v>1591.17621825</v>
          </cell>
        </row>
        <row r="32">
          <cell r="AL32">
            <v>1591.17621825</v>
          </cell>
        </row>
        <row r="32">
          <cell r="AO32">
            <v>1591.17621825</v>
          </cell>
          <cell r="AP32">
            <v>1591.17621825</v>
          </cell>
        </row>
        <row r="32">
          <cell r="AS32">
            <v>1591.17621825</v>
          </cell>
        </row>
        <row r="32">
          <cell r="AV32">
            <v>1591.17621825</v>
          </cell>
        </row>
        <row r="32">
          <cell r="AY32">
            <v>1591.17621825</v>
          </cell>
        </row>
        <row r="32">
          <cell r="BB32">
            <v>1591.17621825</v>
          </cell>
          <cell r="BC32">
            <v>1591.17621825</v>
          </cell>
        </row>
        <row r="32">
          <cell r="BF32">
            <v>1681.39590982477</v>
          </cell>
        </row>
        <row r="32">
          <cell r="BI32">
            <v>1681.39590982477</v>
          </cell>
        </row>
        <row r="32">
          <cell r="BL32">
            <v>1681.39590982477</v>
          </cell>
        </row>
        <row r="32">
          <cell r="BO32">
            <v>1681.39590982477</v>
          </cell>
          <cell r="BP32">
            <v>1681.39590982477</v>
          </cell>
        </row>
        <row r="32">
          <cell r="BS32">
            <v>1681.39590982477</v>
          </cell>
        </row>
        <row r="32">
          <cell r="BV32">
            <v>1681.39590982477</v>
          </cell>
        </row>
        <row r="32">
          <cell r="BY32">
            <v>1681.39590982477</v>
          </cell>
        </row>
        <row r="32">
          <cell r="CB32">
            <v>1681.39590982477</v>
          </cell>
          <cell r="CC32">
            <v>1681.39590982477</v>
          </cell>
        </row>
        <row r="32">
          <cell r="CF32">
            <v>1776.73105791184</v>
          </cell>
        </row>
        <row r="32">
          <cell r="CI32">
            <v>1776.73105791184</v>
          </cell>
        </row>
        <row r="32">
          <cell r="CL32">
            <v>1776.73105791184</v>
          </cell>
        </row>
        <row r="32">
          <cell r="CO32">
            <v>1776.73105791184</v>
          </cell>
          <cell r="CP32">
            <v>1776.73105791184</v>
          </cell>
        </row>
        <row r="32">
          <cell r="CS32">
            <v>1776.73105791184</v>
          </cell>
        </row>
        <row r="32">
          <cell r="CV32">
            <v>1776.73105791184</v>
          </cell>
        </row>
        <row r="32">
          <cell r="CY32">
            <v>1776.73105791184</v>
          </cell>
        </row>
        <row r="32">
          <cell r="DB32">
            <v>1776.73105791184</v>
          </cell>
          <cell r="DC32">
            <v>1776.73105791184</v>
          </cell>
        </row>
        <row r="32">
          <cell r="DF32">
            <v>1877.47170889544</v>
          </cell>
        </row>
        <row r="32">
          <cell r="DI32">
            <v>1877.47170889544</v>
          </cell>
        </row>
        <row r="32">
          <cell r="DL32">
            <v>1877.47170889544</v>
          </cell>
        </row>
        <row r="32">
          <cell r="DO32">
            <v>1877.47170889544</v>
          </cell>
          <cell r="DP32">
            <v>1877.47170889544</v>
          </cell>
        </row>
        <row r="32">
          <cell r="DS32">
            <v>1877.47170889544</v>
          </cell>
        </row>
        <row r="32">
          <cell r="DV32">
            <v>1877.47170889544</v>
          </cell>
        </row>
        <row r="32">
          <cell r="DY32">
            <v>1877.47170889544</v>
          </cell>
        </row>
        <row r="32">
          <cell r="EB32">
            <v>1877.47170889544</v>
          </cell>
          <cell r="EC32">
            <v>1877.47170889544</v>
          </cell>
        </row>
        <row r="32">
          <cell r="EF32">
            <v>1983.92435478981</v>
          </cell>
        </row>
        <row r="32">
          <cell r="EI32">
            <v>1983.92435478981</v>
          </cell>
        </row>
        <row r="32">
          <cell r="EL32">
            <v>1983.92435478981</v>
          </cell>
        </row>
        <row r="32">
          <cell r="EO32">
            <v>1983.92435478981</v>
          </cell>
          <cell r="EP32">
            <v>1983.92435478981</v>
          </cell>
        </row>
        <row r="32">
          <cell r="ES32">
            <v>1983.92435478981</v>
          </cell>
        </row>
        <row r="32">
          <cell r="EV32">
            <v>1983.92435478981</v>
          </cell>
        </row>
        <row r="32">
          <cell r="EY32">
            <v>1983.92435478981</v>
          </cell>
        </row>
        <row r="32">
          <cell r="FB32">
            <v>1983.92435478981</v>
          </cell>
          <cell r="FC32">
            <v>1983.92435478981</v>
          </cell>
        </row>
        <row r="32">
          <cell r="FF32">
            <v>2096.41286570639</v>
          </cell>
        </row>
        <row r="32">
          <cell r="FI32">
            <v>2096.41286570639</v>
          </cell>
        </row>
        <row r="32">
          <cell r="FL32">
            <v>2096.41286570639</v>
          </cell>
        </row>
        <row r="32">
          <cell r="FO32">
            <v>2096.41286570639</v>
          </cell>
          <cell r="FP32">
            <v>2096.41286570639</v>
          </cell>
        </row>
        <row r="32">
          <cell r="FS32">
            <v>2096.41286570639</v>
          </cell>
        </row>
        <row r="32">
          <cell r="FV32">
            <v>2096.41286570639</v>
          </cell>
        </row>
        <row r="32">
          <cell r="FY32">
            <v>2096.41286570639</v>
          </cell>
        </row>
        <row r="32">
          <cell r="GB32">
            <v>2096.41286570639</v>
          </cell>
          <cell r="GC32">
            <v>2096.41286570639</v>
          </cell>
        </row>
        <row r="32">
          <cell r="GF32">
            <v>2215.27947519195</v>
          </cell>
        </row>
        <row r="32">
          <cell r="GI32">
            <v>2215.27947519195</v>
          </cell>
        </row>
        <row r="32">
          <cell r="GL32">
            <v>2215.27947519195</v>
          </cell>
        </row>
        <row r="32">
          <cell r="GO32">
            <v>2215.27947519195</v>
          </cell>
          <cell r="GP32">
            <v>2215.27947519195</v>
          </cell>
        </row>
        <row r="32">
          <cell r="GS32">
            <v>2215.27947519195</v>
          </cell>
        </row>
        <row r="32">
          <cell r="GV32">
            <v>2215.27947519195</v>
          </cell>
        </row>
        <row r="32">
          <cell r="GY32">
            <v>2215.27947519195</v>
          </cell>
        </row>
        <row r="32">
          <cell r="HB32">
            <v>2215.27947519195</v>
          </cell>
          <cell r="HC32">
            <v>2215.27947519195</v>
          </cell>
        </row>
        <row r="32">
          <cell r="HF32">
            <v>2340.88582143533</v>
          </cell>
        </row>
        <row r="32">
          <cell r="HI32">
            <v>2340.88582143533</v>
          </cell>
        </row>
        <row r="32">
          <cell r="HL32">
            <v>2340.88582143533</v>
          </cell>
        </row>
        <row r="32">
          <cell r="HO32">
            <v>2340.88582143533</v>
          </cell>
          <cell r="HP32">
            <v>2340.88582143533</v>
          </cell>
        </row>
        <row r="32">
          <cell r="HS32">
            <v>2340.88582143533</v>
          </cell>
        </row>
        <row r="32">
          <cell r="HV32">
            <v>2340.88582143533</v>
          </cell>
        </row>
        <row r="32">
          <cell r="HY32">
            <v>2340.88582143533</v>
          </cell>
        </row>
        <row r="32">
          <cell r="IB32">
            <v>2340.88582143533</v>
          </cell>
          <cell r="IC32">
            <v>2340.88582143533</v>
          </cell>
        </row>
        <row r="32">
          <cell r="IF32">
            <v>2473.61404751071</v>
          </cell>
        </row>
        <row r="32">
          <cell r="II32">
            <v>2473.61404751071</v>
          </cell>
        </row>
        <row r="32">
          <cell r="IL32">
            <v>2473.61404751071</v>
          </cell>
        </row>
        <row r="32">
          <cell r="IO32">
            <v>2473.61404751071</v>
          </cell>
          <cell r="IP32">
            <v>2473.61404751071</v>
          </cell>
        </row>
        <row r="32">
          <cell r="IS32">
            <v>2473.61404751071</v>
          </cell>
        </row>
        <row r="32">
          <cell r="IV32">
            <v>2473.61404751071</v>
          </cell>
        </row>
        <row r="32">
          <cell r="IY32">
            <v>2473.61404751071</v>
          </cell>
        </row>
        <row r="32">
          <cell r="JB32">
            <v>2473.61404751071</v>
          </cell>
          <cell r="JC32">
            <v>2473.61404751071</v>
          </cell>
        </row>
        <row r="32">
          <cell r="JF32" t="e">
            <v>#DIV/0!</v>
          </cell>
        </row>
        <row r="32">
          <cell r="JI32" t="e">
            <v>#DIV/0!</v>
          </cell>
        </row>
        <row r="32">
          <cell r="JL32" t="e">
            <v>#DIV/0!</v>
          </cell>
        </row>
        <row r="32">
          <cell r="JO32" t="e">
            <v>#DIV/0!</v>
          </cell>
          <cell r="JP32" t="e">
            <v>#DIV/0!</v>
          </cell>
        </row>
        <row r="32">
          <cell r="JS32" t="e">
            <v>#DIV/0!</v>
          </cell>
        </row>
        <row r="32">
          <cell r="JV32" t="e">
            <v>#DIV/0!</v>
          </cell>
        </row>
        <row r="32">
          <cell r="JY32" t="e">
            <v>#DIV/0!</v>
          </cell>
        </row>
        <row r="32">
          <cell r="KB32" t="e">
            <v>#DIV/0!</v>
          </cell>
          <cell r="KC32" t="e">
            <v>#DIV/0!</v>
          </cell>
        </row>
        <row r="32">
          <cell r="KF32" t="e">
            <v>#DIV/0!</v>
          </cell>
        </row>
        <row r="32">
          <cell r="KI32" t="e">
            <v>#DIV/0!</v>
          </cell>
        </row>
        <row r="32">
          <cell r="KL32" t="e">
            <v>#DIV/0!</v>
          </cell>
        </row>
        <row r="32">
          <cell r="KO32" t="e">
            <v>#DIV/0!</v>
          </cell>
          <cell r="KP32" t="e">
            <v>#DIV/0!</v>
          </cell>
        </row>
        <row r="32">
          <cell r="KS32" t="e">
            <v>#DIV/0!</v>
          </cell>
        </row>
        <row r="32">
          <cell r="KV32" t="e">
            <v>#DIV/0!</v>
          </cell>
        </row>
        <row r="32">
          <cell r="KY32" t="e">
            <v>#DIV/0!</v>
          </cell>
        </row>
        <row r="32">
          <cell r="LB32" t="e">
            <v>#DIV/0!</v>
          </cell>
          <cell r="LC32" t="e">
            <v>#DIV/0!</v>
          </cell>
        </row>
        <row r="32">
          <cell r="LF32" t="e">
            <v>#DIV/0!</v>
          </cell>
        </row>
        <row r="32">
          <cell r="LI32" t="e">
            <v>#DIV/0!</v>
          </cell>
        </row>
        <row r="32">
          <cell r="LL32" t="e">
            <v>#DIV/0!</v>
          </cell>
        </row>
        <row r="32">
          <cell r="LO32" t="e">
            <v>#DIV/0!</v>
          </cell>
          <cell r="LP32" t="e">
            <v>#DIV/0!</v>
          </cell>
        </row>
        <row r="32">
          <cell r="LS32" t="e">
            <v>#DIV/0!</v>
          </cell>
        </row>
        <row r="32">
          <cell r="LV32" t="e">
            <v>#DIV/0!</v>
          </cell>
        </row>
        <row r="32">
          <cell r="LY32" t="e">
            <v>#DIV/0!</v>
          </cell>
        </row>
        <row r="33">
          <cell r="B33" t="str">
            <v>LHR (kendaraan/hari)</v>
          </cell>
          <cell r="C33">
            <v>0</v>
          </cell>
        </row>
        <row r="33">
          <cell r="F33">
            <v>4709.83044051894</v>
          </cell>
        </row>
        <row r="33">
          <cell r="I33">
            <v>4709.83044051894</v>
          </cell>
        </row>
        <row r="33">
          <cell r="L33">
            <v>4709.83044051894</v>
          </cell>
        </row>
        <row r="33">
          <cell r="O33">
            <v>4709.83044051894</v>
          </cell>
          <cell r="P33">
            <v>4709.83044051894</v>
          </cell>
        </row>
        <row r="33">
          <cell r="S33">
            <v>4820.62885167488</v>
          </cell>
        </row>
        <row r="33">
          <cell r="V33">
            <v>4820.62885167488</v>
          </cell>
        </row>
        <row r="33">
          <cell r="Y33">
            <v>4820.62885167488</v>
          </cell>
        </row>
        <row r="33">
          <cell r="AB33">
            <v>4820.62885167488</v>
          </cell>
          <cell r="AC33">
            <v>4820.62885167488</v>
          </cell>
        </row>
        <row r="33">
          <cell r="AF33">
            <v>5110.84221283848</v>
          </cell>
        </row>
        <row r="33">
          <cell r="AI33">
            <v>5110.84221283848</v>
          </cell>
        </row>
        <row r="33">
          <cell r="AL33">
            <v>5110.84221283848</v>
          </cell>
        </row>
        <row r="33">
          <cell r="AO33">
            <v>5110.84221283848</v>
          </cell>
          <cell r="AP33">
            <v>5110.84221283848</v>
          </cell>
        </row>
        <row r="33">
          <cell r="AS33">
            <v>5458.51651071912</v>
          </cell>
        </row>
        <row r="33">
          <cell r="AV33">
            <v>5458.51651071912</v>
          </cell>
        </row>
        <row r="33">
          <cell r="AY33">
            <v>5458.51651071912</v>
          </cell>
        </row>
        <row r="33">
          <cell r="BB33">
            <v>5458.51651071912</v>
          </cell>
          <cell r="BC33">
            <v>5458.51651071912</v>
          </cell>
        </row>
        <row r="33">
          <cell r="BF33">
            <v>5872.55125136407</v>
          </cell>
        </row>
        <row r="33">
          <cell r="BI33">
            <v>5872.55125136407</v>
          </cell>
        </row>
        <row r="33">
          <cell r="BL33">
            <v>5872.55125136407</v>
          </cell>
        </row>
        <row r="33">
          <cell r="BO33">
            <v>5872.55125136407</v>
          </cell>
          <cell r="BP33">
            <v>5872.55125136407</v>
          </cell>
        </row>
        <row r="33">
          <cell r="BS33">
            <v>6363.93930432376</v>
          </cell>
        </row>
        <row r="33">
          <cell r="BV33">
            <v>6363.93930432376</v>
          </cell>
        </row>
        <row r="33">
          <cell r="BY33">
            <v>6363.93930432376</v>
          </cell>
        </row>
        <row r="33">
          <cell r="CB33">
            <v>6363.93930432376</v>
          </cell>
          <cell r="CC33">
            <v>6363.93930432376</v>
          </cell>
        </row>
        <row r="33">
          <cell r="CF33">
            <v>6932.05153757874</v>
          </cell>
        </row>
        <row r="33">
          <cell r="CI33">
            <v>6932.05153757874</v>
          </cell>
        </row>
        <row r="33">
          <cell r="CL33">
            <v>6932.05153757874</v>
          </cell>
        </row>
        <row r="33">
          <cell r="CO33">
            <v>6932.05153757874</v>
          </cell>
          <cell r="CP33">
            <v>6932.05153757874</v>
          </cell>
        </row>
        <row r="33">
          <cell r="CS33">
            <v>7569.4546192482</v>
          </cell>
        </row>
        <row r="33">
          <cell r="CV33">
            <v>7569.4546192482</v>
          </cell>
        </row>
        <row r="33">
          <cell r="CY33">
            <v>7569.4546192482</v>
          </cell>
        </row>
        <row r="33">
          <cell r="DB33">
            <v>7569.4546192482</v>
          </cell>
          <cell r="DC33">
            <v>7569.4546192482</v>
          </cell>
        </row>
        <row r="33">
          <cell r="DF33">
            <v>8285.75013247647</v>
          </cell>
        </row>
        <row r="33">
          <cell r="DI33">
            <v>8285.75013247647</v>
          </cell>
        </row>
        <row r="33">
          <cell r="DL33">
            <v>8285.75013247647</v>
          </cell>
        </row>
        <row r="33">
          <cell r="DO33">
            <v>8285.75013247647</v>
          </cell>
          <cell r="DP33">
            <v>8285.75013247647</v>
          </cell>
        </row>
        <row r="33">
          <cell r="DS33">
            <v>9092.0309934477</v>
          </cell>
        </row>
        <row r="33">
          <cell r="DV33">
            <v>9092.0309934477</v>
          </cell>
        </row>
        <row r="33">
          <cell r="DY33">
            <v>9092.0309934477</v>
          </cell>
        </row>
        <row r="33">
          <cell r="EB33">
            <v>9092.0309934477</v>
          </cell>
          <cell r="EC33">
            <v>9092.0309934477</v>
          </cell>
        </row>
        <row r="33">
          <cell r="EF33">
            <v>10001.1334802372</v>
          </cell>
        </row>
        <row r="33">
          <cell r="EI33">
            <v>10001.1334802372</v>
          </cell>
        </row>
        <row r="33">
          <cell r="EL33">
            <v>10001.1334802372</v>
          </cell>
        </row>
        <row r="33">
          <cell r="EO33">
            <v>10001.1334802372</v>
          </cell>
          <cell r="EP33">
            <v>10001.1334802372</v>
          </cell>
        </row>
        <row r="33">
          <cell r="ES33">
            <v>11027.9351175964</v>
          </cell>
        </row>
        <row r="33">
          <cell r="EV33">
            <v>11027.9351175964</v>
          </cell>
        </row>
        <row r="33">
          <cell r="EY33">
            <v>11027.9351175964</v>
          </cell>
        </row>
        <row r="33">
          <cell r="FB33">
            <v>11027.9351175964</v>
          </cell>
          <cell r="FC33">
            <v>11027.9351175964</v>
          </cell>
        </row>
        <row r="33">
          <cell r="FF33">
            <v>12189.7073004371</v>
          </cell>
        </row>
        <row r="33">
          <cell r="FI33">
            <v>12189.7073004371</v>
          </cell>
        </row>
        <row r="33">
          <cell r="FL33">
            <v>12189.7073004371</v>
          </cell>
        </row>
        <row r="33">
          <cell r="FO33">
            <v>12189.7073004371</v>
          </cell>
          <cell r="FP33">
            <v>12189.7073004371</v>
          </cell>
        </row>
        <row r="33">
          <cell r="FS33">
            <v>13506.5333584699</v>
          </cell>
        </row>
        <row r="33">
          <cell r="FV33">
            <v>13506.5333584699</v>
          </cell>
        </row>
        <row r="33">
          <cell r="FY33">
            <v>13506.5333584699</v>
          </cell>
        </row>
        <row r="33">
          <cell r="GB33">
            <v>13506.5333584699</v>
          </cell>
          <cell r="GC33">
            <v>13506.5333584699</v>
          </cell>
        </row>
        <row r="33">
          <cell r="GF33">
            <v>15001.8049760112</v>
          </cell>
        </row>
        <row r="33">
          <cell r="GI33">
            <v>15001.8049760112</v>
          </cell>
        </row>
        <row r="33">
          <cell r="GL33">
            <v>15001.8049760112</v>
          </cell>
        </row>
        <row r="33">
          <cell r="GO33">
            <v>15001.8049760112</v>
          </cell>
          <cell r="GP33">
            <v>15001.8049760112</v>
          </cell>
        </row>
        <row r="33">
          <cell r="GS33">
            <v>16702.8125727099</v>
          </cell>
        </row>
        <row r="33">
          <cell r="GV33">
            <v>16702.8125727099</v>
          </cell>
        </row>
        <row r="33">
          <cell r="GY33">
            <v>16702.8125727099</v>
          </cell>
        </row>
        <row r="33">
          <cell r="HB33">
            <v>16702.8125727099</v>
          </cell>
          <cell r="HC33">
            <v>16702.8125727099</v>
          </cell>
        </row>
        <row r="33">
          <cell r="HF33">
            <v>18554.1627857032</v>
          </cell>
        </row>
        <row r="33">
          <cell r="HI33">
            <v>18554.1627857032</v>
          </cell>
        </row>
        <row r="33">
          <cell r="HL33">
            <v>18554.1627857032</v>
          </cell>
        </row>
        <row r="33">
          <cell r="HO33">
            <v>18554.1627857032</v>
          </cell>
          <cell r="HP33">
            <v>18554.1627857032</v>
          </cell>
        </row>
        <row r="33">
          <cell r="HS33">
            <v>20446.5133065219</v>
          </cell>
        </row>
        <row r="33">
          <cell r="HV33">
            <v>20446.5133065219</v>
          </cell>
        </row>
        <row r="33">
          <cell r="HY33">
            <v>20446.5133065219</v>
          </cell>
        </row>
        <row r="33">
          <cell r="IB33">
            <v>20446.5133065219</v>
          </cell>
          <cell r="IC33">
            <v>20446.5133065219</v>
          </cell>
        </row>
        <row r="33">
          <cell r="IF33">
            <v>22365.3380896835</v>
          </cell>
        </row>
        <row r="33">
          <cell r="II33">
            <v>22365.3380896835</v>
          </cell>
        </row>
        <row r="33">
          <cell r="IL33">
            <v>22365.3380896835</v>
          </cell>
        </row>
        <row r="33">
          <cell r="IO33">
            <v>22365.3380896835</v>
          </cell>
          <cell r="IP33">
            <v>22365.3380896835</v>
          </cell>
        </row>
        <row r="33">
          <cell r="IS33">
            <v>24296.6050923065</v>
          </cell>
        </row>
        <row r="33">
          <cell r="IV33">
            <v>24296.6050923065</v>
          </cell>
        </row>
        <row r="33">
          <cell r="IY33">
            <v>24296.6050923065</v>
          </cell>
        </row>
        <row r="33">
          <cell r="JB33">
            <v>24296.6050923065</v>
          </cell>
          <cell r="JC33">
            <v>24296.6050923065</v>
          </cell>
        </row>
        <row r="33">
          <cell r="JF33" t="e">
            <v>#DIV/0!</v>
          </cell>
        </row>
        <row r="33">
          <cell r="JI33" t="e">
            <v>#DIV/0!</v>
          </cell>
        </row>
        <row r="33">
          <cell r="JL33" t="e">
            <v>#DIV/0!</v>
          </cell>
        </row>
        <row r="33">
          <cell r="JO33" t="e">
            <v>#DIV/0!</v>
          </cell>
          <cell r="JP33" t="e">
            <v>#DIV/0!</v>
          </cell>
        </row>
        <row r="33">
          <cell r="JS33" t="e">
            <v>#DIV/0!</v>
          </cell>
        </row>
        <row r="33">
          <cell r="JV33" t="e">
            <v>#DIV/0!</v>
          </cell>
        </row>
        <row r="33">
          <cell r="JY33" t="e">
            <v>#DIV/0!</v>
          </cell>
        </row>
        <row r="33">
          <cell r="KB33" t="e">
            <v>#DIV/0!</v>
          </cell>
          <cell r="KC33" t="e">
            <v>#DIV/0!</v>
          </cell>
        </row>
        <row r="33">
          <cell r="KF33" t="e">
            <v>#DIV/0!</v>
          </cell>
        </row>
        <row r="33">
          <cell r="KI33" t="e">
            <v>#DIV/0!</v>
          </cell>
        </row>
        <row r="33">
          <cell r="KL33" t="e">
            <v>#DIV/0!</v>
          </cell>
        </row>
        <row r="33">
          <cell r="KO33" t="e">
            <v>#DIV/0!</v>
          </cell>
          <cell r="KP33" t="e">
            <v>#DIV/0!</v>
          </cell>
        </row>
        <row r="33">
          <cell r="KS33" t="e">
            <v>#DIV/0!</v>
          </cell>
        </row>
        <row r="33">
          <cell r="KV33" t="e">
            <v>#DIV/0!</v>
          </cell>
        </row>
        <row r="33">
          <cell r="KY33" t="e">
            <v>#DIV/0!</v>
          </cell>
        </row>
        <row r="33">
          <cell r="LB33" t="e">
            <v>#DIV/0!</v>
          </cell>
          <cell r="LC33" t="e">
            <v>#DIV/0!</v>
          </cell>
        </row>
        <row r="33">
          <cell r="LF33" t="e">
            <v>#DIV/0!</v>
          </cell>
        </row>
        <row r="33">
          <cell r="LI33" t="e">
            <v>#DIV/0!</v>
          </cell>
        </row>
        <row r="33">
          <cell r="LL33" t="e">
            <v>#DIV/0!</v>
          </cell>
        </row>
        <row r="33">
          <cell r="LO33" t="e">
            <v>#DIV/0!</v>
          </cell>
          <cell r="LP33" t="e">
            <v>#DIV/0!</v>
          </cell>
        </row>
        <row r="33">
          <cell r="LS33" t="e">
            <v>#DIV/0!</v>
          </cell>
        </row>
        <row r="33">
          <cell r="LV33" t="e">
            <v>#DIV/0!</v>
          </cell>
        </row>
        <row r="33">
          <cell r="LY33" t="e">
            <v>#DIV/0!</v>
          </cell>
        </row>
        <row r="34">
          <cell r="B34" t="str">
            <v>Pendapatan Tol (Rp Miliar)</v>
          </cell>
          <cell r="C34">
            <v>84.7873604230826</v>
          </cell>
        </row>
        <row r="34">
          <cell r="F34">
            <v>30.8279949196132</v>
          </cell>
        </row>
        <row r="34">
          <cell r="I34">
            <v>30.8279949196132</v>
          </cell>
        </row>
        <row r="34">
          <cell r="L34">
            <v>30.8279949196132</v>
          </cell>
        </row>
        <row r="34">
          <cell r="O34">
            <v>30.8279949196132</v>
          </cell>
          <cell r="P34">
            <v>123.311979678453</v>
          </cell>
        </row>
        <row r="34">
          <cell r="S34">
            <v>57.8296953656871</v>
          </cell>
        </row>
        <row r="34">
          <cell r="V34">
            <v>57.8296953656871</v>
          </cell>
        </row>
        <row r="34">
          <cell r="Y34">
            <v>57.8296953656871</v>
          </cell>
        </row>
        <row r="34">
          <cell r="AB34">
            <v>57.8296953656871</v>
          </cell>
          <cell r="AC34">
            <v>231.318781462749</v>
          </cell>
        </row>
        <row r="34">
          <cell r="AF34">
            <v>62.0139514073314</v>
          </cell>
        </row>
        <row r="34">
          <cell r="AI34">
            <v>62.0139514073314</v>
          </cell>
        </row>
        <row r="34">
          <cell r="AL34">
            <v>62.0139514073314</v>
          </cell>
        </row>
        <row r="34">
          <cell r="AO34">
            <v>62.0139514073314</v>
          </cell>
          <cell r="AP34">
            <v>248.055805629326</v>
          </cell>
        </row>
        <row r="34">
          <cell r="AS34">
            <v>68.6489808932266</v>
          </cell>
        </row>
        <row r="34">
          <cell r="AV34">
            <v>68.6489808932266</v>
          </cell>
        </row>
        <row r="34">
          <cell r="AY34">
            <v>68.6489808932266</v>
          </cell>
        </row>
        <row r="34">
          <cell r="BB34">
            <v>68.6489808932266</v>
          </cell>
          <cell r="BC34">
            <v>274.595923572906</v>
          </cell>
        </row>
        <row r="34">
          <cell r="BF34">
            <v>74.6936846808277</v>
          </cell>
        </row>
        <row r="34">
          <cell r="BI34">
            <v>74.6936846808277</v>
          </cell>
        </row>
        <row r="34">
          <cell r="BL34">
            <v>74.6936846808277</v>
          </cell>
        </row>
        <row r="34">
          <cell r="BO34">
            <v>74.6936846808277</v>
          </cell>
          <cell r="BP34">
            <v>298.774738723311</v>
          </cell>
        </row>
        <row r="34">
          <cell r="BS34">
            <v>84.2849311342423</v>
          </cell>
        </row>
        <row r="34">
          <cell r="BV34">
            <v>84.2849311342423</v>
          </cell>
        </row>
        <row r="34">
          <cell r="BY34">
            <v>84.2849311342423</v>
          </cell>
        </row>
        <row r="34">
          <cell r="CB34">
            <v>84.2849311342423</v>
          </cell>
          <cell r="CC34">
            <v>337.139724536969</v>
          </cell>
        </row>
        <row r="34">
          <cell r="CF34">
            <v>93.163039324903</v>
          </cell>
        </row>
        <row r="34">
          <cell r="CI34">
            <v>93.163039324903</v>
          </cell>
        </row>
        <row r="34">
          <cell r="CL34">
            <v>93.163039324903</v>
          </cell>
        </row>
        <row r="34">
          <cell r="CO34">
            <v>93.163039324903</v>
          </cell>
          <cell r="CP34">
            <v>372.652157299612</v>
          </cell>
        </row>
        <row r="34">
          <cell r="CS34">
            <v>106.405614572224</v>
          </cell>
        </row>
        <row r="34">
          <cell r="CV34">
            <v>106.405614572224</v>
          </cell>
        </row>
        <row r="34">
          <cell r="CY34">
            <v>106.405614572224</v>
          </cell>
        </row>
        <row r="34">
          <cell r="DB34">
            <v>106.405614572224</v>
          </cell>
          <cell r="DC34">
            <v>425.622458288897</v>
          </cell>
        </row>
        <row r="34">
          <cell r="DF34">
            <v>117.81792749378</v>
          </cell>
        </row>
        <row r="34">
          <cell r="DI34">
            <v>117.81792749378</v>
          </cell>
        </row>
        <row r="34">
          <cell r="DL34">
            <v>117.81792749378</v>
          </cell>
        </row>
        <row r="34">
          <cell r="DO34">
            <v>117.81792749378</v>
          </cell>
          <cell r="DP34">
            <v>471.27170997512</v>
          </cell>
        </row>
        <row r="34">
          <cell r="DS34">
            <v>134.69065968191</v>
          </cell>
        </row>
        <row r="34">
          <cell r="DV34">
            <v>134.69065968191</v>
          </cell>
        </row>
        <row r="34">
          <cell r="DY34">
            <v>134.69065968191</v>
          </cell>
        </row>
        <row r="34">
          <cell r="EB34">
            <v>134.69065968191</v>
          </cell>
          <cell r="EC34">
            <v>538.762638727641</v>
          </cell>
        </row>
        <row r="34">
          <cell r="EF34">
            <v>150.346858243557</v>
          </cell>
        </row>
        <row r="34">
          <cell r="EI34">
            <v>150.346858243557</v>
          </cell>
        </row>
        <row r="34">
          <cell r="EL34">
            <v>150.346858243557</v>
          </cell>
        </row>
        <row r="34">
          <cell r="EO34">
            <v>150.346858243557</v>
          </cell>
          <cell r="EP34">
            <v>601.387432974229</v>
          </cell>
        </row>
        <row r="34">
          <cell r="ES34">
            <v>173.417732397765</v>
          </cell>
        </row>
        <row r="34">
          <cell r="EV34">
            <v>173.417732397765</v>
          </cell>
        </row>
        <row r="34">
          <cell r="EY34">
            <v>173.417732397765</v>
          </cell>
        </row>
        <row r="34">
          <cell r="FB34">
            <v>173.417732397765</v>
          </cell>
          <cell r="FC34">
            <v>693.670929591061</v>
          </cell>
        </row>
        <row r="34">
          <cell r="FF34">
            <v>193.761452093442</v>
          </cell>
        </row>
        <row r="34">
          <cell r="FI34">
            <v>193.761452093442</v>
          </cell>
        </row>
        <row r="34">
          <cell r="FL34">
            <v>193.761452093442</v>
          </cell>
        </row>
        <row r="34">
          <cell r="FO34">
            <v>193.761452093442</v>
          </cell>
          <cell r="FP34">
            <v>775.045808373766</v>
          </cell>
        </row>
        <row r="34">
          <cell r="FS34">
            <v>223.235190407574</v>
          </cell>
        </row>
        <row r="34">
          <cell r="FV34">
            <v>223.235190407574</v>
          </cell>
        </row>
        <row r="34">
          <cell r="FY34">
            <v>223.235190407574</v>
          </cell>
        </row>
        <row r="34">
          <cell r="GB34">
            <v>223.235190407574</v>
          </cell>
          <cell r="GC34">
            <v>892.940761630296</v>
          </cell>
        </row>
        <row r="34">
          <cell r="GF34">
            <v>251.676292270888</v>
          </cell>
        </row>
        <row r="34">
          <cell r="GI34">
            <v>251.676292270888</v>
          </cell>
        </row>
        <row r="34">
          <cell r="GL34">
            <v>251.676292270888</v>
          </cell>
        </row>
        <row r="34">
          <cell r="GO34">
            <v>251.676292270888</v>
          </cell>
          <cell r="GP34">
            <v>1006.70516908355</v>
          </cell>
        </row>
        <row r="34">
          <cell r="GS34">
            <v>293.324070320665</v>
          </cell>
        </row>
        <row r="34">
          <cell r="GV34">
            <v>293.324070320665</v>
          </cell>
        </row>
        <row r="34">
          <cell r="GY34">
            <v>293.324070320665</v>
          </cell>
        </row>
        <row r="34">
          <cell r="HB34">
            <v>293.324070320665</v>
          </cell>
          <cell r="HC34">
            <v>1173.29628128266</v>
          </cell>
        </row>
        <row r="34">
          <cell r="HF34">
            <v>329.341599152317</v>
          </cell>
        </row>
        <row r="34">
          <cell r="HI34">
            <v>329.341599152317</v>
          </cell>
        </row>
        <row r="34">
          <cell r="HL34">
            <v>329.341599152317</v>
          </cell>
        </row>
        <row r="34">
          <cell r="HO34">
            <v>329.341599152317</v>
          </cell>
          <cell r="HP34">
            <v>1317.36639660927</v>
          </cell>
        </row>
        <row r="34">
          <cell r="HS34">
            <v>377.312338677722</v>
          </cell>
        </row>
        <row r="34">
          <cell r="HV34">
            <v>377.312338677722</v>
          </cell>
        </row>
        <row r="34">
          <cell r="HY34">
            <v>377.312338677722</v>
          </cell>
        </row>
        <row r="34">
          <cell r="IB34">
            <v>377.312338677722</v>
          </cell>
          <cell r="IC34">
            <v>1509.24935471089</v>
          </cell>
        </row>
        <row r="34">
          <cell r="IF34">
            <v>418.706129049488</v>
          </cell>
        </row>
        <row r="34">
          <cell r="II34">
            <v>418.706129049488</v>
          </cell>
        </row>
        <row r="34">
          <cell r="IL34">
            <v>418.706129049488</v>
          </cell>
        </row>
        <row r="34">
          <cell r="IO34">
            <v>418.706129049488</v>
          </cell>
          <cell r="IP34">
            <v>1674.82451619795</v>
          </cell>
        </row>
        <row r="34">
          <cell r="IS34">
            <v>475.45155948908</v>
          </cell>
        </row>
        <row r="34">
          <cell r="IV34">
            <v>475.45155948908</v>
          </cell>
        </row>
        <row r="34">
          <cell r="IY34">
            <v>475.45155948908</v>
          </cell>
        </row>
        <row r="34">
          <cell r="JB34">
            <v>475.45155948908</v>
          </cell>
          <cell r="JC34">
            <v>1901.80623795632</v>
          </cell>
        </row>
        <row r="34">
          <cell r="JF34">
            <v>0</v>
          </cell>
        </row>
        <row r="34">
          <cell r="JI34">
            <v>0</v>
          </cell>
        </row>
        <row r="34">
          <cell r="JL34">
            <v>0</v>
          </cell>
        </row>
        <row r="34">
          <cell r="JO34">
            <v>0</v>
          </cell>
          <cell r="JP34">
            <v>0</v>
          </cell>
        </row>
        <row r="34">
          <cell r="JS34">
            <v>0</v>
          </cell>
        </row>
        <row r="34">
          <cell r="JV34">
            <v>0</v>
          </cell>
        </row>
        <row r="34">
          <cell r="JY34">
            <v>0</v>
          </cell>
        </row>
        <row r="34">
          <cell r="KB34">
            <v>0</v>
          </cell>
          <cell r="KC34">
            <v>0</v>
          </cell>
        </row>
        <row r="34">
          <cell r="KF34">
            <v>0</v>
          </cell>
        </row>
        <row r="34">
          <cell r="KI34">
            <v>0</v>
          </cell>
        </row>
        <row r="34">
          <cell r="KL34">
            <v>0</v>
          </cell>
        </row>
        <row r="34">
          <cell r="KO34">
            <v>0</v>
          </cell>
          <cell r="KP34">
            <v>0</v>
          </cell>
        </row>
        <row r="34">
          <cell r="KS34">
            <v>0</v>
          </cell>
        </row>
        <row r="34">
          <cell r="KV34">
            <v>0</v>
          </cell>
        </row>
        <row r="34">
          <cell r="KY34">
            <v>0</v>
          </cell>
        </row>
        <row r="34">
          <cell r="LB34">
            <v>0</v>
          </cell>
          <cell r="LC34">
            <v>0</v>
          </cell>
        </row>
        <row r="34">
          <cell r="LF34">
            <v>0</v>
          </cell>
        </row>
        <row r="34">
          <cell r="LI34">
            <v>0</v>
          </cell>
        </row>
        <row r="34">
          <cell r="LL34">
            <v>0</v>
          </cell>
        </row>
        <row r="34">
          <cell r="LO34">
            <v>0</v>
          </cell>
          <cell r="LP34">
            <v>0</v>
          </cell>
        </row>
        <row r="34">
          <cell r="LS34">
            <v>0</v>
          </cell>
        </row>
        <row r="34">
          <cell r="LV34">
            <v>0</v>
          </cell>
        </row>
        <row r="34">
          <cell r="LY34">
            <v>0</v>
          </cell>
        </row>
        <row r="35">
          <cell r="B35" t="str">
            <v>Komposisi Gol I</v>
          </cell>
          <cell r="C35" t="e">
            <v>#DIV/0!</v>
          </cell>
        </row>
        <row r="35">
          <cell r="F35">
            <v>0.924588661980313</v>
          </cell>
        </row>
        <row r="35">
          <cell r="I35">
            <v>0.924588661980313</v>
          </cell>
        </row>
        <row r="35">
          <cell r="L35">
            <v>0.924588661980313</v>
          </cell>
        </row>
        <row r="35">
          <cell r="O35">
            <v>0.924588661980313</v>
          </cell>
          <cell r="P35">
            <v>0.924588661980313</v>
          </cell>
        </row>
        <row r="35">
          <cell r="S35">
            <v>0.924588661980313</v>
          </cell>
        </row>
        <row r="35">
          <cell r="V35">
            <v>0.924588661980313</v>
          </cell>
        </row>
        <row r="35">
          <cell r="Y35">
            <v>0.924588661980313</v>
          </cell>
        </row>
        <row r="35">
          <cell r="AB35">
            <v>0.924588661980313</v>
          </cell>
          <cell r="AC35">
            <v>0.924588661980313</v>
          </cell>
        </row>
        <row r="35">
          <cell r="AF35">
            <v>0.924588661980313</v>
          </cell>
        </row>
        <row r="35">
          <cell r="AI35">
            <v>0.924588661980313</v>
          </cell>
        </row>
        <row r="35">
          <cell r="AL35">
            <v>0.924588661980313</v>
          </cell>
        </row>
        <row r="35">
          <cell r="AO35">
            <v>0.924588661980313</v>
          </cell>
          <cell r="AP35">
            <v>0.924588661980313</v>
          </cell>
        </row>
        <row r="35">
          <cell r="AS35">
            <v>0.924588661980314</v>
          </cell>
        </row>
        <row r="35">
          <cell r="AV35">
            <v>0.924588661980314</v>
          </cell>
        </row>
        <row r="35">
          <cell r="AY35">
            <v>0.924588661980314</v>
          </cell>
        </row>
        <row r="35">
          <cell r="BB35">
            <v>0.924588661980314</v>
          </cell>
          <cell r="BC35">
            <v>0.924588661980314</v>
          </cell>
        </row>
        <row r="35">
          <cell r="BF35">
            <v>0.924588661980313</v>
          </cell>
        </row>
        <row r="35">
          <cell r="BI35">
            <v>0.924588661980313</v>
          </cell>
        </row>
        <row r="35">
          <cell r="BL35">
            <v>0.924588661980313</v>
          </cell>
        </row>
        <row r="35">
          <cell r="BO35">
            <v>0.924588661980313</v>
          </cell>
          <cell r="BP35">
            <v>0.924588661980313</v>
          </cell>
        </row>
        <row r="35">
          <cell r="BS35">
            <v>0.924588661980314</v>
          </cell>
        </row>
        <row r="35">
          <cell r="BV35">
            <v>0.924588661980314</v>
          </cell>
        </row>
        <row r="35">
          <cell r="BY35">
            <v>0.924588661980314</v>
          </cell>
        </row>
        <row r="35">
          <cell r="CB35">
            <v>0.924588661980314</v>
          </cell>
          <cell r="CC35">
            <v>0.924588661980314</v>
          </cell>
        </row>
        <row r="35">
          <cell r="CF35">
            <v>0.924588661980313</v>
          </cell>
        </row>
        <row r="35">
          <cell r="CI35">
            <v>0.924588661980313</v>
          </cell>
        </row>
        <row r="35">
          <cell r="CL35">
            <v>0.924588661980313</v>
          </cell>
        </row>
        <row r="35">
          <cell r="CO35">
            <v>0.924588661980313</v>
          </cell>
          <cell r="CP35">
            <v>0.924588661980313</v>
          </cell>
        </row>
        <row r="35">
          <cell r="CS35">
            <v>0.924588661980313</v>
          </cell>
        </row>
        <row r="35">
          <cell r="CV35">
            <v>0.924588661980313</v>
          </cell>
        </row>
        <row r="35">
          <cell r="CY35">
            <v>0.924588661980313</v>
          </cell>
        </row>
        <row r="35">
          <cell r="DB35">
            <v>0.924588661980313</v>
          </cell>
          <cell r="DC35">
            <v>0.924588661980313</v>
          </cell>
        </row>
        <row r="35">
          <cell r="DF35">
            <v>0.924588661980313</v>
          </cell>
        </row>
        <row r="35">
          <cell r="DI35">
            <v>0.924588661980313</v>
          </cell>
        </row>
        <row r="35">
          <cell r="DL35">
            <v>0.924588661980313</v>
          </cell>
        </row>
        <row r="35">
          <cell r="DO35">
            <v>0.924588661980313</v>
          </cell>
          <cell r="DP35">
            <v>0.924588661980313</v>
          </cell>
        </row>
        <row r="35">
          <cell r="DS35">
            <v>0.924588661980313</v>
          </cell>
        </row>
        <row r="35">
          <cell r="DV35">
            <v>0.924588661980313</v>
          </cell>
        </row>
        <row r="35">
          <cell r="DY35">
            <v>0.924588661980313</v>
          </cell>
        </row>
        <row r="35">
          <cell r="EB35">
            <v>0.924588661980313</v>
          </cell>
          <cell r="EC35">
            <v>0.924588661980313</v>
          </cell>
        </row>
        <row r="35">
          <cell r="EF35">
            <v>0.924588661980313</v>
          </cell>
        </row>
        <row r="35">
          <cell r="EI35">
            <v>0.924588661980313</v>
          </cell>
        </row>
        <row r="35">
          <cell r="EL35">
            <v>0.924588661980313</v>
          </cell>
        </row>
        <row r="35">
          <cell r="EO35">
            <v>0.924588661980313</v>
          </cell>
          <cell r="EP35">
            <v>0.924588661980313</v>
          </cell>
        </row>
        <row r="35">
          <cell r="ES35">
            <v>0.924588661980313</v>
          </cell>
        </row>
        <row r="35">
          <cell r="EV35">
            <v>0.924588661980313</v>
          </cell>
        </row>
        <row r="35">
          <cell r="EY35">
            <v>0.924588661980313</v>
          </cell>
        </row>
        <row r="35">
          <cell r="FB35">
            <v>0.924588661980313</v>
          </cell>
          <cell r="FC35">
            <v>0.924588661980313</v>
          </cell>
        </row>
        <row r="35">
          <cell r="FF35">
            <v>0.924588661980314</v>
          </cell>
        </row>
        <row r="35">
          <cell r="FI35">
            <v>0.924588661980314</v>
          </cell>
        </row>
        <row r="35">
          <cell r="FL35">
            <v>0.924588661980314</v>
          </cell>
        </row>
        <row r="35">
          <cell r="FO35">
            <v>0.924588661980314</v>
          </cell>
          <cell r="FP35">
            <v>0.924588661980313</v>
          </cell>
        </row>
        <row r="35">
          <cell r="FS35">
            <v>0.924588661980313</v>
          </cell>
        </row>
        <row r="35">
          <cell r="FV35">
            <v>0.924588661980313</v>
          </cell>
        </row>
        <row r="35">
          <cell r="FY35">
            <v>0.924588661980313</v>
          </cell>
        </row>
        <row r="35">
          <cell r="GB35">
            <v>0.924588661980313</v>
          </cell>
          <cell r="GC35">
            <v>0.924588661980314</v>
          </cell>
        </row>
        <row r="35">
          <cell r="GF35">
            <v>0.924588661980313</v>
          </cell>
        </row>
        <row r="35">
          <cell r="GI35">
            <v>0.924588661980313</v>
          </cell>
        </row>
        <row r="35">
          <cell r="GL35">
            <v>0.924588661980313</v>
          </cell>
        </row>
        <row r="35">
          <cell r="GO35">
            <v>0.924588661980313</v>
          </cell>
          <cell r="GP35">
            <v>0.924588661980313</v>
          </cell>
        </row>
        <row r="35">
          <cell r="GS35">
            <v>0.924588661980313</v>
          </cell>
        </row>
        <row r="35">
          <cell r="GV35">
            <v>0.924588661980313</v>
          </cell>
        </row>
        <row r="35">
          <cell r="GY35">
            <v>0.924588661980313</v>
          </cell>
        </row>
        <row r="35">
          <cell r="HB35">
            <v>0.924588661980313</v>
          </cell>
          <cell r="HC35">
            <v>0.924588661980313</v>
          </cell>
        </row>
        <row r="35">
          <cell r="HF35">
            <v>0.924588661980313</v>
          </cell>
        </row>
        <row r="35">
          <cell r="HI35">
            <v>0.924588661980313</v>
          </cell>
        </row>
        <row r="35">
          <cell r="HL35">
            <v>0.924588661980313</v>
          </cell>
        </row>
        <row r="35">
          <cell r="HO35">
            <v>0.924588661980313</v>
          </cell>
          <cell r="HP35">
            <v>0.924588661980314</v>
          </cell>
        </row>
        <row r="35">
          <cell r="HS35">
            <v>0.924588661980313</v>
          </cell>
        </row>
        <row r="35">
          <cell r="HV35">
            <v>0.924588661980313</v>
          </cell>
        </row>
        <row r="35">
          <cell r="HY35">
            <v>0.924588661980313</v>
          </cell>
        </row>
        <row r="35">
          <cell r="IB35">
            <v>0.924588661980313</v>
          </cell>
          <cell r="IC35">
            <v>0.924588661980313</v>
          </cell>
        </row>
        <row r="35">
          <cell r="IF35">
            <v>0.924588661980313</v>
          </cell>
        </row>
        <row r="35">
          <cell r="II35">
            <v>0.924588661980313</v>
          </cell>
        </row>
        <row r="35">
          <cell r="IL35">
            <v>0.924588661980313</v>
          </cell>
        </row>
        <row r="35">
          <cell r="IO35">
            <v>0.924588661980313</v>
          </cell>
          <cell r="IP35">
            <v>0.924588661980314</v>
          </cell>
        </row>
        <row r="35">
          <cell r="IS35">
            <v>0.924588661980313</v>
          </cell>
        </row>
        <row r="35">
          <cell r="IV35">
            <v>0.924588661980313</v>
          </cell>
        </row>
        <row r="35">
          <cell r="IY35">
            <v>0.924588661980313</v>
          </cell>
        </row>
        <row r="35">
          <cell r="JB35">
            <v>0.924588661980313</v>
          </cell>
          <cell r="JC35">
            <v>0.924588661980313</v>
          </cell>
        </row>
        <row r="35">
          <cell r="JF35" t="e">
            <v>#DIV/0!</v>
          </cell>
        </row>
        <row r="35">
          <cell r="JI35" t="e">
            <v>#DIV/0!</v>
          </cell>
        </row>
        <row r="35">
          <cell r="JL35" t="e">
            <v>#DIV/0!</v>
          </cell>
        </row>
        <row r="35">
          <cell r="JO35" t="e">
            <v>#DIV/0!</v>
          </cell>
          <cell r="JP35" t="e">
            <v>#DIV/0!</v>
          </cell>
        </row>
        <row r="35">
          <cell r="JS35" t="e">
            <v>#DIV/0!</v>
          </cell>
        </row>
        <row r="35">
          <cell r="JV35" t="e">
            <v>#DIV/0!</v>
          </cell>
        </row>
        <row r="35">
          <cell r="JY35" t="e">
            <v>#DIV/0!</v>
          </cell>
        </row>
        <row r="35">
          <cell r="KB35" t="e">
            <v>#DIV/0!</v>
          </cell>
          <cell r="KC35" t="e">
            <v>#DIV/0!</v>
          </cell>
        </row>
        <row r="35">
          <cell r="KF35" t="e">
            <v>#DIV/0!</v>
          </cell>
        </row>
        <row r="35">
          <cell r="KI35" t="e">
            <v>#DIV/0!</v>
          </cell>
        </row>
        <row r="35">
          <cell r="KL35" t="e">
            <v>#DIV/0!</v>
          </cell>
        </row>
        <row r="35">
          <cell r="KO35" t="e">
            <v>#DIV/0!</v>
          </cell>
          <cell r="KP35" t="e">
            <v>#DIV/0!</v>
          </cell>
        </row>
        <row r="35">
          <cell r="KS35" t="e">
            <v>#DIV/0!</v>
          </cell>
        </row>
        <row r="35">
          <cell r="KV35" t="e">
            <v>#DIV/0!</v>
          </cell>
        </row>
        <row r="35">
          <cell r="KY35" t="e">
            <v>#DIV/0!</v>
          </cell>
        </row>
        <row r="35">
          <cell r="LB35" t="e">
            <v>#DIV/0!</v>
          </cell>
          <cell r="LC35" t="e">
            <v>#DIV/0!</v>
          </cell>
        </row>
        <row r="35">
          <cell r="LF35" t="e">
            <v>#DIV/0!</v>
          </cell>
        </row>
        <row r="35">
          <cell r="LI35" t="e">
            <v>#DIV/0!</v>
          </cell>
        </row>
        <row r="35">
          <cell r="LL35" t="e">
            <v>#DIV/0!</v>
          </cell>
        </row>
        <row r="35">
          <cell r="LO35" t="e">
            <v>#DIV/0!</v>
          </cell>
          <cell r="LP35" t="e">
            <v>#DIV/0!</v>
          </cell>
        </row>
        <row r="35">
          <cell r="LS35" t="e">
            <v>#DIV/0!</v>
          </cell>
        </row>
        <row r="35">
          <cell r="LV35" t="e">
            <v>#DIV/0!</v>
          </cell>
        </row>
        <row r="35">
          <cell r="LY35" t="e">
            <v>#DIV/0!</v>
          </cell>
        </row>
        <row r="36">
          <cell r="B36" t="str">
            <v>Biaya Operasional &amp; Pemeliharaan (Rp Miliar)</v>
          </cell>
          <cell r="C36">
            <v>43.4885878742747</v>
          </cell>
        </row>
        <row r="36">
          <cell r="F36">
            <v>18.8456520332096</v>
          </cell>
        </row>
        <row r="36">
          <cell r="I36">
            <v>18.8456520332096</v>
          </cell>
        </row>
        <row r="36">
          <cell r="L36">
            <v>18.8456520332096</v>
          </cell>
        </row>
        <row r="36">
          <cell r="O36">
            <v>18.8456520332096</v>
          </cell>
          <cell r="P36">
            <v>75.3826081328382</v>
          </cell>
        </row>
        <row r="36">
          <cell r="S36">
            <v>42.5438239994186</v>
          </cell>
        </row>
        <row r="36">
          <cell r="V36">
            <v>42.5438239994186</v>
          </cell>
        </row>
        <row r="36">
          <cell r="Y36">
            <v>42.5438239994186</v>
          </cell>
        </row>
        <row r="36">
          <cell r="AB36">
            <v>42.5438239994186</v>
          </cell>
          <cell r="AC36">
            <v>170.175295997674</v>
          </cell>
        </row>
        <row r="36">
          <cell r="AF36">
            <v>35.534562193319</v>
          </cell>
        </row>
        <row r="36">
          <cell r="AI36">
            <v>35.534562193319</v>
          </cell>
        </row>
        <row r="36">
          <cell r="AL36">
            <v>35.534562193319</v>
          </cell>
        </row>
        <row r="36">
          <cell r="AO36">
            <v>35.534562193319</v>
          </cell>
          <cell r="AP36">
            <v>142.138248773276</v>
          </cell>
        </row>
        <row r="36">
          <cell r="AS36">
            <v>53.0908674354671</v>
          </cell>
        </row>
        <row r="36">
          <cell r="AV36">
            <v>53.0908674354671</v>
          </cell>
        </row>
        <row r="36">
          <cell r="AY36">
            <v>53.0908674354671</v>
          </cell>
        </row>
        <row r="36">
          <cell r="BB36">
            <v>53.0908674354671</v>
          </cell>
          <cell r="BC36">
            <v>212.363469741869</v>
          </cell>
        </row>
        <row r="36">
          <cell r="BF36">
            <v>42.5360107273805</v>
          </cell>
        </row>
        <row r="36">
          <cell r="BI36">
            <v>42.5360107273805</v>
          </cell>
        </row>
        <row r="36">
          <cell r="BL36">
            <v>42.5360107273805</v>
          </cell>
        </row>
        <row r="36">
          <cell r="BO36">
            <v>42.5360107273805</v>
          </cell>
          <cell r="BP36">
            <v>170.144042909522</v>
          </cell>
        </row>
        <row r="36">
          <cell r="BS36">
            <v>60.3210531661107</v>
          </cell>
        </row>
        <row r="36">
          <cell r="BV36">
            <v>60.3210531661107</v>
          </cell>
        </row>
        <row r="36">
          <cell r="BY36">
            <v>60.3210531661107</v>
          </cell>
        </row>
        <row r="36">
          <cell r="CB36">
            <v>60.3210531661107</v>
          </cell>
          <cell r="CC36">
            <v>241.284212664443</v>
          </cell>
        </row>
        <row r="36">
          <cell r="CF36">
            <v>46.3521342225039</v>
          </cell>
        </row>
        <row r="36">
          <cell r="CI36">
            <v>46.3521342225039</v>
          </cell>
        </row>
        <row r="36">
          <cell r="CL36">
            <v>46.3521342225039</v>
          </cell>
        </row>
        <row r="36">
          <cell r="CO36">
            <v>46.3521342225039</v>
          </cell>
          <cell r="CP36">
            <v>185.408536890016</v>
          </cell>
        </row>
        <row r="36">
          <cell r="CS36">
            <v>91.0203685223318</v>
          </cell>
        </row>
        <row r="36">
          <cell r="CV36">
            <v>91.0203685223318</v>
          </cell>
        </row>
        <row r="36">
          <cell r="CY36">
            <v>91.0203685223318</v>
          </cell>
        </row>
        <row r="36">
          <cell r="DB36">
            <v>91.0203685223318</v>
          </cell>
          <cell r="DC36">
            <v>364.081474089327</v>
          </cell>
        </row>
        <row r="36">
          <cell r="DF36">
            <v>50.5581857364126</v>
          </cell>
        </row>
        <row r="36">
          <cell r="DI36">
            <v>50.5581857364126</v>
          </cell>
        </row>
        <row r="36">
          <cell r="DL36">
            <v>50.5581857364126</v>
          </cell>
        </row>
        <row r="36">
          <cell r="DO36">
            <v>50.5581857364126</v>
          </cell>
          <cell r="DP36">
            <v>202.23274294565</v>
          </cell>
        </row>
        <row r="36">
          <cell r="DS36">
            <v>65.2658438443809</v>
          </cell>
        </row>
        <row r="36">
          <cell r="DV36">
            <v>65.2658438443809</v>
          </cell>
        </row>
        <row r="36">
          <cell r="DY36">
            <v>65.2658438443809</v>
          </cell>
        </row>
        <row r="36">
          <cell r="EB36">
            <v>65.2658438443809</v>
          </cell>
          <cell r="EC36">
            <v>261.063375377524</v>
          </cell>
        </row>
        <row r="36">
          <cell r="EF36">
            <v>129.350464708728</v>
          </cell>
        </row>
        <row r="36">
          <cell r="EI36">
            <v>129.350464708728</v>
          </cell>
        </row>
        <row r="36">
          <cell r="EL36">
            <v>129.350464708728</v>
          </cell>
        </row>
        <row r="36">
          <cell r="EO36">
            <v>129.350464708728</v>
          </cell>
          <cell r="EP36">
            <v>517.401858834913</v>
          </cell>
        </row>
        <row r="36">
          <cell r="ES36">
            <v>70.5571291610338</v>
          </cell>
        </row>
        <row r="36">
          <cell r="EV36">
            <v>70.5571291610338</v>
          </cell>
        </row>
        <row r="36">
          <cell r="EY36">
            <v>70.5571291610338</v>
          </cell>
        </row>
        <row r="36">
          <cell r="FB36">
            <v>70.5571291610338</v>
          </cell>
          <cell r="FC36">
            <v>282.228516644135</v>
          </cell>
        </row>
        <row r="36">
          <cell r="FF36">
            <v>60.3035232677155</v>
          </cell>
        </row>
        <row r="36">
          <cell r="FI36">
            <v>60.3035232677155</v>
          </cell>
        </row>
        <row r="36">
          <cell r="FL36">
            <v>60.3035232677155</v>
          </cell>
        </row>
        <row r="36">
          <cell r="FO36">
            <v>60.3035232677155</v>
          </cell>
          <cell r="FP36">
            <v>241.214093070862</v>
          </cell>
        </row>
        <row r="36">
          <cell r="FS36">
            <v>85.0027309789415</v>
          </cell>
        </row>
        <row r="36">
          <cell r="FV36">
            <v>85.0027309789415</v>
          </cell>
        </row>
        <row r="36">
          <cell r="FY36">
            <v>85.0027309789415</v>
          </cell>
        </row>
        <row r="36">
          <cell r="GB36">
            <v>85.0027309789415</v>
          </cell>
          <cell r="GC36">
            <v>340.010923915766</v>
          </cell>
        </row>
        <row r="36">
          <cell r="GF36">
            <v>65.9351317786596</v>
          </cell>
        </row>
        <row r="36">
          <cell r="GI36">
            <v>65.9351317786596</v>
          </cell>
        </row>
        <row r="36">
          <cell r="GL36">
            <v>65.9351317786596</v>
          </cell>
        </row>
        <row r="36">
          <cell r="GO36">
            <v>65.9351317786596</v>
          </cell>
          <cell r="GP36">
            <v>263.740527114639</v>
          </cell>
        </row>
        <row r="36">
          <cell r="GS36">
            <v>92.7496119569781</v>
          </cell>
        </row>
        <row r="36">
          <cell r="GV36">
            <v>92.7496119569781</v>
          </cell>
        </row>
        <row r="36">
          <cell r="GY36">
            <v>92.7496119569781</v>
          </cell>
        </row>
        <row r="36">
          <cell r="HB36">
            <v>92.7496119569781</v>
          </cell>
          <cell r="HC36">
            <v>370.998447827912</v>
          </cell>
        </row>
        <row r="36">
          <cell r="HF36">
            <v>72.1421860699058</v>
          </cell>
        </row>
        <row r="36">
          <cell r="HI36">
            <v>72.1421860699058</v>
          </cell>
        </row>
        <row r="36">
          <cell r="HL36">
            <v>72.1421860699058</v>
          </cell>
        </row>
        <row r="36">
          <cell r="HO36">
            <v>72.1421860699058</v>
          </cell>
          <cell r="HP36">
            <v>288.568744279623</v>
          </cell>
        </row>
        <row r="36">
          <cell r="HS36">
            <v>139.158597461071</v>
          </cell>
        </row>
        <row r="36">
          <cell r="HV36">
            <v>139.158597461071</v>
          </cell>
        </row>
        <row r="36">
          <cell r="HY36">
            <v>139.158597461071</v>
          </cell>
        </row>
        <row r="36">
          <cell r="IB36">
            <v>139.158597461071</v>
          </cell>
          <cell r="IC36">
            <v>556.634389844284</v>
          </cell>
        </row>
        <row r="36">
          <cell r="IF36">
            <v>78.9834903267007</v>
          </cell>
        </row>
        <row r="36">
          <cell r="II36">
            <v>78.9834903267007</v>
          </cell>
        </row>
        <row r="36">
          <cell r="IL36">
            <v>78.9834903267007</v>
          </cell>
        </row>
        <row r="36">
          <cell r="IO36">
            <v>78.9834903267007</v>
          </cell>
          <cell r="IP36">
            <v>315.933961306803</v>
          </cell>
        </row>
        <row r="36">
          <cell r="IS36">
            <v>101.249047539553</v>
          </cell>
        </row>
        <row r="36">
          <cell r="IV36">
            <v>101.249047539553</v>
          </cell>
        </row>
        <row r="36">
          <cell r="IY36">
            <v>101.249047539553</v>
          </cell>
        </row>
        <row r="36">
          <cell r="JB36">
            <v>101.249047539553</v>
          </cell>
          <cell r="JC36">
            <v>404.99619015821</v>
          </cell>
        </row>
        <row r="36">
          <cell r="JF36">
            <v>0</v>
          </cell>
        </row>
        <row r="36">
          <cell r="JI36">
            <v>0</v>
          </cell>
        </row>
        <row r="36">
          <cell r="JL36">
            <v>0</v>
          </cell>
        </row>
        <row r="36">
          <cell r="JO36">
            <v>0</v>
          </cell>
          <cell r="JP36">
            <v>0</v>
          </cell>
        </row>
        <row r="36">
          <cell r="JS36">
            <v>0</v>
          </cell>
        </row>
        <row r="36">
          <cell r="JV36">
            <v>0</v>
          </cell>
        </row>
        <row r="36">
          <cell r="JY36">
            <v>0</v>
          </cell>
        </row>
        <row r="36">
          <cell r="KB36">
            <v>0</v>
          </cell>
          <cell r="KC36">
            <v>0</v>
          </cell>
        </row>
        <row r="36">
          <cell r="KF36">
            <v>0</v>
          </cell>
        </row>
        <row r="36">
          <cell r="KI36">
            <v>0</v>
          </cell>
        </row>
        <row r="36">
          <cell r="KL36">
            <v>0</v>
          </cell>
        </row>
        <row r="36">
          <cell r="KO36">
            <v>0</v>
          </cell>
          <cell r="KP36">
            <v>0</v>
          </cell>
        </row>
        <row r="36">
          <cell r="KS36">
            <v>0</v>
          </cell>
        </row>
        <row r="36">
          <cell r="KV36">
            <v>0</v>
          </cell>
        </row>
        <row r="36">
          <cell r="KY36">
            <v>0</v>
          </cell>
        </row>
        <row r="36">
          <cell r="LB36">
            <v>0</v>
          </cell>
          <cell r="LC36">
            <v>0</v>
          </cell>
        </row>
        <row r="36">
          <cell r="LF36">
            <v>0</v>
          </cell>
        </row>
        <row r="36">
          <cell r="LI36">
            <v>0</v>
          </cell>
        </row>
        <row r="36">
          <cell r="LL36">
            <v>0</v>
          </cell>
        </row>
        <row r="36">
          <cell r="LO36">
            <v>0</v>
          </cell>
          <cell r="LP36">
            <v>0</v>
          </cell>
        </row>
        <row r="36">
          <cell r="LS36">
            <v>0</v>
          </cell>
        </row>
        <row r="36">
          <cell r="LV36">
            <v>0</v>
          </cell>
        </row>
        <row r="36">
          <cell r="LY36">
            <v>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MC27"/>
  <sheetViews>
    <sheetView zoomScale="115" zoomScaleNormal="115" topLeftCell="A10" workbookViewId="0">
      <selection activeCell="A14" sqref="A14"/>
    </sheetView>
  </sheetViews>
  <sheetFormatPr defaultColWidth="8.42660550458716" defaultRowHeight="13.1"/>
  <cols>
    <col min="1" max="1" width="31" style="87" customWidth="1"/>
    <col min="2" max="2" width="30.1422018348624" style="1" customWidth="1"/>
    <col min="3" max="3" width="8.42660550458716" style="1" customWidth="1"/>
    <col min="4" max="340" width="9" style="1" customWidth="1"/>
    <col min="341" max="16384" width="8.42660550458716" style="1"/>
  </cols>
  <sheetData>
    <row r="1" spans="1:341">
      <c r="A1" s="87" t="s">
        <v>0</v>
      </c>
      <c r="MC1" s="1" t="s">
        <v>0</v>
      </c>
    </row>
    <row r="2" spans="1:17">
      <c r="A2" s="88" t="s">
        <v>1</v>
      </c>
      <c r="B2" s="89" t="s">
        <v>2</v>
      </c>
      <c r="C2" s="91" t="s">
        <v>3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>
      <c r="A3" s="88" t="s">
        <v>1</v>
      </c>
      <c r="B3" s="88" t="s">
        <v>4</v>
      </c>
      <c r="C3" s="91" t="s">
        <v>5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7">
      <c r="A4" s="88" t="s">
        <v>1</v>
      </c>
      <c r="B4" s="89" t="s">
        <v>6</v>
      </c>
      <c r="C4" s="91" t="s">
        <v>7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</row>
    <row r="5" spans="1:17">
      <c r="A5" s="88" t="s">
        <v>1</v>
      </c>
      <c r="B5" s="88" t="s">
        <v>8</v>
      </c>
      <c r="C5" s="91" t="s">
        <v>9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</row>
    <row r="6" spans="1:17">
      <c r="A6" s="88" t="s">
        <v>1</v>
      </c>
      <c r="B6" s="88" t="s">
        <v>10</v>
      </c>
      <c r="C6" s="91" t="s">
        <v>11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</row>
    <row r="7" spans="1:17">
      <c r="A7" s="88" t="s">
        <v>1</v>
      </c>
      <c r="B7" s="88" t="s">
        <v>12</v>
      </c>
      <c r="C7" s="91" t="s">
        <v>13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</row>
    <row r="8" spans="1:17">
      <c r="A8" s="88" t="s">
        <v>1</v>
      </c>
      <c r="B8" s="88" t="s">
        <v>14</v>
      </c>
      <c r="C8" s="91" t="s">
        <v>15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</row>
    <row r="9" spans="1:17">
      <c r="A9" s="88" t="s">
        <v>1</v>
      </c>
      <c r="B9" s="88" t="s">
        <v>16</v>
      </c>
      <c r="C9" s="88" t="s">
        <v>17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</row>
    <row r="10" ht="13.85" spans="1:1">
      <c r="A10" s="87" t="s">
        <v>18</v>
      </c>
    </row>
    <row r="11" s="145" customFormat="1" ht="15" customHeight="1" spans="1:340">
      <c r="A11" s="88" t="s">
        <v>1</v>
      </c>
      <c r="B11" s="146" t="s">
        <v>19</v>
      </c>
      <c r="C11" s="147">
        <v>2024</v>
      </c>
      <c r="D11" s="146">
        <v>2025</v>
      </c>
      <c r="E11" s="146">
        <v>2025</v>
      </c>
      <c r="F11" s="146">
        <v>2025</v>
      </c>
      <c r="G11" s="146">
        <v>2025</v>
      </c>
      <c r="H11" s="146">
        <v>2025</v>
      </c>
      <c r="I11" s="146">
        <v>2025</v>
      </c>
      <c r="J11" s="146">
        <v>2025</v>
      </c>
      <c r="K11" s="146">
        <v>2025</v>
      </c>
      <c r="L11" s="146">
        <v>2025</v>
      </c>
      <c r="M11" s="146">
        <v>2025</v>
      </c>
      <c r="N11" s="146">
        <v>2025</v>
      </c>
      <c r="O11" s="146">
        <v>2025</v>
      </c>
      <c r="P11" s="162">
        <v>2025</v>
      </c>
      <c r="Q11" s="146">
        <f>D11+1</f>
        <v>2026</v>
      </c>
      <c r="R11" s="146">
        <f t="shared" ref="R11:AB11" si="0">+Q11</f>
        <v>2026</v>
      </c>
      <c r="S11" s="146">
        <f t="shared" si="0"/>
        <v>2026</v>
      </c>
      <c r="T11" s="146">
        <f t="shared" si="0"/>
        <v>2026</v>
      </c>
      <c r="U11" s="146">
        <f t="shared" si="0"/>
        <v>2026</v>
      </c>
      <c r="V11" s="146">
        <f t="shared" si="0"/>
        <v>2026</v>
      </c>
      <c r="W11" s="146">
        <f t="shared" si="0"/>
        <v>2026</v>
      </c>
      <c r="X11" s="146">
        <f t="shared" si="0"/>
        <v>2026</v>
      </c>
      <c r="Y11" s="146">
        <f t="shared" si="0"/>
        <v>2026</v>
      </c>
      <c r="Z11" s="146">
        <f t="shared" si="0"/>
        <v>2026</v>
      </c>
      <c r="AA11" s="146">
        <f t="shared" si="0"/>
        <v>2026</v>
      </c>
      <c r="AB11" s="146">
        <f t="shared" si="0"/>
        <v>2026</v>
      </c>
      <c r="AC11" s="162">
        <v>2026</v>
      </c>
      <c r="AD11" s="146">
        <f>Q11+1</f>
        <v>2027</v>
      </c>
      <c r="AE11" s="146">
        <f t="shared" ref="AE11:AO11" si="1">+AD11</f>
        <v>2027</v>
      </c>
      <c r="AF11" s="146">
        <f t="shared" si="1"/>
        <v>2027</v>
      </c>
      <c r="AG11" s="146">
        <f t="shared" si="1"/>
        <v>2027</v>
      </c>
      <c r="AH11" s="146">
        <f t="shared" si="1"/>
        <v>2027</v>
      </c>
      <c r="AI11" s="146">
        <f t="shared" si="1"/>
        <v>2027</v>
      </c>
      <c r="AJ11" s="146">
        <f t="shared" si="1"/>
        <v>2027</v>
      </c>
      <c r="AK11" s="146">
        <f t="shared" si="1"/>
        <v>2027</v>
      </c>
      <c r="AL11" s="146">
        <f t="shared" si="1"/>
        <v>2027</v>
      </c>
      <c r="AM11" s="146">
        <f t="shared" si="1"/>
        <v>2027</v>
      </c>
      <c r="AN11" s="146">
        <f t="shared" si="1"/>
        <v>2027</v>
      </c>
      <c r="AO11" s="146">
        <f t="shared" si="1"/>
        <v>2027</v>
      </c>
      <c r="AP11" s="162">
        <v>2027</v>
      </c>
      <c r="AQ11" s="146">
        <f>AD11+1</f>
        <v>2028</v>
      </c>
      <c r="AR11" s="146">
        <f t="shared" ref="AR11:BB11" si="2">+AQ11</f>
        <v>2028</v>
      </c>
      <c r="AS11" s="146">
        <f t="shared" si="2"/>
        <v>2028</v>
      </c>
      <c r="AT11" s="146">
        <f t="shared" si="2"/>
        <v>2028</v>
      </c>
      <c r="AU11" s="146">
        <f t="shared" si="2"/>
        <v>2028</v>
      </c>
      <c r="AV11" s="146">
        <f t="shared" si="2"/>
        <v>2028</v>
      </c>
      <c r="AW11" s="146">
        <f t="shared" si="2"/>
        <v>2028</v>
      </c>
      <c r="AX11" s="146">
        <f t="shared" si="2"/>
        <v>2028</v>
      </c>
      <c r="AY11" s="146">
        <f t="shared" si="2"/>
        <v>2028</v>
      </c>
      <c r="AZ11" s="146">
        <f t="shared" si="2"/>
        <v>2028</v>
      </c>
      <c r="BA11" s="146">
        <f t="shared" si="2"/>
        <v>2028</v>
      </c>
      <c r="BB11" s="146">
        <f t="shared" si="2"/>
        <v>2028</v>
      </c>
      <c r="BC11" s="164">
        <v>2028</v>
      </c>
      <c r="BD11" s="146">
        <f>AQ11+1</f>
        <v>2029</v>
      </c>
      <c r="BE11" s="146">
        <f t="shared" ref="BE11:BO11" si="3">+BD11</f>
        <v>2029</v>
      </c>
      <c r="BF11" s="146">
        <f t="shared" si="3"/>
        <v>2029</v>
      </c>
      <c r="BG11" s="146">
        <f t="shared" si="3"/>
        <v>2029</v>
      </c>
      <c r="BH11" s="146">
        <f t="shared" si="3"/>
        <v>2029</v>
      </c>
      <c r="BI11" s="146">
        <f t="shared" si="3"/>
        <v>2029</v>
      </c>
      <c r="BJ11" s="146">
        <f t="shared" si="3"/>
        <v>2029</v>
      </c>
      <c r="BK11" s="146">
        <f t="shared" si="3"/>
        <v>2029</v>
      </c>
      <c r="BL11" s="146">
        <f t="shared" si="3"/>
        <v>2029</v>
      </c>
      <c r="BM11" s="146">
        <f t="shared" si="3"/>
        <v>2029</v>
      </c>
      <c r="BN11" s="146">
        <f t="shared" si="3"/>
        <v>2029</v>
      </c>
      <c r="BO11" s="146">
        <f t="shared" si="3"/>
        <v>2029</v>
      </c>
      <c r="BP11" s="164">
        <v>2029</v>
      </c>
      <c r="BQ11" s="146">
        <f>BD11+1</f>
        <v>2030</v>
      </c>
      <c r="BR11" s="146">
        <f t="shared" ref="BR11:CB11" si="4">+BQ11</f>
        <v>2030</v>
      </c>
      <c r="BS11" s="146">
        <f t="shared" si="4"/>
        <v>2030</v>
      </c>
      <c r="BT11" s="146">
        <f t="shared" si="4"/>
        <v>2030</v>
      </c>
      <c r="BU11" s="146">
        <f t="shared" si="4"/>
        <v>2030</v>
      </c>
      <c r="BV11" s="146">
        <f t="shared" si="4"/>
        <v>2030</v>
      </c>
      <c r="BW11" s="146">
        <f t="shared" si="4"/>
        <v>2030</v>
      </c>
      <c r="BX11" s="146">
        <f t="shared" si="4"/>
        <v>2030</v>
      </c>
      <c r="BY11" s="146">
        <f t="shared" si="4"/>
        <v>2030</v>
      </c>
      <c r="BZ11" s="146">
        <f t="shared" si="4"/>
        <v>2030</v>
      </c>
      <c r="CA11" s="146">
        <f t="shared" si="4"/>
        <v>2030</v>
      </c>
      <c r="CB11" s="146">
        <f t="shared" si="4"/>
        <v>2030</v>
      </c>
      <c r="CC11" s="164">
        <v>2030</v>
      </c>
      <c r="CD11" s="146">
        <f>BQ11+1</f>
        <v>2031</v>
      </c>
      <c r="CE11" s="146">
        <f t="shared" ref="CE11:CO11" si="5">+CD11</f>
        <v>2031</v>
      </c>
      <c r="CF11" s="146">
        <f t="shared" si="5"/>
        <v>2031</v>
      </c>
      <c r="CG11" s="146">
        <f t="shared" si="5"/>
        <v>2031</v>
      </c>
      <c r="CH11" s="146">
        <f t="shared" si="5"/>
        <v>2031</v>
      </c>
      <c r="CI11" s="146">
        <f t="shared" si="5"/>
        <v>2031</v>
      </c>
      <c r="CJ11" s="146">
        <f t="shared" si="5"/>
        <v>2031</v>
      </c>
      <c r="CK11" s="146">
        <f t="shared" si="5"/>
        <v>2031</v>
      </c>
      <c r="CL11" s="146">
        <f t="shared" si="5"/>
        <v>2031</v>
      </c>
      <c r="CM11" s="146">
        <f t="shared" si="5"/>
        <v>2031</v>
      </c>
      <c r="CN11" s="146">
        <f t="shared" si="5"/>
        <v>2031</v>
      </c>
      <c r="CO11" s="146">
        <f t="shared" si="5"/>
        <v>2031</v>
      </c>
      <c r="CP11" s="164">
        <v>2031</v>
      </c>
      <c r="CQ11" s="146">
        <f>CD11+1</f>
        <v>2032</v>
      </c>
      <c r="CR11" s="146">
        <f t="shared" ref="CR11:DB11" si="6">+CQ11</f>
        <v>2032</v>
      </c>
      <c r="CS11" s="146">
        <f t="shared" si="6"/>
        <v>2032</v>
      </c>
      <c r="CT11" s="146">
        <f t="shared" si="6"/>
        <v>2032</v>
      </c>
      <c r="CU11" s="146">
        <f t="shared" si="6"/>
        <v>2032</v>
      </c>
      <c r="CV11" s="146">
        <f t="shared" si="6"/>
        <v>2032</v>
      </c>
      <c r="CW11" s="146">
        <f t="shared" si="6"/>
        <v>2032</v>
      </c>
      <c r="CX11" s="146">
        <f t="shared" si="6"/>
        <v>2032</v>
      </c>
      <c r="CY11" s="146">
        <f t="shared" si="6"/>
        <v>2032</v>
      </c>
      <c r="CZ11" s="146">
        <f t="shared" si="6"/>
        <v>2032</v>
      </c>
      <c r="DA11" s="146">
        <f t="shared" si="6"/>
        <v>2032</v>
      </c>
      <c r="DB11" s="146">
        <f t="shared" si="6"/>
        <v>2032</v>
      </c>
      <c r="DC11" s="164">
        <v>2032</v>
      </c>
      <c r="DD11" s="146">
        <f>CQ11+1</f>
        <v>2033</v>
      </c>
      <c r="DE11" s="146">
        <f t="shared" ref="DE11:DO11" si="7">+DD11</f>
        <v>2033</v>
      </c>
      <c r="DF11" s="146">
        <f t="shared" si="7"/>
        <v>2033</v>
      </c>
      <c r="DG11" s="146">
        <f t="shared" si="7"/>
        <v>2033</v>
      </c>
      <c r="DH11" s="146">
        <f t="shared" si="7"/>
        <v>2033</v>
      </c>
      <c r="DI11" s="146">
        <f t="shared" si="7"/>
        <v>2033</v>
      </c>
      <c r="DJ11" s="146">
        <f t="shared" si="7"/>
        <v>2033</v>
      </c>
      <c r="DK11" s="146">
        <f t="shared" si="7"/>
        <v>2033</v>
      </c>
      <c r="DL11" s="146">
        <f t="shared" si="7"/>
        <v>2033</v>
      </c>
      <c r="DM11" s="146">
        <f t="shared" si="7"/>
        <v>2033</v>
      </c>
      <c r="DN11" s="146">
        <f t="shared" si="7"/>
        <v>2033</v>
      </c>
      <c r="DO11" s="146">
        <f t="shared" si="7"/>
        <v>2033</v>
      </c>
      <c r="DP11" s="164">
        <v>2033</v>
      </c>
      <c r="DQ11" s="146">
        <f>DD11+1</f>
        <v>2034</v>
      </c>
      <c r="DR11" s="146">
        <f t="shared" ref="DR11:EB11" si="8">+DQ11</f>
        <v>2034</v>
      </c>
      <c r="DS11" s="146">
        <f t="shared" si="8"/>
        <v>2034</v>
      </c>
      <c r="DT11" s="146">
        <f t="shared" si="8"/>
        <v>2034</v>
      </c>
      <c r="DU11" s="146">
        <f t="shared" si="8"/>
        <v>2034</v>
      </c>
      <c r="DV11" s="146">
        <f t="shared" si="8"/>
        <v>2034</v>
      </c>
      <c r="DW11" s="146">
        <f t="shared" si="8"/>
        <v>2034</v>
      </c>
      <c r="DX11" s="146">
        <f t="shared" si="8"/>
        <v>2034</v>
      </c>
      <c r="DY11" s="146">
        <f t="shared" si="8"/>
        <v>2034</v>
      </c>
      <c r="DZ11" s="146">
        <f t="shared" si="8"/>
        <v>2034</v>
      </c>
      <c r="EA11" s="146">
        <f t="shared" si="8"/>
        <v>2034</v>
      </c>
      <c r="EB11" s="146">
        <f t="shared" si="8"/>
        <v>2034</v>
      </c>
      <c r="EC11" s="164">
        <v>2034</v>
      </c>
      <c r="ED11" s="146">
        <f>DQ11+1</f>
        <v>2035</v>
      </c>
      <c r="EE11" s="146">
        <f t="shared" ref="EE11:EO11" si="9">+ED11</f>
        <v>2035</v>
      </c>
      <c r="EF11" s="146">
        <f t="shared" si="9"/>
        <v>2035</v>
      </c>
      <c r="EG11" s="146">
        <f t="shared" si="9"/>
        <v>2035</v>
      </c>
      <c r="EH11" s="146">
        <f t="shared" si="9"/>
        <v>2035</v>
      </c>
      <c r="EI11" s="146">
        <f t="shared" si="9"/>
        <v>2035</v>
      </c>
      <c r="EJ11" s="146">
        <f t="shared" si="9"/>
        <v>2035</v>
      </c>
      <c r="EK11" s="146">
        <f t="shared" si="9"/>
        <v>2035</v>
      </c>
      <c r="EL11" s="146">
        <f t="shared" si="9"/>
        <v>2035</v>
      </c>
      <c r="EM11" s="146">
        <f t="shared" si="9"/>
        <v>2035</v>
      </c>
      <c r="EN11" s="146">
        <f t="shared" si="9"/>
        <v>2035</v>
      </c>
      <c r="EO11" s="146">
        <f t="shared" si="9"/>
        <v>2035</v>
      </c>
      <c r="EP11" s="164">
        <v>2035</v>
      </c>
      <c r="EQ11" s="146">
        <f>ED11+1</f>
        <v>2036</v>
      </c>
      <c r="ER11" s="146">
        <f t="shared" ref="ER11:FB11" si="10">+EQ11</f>
        <v>2036</v>
      </c>
      <c r="ES11" s="146">
        <f t="shared" si="10"/>
        <v>2036</v>
      </c>
      <c r="ET11" s="146">
        <f t="shared" si="10"/>
        <v>2036</v>
      </c>
      <c r="EU11" s="146">
        <f t="shared" si="10"/>
        <v>2036</v>
      </c>
      <c r="EV11" s="146">
        <f t="shared" si="10"/>
        <v>2036</v>
      </c>
      <c r="EW11" s="146">
        <f t="shared" si="10"/>
        <v>2036</v>
      </c>
      <c r="EX11" s="146">
        <f t="shared" si="10"/>
        <v>2036</v>
      </c>
      <c r="EY11" s="146">
        <f t="shared" si="10"/>
        <v>2036</v>
      </c>
      <c r="EZ11" s="146">
        <f t="shared" si="10"/>
        <v>2036</v>
      </c>
      <c r="FA11" s="146">
        <f t="shared" si="10"/>
        <v>2036</v>
      </c>
      <c r="FB11" s="146">
        <f t="shared" si="10"/>
        <v>2036</v>
      </c>
      <c r="FC11" s="164">
        <v>2036</v>
      </c>
      <c r="FD11" s="146">
        <f>EQ11+1</f>
        <v>2037</v>
      </c>
      <c r="FE11" s="146">
        <f t="shared" ref="FE11:FO11" si="11">+FD11</f>
        <v>2037</v>
      </c>
      <c r="FF11" s="146">
        <f t="shared" si="11"/>
        <v>2037</v>
      </c>
      <c r="FG11" s="146">
        <f t="shared" si="11"/>
        <v>2037</v>
      </c>
      <c r="FH11" s="146">
        <f t="shared" si="11"/>
        <v>2037</v>
      </c>
      <c r="FI11" s="146">
        <f t="shared" si="11"/>
        <v>2037</v>
      </c>
      <c r="FJ11" s="146">
        <f t="shared" si="11"/>
        <v>2037</v>
      </c>
      <c r="FK11" s="146">
        <f t="shared" si="11"/>
        <v>2037</v>
      </c>
      <c r="FL11" s="146">
        <f t="shared" si="11"/>
        <v>2037</v>
      </c>
      <c r="FM11" s="146">
        <f t="shared" si="11"/>
        <v>2037</v>
      </c>
      <c r="FN11" s="146">
        <f t="shared" si="11"/>
        <v>2037</v>
      </c>
      <c r="FO11" s="146">
        <f t="shared" si="11"/>
        <v>2037</v>
      </c>
      <c r="FP11" s="164">
        <v>2037</v>
      </c>
      <c r="FQ11" s="146">
        <f>FD11+1</f>
        <v>2038</v>
      </c>
      <c r="FR11" s="146">
        <f t="shared" ref="FR11:GB11" si="12">+FQ11</f>
        <v>2038</v>
      </c>
      <c r="FS11" s="146">
        <f t="shared" si="12"/>
        <v>2038</v>
      </c>
      <c r="FT11" s="146">
        <f t="shared" si="12"/>
        <v>2038</v>
      </c>
      <c r="FU11" s="146">
        <f t="shared" si="12"/>
        <v>2038</v>
      </c>
      <c r="FV11" s="146">
        <f t="shared" si="12"/>
        <v>2038</v>
      </c>
      <c r="FW11" s="146">
        <f t="shared" si="12"/>
        <v>2038</v>
      </c>
      <c r="FX11" s="146">
        <f t="shared" si="12"/>
        <v>2038</v>
      </c>
      <c r="FY11" s="146">
        <f t="shared" si="12"/>
        <v>2038</v>
      </c>
      <c r="FZ11" s="146">
        <f t="shared" si="12"/>
        <v>2038</v>
      </c>
      <c r="GA11" s="146">
        <f t="shared" si="12"/>
        <v>2038</v>
      </c>
      <c r="GB11" s="146">
        <f t="shared" si="12"/>
        <v>2038</v>
      </c>
      <c r="GC11" s="164">
        <v>2038</v>
      </c>
      <c r="GD11" s="146">
        <f>FQ11+1</f>
        <v>2039</v>
      </c>
      <c r="GE11" s="146">
        <f t="shared" ref="GE11:GO11" si="13">+GD11</f>
        <v>2039</v>
      </c>
      <c r="GF11" s="146">
        <f t="shared" si="13"/>
        <v>2039</v>
      </c>
      <c r="GG11" s="146">
        <f t="shared" si="13"/>
        <v>2039</v>
      </c>
      <c r="GH11" s="146">
        <f t="shared" si="13"/>
        <v>2039</v>
      </c>
      <c r="GI11" s="146">
        <f t="shared" si="13"/>
        <v>2039</v>
      </c>
      <c r="GJ11" s="146">
        <f t="shared" si="13"/>
        <v>2039</v>
      </c>
      <c r="GK11" s="146">
        <f t="shared" si="13"/>
        <v>2039</v>
      </c>
      <c r="GL11" s="146">
        <f t="shared" si="13"/>
        <v>2039</v>
      </c>
      <c r="GM11" s="146">
        <f t="shared" si="13"/>
        <v>2039</v>
      </c>
      <c r="GN11" s="146">
        <f t="shared" si="13"/>
        <v>2039</v>
      </c>
      <c r="GO11" s="146">
        <f t="shared" si="13"/>
        <v>2039</v>
      </c>
      <c r="GP11" s="164">
        <v>2039</v>
      </c>
      <c r="GQ11" s="146">
        <f>GD11+1</f>
        <v>2040</v>
      </c>
      <c r="GR11" s="146">
        <f t="shared" ref="GR11:HB11" si="14">+GQ11</f>
        <v>2040</v>
      </c>
      <c r="GS11" s="146">
        <f t="shared" si="14"/>
        <v>2040</v>
      </c>
      <c r="GT11" s="146">
        <f t="shared" si="14"/>
        <v>2040</v>
      </c>
      <c r="GU11" s="146">
        <f t="shared" si="14"/>
        <v>2040</v>
      </c>
      <c r="GV11" s="146">
        <f t="shared" si="14"/>
        <v>2040</v>
      </c>
      <c r="GW11" s="146">
        <f t="shared" si="14"/>
        <v>2040</v>
      </c>
      <c r="GX11" s="146">
        <f t="shared" si="14"/>
        <v>2040</v>
      </c>
      <c r="GY11" s="146">
        <f t="shared" si="14"/>
        <v>2040</v>
      </c>
      <c r="GZ11" s="146">
        <f t="shared" si="14"/>
        <v>2040</v>
      </c>
      <c r="HA11" s="146">
        <f t="shared" si="14"/>
        <v>2040</v>
      </c>
      <c r="HB11" s="146">
        <f t="shared" si="14"/>
        <v>2040</v>
      </c>
      <c r="HC11" s="164">
        <v>2040</v>
      </c>
      <c r="HD11" s="146">
        <f>GQ11+1</f>
        <v>2041</v>
      </c>
      <c r="HE11" s="146">
        <f t="shared" ref="HE11:HO11" si="15">+HD11</f>
        <v>2041</v>
      </c>
      <c r="HF11" s="146">
        <f t="shared" si="15"/>
        <v>2041</v>
      </c>
      <c r="HG11" s="146">
        <f t="shared" si="15"/>
        <v>2041</v>
      </c>
      <c r="HH11" s="146">
        <f t="shared" si="15"/>
        <v>2041</v>
      </c>
      <c r="HI11" s="146">
        <f t="shared" si="15"/>
        <v>2041</v>
      </c>
      <c r="HJ11" s="146">
        <f t="shared" si="15"/>
        <v>2041</v>
      </c>
      <c r="HK11" s="146">
        <f t="shared" si="15"/>
        <v>2041</v>
      </c>
      <c r="HL11" s="146">
        <f t="shared" si="15"/>
        <v>2041</v>
      </c>
      <c r="HM11" s="146">
        <f t="shared" si="15"/>
        <v>2041</v>
      </c>
      <c r="HN11" s="146">
        <f t="shared" si="15"/>
        <v>2041</v>
      </c>
      <c r="HO11" s="146">
        <f t="shared" si="15"/>
        <v>2041</v>
      </c>
      <c r="HP11" s="164">
        <v>2041</v>
      </c>
      <c r="HQ11" s="146">
        <f>HD11+1</f>
        <v>2042</v>
      </c>
      <c r="HR11" s="146">
        <f t="shared" ref="HR11:IB11" si="16">+HQ11</f>
        <v>2042</v>
      </c>
      <c r="HS11" s="146">
        <f t="shared" si="16"/>
        <v>2042</v>
      </c>
      <c r="HT11" s="146">
        <f t="shared" si="16"/>
        <v>2042</v>
      </c>
      <c r="HU11" s="146">
        <f t="shared" si="16"/>
        <v>2042</v>
      </c>
      <c r="HV11" s="146">
        <f t="shared" si="16"/>
        <v>2042</v>
      </c>
      <c r="HW11" s="146">
        <f t="shared" si="16"/>
        <v>2042</v>
      </c>
      <c r="HX11" s="146">
        <f t="shared" si="16"/>
        <v>2042</v>
      </c>
      <c r="HY11" s="146">
        <f t="shared" si="16"/>
        <v>2042</v>
      </c>
      <c r="HZ11" s="146">
        <f t="shared" si="16"/>
        <v>2042</v>
      </c>
      <c r="IA11" s="146">
        <f t="shared" si="16"/>
        <v>2042</v>
      </c>
      <c r="IB11" s="146">
        <f t="shared" si="16"/>
        <v>2042</v>
      </c>
      <c r="IC11" s="164">
        <v>2042</v>
      </c>
      <c r="ID11" s="146">
        <f>HQ11+1</f>
        <v>2043</v>
      </c>
      <c r="IE11" s="146">
        <f t="shared" ref="IE11:IO11" si="17">+ID11</f>
        <v>2043</v>
      </c>
      <c r="IF11" s="146">
        <f t="shared" si="17"/>
        <v>2043</v>
      </c>
      <c r="IG11" s="146">
        <f t="shared" si="17"/>
        <v>2043</v>
      </c>
      <c r="IH11" s="146">
        <f t="shared" si="17"/>
        <v>2043</v>
      </c>
      <c r="II11" s="146">
        <f t="shared" si="17"/>
        <v>2043</v>
      </c>
      <c r="IJ11" s="146">
        <f t="shared" si="17"/>
        <v>2043</v>
      </c>
      <c r="IK11" s="146">
        <f t="shared" si="17"/>
        <v>2043</v>
      </c>
      <c r="IL11" s="146">
        <f t="shared" si="17"/>
        <v>2043</v>
      </c>
      <c r="IM11" s="146">
        <f t="shared" si="17"/>
        <v>2043</v>
      </c>
      <c r="IN11" s="146">
        <f t="shared" si="17"/>
        <v>2043</v>
      </c>
      <c r="IO11" s="146">
        <f t="shared" si="17"/>
        <v>2043</v>
      </c>
      <c r="IP11" s="164">
        <v>2043</v>
      </c>
      <c r="IQ11" s="146">
        <f>ID11+1</f>
        <v>2044</v>
      </c>
      <c r="IR11" s="146">
        <f t="shared" ref="IR11:JB11" si="18">+IQ11</f>
        <v>2044</v>
      </c>
      <c r="IS11" s="146">
        <f t="shared" si="18"/>
        <v>2044</v>
      </c>
      <c r="IT11" s="146">
        <f t="shared" si="18"/>
        <v>2044</v>
      </c>
      <c r="IU11" s="146">
        <f t="shared" si="18"/>
        <v>2044</v>
      </c>
      <c r="IV11" s="146">
        <f t="shared" si="18"/>
        <v>2044</v>
      </c>
      <c r="IW11" s="146">
        <f t="shared" si="18"/>
        <v>2044</v>
      </c>
      <c r="IX11" s="146">
        <f t="shared" si="18"/>
        <v>2044</v>
      </c>
      <c r="IY11" s="146">
        <f t="shared" si="18"/>
        <v>2044</v>
      </c>
      <c r="IZ11" s="146">
        <f t="shared" si="18"/>
        <v>2044</v>
      </c>
      <c r="JA11" s="146">
        <f t="shared" si="18"/>
        <v>2044</v>
      </c>
      <c r="JB11" s="146">
        <f t="shared" si="18"/>
        <v>2044</v>
      </c>
      <c r="JC11" s="164">
        <v>2044</v>
      </c>
      <c r="JD11" s="146">
        <f>IQ11+1</f>
        <v>2045</v>
      </c>
      <c r="JE11" s="146">
        <f t="shared" ref="JE11:JO11" si="19">+JD11</f>
        <v>2045</v>
      </c>
      <c r="JF11" s="146">
        <f t="shared" si="19"/>
        <v>2045</v>
      </c>
      <c r="JG11" s="146">
        <f t="shared" si="19"/>
        <v>2045</v>
      </c>
      <c r="JH11" s="146">
        <f t="shared" si="19"/>
        <v>2045</v>
      </c>
      <c r="JI11" s="146">
        <f t="shared" si="19"/>
        <v>2045</v>
      </c>
      <c r="JJ11" s="146">
        <f t="shared" si="19"/>
        <v>2045</v>
      </c>
      <c r="JK11" s="146">
        <f t="shared" si="19"/>
        <v>2045</v>
      </c>
      <c r="JL11" s="146">
        <f t="shared" si="19"/>
        <v>2045</v>
      </c>
      <c r="JM11" s="146">
        <f t="shared" si="19"/>
        <v>2045</v>
      </c>
      <c r="JN11" s="146">
        <f t="shared" si="19"/>
        <v>2045</v>
      </c>
      <c r="JO11" s="146">
        <f t="shared" si="19"/>
        <v>2045</v>
      </c>
      <c r="JP11" s="164">
        <v>2045</v>
      </c>
      <c r="JQ11" s="146">
        <f>JD11+1</f>
        <v>2046</v>
      </c>
      <c r="JR11" s="146">
        <f t="shared" ref="JR11:KB11" si="20">+JQ11</f>
        <v>2046</v>
      </c>
      <c r="JS11" s="146">
        <f t="shared" si="20"/>
        <v>2046</v>
      </c>
      <c r="JT11" s="146">
        <f t="shared" si="20"/>
        <v>2046</v>
      </c>
      <c r="JU11" s="146">
        <f t="shared" si="20"/>
        <v>2046</v>
      </c>
      <c r="JV11" s="146">
        <f t="shared" si="20"/>
        <v>2046</v>
      </c>
      <c r="JW11" s="146">
        <f t="shared" si="20"/>
        <v>2046</v>
      </c>
      <c r="JX11" s="146">
        <f t="shared" si="20"/>
        <v>2046</v>
      </c>
      <c r="JY11" s="146">
        <f t="shared" si="20"/>
        <v>2046</v>
      </c>
      <c r="JZ11" s="146">
        <f t="shared" si="20"/>
        <v>2046</v>
      </c>
      <c r="KA11" s="146">
        <f t="shared" si="20"/>
        <v>2046</v>
      </c>
      <c r="KB11" s="146">
        <f t="shared" si="20"/>
        <v>2046</v>
      </c>
      <c r="KC11" s="164">
        <v>2046</v>
      </c>
      <c r="KD11" s="146">
        <f>JQ11+1</f>
        <v>2047</v>
      </c>
      <c r="KE11" s="146">
        <f t="shared" ref="KE11:KO11" si="21">+KD11</f>
        <v>2047</v>
      </c>
      <c r="KF11" s="146">
        <f t="shared" si="21"/>
        <v>2047</v>
      </c>
      <c r="KG11" s="146">
        <f t="shared" si="21"/>
        <v>2047</v>
      </c>
      <c r="KH11" s="146">
        <f t="shared" si="21"/>
        <v>2047</v>
      </c>
      <c r="KI11" s="146">
        <f t="shared" si="21"/>
        <v>2047</v>
      </c>
      <c r="KJ11" s="146">
        <f t="shared" si="21"/>
        <v>2047</v>
      </c>
      <c r="KK11" s="146">
        <f t="shared" si="21"/>
        <v>2047</v>
      </c>
      <c r="KL11" s="146">
        <f t="shared" si="21"/>
        <v>2047</v>
      </c>
      <c r="KM11" s="146">
        <f t="shared" si="21"/>
        <v>2047</v>
      </c>
      <c r="KN11" s="146">
        <f t="shared" si="21"/>
        <v>2047</v>
      </c>
      <c r="KO11" s="146">
        <f t="shared" si="21"/>
        <v>2047</v>
      </c>
      <c r="KP11" s="164">
        <v>2047</v>
      </c>
      <c r="KQ11" s="146">
        <f>KD11+1</f>
        <v>2048</v>
      </c>
      <c r="KR11" s="146">
        <f t="shared" ref="KR11:LB11" si="22">+KQ11</f>
        <v>2048</v>
      </c>
      <c r="KS11" s="146">
        <f t="shared" si="22"/>
        <v>2048</v>
      </c>
      <c r="KT11" s="146">
        <f t="shared" si="22"/>
        <v>2048</v>
      </c>
      <c r="KU11" s="146">
        <f t="shared" si="22"/>
        <v>2048</v>
      </c>
      <c r="KV11" s="146">
        <f t="shared" si="22"/>
        <v>2048</v>
      </c>
      <c r="KW11" s="146">
        <f t="shared" si="22"/>
        <v>2048</v>
      </c>
      <c r="KX11" s="146">
        <f t="shared" si="22"/>
        <v>2048</v>
      </c>
      <c r="KY11" s="146">
        <f t="shared" si="22"/>
        <v>2048</v>
      </c>
      <c r="KZ11" s="146">
        <f t="shared" si="22"/>
        <v>2048</v>
      </c>
      <c r="LA11" s="146">
        <f t="shared" si="22"/>
        <v>2048</v>
      </c>
      <c r="LB11" s="146">
        <f t="shared" si="22"/>
        <v>2048</v>
      </c>
      <c r="LC11" s="164">
        <v>2048</v>
      </c>
      <c r="LD11" s="146">
        <f>KQ11+1</f>
        <v>2049</v>
      </c>
      <c r="LE11" s="146">
        <f t="shared" ref="LE11:LO11" si="23">+LD11</f>
        <v>2049</v>
      </c>
      <c r="LF11" s="146">
        <f t="shared" si="23"/>
        <v>2049</v>
      </c>
      <c r="LG11" s="146">
        <f t="shared" si="23"/>
        <v>2049</v>
      </c>
      <c r="LH11" s="146">
        <f t="shared" si="23"/>
        <v>2049</v>
      </c>
      <c r="LI11" s="146">
        <f t="shared" si="23"/>
        <v>2049</v>
      </c>
      <c r="LJ11" s="146">
        <f t="shared" si="23"/>
        <v>2049</v>
      </c>
      <c r="LK11" s="146">
        <f t="shared" si="23"/>
        <v>2049</v>
      </c>
      <c r="LL11" s="146">
        <f t="shared" si="23"/>
        <v>2049</v>
      </c>
      <c r="LM11" s="146">
        <f t="shared" si="23"/>
        <v>2049</v>
      </c>
      <c r="LN11" s="146">
        <f t="shared" si="23"/>
        <v>2049</v>
      </c>
      <c r="LO11" s="146">
        <f t="shared" si="23"/>
        <v>2049</v>
      </c>
      <c r="LP11" s="164">
        <v>2049</v>
      </c>
      <c r="LQ11" s="146">
        <f>LD11+1</f>
        <v>2050</v>
      </c>
      <c r="LR11" s="146">
        <f t="shared" ref="LR11:MB11" si="24">+LQ11</f>
        <v>2050</v>
      </c>
      <c r="LS11" s="146">
        <f t="shared" si="24"/>
        <v>2050</v>
      </c>
      <c r="LT11" s="146">
        <f t="shared" si="24"/>
        <v>2050</v>
      </c>
      <c r="LU11" s="146">
        <f t="shared" si="24"/>
        <v>2050</v>
      </c>
      <c r="LV11" s="146">
        <f t="shared" si="24"/>
        <v>2050</v>
      </c>
      <c r="LW11" s="146">
        <f t="shared" si="24"/>
        <v>2050</v>
      </c>
      <c r="LX11" s="146">
        <f t="shared" si="24"/>
        <v>2050</v>
      </c>
      <c r="LY11" s="146">
        <f t="shared" si="24"/>
        <v>2050</v>
      </c>
      <c r="LZ11" s="146">
        <f t="shared" si="24"/>
        <v>2050</v>
      </c>
      <c r="MA11" s="146">
        <f t="shared" si="24"/>
        <v>2050</v>
      </c>
      <c r="MB11" s="146">
        <f t="shared" si="24"/>
        <v>2050</v>
      </c>
    </row>
    <row r="12" s="88" customFormat="1" ht="15" customHeight="1" spans="1:340">
      <c r="A12" s="88" t="s">
        <v>1</v>
      </c>
      <c r="B12" s="146"/>
      <c r="C12" s="147" t="s">
        <v>20</v>
      </c>
      <c r="D12" s="146" t="s">
        <v>21</v>
      </c>
      <c r="E12" s="146" t="s">
        <v>21</v>
      </c>
      <c r="F12" s="146" t="s">
        <v>21</v>
      </c>
      <c r="G12" s="146" t="s">
        <v>22</v>
      </c>
      <c r="H12" s="146" t="s">
        <v>22</v>
      </c>
      <c r="I12" s="146" t="s">
        <v>22</v>
      </c>
      <c r="J12" s="146" t="s">
        <v>23</v>
      </c>
      <c r="K12" s="146" t="s">
        <v>23</v>
      </c>
      <c r="L12" s="146" t="s">
        <v>23</v>
      </c>
      <c r="M12" s="146" t="s">
        <v>24</v>
      </c>
      <c r="N12" s="146" t="s">
        <v>24</v>
      </c>
      <c r="O12" s="146" t="s">
        <v>24</v>
      </c>
      <c r="P12" s="162" t="s">
        <v>20</v>
      </c>
      <c r="Q12" s="146" t="s">
        <v>21</v>
      </c>
      <c r="R12" s="146" t="s">
        <v>21</v>
      </c>
      <c r="S12" s="146" t="s">
        <v>21</v>
      </c>
      <c r="T12" s="146" t="s">
        <v>22</v>
      </c>
      <c r="U12" s="146" t="s">
        <v>22</v>
      </c>
      <c r="V12" s="146" t="s">
        <v>22</v>
      </c>
      <c r="W12" s="146" t="s">
        <v>23</v>
      </c>
      <c r="X12" s="146" t="s">
        <v>23</v>
      </c>
      <c r="Y12" s="146" t="s">
        <v>23</v>
      </c>
      <c r="Z12" s="146" t="s">
        <v>24</v>
      </c>
      <c r="AA12" s="146" t="s">
        <v>24</v>
      </c>
      <c r="AB12" s="146" t="s">
        <v>24</v>
      </c>
      <c r="AC12" s="162" t="s">
        <v>20</v>
      </c>
      <c r="AD12" s="146" t="s">
        <v>21</v>
      </c>
      <c r="AE12" s="146" t="s">
        <v>21</v>
      </c>
      <c r="AF12" s="146" t="s">
        <v>21</v>
      </c>
      <c r="AG12" s="146" t="s">
        <v>22</v>
      </c>
      <c r="AH12" s="146" t="s">
        <v>22</v>
      </c>
      <c r="AI12" s="146" t="s">
        <v>22</v>
      </c>
      <c r="AJ12" s="146" t="s">
        <v>23</v>
      </c>
      <c r="AK12" s="146" t="s">
        <v>23</v>
      </c>
      <c r="AL12" s="146" t="s">
        <v>23</v>
      </c>
      <c r="AM12" s="146" t="s">
        <v>24</v>
      </c>
      <c r="AN12" s="146" t="s">
        <v>24</v>
      </c>
      <c r="AO12" s="146" t="s">
        <v>24</v>
      </c>
      <c r="AP12" s="162" t="s">
        <v>20</v>
      </c>
      <c r="AQ12" s="146" t="s">
        <v>21</v>
      </c>
      <c r="AR12" s="146" t="s">
        <v>21</v>
      </c>
      <c r="AS12" s="146" t="s">
        <v>21</v>
      </c>
      <c r="AT12" s="146" t="s">
        <v>22</v>
      </c>
      <c r="AU12" s="146" t="s">
        <v>22</v>
      </c>
      <c r="AV12" s="146" t="s">
        <v>22</v>
      </c>
      <c r="AW12" s="146" t="s">
        <v>23</v>
      </c>
      <c r="AX12" s="146" t="s">
        <v>23</v>
      </c>
      <c r="AY12" s="146" t="s">
        <v>23</v>
      </c>
      <c r="AZ12" s="146" t="s">
        <v>24</v>
      </c>
      <c r="BA12" s="146" t="s">
        <v>24</v>
      </c>
      <c r="BB12" s="146" t="s">
        <v>24</v>
      </c>
      <c r="BC12" s="165" t="s">
        <v>20</v>
      </c>
      <c r="BD12" s="146" t="s">
        <v>21</v>
      </c>
      <c r="BE12" s="146" t="s">
        <v>21</v>
      </c>
      <c r="BF12" s="146" t="s">
        <v>21</v>
      </c>
      <c r="BG12" s="146" t="s">
        <v>22</v>
      </c>
      <c r="BH12" s="146" t="s">
        <v>22</v>
      </c>
      <c r="BI12" s="146" t="s">
        <v>22</v>
      </c>
      <c r="BJ12" s="146" t="s">
        <v>23</v>
      </c>
      <c r="BK12" s="146" t="s">
        <v>23</v>
      </c>
      <c r="BL12" s="146" t="s">
        <v>23</v>
      </c>
      <c r="BM12" s="146" t="s">
        <v>24</v>
      </c>
      <c r="BN12" s="146" t="s">
        <v>24</v>
      </c>
      <c r="BO12" s="146" t="s">
        <v>24</v>
      </c>
      <c r="BP12" s="165" t="s">
        <v>20</v>
      </c>
      <c r="BQ12" s="146" t="s">
        <v>21</v>
      </c>
      <c r="BR12" s="146" t="s">
        <v>21</v>
      </c>
      <c r="BS12" s="146" t="s">
        <v>21</v>
      </c>
      <c r="BT12" s="146" t="s">
        <v>22</v>
      </c>
      <c r="BU12" s="146" t="s">
        <v>22</v>
      </c>
      <c r="BV12" s="146" t="s">
        <v>22</v>
      </c>
      <c r="BW12" s="146" t="s">
        <v>23</v>
      </c>
      <c r="BX12" s="146" t="s">
        <v>23</v>
      </c>
      <c r="BY12" s="146" t="s">
        <v>23</v>
      </c>
      <c r="BZ12" s="146" t="s">
        <v>24</v>
      </c>
      <c r="CA12" s="146" t="s">
        <v>24</v>
      </c>
      <c r="CB12" s="146" t="s">
        <v>24</v>
      </c>
      <c r="CC12" s="165" t="s">
        <v>20</v>
      </c>
      <c r="CD12" s="146" t="s">
        <v>21</v>
      </c>
      <c r="CE12" s="146" t="s">
        <v>21</v>
      </c>
      <c r="CF12" s="146" t="s">
        <v>21</v>
      </c>
      <c r="CG12" s="146" t="s">
        <v>22</v>
      </c>
      <c r="CH12" s="146" t="s">
        <v>22</v>
      </c>
      <c r="CI12" s="146" t="s">
        <v>22</v>
      </c>
      <c r="CJ12" s="146" t="s">
        <v>23</v>
      </c>
      <c r="CK12" s="146" t="s">
        <v>23</v>
      </c>
      <c r="CL12" s="146" t="s">
        <v>23</v>
      </c>
      <c r="CM12" s="146" t="s">
        <v>24</v>
      </c>
      <c r="CN12" s="146" t="s">
        <v>24</v>
      </c>
      <c r="CO12" s="146" t="s">
        <v>24</v>
      </c>
      <c r="CP12" s="165" t="s">
        <v>20</v>
      </c>
      <c r="CQ12" s="146" t="s">
        <v>21</v>
      </c>
      <c r="CR12" s="146" t="s">
        <v>21</v>
      </c>
      <c r="CS12" s="146" t="s">
        <v>21</v>
      </c>
      <c r="CT12" s="146" t="s">
        <v>22</v>
      </c>
      <c r="CU12" s="146" t="s">
        <v>22</v>
      </c>
      <c r="CV12" s="146" t="s">
        <v>22</v>
      </c>
      <c r="CW12" s="146" t="s">
        <v>23</v>
      </c>
      <c r="CX12" s="146" t="s">
        <v>23</v>
      </c>
      <c r="CY12" s="146" t="s">
        <v>23</v>
      </c>
      <c r="CZ12" s="146" t="s">
        <v>24</v>
      </c>
      <c r="DA12" s="146" t="s">
        <v>24</v>
      </c>
      <c r="DB12" s="146" t="s">
        <v>24</v>
      </c>
      <c r="DC12" s="165" t="s">
        <v>20</v>
      </c>
      <c r="DD12" s="146" t="s">
        <v>21</v>
      </c>
      <c r="DE12" s="146" t="s">
        <v>21</v>
      </c>
      <c r="DF12" s="146" t="s">
        <v>21</v>
      </c>
      <c r="DG12" s="146" t="s">
        <v>22</v>
      </c>
      <c r="DH12" s="146" t="s">
        <v>22</v>
      </c>
      <c r="DI12" s="146" t="s">
        <v>22</v>
      </c>
      <c r="DJ12" s="146" t="s">
        <v>23</v>
      </c>
      <c r="DK12" s="146" t="s">
        <v>23</v>
      </c>
      <c r="DL12" s="146" t="s">
        <v>23</v>
      </c>
      <c r="DM12" s="146" t="s">
        <v>24</v>
      </c>
      <c r="DN12" s="146" t="s">
        <v>24</v>
      </c>
      <c r="DO12" s="146" t="s">
        <v>24</v>
      </c>
      <c r="DP12" s="165" t="s">
        <v>20</v>
      </c>
      <c r="DQ12" s="146" t="s">
        <v>21</v>
      </c>
      <c r="DR12" s="146" t="s">
        <v>21</v>
      </c>
      <c r="DS12" s="146" t="s">
        <v>21</v>
      </c>
      <c r="DT12" s="146" t="s">
        <v>22</v>
      </c>
      <c r="DU12" s="146" t="s">
        <v>22</v>
      </c>
      <c r="DV12" s="146" t="s">
        <v>22</v>
      </c>
      <c r="DW12" s="146" t="s">
        <v>23</v>
      </c>
      <c r="DX12" s="146" t="s">
        <v>23</v>
      </c>
      <c r="DY12" s="146" t="s">
        <v>23</v>
      </c>
      <c r="DZ12" s="146" t="s">
        <v>24</v>
      </c>
      <c r="EA12" s="146" t="s">
        <v>24</v>
      </c>
      <c r="EB12" s="146" t="s">
        <v>24</v>
      </c>
      <c r="EC12" s="165" t="s">
        <v>20</v>
      </c>
      <c r="ED12" s="146" t="s">
        <v>21</v>
      </c>
      <c r="EE12" s="146" t="s">
        <v>21</v>
      </c>
      <c r="EF12" s="146" t="s">
        <v>21</v>
      </c>
      <c r="EG12" s="146" t="s">
        <v>22</v>
      </c>
      <c r="EH12" s="146" t="s">
        <v>22</v>
      </c>
      <c r="EI12" s="146" t="s">
        <v>22</v>
      </c>
      <c r="EJ12" s="146" t="s">
        <v>23</v>
      </c>
      <c r="EK12" s="146" t="s">
        <v>23</v>
      </c>
      <c r="EL12" s="146" t="s">
        <v>23</v>
      </c>
      <c r="EM12" s="146" t="s">
        <v>24</v>
      </c>
      <c r="EN12" s="146" t="s">
        <v>24</v>
      </c>
      <c r="EO12" s="146" t="s">
        <v>24</v>
      </c>
      <c r="EP12" s="165" t="s">
        <v>20</v>
      </c>
      <c r="EQ12" s="146" t="s">
        <v>21</v>
      </c>
      <c r="ER12" s="146" t="s">
        <v>21</v>
      </c>
      <c r="ES12" s="146" t="s">
        <v>21</v>
      </c>
      <c r="ET12" s="146" t="s">
        <v>22</v>
      </c>
      <c r="EU12" s="146" t="s">
        <v>22</v>
      </c>
      <c r="EV12" s="146" t="s">
        <v>22</v>
      </c>
      <c r="EW12" s="146" t="s">
        <v>23</v>
      </c>
      <c r="EX12" s="146" t="s">
        <v>23</v>
      </c>
      <c r="EY12" s="146" t="s">
        <v>23</v>
      </c>
      <c r="EZ12" s="146" t="s">
        <v>24</v>
      </c>
      <c r="FA12" s="146" t="s">
        <v>24</v>
      </c>
      <c r="FB12" s="146" t="s">
        <v>24</v>
      </c>
      <c r="FC12" s="165" t="s">
        <v>20</v>
      </c>
      <c r="FD12" s="146" t="s">
        <v>21</v>
      </c>
      <c r="FE12" s="146" t="s">
        <v>21</v>
      </c>
      <c r="FF12" s="146" t="s">
        <v>21</v>
      </c>
      <c r="FG12" s="146" t="s">
        <v>22</v>
      </c>
      <c r="FH12" s="146" t="s">
        <v>22</v>
      </c>
      <c r="FI12" s="146" t="s">
        <v>22</v>
      </c>
      <c r="FJ12" s="146" t="s">
        <v>23</v>
      </c>
      <c r="FK12" s="146" t="s">
        <v>23</v>
      </c>
      <c r="FL12" s="146" t="s">
        <v>23</v>
      </c>
      <c r="FM12" s="146" t="s">
        <v>24</v>
      </c>
      <c r="FN12" s="146" t="s">
        <v>24</v>
      </c>
      <c r="FO12" s="146" t="s">
        <v>24</v>
      </c>
      <c r="FP12" s="165" t="s">
        <v>20</v>
      </c>
      <c r="FQ12" s="146" t="s">
        <v>21</v>
      </c>
      <c r="FR12" s="146" t="s">
        <v>21</v>
      </c>
      <c r="FS12" s="146" t="s">
        <v>21</v>
      </c>
      <c r="FT12" s="146" t="s">
        <v>22</v>
      </c>
      <c r="FU12" s="146" t="s">
        <v>22</v>
      </c>
      <c r="FV12" s="146" t="s">
        <v>22</v>
      </c>
      <c r="FW12" s="146" t="s">
        <v>23</v>
      </c>
      <c r="FX12" s="146" t="s">
        <v>23</v>
      </c>
      <c r="FY12" s="146" t="s">
        <v>23</v>
      </c>
      <c r="FZ12" s="146" t="s">
        <v>24</v>
      </c>
      <c r="GA12" s="146" t="s">
        <v>24</v>
      </c>
      <c r="GB12" s="146" t="s">
        <v>24</v>
      </c>
      <c r="GC12" s="165" t="s">
        <v>20</v>
      </c>
      <c r="GD12" s="146" t="s">
        <v>21</v>
      </c>
      <c r="GE12" s="146" t="s">
        <v>21</v>
      </c>
      <c r="GF12" s="146" t="s">
        <v>21</v>
      </c>
      <c r="GG12" s="146" t="s">
        <v>22</v>
      </c>
      <c r="GH12" s="146" t="s">
        <v>22</v>
      </c>
      <c r="GI12" s="146" t="s">
        <v>22</v>
      </c>
      <c r="GJ12" s="146" t="s">
        <v>23</v>
      </c>
      <c r="GK12" s="146" t="s">
        <v>23</v>
      </c>
      <c r="GL12" s="146" t="s">
        <v>23</v>
      </c>
      <c r="GM12" s="146" t="s">
        <v>24</v>
      </c>
      <c r="GN12" s="146" t="s">
        <v>24</v>
      </c>
      <c r="GO12" s="146" t="s">
        <v>24</v>
      </c>
      <c r="GP12" s="165" t="s">
        <v>20</v>
      </c>
      <c r="GQ12" s="146" t="s">
        <v>21</v>
      </c>
      <c r="GR12" s="146" t="s">
        <v>21</v>
      </c>
      <c r="GS12" s="146" t="s">
        <v>21</v>
      </c>
      <c r="GT12" s="146" t="s">
        <v>22</v>
      </c>
      <c r="GU12" s="146" t="s">
        <v>22</v>
      </c>
      <c r="GV12" s="146" t="s">
        <v>22</v>
      </c>
      <c r="GW12" s="146" t="s">
        <v>23</v>
      </c>
      <c r="GX12" s="146" t="s">
        <v>23</v>
      </c>
      <c r="GY12" s="146" t="s">
        <v>23</v>
      </c>
      <c r="GZ12" s="146" t="s">
        <v>24</v>
      </c>
      <c r="HA12" s="146" t="s">
        <v>24</v>
      </c>
      <c r="HB12" s="146" t="s">
        <v>24</v>
      </c>
      <c r="HC12" s="165" t="s">
        <v>20</v>
      </c>
      <c r="HD12" s="146" t="s">
        <v>21</v>
      </c>
      <c r="HE12" s="146" t="s">
        <v>21</v>
      </c>
      <c r="HF12" s="146" t="s">
        <v>21</v>
      </c>
      <c r="HG12" s="146" t="s">
        <v>22</v>
      </c>
      <c r="HH12" s="146" t="s">
        <v>22</v>
      </c>
      <c r="HI12" s="146" t="s">
        <v>22</v>
      </c>
      <c r="HJ12" s="146" t="s">
        <v>23</v>
      </c>
      <c r="HK12" s="146" t="s">
        <v>23</v>
      </c>
      <c r="HL12" s="146" t="s">
        <v>23</v>
      </c>
      <c r="HM12" s="146" t="s">
        <v>24</v>
      </c>
      <c r="HN12" s="146" t="s">
        <v>24</v>
      </c>
      <c r="HO12" s="146" t="s">
        <v>24</v>
      </c>
      <c r="HP12" s="165" t="s">
        <v>20</v>
      </c>
      <c r="HQ12" s="146" t="s">
        <v>21</v>
      </c>
      <c r="HR12" s="146" t="s">
        <v>21</v>
      </c>
      <c r="HS12" s="146" t="s">
        <v>21</v>
      </c>
      <c r="HT12" s="146" t="s">
        <v>22</v>
      </c>
      <c r="HU12" s="146" t="s">
        <v>22</v>
      </c>
      <c r="HV12" s="146" t="s">
        <v>22</v>
      </c>
      <c r="HW12" s="146" t="s">
        <v>23</v>
      </c>
      <c r="HX12" s="146" t="s">
        <v>23</v>
      </c>
      <c r="HY12" s="146" t="s">
        <v>23</v>
      </c>
      <c r="HZ12" s="146" t="s">
        <v>24</v>
      </c>
      <c r="IA12" s="146" t="s">
        <v>24</v>
      </c>
      <c r="IB12" s="146" t="s">
        <v>24</v>
      </c>
      <c r="IC12" s="165" t="s">
        <v>20</v>
      </c>
      <c r="ID12" s="146" t="s">
        <v>21</v>
      </c>
      <c r="IE12" s="146" t="s">
        <v>21</v>
      </c>
      <c r="IF12" s="146" t="s">
        <v>21</v>
      </c>
      <c r="IG12" s="146" t="s">
        <v>22</v>
      </c>
      <c r="IH12" s="146" t="s">
        <v>22</v>
      </c>
      <c r="II12" s="146" t="s">
        <v>22</v>
      </c>
      <c r="IJ12" s="146" t="s">
        <v>23</v>
      </c>
      <c r="IK12" s="146" t="s">
        <v>23</v>
      </c>
      <c r="IL12" s="146" t="s">
        <v>23</v>
      </c>
      <c r="IM12" s="146" t="s">
        <v>24</v>
      </c>
      <c r="IN12" s="146" t="s">
        <v>24</v>
      </c>
      <c r="IO12" s="146" t="s">
        <v>24</v>
      </c>
      <c r="IP12" s="165" t="s">
        <v>20</v>
      </c>
      <c r="IQ12" s="146" t="s">
        <v>21</v>
      </c>
      <c r="IR12" s="146" t="s">
        <v>21</v>
      </c>
      <c r="IS12" s="146" t="s">
        <v>21</v>
      </c>
      <c r="IT12" s="146" t="s">
        <v>22</v>
      </c>
      <c r="IU12" s="146" t="s">
        <v>22</v>
      </c>
      <c r="IV12" s="146" t="s">
        <v>22</v>
      </c>
      <c r="IW12" s="146" t="s">
        <v>23</v>
      </c>
      <c r="IX12" s="146" t="s">
        <v>23</v>
      </c>
      <c r="IY12" s="146" t="s">
        <v>23</v>
      </c>
      <c r="IZ12" s="146" t="s">
        <v>24</v>
      </c>
      <c r="JA12" s="146" t="s">
        <v>24</v>
      </c>
      <c r="JB12" s="146" t="s">
        <v>24</v>
      </c>
      <c r="JC12" s="165" t="s">
        <v>20</v>
      </c>
      <c r="JD12" s="146" t="s">
        <v>21</v>
      </c>
      <c r="JE12" s="146" t="s">
        <v>21</v>
      </c>
      <c r="JF12" s="146" t="s">
        <v>21</v>
      </c>
      <c r="JG12" s="146" t="s">
        <v>22</v>
      </c>
      <c r="JH12" s="146" t="s">
        <v>22</v>
      </c>
      <c r="JI12" s="146" t="s">
        <v>22</v>
      </c>
      <c r="JJ12" s="146" t="s">
        <v>23</v>
      </c>
      <c r="JK12" s="146" t="s">
        <v>23</v>
      </c>
      <c r="JL12" s="146" t="s">
        <v>23</v>
      </c>
      <c r="JM12" s="146" t="s">
        <v>24</v>
      </c>
      <c r="JN12" s="146" t="s">
        <v>24</v>
      </c>
      <c r="JO12" s="146" t="s">
        <v>24</v>
      </c>
      <c r="JP12" s="165" t="s">
        <v>20</v>
      </c>
      <c r="JQ12" s="146" t="s">
        <v>21</v>
      </c>
      <c r="JR12" s="146" t="s">
        <v>21</v>
      </c>
      <c r="JS12" s="146" t="s">
        <v>21</v>
      </c>
      <c r="JT12" s="146" t="s">
        <v>22</v>
      </c>
      <c r="JU12" s="146" t="s">
        <v>22</v>
      </c>
      <c r="JV12" s="146" t="s">
        <v>22</v>
      </c>
      <c r="JW12" s="146" t="s">
        <v>23</v>
      </c>
      <c r="JX12" s="146" t="s">
        <v>23</v>
      </c>
      <c r="JY12" s="146" t="s">
        <v>23</v>
      </c>
      <c r="JZ12" s="146" t="s">
        <v>24</v>
      </c>
      <c r="KA12" s="146" t="s">
        <v>24</v>
      </c>
      <c r="KB12" s="146" t="s">
        <v>24</v>
      </c>
      <c r="KC12" s="165" t="s">
        <v>20</v>
      </c>
      <c r="KD12" s="146" t="s">
        <v>21</v>
      </c>
      <c r="KE12" s="146" t="s">
        <v>21</v>
      </c>
      <c r="KF12" s="146" t="s">
        <v>21</v>
      </c>
      <c r="KG12" s="146" t="s">
        <v>22</v>
      </c>
      <c r="KH12" s="146" t="s">
        <v>22</v>
      </c>
      <c r="KI12" s="146" t="s">
        <v>22</v>
      </c>
      <c r="KJ12" s="146" t="s">
        <v>23</v>
      </c>
      <c r="KK12" s="146" t="s">
        <v>23</v>
      </c>
      <c r="KL12" s="146" t="s">
        <v>23</v>
      </c>
      <c r="KM12" s="146" t="s">
        <v>24</v>
      </c>
      <c r="KN12" s="146" t="s">
        <v>24</v>
      </c>
      <c r="KO12" s="146" t="s">
        <v>24</v>
      </c>
      <c r="KP12" s="165" t="s">
        <v>20</v>
      </c>
      <c r="KQ12" s="146" t="s">
        <v>21</v>
      </c>
      <c r="KR12" s="146" t="s">
        <v>21</v>
      </c>
      <c r="KS12" s="146" t="s">
        <v>21</v>
      </c>
      <c r="KT12" s="146" t="s">
        <v>22</v>
      </c>
      <c r="KU12" s="146" t="s">
        <v>22</v>
      </c>
      <c r="KV12" s="146" t="s">
        <v>22</v>
      </c>
      <c r="KW12" s="146" t="s">
        <v>23</v>
      </c>
      <c r="KX12" s="146" t="s">
        <v>23</v>
      </c>
      <c r="KY12" s="146" t="s">
        <v>23</v>
      </c>
      <c r="KZ12" s="146" t="s">
        <v>24</v>
      </c>
      <c r="LA12" s="146" t="s">
        <v>24</v>
      </c>
      <c r="LB12" s="146" t="s">
        <v>24</v>
      </c>
      <c r="LC12" s="165" t="s">
        <v>20</v>
      </c>
      <c r="LD12" s="146" t="s">
        <v>21</v>
      </c>
      <c r="LE12" s="146" t="s">
        <v>21</v>
      </c>
      <c r="LF12" s="146" t="s">
        <v>21</v>
      </c>
      <c r="LG12" s="146" t="s">
        <v>22</v>
      </c>
      <c r="LH12" s="146" t="s">
        <v>22</v>
      </c>
      <c r="LI12" s="146" t="s">
        <v>22</v>
      </c>
      <c r="LJ12" s="146" t="s">
        <v>23</v>
      </c>
      <c r="LK12" s="146" t="s">
        <v>23</v>
      </c>
      <c r="LL12" s="146" t="s">
        <v>23</v>
      </c>
      <c r="LM12" s="146" t="s">
        <v>24</v>
      </c>
      <c r="LN12" s="146" t="s">
        <v>24</v>
      </c>
      <c r="LO12" s="146" t="s">
        <v>24</v>
      </c>
      <c r="LP12" s="165" t="s">
        <v>20</v>
      </c>
      <c r="LQ12" s="146" t="s">
        <v>21</v>
      </c>
      <c r="LR12" s="146" t="s">
        <v>21</v>
      </c>
      <c r="LS12" s="146" t="s">
        <v>21</v>
      </c>
      <c r="LT12" s="146" t="s">
        <v>22</v>
      </c>
      <c r="LU12" s="146" t="s">
        <v>22</v>
      </c>
      <c r="LV12" s="146" t="s">
        <v>22</v>
      </c>
      <c r="LW12" s="146" t="s">
        <v>23</v>
      </c>
      <c r="LX12" s="146" t="s">
        <v>23</v>
      </c>
      <c r="LY12" s="146" t="s">
        <v>23</v>
      </c>
      <c r="LZ12" s="146" t="s">
        <v>24</v>
      </c>
      <c r="MA12" s="146" t="s">
        <v>24</v>
      </c>
      <c r="MB12" s="146" t="s">
        <v>24</v>
      </c>
    </row>
    <row r="13" s="88" customFormat="1" ht="13.9" spans="1:340">
      <c r="A13" s="88" t="s">
        <v>1</v>
      </c>
      <c r="B13" s="148" t="s">
        <v>25</v>
      </c>
      <c r="C13" s="148"/>
      <c r="D13" s="149">
        <v>1</v>
      </c>
      <c r="E13" s="149">
        <v>2</v>
      </c>
      <c r="F13" s="149">
        <v>3</v>
      </c>
      <c r="G13" s="149">
        <v>4</v>
      </c>
      <c r="H13" s="149">
        <v>5</v>
      </c>
      <c r="I13" s="149">
        <v>6</v>
      </c>
      <c r="J13" s="149">
        <v>7</v>
      </c>
      <c r="K13" s="149">
        <v>8</v>
      </c>
      <c r="L13" s="149">
        <v>9</v>
      </c>
      <c r="M13" s="149">
        <v>10</v>
      </c>
      <c r="N13" s="149">
        <v>11</v>
      </c>
      <c r="O13" s="149">
        <v>12</v>
      </c>
      <c r="P13" s="149"/>
      <c r="Q13" s="149">
        <v>1</v>
      </c>
      <c r="R13" s="149">
        <v>2</v>
      </c>
      <c r="S13" s="149">
        <v>3</v>
      </c>
      <c r="T13" s="149">
        <v>4</v>
      </c>
      <c r="U13" s="149">
        <v>5</v>
      </c>
      <c r="V13" s="149">
        <v>6</v>
      </c>
      <c r="W13" s="149">
        <v>7</v>
      </c>
      <c r="X13" s="149">
        <v>8</v>
      </c>
      <c r="Y13" s="149">
        <v>9</v>
      </c>
      <c r="Z13" s="149">
        <v>10</v>
      </c>
      <c r="AA13" s="149">
        <v>11</v>
      </c>
      <c r="AB13" s="149">
        <v>12</v>
      </c>
      <c r="AC13" s="149"/>
      <c r="AD13" s="149">
        <v>1</v>
      </c>
      <c r="AE13" s="149">
        <v>2</v>
      </c>
      <c r="AF13" s="149">
        <v>3</v>
      </c>
      <c r="AG13" s="149">
        <v>4</v>
      </c>
      <c r="AH13" s="149">
        <v>5</v>
      </c>
      <c r="AI13" s="149">
        <v>6</v>
      </c>
      <c r="AJ13" s="149">
        <v>7</v>
      </c>
      <c r="AK13" s="149">
        <v>8</v>
      </c>
      <c r="AL13" s="149">
        <v>9</v>
      </c>
      <c r="AM13" s="149">
        <v>10</v>
      </c>
      <c r="AN13" s="149">
        <v>11</v>
      </c>
      <c r="AO13" s="149">
        <v>12</v>
      </c>
      <c r="AP13" s="149"/>
      <c r="AQ13" s="149">
        <v>1</v>
      </c>
      <c r="AR13" s="149">
        <v>2</v>
      </c>
      <c r="AS13" s="149">
        <v>3</v>
      </c>
      <c r="AT13" s="149">
        <v>4</v>
      </c>
      <c r="AU13" s="149">
        <v>5</v>
      </c>
      <c r="AV13" s="149">
        <v>6</v>
      </c>
      <c r="AW13" s="149">
        <v>7</v>
      </c>
      <c r="AX13" s="149">
        <v>8</v>
      </c>
      <c r="AY13" s="149">
        <v>9</v>
      </c>
      <c r="AZ13" s="149">
        <v>10</v>
      </c>
      <c r="BA13" s="149">
        <v>11</v>
      </c>
      <c r="BB13" s="149">
        <v>12</v>
      </c>
      <c r="BC13" s="166"/>
      <c r="BD13" s="149">
        <v>1</v>
      </c>
      <c r="BE13" s="149">
        <v>2</v>
      </c>
      <c r="BF13" s="149">
        <v>3</v>
      </c>
      <c r="BG13" s="149">
        <v>4</v>
      </c>
      <c r="BH13" s="149">
        <v>5</v>
      </c>
      <c r="BI13" s="149">
        <v>6</v>
      </c>
      <c r="BJ13" s="149">
        <v>7</v>
      </c>
      <c r="BK13" s="149">
        <v>8</v>
      </c>
      <c r="BL13" s="149">
        <v>9</v>
      </c>
      <c r="BM13" s="149">
        <v>10</v>
      </c>
      <c r="BN13" s="149">
        <v>11</v>
      </c>
      <c r="BO13" s="149">
        <v>12</v>
      </c>
      <c r="BP13" s="166"/>
      <c r="BQ13" s="149">
        <v>1</v>
      </c>
      <c r="BR13" s="149">
        <v>2</v>
      </c>
      <c r="BS13" s="149">
        <v>3</v>
      </c>
      <c r="BT13" s="149">
        <v>4</v>
      </c>
      <c r="BU13" s="149">
        <v>5</v>
      </c>
      <c r="BV13" s="149">
        <v>6</v>
      </c>
      <c r="BW13" s="149">
        <v>7</v>
      </c>
      <c r="BX13" s="149">
        <v>8</v>
      </c>
      <c r="BY13" s="149">
        <v>9</v>
      </c>
      <c r="BZ13" s="149">
        <v>10</v>
      </c>
      <c r="CA13" s="149">
        <v>11</v>
      </c>
      <c r="CB13" s="149">
        <v>12</v>
      </c>
      <c r="CC13" s="166"/>
      <c r="CD13" s="149">
        <v>1</v>
      </c>
      <c r="CE13" s="149">
        <v>2</v>
      </c>
      <c r="CF13" s="149">
        <v>3</v>
      </c>
      <c r="CG13" s="149">
        <v>4</v>
      </c>
      <c r="CH13" s="149">
        <v>5</v>
      </c>
      <c r="CI13" s="149">
        <v>6</v>
      </c>
      <c r="CJ13" s="149">
        <v>7</v>
      </c>
      <c r="CK13" s="149">
        <v>8</v>
      </c>
      <c r="CL13" s="149">
        <v>9</v>
      </c>
      <c r="CM13" s="149">
        <v>10</v>
      </c>
      <c r="CN13" s="149">
        <v>11</v>
      </c>
      <c r="CO13" s="149">
        <v>12</v>
      </c>
      <c r="CP13" s="166"/>
      <c r="CQ13" s="149">
        <v>1</v>
      </c>
      <c r="CR13" s="149">
        <v>2</v>
      </c>
      <c r="CS13" s="149">
        <v>3</v>
      </c>
      <c r="CT13" s="149">
        <v>4</v>
      </c>
      <c r="CU13" s="149">
        <v>5</v>
      </c>
      <c r="CV13" s="149">
        <v>6</v>
      </c>
      <c r="CW13" s="149">
        <v>7</v>
      </c>
      <c r="CX13" s="149">
        <v>8</v>
      </c>
      <c r="CY13" s="149">
        <v>9</v>
      </c>
      <c r="CZ13" s="149">
        <v>10</v>
      </c>
      <c r="DA13" s="149">
        <v>11</v>
      </c>
      <c r="DB13" s="149">
        <v>12</v>
      </c>
      <c r="DC13" s="166"/>
      <c r="DD13" s="149">
        <v>1</v>
      </c>
      <c r="DE13" s="149">
        <v>2</v>
      </c>
      <c r="DF13" s="149">
        <v>3</v>
      </c>
      <c r="DG13" s="149">
        <v>4</v>
      </c>
      <c r="DH13" s="149">
        <v>5</v>
      </c>
      <c r="DI13" s="149">
        <v>6</v>
      </c>
      <c r="DJ13" s="149">
        <v>7</v>
      </c>
      <c r="DK13" s="149">
        <v>8</v>
      </c>
      <c r="DL13" s="149">
        <v>9</v>
      </c>
      <c r="DM13" s="149">
        <v>10</v>
      </c>
      <c r="DN13" s="149">
        <v>11</v>
      </c>
      <c r="DO13" s="149">
        <v>12</v>
      </c>
      <c r="DP13" s="166"/>
      <c r="DQ13" s="149">
        <v>1</v>
      </c>
      <c r="DR13" s="149">
        <v>2</v>
      </c>
      <c r="DS13" s="149">
        <v>3</v>
      </c>
      <c r="DT13" s="149">
        <v>4</v>
      </c>
      <c r="DU13" s="149">
        <v>5</v>
      </c>
      <c r="DV13" s="149">
        <v>6</v>
      </c>
      <c r="DW13" s="149">
        <v>7</v>
      </c>
      <c r="DX13" s="149">
        <v>8</v>
      </c>
      <c r="DY13" s="149">
        <v>9</v>
      </c>
      <c r="DZ13" s="149">
        <v>10</v>
      </c>
      <c r="EA13" s="149">
        <v>11</v>
      </c>
      <c r="EB13" s="149">
        <v>12</v>
      </c>
      <c r="EC13" s="166"/>
      <c r="ED13" s="149">
        <v>1</v>
      </c>
      <c r="EE13" s="149">
        <v>2</v>
      </c>
      <c r="EF13" s="149">
        <v>3</v>
      </c>
      <c r="EG13" s="149">
        <v>4</v>
      </c>
      <c r="EH13" s="149">
        <v>5</v>
      </c>
      <c r="EI13" s="149">
        <v>6</v>
      </c>
      <c r="EJ13" s="149">
        <v>7</v>
      </c>
      <c r="EK13" s="149">
        <v>8</v>
      </c>
      <c r="EL13" s="149">
        <v>9</v>
      </c>
      <c r="EM13" s="149">
        <v>10</v>
      </c>
      <c r="EN13" s="149">
        <v>11</v>
      </c>
      <c r="EO13" s="149">
        <v>12</v>
      </c>
      <c r="EP13" s="166"/>
      <c r="EQ13" s="149">
        <v>1</v>
      </c>
      <c r="ER13" s="149">
        <v>2</v>
      </c>
      <c r="ES13" s="149">
        <v>3</v>
      </c>
      <c r="ET13" s="149">
        <v>4</v>
      </c>
      <c r="EU13" s="149">
        <v>5</v>
      </c>
      <c r="EV13" s="149">
        <v>6</v>
      </c>
      <c r="EW13" s="149">
        <v>7</v>
      </c>
      <c r="EX13" s="149">
        <v>8</v>
      </c>
      <c r="EY13" s="149">
        <v>9</v>
      </c>
      <c r="EZ13" s="149">
        <v>10</v>
      </c>
      <c r="FA13" s="149">
        <v>11</v>
      </c>
      <c r="FB13" s="149">
        <v>12</v>
      </c>
      <c r="FC13" s="166"/>
      <c r="FD13" s="149">
        <v>1</v>
      </c>
      <c r="FE13" s="149">
        <v>2</v>
      </c>
      <c r="FF13" s="149">
        <v>3</v>
      </c>
      <c r="FG13" s="149">
        <v>4</v>
      </c>
      <c r="FH13" s="149">
        <v>5</v>
      </c>
      <c r="FI13" s="149">
        <v>6</v>
      </c>
      <c r="FJ13" s="149">
        <v>7</v>
      </c>
      <c r="FK13" s="149">
        <v>8</v>
      </c>
      <c r="FL13" s="149">
        <v>9</v>
      </c>
      <c r="FM13" s="149">
        <v>10</v>
      </c>
      <c r="FN13" s="149">
        <v>11</v>
      </c>
      <c r="FO13" s="149">
        <v>12</v>
      </c>
      <c r="FP13" s="166"/>
      <c r="FQ13" s="149">
        <v>1</v>
      </c>
      <c r="FR13" s="149">
        <v>2</v>
      </c>
      <c r="FS13" s="149">
        <v>3</v>
      </c>
      <c r="FT13" s="149">
        <v>4</v>
      </c>
      <c r="FU13" s="149">
        <v>5</v>
      </c>
      <c r="FV13" s="149">
        <v>6</v>
      </c>
      <c r="FW13" s="149">
        <v>7</v>
      </c>
      <c r="FX13" s="149">
        <v>8</v>
      </c>
      <c r="FY13" s="149">
        <v>9</v>
      </c>
      <c r="FZ13" s="149">
        <v>10</v>
      </c>
      <c r="GA13" s="149">
        <v>11</v>
      </c>
      <c r="GB13" s="149">
        <v>12</v>
      </c>
      <c r="GC13" s="166"/>
      <c r="GD13" s="149">
        <v>1</v>
      </c>
      <c r="GE13" s="149">
        <v>2</v>
      </c>
      <c r="GF13" s="149">
        <v>3</v>
      </c>
      <c r="GG13" s="149">
        <v>4</v>
      </c>
      <c r="GH13" s="149">
        <v>5</v>
      </c>
      <c r="GI13" s="149">
        <v>6</v>
      </c>
      <c r="GJ13" s="149">
        <v>7</v>
      </c>
      <c r="GK13" s="149">
        <v>8</v>
      </c>
      <c r="GL13" s="149">
        <v>9</v>
      </c>
      <c r="GM13" s="149">
        <v>10</v>
      </c>
      <c r="GN13" s="149">
        <v>11</v>
      </c>
      <c r="GO13" s="149">
        <v>12</v>
      </c>
      <c r="GP13" s="166"/>
      <c r="GQ13" s="149">
        <v>1</v>
      </c>
      <c r="GR13" s="149">
        <v>2</v>
      </c>
      <c r="GS13" s="149">
        <v>3</v>
      </c>
      <c r="GT13" s="149">
        <v>4</v>
      </c>
      <c r="GU13" s="149">
        <v>5</v>
      </c>
      <c r="GV13" s="149">
        <v>6</v>
      </c>
      <c r="GW13" s="149">
        <v>7</v>
      </c>
      <c r="GX13" s="149">
        <v>8</v>
      </c>
      <c r="GY13" s="149">
        <v>9</v>
      </c>
      <c r="GZ13" s="149">
        <v>10</v>
      </c>
      <c r="HA13" s="149">
        <v>11</v>
      </c>
      <c r="HB13" s="149">
        <v>12</v>
      </c>
      <c r="HC13" s="166"/>
      <c r="HD13" s="149">
        <v>1</v>
      </c>
      <c r="HE13" s="149">
        <v>2</v>
      </c>
      <c r="HF13" s="149">
        <v>3</v>
      </c>
      <c r="HG13" s="149">
        <v>4</v>
      </c>
      <c r="HH13" s="149">
        <v>5</v>
      </c>
      <c r="HI13" s="149">
        <v>6</v>
      </c>
      <c r="HJ13" s="149">
        <v>7</v>
      </c>
      <c r="HK13" s="149">
        <v>8</v>
      </c>
      <c r="HL13" s="149">
        <v>9</v>
      </c>
      <c r="HM13" s="149">
        <v>10</v>
      </c>
      <c r="HN13" s="149">
        <v>11</v>
      </c>
      <c r="HO13" s="149">
        <v>12</v>
      </c>
      <c r="HP13" s="166"/>
      <c r="HQ13" s="149">
        <v>1</v>
      </c>
      <c r="HR13" s="149">
        <v>2</v>
      </c>
      <c r="HS13" s="149">
        <v>3</v>
      </c>
      <c r="HT13" s="149">
        <v>4</v>
      </c>
      <c r="HU13" s="149">
        <v>5</v>
      </c>
      <c r="HV13" s="149">
        <v>6</v>
      </c>
      <c r="HW13" s="149">
        <v>7</v>
      </c>
      <c r="HX13" s="149">
        <v>8</v>
      </c>
      <c r="HY13" s="149">
        <v>9</v>
      </c>
      <c r="HZ13" s="149">
        <v>10</v>
      </c>
      <c r="IA13" s="149">
        <v>11</v>
      </c>
      <c r="IB13" s="149">
        <v>12</v>
      </c>
      <c r="IC13" s="166"/>
      <c r="ID13" s="149">
        <v>1</v>
      </c>
      <c r="IE13" s="149">
        <v>2</v>
      </c>
      <c r="IF13" s="149">
        <v>3</v>
      </c>
      <c r="IG13" s="149">
        <v>4</v>
      </c>
      <c r="IH13" s="149">
        <v>5</v>
      </c>
      <c r="II13" s="149">
        <v>6</v>
      </c>
      <c r="IJ13" s="149">
        <v>7</v>
      </c>
      <c r="IK13" s="149">
        <v>8</v>
      </c>
      <c r="IL13" s="149">
        <v>9</v>
      </c>
      <c r="IM13" s="149">
        <v>10</v>
      </c>
      <c r="IN13" s="149">
        <v>11</v>
      </c>
      <c r="IO13" s="149">
        <v>12</v>
      </c>
      <c r="IP13" s="166"/>
      <c r="IQ13" s="149">
        <v>1</v>
      </c>
      <c r="IR13" s="149">
        <v>2</v>
      </c>
      <c r="IS13" s="149">
        <v>3</v>
      </c>
      <c r="IT13" s="149">
        <v>4</v>
      </c>
      <c r="IU13" s="149">
        <v>5</v>
      </c>
      <c r="IV13" s="149">
        <v>6</v>
      </c>
      <c r="IW13" s="149">
        <v>7</v>
      </c>
      <c r="IX13" s="149">
        <v>8</v>
      </c>
      <c r="IY13" s="149">
        <v>9</v>
      </c>
      <c r="IZ13" s="149">
        <v>10</v>
      </c>
      <c r="JA13" s="149">
        <v>11</v>
      </c>
      <c r="JB13" s="149">
        <v>12</v>
      </c>
      <c r="JC13" s="166"/>
      <c r="JD13" s="149">
        <v>1</v>
      </c>
      <c r="JE13" s="149">
        <v>2</v>
      </c>
      <c r="JF13" s="149">
        <v>3</v>
      </c>
      <c r="JG13" s="149">
        <v>4</v>
      </c>
      <c r="JH13" s="149">
        <v>5</v>
      </c>
      <c r="JI13" s="149">
        <v>6</v>
      </c>
      <c r="JJ13" s="149">
        <v>7</v>
      </c>
      <c r="JK13" s="149">
        <v>8</v>
      </c>
      <c r="JL13" s="149">
        <v>9</v>
      </c>
      <c r="JM13" s="149">
        <v>10</v>
      </c>
      <c r="JN13" s="149">
        <v>11</v>
      </c>
      <c r="JO13" s="149">
        <v>12</v>
      </c>
      <c r="JP13" s="166"/>
      <c r="JQ13" s="149">
        <v>1</v>
      </c>
      <c r="JR13" s="149">
        <v>2</v>
      </c>
      <c r="JS13" s="149">
        <v>3</v>
      </c>
      <c r="JT13" s="149">
        <v>4</v>
      </c>
      <c r="JU13" s="149">
        <v>5</v>
      </c>
      <c r="JV13" s="149">
        <v>6</v>
      </c>
      <c r="JW13" s="149">
        <v>7</v>
      </c>
      <c r="JX13" s="149">
        <v>8</v>
      </c>
      <c r="JY13" s="149">
        <v>9</v>
      </c>
      <c r="JZ13" s="149">
        <v>10</v>
      </c>
      <c r="KA13" s="149">
        <v>11</v>
      </c>
      <c r="KB13" s="149">
        <v>12</v>
      </c>
      <c r="KC13" s="166"/>
      <c r="KD13" s="149">
        <v>1</v>
      </c>
      <c r="KE13" s="149">
        <v>2</v>
      </c>
      <c r="KF13" s="149">
        <v>3</v>
      </c>
      <c r="KG13" s="149">
        <v>4</v>
      </c>
      <c r="KH13" s="149">
        <v>5</v>
      </c>
      <c r="KI13" s="149">
        <v>6</v>
      </c>
      <c r="KJ13" s="149">
        <v>7</v>
      </c>
      <c r="KK13" s="149">
        <v>8</v>
      </c>
      <c r="KL13" s="149">
        <v>9</v>
      </c>
      <c r="KM13" s="149">
        <v>10</v>
      </c>
      <c r="KN13" s="149">
        <v>11</v>
      </c>
      <c r="KO13" s="149">
        <v>12</v>
      </c>
      <c r="KP13" s="166"/>
      <c r="KQ13" s="149">
        <v>1</v>
      </c>
      <c r="KR13" s="149">
        <v>2</v>
      </c>
      <c r="KS13" s="149">
        <v>3</v>
      </c>
      <c r="KT13" s="149">
        <v>4</v>
      </c>
      <c r="KU13" s="149">
        <v>5</v>
      </c>
      <c r="KV13" s="149">
        <v>6</v>
      </c>
      <c r="KW13" s="149">
        <v>7</v>
      </c>
      <c r="KX13" s="149">
        <v>8</v>
      </c>
      <c r="KY13" s="149">
        <v>9</v>
      </c>
      <c r="KZ13" s="149">
        <v>10</v>
      </c>
      <c r="LA13" s="149">
        <v>11</v>
      </c>
      <c r="LB13" s="149">
        <v>12</v>
      </c>
      <c r="LC13" s="166"/>
      <c r="LD13" s="149">
        <v>1</v>
      </c>
      <c r="LE13" s="149">
        <v>2</v>
      </c>
      <c r="LF13" s="149">
        <v>3</v>
      </c>
      <c r="LG13" s="149">
        <v>4</v>
      </c>
      <c r="LH13" s="149">
        <v>5</v>
      </c>
      <c r="LI13" s="149">
        <v>6</v>
      </c>
      <c r="LJ13" s="149">
        <v>7</v>
      </c>
      <c r="LK13" s="149">
        <v>8</v>
      </c>
      <c r="LL13" s="149">
        <v>9</v>
      </c>
      <c r="LM13" s="149">
        <v>10</v>
      </c>
      <c r="LN13" s="149">
        <v>11</v>
      </c>
      <c r="LO13" s="149">
        <v>12</v>
      </c>
      <c r="LP13" s="166"/>
      <c r="LQ13" s="149">
        <v>1</v>
      </c>
      <c r="LR13" s="149">
        <v>2</v>
      </c>
      <c r="LS13" s="149">
        <v>3</v>
      </c>
      <c r="LT13" s="149">
        <v>4</v>
      </c>
      <c r="LU13" s="149">
        <v>5</v>
      </c>
      <c r="LV13" s="149">
        <v>6</v>
      </c>
      <c r="LW13" s="149">
        <v>7</v>
      </c>
      <c r="LX13" s="149">
        <v>8</v>
      </c>
      <c r="LY13" s="149">
        <v>9</v>
      </c>
      <c r="LZ13" s="149">
        <v>10</v>
      </c>
      <c r="MA13" s="149">
        <v>11</v>
      </c>
      <c r="MB13" s="149">
        <v>12</v>
      </c>
    </row>
    <row r="14" ht="13.9" spans="1:340">
      <c r="A14" s="87" t="s">
        <v>26</v>
      </c>
      <c r="B14" s="12" t="s">
        <v>27</v>
      </c>
      <c r="C14" s="16">
        <f t="shared" ref="C14:O14" si="25">SUM(C15:C19)</f>
        <v>106</v>
      </c>
      <c r="D14" s="103">
        <v>5</v>
      </c>
      <c r="E14" s="103">
        <v>10</v>
      </c>
      <c r="F14" s="103">
        <v>20</v>
      </c>
      <c r="G14" s="16">
        <f t="shared" si="25"/>
        <v>1500</v>
      </c>
      <c r="H14" s="16">
        <f t="shared" si="25"/>
        <v>1500</v>
      </c>
      <c r="I14" s="16">
        <f t="shared" si="25"/>
        <v>1500</v>
      </c>
      <c r="J14" s="16">
        <f t="shared" si="25"/>
        <v>1500</v>
      </c>
      <c r="K14" s="16">
        <f t="shared" si="25"/>
        <v>1500</v>
      </c>
      <c r="L14" s="16">
        <f t="shared" si="25"/>
        <v>1500</v>
      </c>
      <c r="M14" s="16">
        <f t="shared" si="25"/>
        <v>1500</v>
      </c>
      <c r="N14" s="16">
        <f t="shared" si="25"/>
        <v>1500</v>
      </c>
      <c r="O14" s="16">
        <f t="shared" si="25"/>
        <v>1500</v>
      </c>
      <c r="P14" s="16">
        <v>1600</v>
      </c>
      <c r="Q14" s="16">
        <f t="shared" ref="Q14:AB14" si="26">SUM(Q15:Q19)</f>
        <v>4820.62885167488</v>
      </c>
      <c r="R14" s="16">
        <f t="shared" si="26"/>
        <v>4820.62885167488</v>
      </c>
      <c r="S14" s="16">
        <f t="shared" si="26"/>
        <v>4820.62885167488</v>
      </c>
      <c r="T14" s="16">
        <f t="shared" si="26"/>
        <v>4820.62885167488</v>
      </c>
      <c r="U14" s="16">
        <f t="shared" si="26"/>
        <v>4820.62885167488</v>
      </c>
      <c r="V14" s="16">
        <f t="shared" si="26"/>
        <v>4820.62885167488</v>
      </c>
      <c r="W14" s="16">
        <f t="shared" si="26"/>
        <v>4820.62885167488</v>
      </c>
      <c r="X14" s="16">
        <f t="shared" si="26"/>
        <v>4820.62885167488</v>
      </c>
      <c r="Y14" s="16">
        <f t="shared" si="26"/>
        <v>4820.62885167488</v>
      </c>
      <c r="Z14" s="16">
        <f t="shared" si="26"/>
        <v>4820.62885167488</v>
      </c>
      <c r="AA14" s="16">
        <f t="shared" si="26"/>
        <v>4820.62885167488</v>
      </c>
      <c r="AB14" s="16">
        <f t="shared" si="26"/>
        <v>4820.62885167488</v>
      </c>
      <c r="AC14" s="16">
        <v>1600</v>
      </c>
      <c r="AD14" s="16">
        <f t="shared" ref="AD14:AO14" si="27">SUM(AD15:AD19)</f>
        <v>5110.84221283848</v>
      </c>
      <c r="AE14" s="16">
        <f t="shared" si="27"/>
        <v>5110.84221283848</v>
      </c>
      <c r="AF14" s="16">
        <f t="shared" si="27"/>
        <v>5110.84221283848</v>
      </c>
      <c r="AG14" s="16">
        <f t="shared" si="27"/>
        <v>5110.84221283848</v>
      </c>
      <c r="AH14" s="16">
        <f t="shared" si="27"/>
        <v>5110.84221283848</v>
      </c>
      <c r="AI14" s="16">
        <f t="shared" si="27"/>
        <v>5110.84221283848</v>
      </c>
      <c r="AJ14" s="16">
        <f t="shared" si="27"/>
        <v>5110.84221283848</v>
      </c>
      <c r="AK14" s="16">
        <f t="shared" si="27"/>
        <v>5110.84221283848</v>
      </c>
      <c r="AL14" s="16">
        <f t="shared" si="27"/>
        <v>5110.84221283848</v>
      </c>
      <c r="AM14" s="16">
        <f t="shared" si="27"/>
        <v>5110.84221283848</v>
      </c>
      <c r="AN14" s="16">
        <f t="shared" si="27"/>
        <v>5110.84221283848</v>
      </c>
      <c r="AO14" s="16">
        <f t="shared" si="27"/>
        <v>5110.84221283848</v>
      </c>
      <c r="AP14" s="16">
        <v>1600</v>
      </c>
      <c r="AQ14" s="16">
        <f t="shared" ref="AQ14:BB14" si="28">SUM(AQ15:AQ19)</f>
        <v>5458.51651071912</v>
      </c>
      <c r="AR14" s="16">
        <f t="shared" si="28"/>
        <v>5458.51651071912</v>
      </c>
      <c r="AS14" s="16">
        <f t="shared" si="28"/>
        <v>5458.51651071912</v>
      </c>
      <c r="AT14" s="16">
        <f t="shared" si="28"/>
        <v>5458.51651071912</v>
      </c>
      <c r="AU14" s="16">
        <f t="shared" si="28"/>
        <v>5458.51651071912</v>
      </c>
      <c r="AV14" s="16">
        <f t="shared" si="28"/>
        <v>5458.51651071912</v>
      </c>
      <c r="AW14" s="16">
        <f t="shared" si="28"/>
        <v>5458.51651071912</v>
      </c>
      <c r="AX14" s="16">
        <f t="shared" si="28"/>
        <v>5458.51651071912</v>
      </c>
      <c r="AY14" s="16">
        <f t="shared" si="28"/>
        <v>5458.51651071912</v>
      </c>
      <c r="AZ14" s="16">
        <f t="shared" si="28"/>
        <v>5458.51651071912</v>
      </c>
      <c r="BA14" s="16">
        <f t="shared" si="28"/>
        <v>5458.51651071912</v>
      </c>
      <c r="BB14" s="16">
        <f t="shared" si="28"/>
        <v>5458.51651071912</v>
      </c>
      <c r="BC14" s="103">
        <v>1600</v>
      </c>
      <c r="BD14" s="16">
        <f t="shared" ref="BD14:BO14" si="29">SUM(BD15:BD19)</f>
        <v>5872.55125136407</v>
      </c>
      <c r="BE14" s="16">
        <f t="shared" si="29"/>
        <v>5872.55125136407</v>
      </c>
      <c r="BF14" s="16">
        <f t="shared" si="29"/>
        <v>5872.55125136407</v>
      </c>
      <c r="BG14" s="16">
        <f t="shared" si="29"/>
        <v>5872.55125136407</v>
      </c>
      <c r="BH14" s="16">
        <f t="shared" si="29"/>
        <v>5872.55125136407</v>
      </c>
      <c r="BI14" s="16">
        <f t="shared" si="29"/>
        <v>5872.55125136407</v>
      </c>
      <c r="BJ14" s="16">
        <f t="shared" si="29"/>
        <v>5872.55125136407</v>
      </c>
      <c r="BK14" s="16">
        <f t="shared" si="29"/>
        <v>5872.55125136407</v>
      </c>
      <c r="BL14" s="16">
        <f t="shared" si="29"/>
        <v>5872.55125136407</v>
      </c>
      <c r="BM14" s="16">
        <f t="shared" si="29"/>
        <v>5872.55125136407</v>
      </c>
      <c r="BN14" s="16">
        <f t="shared" si="29"/>
        <v>5872.55125136407</v>
      </c>
      <c r="BO14" s="16">
        <f t="shared" si="29"/>
        <v>5872.55125136407</v>
      </c>
      <c r="BP14" s="103">
        <v>1600</v>
      </c>
      <c r="BQ14" s="16">
        <f t="shared" ref="BQ14:CB14" si="30">SUM(BQ15:BQ19)</f>
        <v>6363.93930432376</v>
      </c>
      <c r="BR14" s="16">
        <f t="shared" si="30"/>
        <v>6363.93930432376</v>
      </c>
      <c r="BS14" s="16">
        <f t="shared" si="30"/>
        <v>6363.93930432376</v>
      </c>
      <c r="BT14" s="16">
        <f t="shared" si="30"/>
        <v>6363.93930432376</v>
      </c>
      <c r="BU14" s="16">
        <f t="shared" si="30"/>
        <v>6363.93930432376</v>
      </c>
      <c r="BV14" s="16">
        <f t="shared" si="30"/>
        <v>6363.93930432376</v>
      </c>
      <c r="BW14" s="16">
        <f t="shared" si="30"/>
        <v>6363.93930432376</v>
      </c>
      <c r="BX14" s="16">
        <f t="shared" si="30"/>
        <v>6363.93930432376</v>
      </c>
      <c r="BY14" s="16">
        <f t="shared" si="30"/>
        <v>6363.93930432376</v>
      </c>
      <c r="BZ14" s="16">
        <f t="shared" si="30"/>
        <v>6363.93930432376</v>
      </c>
      <c r="CA14" s="16">
        <f t="shared" si="30"/>
        <v>6363.93930432376</v>
      </c>
      <c r="CB14" s="16">
        <f t="shared" si="30"/>
        <v>6363.93930432376</v>
      </c>
      <c r="CC14" s="103">
        <v>1600</v>
      </c>
      <c r="CD14" s="16">
        <f t="shared" ref="CD14:CO14" si="31">SUM(CD15:CD19)</f>
        <v>6932.05153757874</v>
      </c>
      <c r="CE14" s="16">
        <f t="shared" si="31"/>
        <v>6932.05153757874</v>
      </c>
      <c r="CF14" s="16">
        <f t="shared" si="31"/>
        <v>6932.05153757874</v>
      </c>
      <c r="CG14" s="16">
        <f t="shared" si="31"/>
        <v>6932.05153757874</v>
      </c>
      <c r="CH14" s="16">
        <f t="shared" si="31"/>
        <v>6932.05153757874</v>
      </c>
      <c r="CI14" s="16">
        <f t="shared" si="31"/>
        <v>6932.05153757874</v>
      </c>
      <c r="CJ14" s="16">
        <f t="shared" si="31"/>
        <v>6932.05153757874</v>
      </c>
      <c r="CK14" s="16">
        <f t="shared" si="31"/>
        <v>6932.05153757874</v>
      </c>
      <c r="CL14" s="16">
        <f t="shared" si="31"/>
        <v>6932.05153757874</v>
      </c>
      <c r="CM14" s="16">
        <f t="shared" si="31"/>
        <v>6932.05153757874</v>
      </c>
      <c r="CN14" s="16">
        <f t="shared" si="31"/>
        <v>6932.05153757874</v>
      </c>
      <c r="CO14" s="16">
        <f t="shared" si="31"/>
        <v>6932.05153757874</v>
      </c>
      <c r="CP14" s="103">
        <v>1600</v>
      </c>
      <c r="CQ14" s="16">
        <f t="shared" ref="CQ14:DB14" si="32">SUM(CQ15:CQ19)</f>
        <v>7569.4546192482</v>
      </c>
      <c r="CR14" s="16">
        <f t="shared" si="32"/>
        <v>7569.4546192482</v>
      </c>
      <c r="CS14" s="16">
        <f t="shared" si="32"/>
        <v>7569.4546192482</v>
      </c>
      <c r="CT14" s="16">
        <f t="shared" si="32"/>
        <v>7569.4546192482</v>
      </c>
      <c r="CU14" s="16">
        <f t="shared" si="32"/>
        <v>7569.4546192482</v>
      </c>
      <c r="CV14" s="16">
        <f t="shared" si="32"/>
        <v>7569.4546192482</v>
      </c>
      <c r="CW14" s="16">
        <f t="shared" si="32"/>
        <v>7569.4546192482</v>
      </c>
      <c r="CX14" s="16">
        <f t="shared" si="32"/>
        <v>7569.4546192482</v>
      </c>
      <c r="CY14" s="16">
        <f t="shared" si="32"/>
        <v>7569.4546192482</v>
      </c>
      <c r="CZ14" s="16">
        <f t="shared" si="32"/>
        <v>7569.4546192482</v>
      </c>
      <c r="DA14" s="16">
        <f t="shared" si="32"/>
        <v>7569.4546192482</v>
      </c>
      <c r="DB14" s="16">
        <f t="shared" si="32"/>
        <v>7569.4546192482</v>
      </c>
      <c r="DC14" s="103">
        <v>1600</v>
      </c>
      <c r="DD14" s="16">
        <f t="shared" ref="DD14:DO14" si="33">SUM(DD15:DD19)</f>
        <v>8285.75013247647</v>
      </c>
      <c r="DE14" s="16">
        <f t="shared" si="33"/>
        <v>8285.75013247647</v>
      </c>
      <c r="DF14" s="16">
        <f t="shared" si="33"/>
        <v>8285.75013247647</v>
      </c>
      <c r="DG14" s="16">
        <f t="shared" si="33"/>
        <v>8285.75013247647</v>
      </c>
      <c r="DH14" s="16">
        <f t="shared" si="33"/>
        <v>8285.75013247647</v>
      </c>
      <c r="DI14" s="16">
        <f t="shared" si="33"/>
        <v>8285.75013247647</v>
      </c>
      <c r="DJ14" s="16">
        <f t="shared" si="33"/>
        <v>8285.75013247647</v>
      </c>
      <c r="DK14" s="16">
        <f t="shared" si="33"/>
        <v>8285.75013247647</v>
      </c>
      <c r="DL14" s="16">
        <f t="shared" si="33"/>
        <v>8285.75013247647</v>
      </c>
      <c r="DM14" s="16">
        <f t="shared" si="33"/>
        <v>8285.75013247647</v>
      </c>
      <c r="DN14" s="16">
        <f t="shared" si="33"/>
        <v>8285.75013247647</v>
      </c>
      <c r="DO14" s="16">
        <f t="shared" si="33"/>
        <v>8285.75013247647</v>
      </c>
      <c r="DP14" s="103">
        <v>1600</v>
      </c>
      <c r="DQ14" s="16">
        <f t="shared" ref="DQ14:EB14" si="34">SUM(DQ15:DQ19)</f>
        <v>9092.0309934477</v>
      </c>
      <c r="DR14" s="16">
        <f t="shared" si="34"/>
        <v>9092.0309934477</v>
      </c>
      <c r="DS14" s="16">
        <f t="shared" si="34"/>
        <v>9092.0309934477</v>
      </c>
      <c r="DT14" s="16">
        <f t="shared" si="34"/>
        <v>9092.0309934477</v>
      </c>
      <c r="DU14" s="16">
        <f t="shared" si="34"/>
        <v>9092.0309934477</v>
      </c>
      <c r="DV14" s="16">
        <f t="shared" si="34"/>
        <v>9092.0309934477</v>
      </c>
      <c r="DW14" s="16">
        <f t="shared" si="34"/>
        <v>9092.0309934477</v>
      </c>
      <c r="DX14" s="16">
        <f t="shared" si="34"/>
        <v>9092.0309934477</v>
      </c>
      <c r="DY14" s="16">
        <f t="shared" si="34"/>
        <v>9092.0309934477</v>
      </c>
      <c r="DZ14" s="16">
        <f t="shared" si="34"/>
        <v>9092.0309934477</v>
      </c>
      <c r="EA14" s="16">
        <f t="shared" si="34"/>
        <v>9092.0309934477</v>
      </c>
      <c r="EB14" s="16">
        <f t="shared" si="34"/>
        <v>9092.0309934477</v>
      </c>
      <c r="EC14" s="103">
        <v>1600</v>
      </c>
      <c r="ED14" s="16">
        <f t="shared" ref="ED14:EO14" si="35">SUM(ED15:ED19)</f>
        <v>10001.1334802372</v>
      </c>
      <c r="EE14" s="16">
        <f t="shared" si="35"/>
        <v>10001.1334802372</v>
      </c>
      <c r="EF14" s="16">
        <f t="shared" si="35"/>
        <v>10001.1334802372</v>
      </c>
      <c r="EG14" s="16">
        <f t="shared" si="35"/>
        <v>10001.1334802372</v>
      </c>
      <c r="EH14" s="16">
        <f t="shared" si="35"/>
        <v>10001.1334802372</v>
      </c>
      <c r="EI14" s="16">
        <f t="shared" si="35"/>
        <v>10001.1334802372</v>
      </c>
      <c r="EJ14" s="16">
        <f t="shared" si="35"/>
        <v>10001.1334802372</v>
      </c>
      <c r="EK14" s="16">
        <f t="shared" si="35"/>
        <v>10001.1334802372</v>
      </c>
      <c r="EL14" s="16">
        <f t="shared" si="35"/>
        <v>10001.1334802372</v>
      </c>
      <c r="EM14" s="16">
        <f t="shared" si="35"/>
        <v>10001.1334802372</v>
      </c>
      <c r="EN14" s="16">
        <f t="shared" si="35"/>
        <v>10001.1334802372</v>
      </c>
      <c r="EO14" s="16">
        <f t="shared" si="35"/>
        <v>10001.1334802372</v>
      </c>
      <c r="EP14" s="103">
        <v>1600</v>
      </c>
      <c r="EQ14" s="16">
        <f t="shared" ref="EQ14:FB14" si="36">SUM(EQ15:EQ19)</f>
        <v>11027.9351175964</v>
      </c>
      <c r="ER14" s="16">
        <f t="shared" si="36"/>
        <v>11027.9351175964</v>
      </c>
      <c r="ES14" s="16">
        <f t="shared" si="36"/>
        <v>11027.9351175964</v>
      </c>
      <c r="ET14" s="16">
        <f t="shared" si="36"/>
        <v>11027.9351175964</v>
      </c>
      <c r="EU14" s="16">
        <f t="shared" si="36"/>
        <v>11027.9351175964</v>
      </c>
      <c r="EV14" s="16">
        <f t="shared" si="36"/>
        <v>11027.9351175964</v>
      </c>
      <c r="EW14" s="16">
        <f t="shared" si="36"/>
        <v>11027.9351175964</v>
      </c>
      <c r="EX14" s="16">
        <f t="shared" si="36"/>
        <v>11027.9351175964</v>
      </c>
      <c r="EY14" s="16">
        <f t="shared" si="36"/>
        <v>11027.9351175964</v>
      </c>
      <c r="EZ14" s="16">
        <f t="shared" si="36"/>
        <v>11027.9351175964</v>
      </c>
      <c r="FA14" s="16">
        <f t="shared" si="36"/>
        <v>11027.9351175964</v>
      </c>
      <c r="FB14" s="16">
        <f t="shared" si="36"/>
        <v>11027.9351175964</v>
      </c>
      <c r="FC14" s="103">
        <v>1600</v>
      </c>
      <c r="FD14" s="16">
        <f t="shared" ref="FD14:FO14" si="37">SUM(FD15:FD19)</f>
        <v>12189.7073004371</v>
      </c>
      <c r="FE14" s="16">
        <f t="shared" si="37"/>
        <v>12189.7073004371</v>
      </c>
      <c r="FF14" s="16">
        <f t="shared" si="37"/>
        <v>12189.7073004371</v>
      </c>
      <c r="FG14" s="16">
        <f t="shared" si="37"/>
        <v>12189.7073004371</v>
      </c>
      <c r="FH14" s="16">
        <f t="shared" si="37"/>
        <v>12189.7073004371</v>
      </c>
      <c r="FI14" s="16">
        <f t="shared" si="37"/>
        <v>12189.7073004371</v>
      </c>
      <c r="FJ14" s="16">
        <f t="shared" si="37"/>
        <v>12189.7073004371</v>
      </c>
      <c r="FK14" s="16">
        <f t="shared" si="37"/>
        <v>12189.7073004371</v>
      </c>
      <c r="FL14" s="16">
        <f t="shared" si="37"/>
        <v>12189.7073004371</v>
      </c>
      <c r="FM14" s="16">
        <f t="shared" si="37"/>
        <v>12189.7073004371</v>
      </c>
      <c r="FN14" s="16">
        <f t="shared" si="37"/>
        <v>12189.7073004371</v>
      </c>
      <c r="FO14" s="16">
        <f t="shared" si="37"/>
        <v>12189.7073004371</v>
      </c>
      <c r="FP14" s="103">
        <v>1600</v>
      </c>
      <c r="FQ14" s="16">
        <f t="shared" ref="FQ14:GB14" si="38">SUM(FQ15:FQ19)</f>
        <v>13506.5333584699</v>
      </c>
      <c r="FR14" s="16">
        <f t="shared" si="38"/>
        <v>13506.5333584699</v>
      </c>
      <c r="FS14" s="16">
        <f t="shared" si="38"/>
        <v>13506.5333584699</v>
      </c>
      <c r="FT14" s="16">
        <f t="shared" si="38"/>
        <v>13506.5333584699</v>
      </c>
      <c r="FU14" s="16">
        <f t="shared" si="38"/>
        <v>13506.5333584699</v>
      </c>
      <c r="FV14" s="16">
        <f t="shared" si="38"/>
        <v>13506.5333584699</v>
      </c>
      <c r="FW14" s="16">
        <f t="shared" si="38"/>
        <v>13506.5333584699</v>
      </c>
      <c r="FX14" s="16">
        <f t="shared" si="38"/>
        <v>13506.5333584699</v>
      </c>
      <c r="FY14" s="16">
        <f t="shared" si="38"/>
        <v>13506.5333584699</v>
      </c>
      <c r="FZ14" s="16">
        <f t="shared" si="38"/>
        <v>13506.5333584699</v>
      </c>
      <c r="GA14" s="16">
        <f t="shared" si="38"/>
        <v>13506.5333584699</v>
      </c>
      <c r="GB14" s="16">
        <f t="shared" si="38"/>
        <v>13506.5333584699</v>
      </c>
      <c r="GC14" s="103">
        <v>1600</v>
      </c>
      <c r="GD14" s="16">
        <f t="shared" ref="GD14:GO14" si="39">SUM(GD15:GD19)</f>
        <v>15001.8049760112</v>
      </c>
      <c r="GE14" s="16">
        <f t="shared" si="39"/>
        <v>15001.8049760112</v>
      </c>
      <c r="GF14" s="16">
        <f t="shared" si="39"/>
        <v>15001.8049760112</v>
      </c>
      <c r="GG14" s="16">
        <f t="shared" si="39"/>
        <v>15001.8049760112</v>
      </c>
      <c r="GH14" s="16">
        <f t="shared" si="39"/>
        <v>15001.8049760112</v>
      </c>
      <c r="GI14" s="16">
        <f t="shared" si="39"/>
        <v>15001.8049760112</v>
      </c>
      <c r="GJ14" s="16">
        <f t="shared" si="39"/>
        <v>15001.8049760112</v>
      </c>
      <c r="GK14" s="16">
        <f t="shared" si="39"/>
        <v>15001.8049760112</v>
      </c>
      <c r="GL14" s="16">
        <f t="shared" si="39"/>
        <v>15001.8049760112</v>
      </c>
      <c r="GM14" s="16">
        <f t="shared" si="39"/>
        <v>15001.8049760112</v>
      </c>
      <c r="GN14" s="16">
        <f t="shared" si="39"/>
        <v>15001.8049760112</v>
      </c>
      <c r="GO14" s="16">
        <f t="shared" si="39"/>
        <v>15001.8049760112</v>
      </c>
      <c r="GP14" s="103">
        <v>1600</v>
      </c>
      <c r="GQ14" s="16">
        <f t="shared" ref="GQ14:HB14" si="40">SUM(GQ15:GQ19)</f>
        <v>16702.8125727099</v>
      </c>
      <c r="GR14" s="16">
        <f t="shared" si="40"/>
        <v>16702.8125727099</v>
      </c>
      <c r="GS14" s="16">
        <f t="shared" si="40"/>
        <v>16702.8125727099</v>
      </c>
      <c r="GT14" s="16">
        <f t="shared" si="40"/>
        <v>16702.8125727099</v>
      </c>
      <c r="GU14" s="16">
        <f t="shared" si="40"/>
        <v>16702.8125727099</v>
      </c>
      <c r="GV14" s="16">
        <f t="shared" si="40"/>
        <v>16702.8125727099</v>
      </c>
      <c r="GW14" s="16">
        <f t="shared" si="40"/>
        <v>16702.8125727099</v>
      </c>
      <c r="GX14" s="16">
        <f t="shared" si="40"/>
        <v>16702.8125727099</v>
      </c>
      <c r="GY14" s="16">
        <f t="shared" si="40"/>
        <v>16702.8125727099</v>
      </c>
      <c r="GZ14" s="16">
        <f t="shared" si="40"/>
        <v>16702.8125727099</v>
      </c>
      <c r="HA14" s="16">
        <f t="shared" si="40"/>
        <v>16702.8125727099</v>
      </c>
      <c r="HB14" s="16">
        <f t="shared" si="40"/>
        <v>16702.8125727099</v>
      </c>
      <c r="HC14" s="103">
        <v>1600</v>
      </c>
      <c r="HD14" s="16">
        <f t="shared" ref="HD14:HO14" si="41">SUM(HD15:HD19)</f>
        <v>18554.1627857032</v>
      </c>
      <c r="HE14" s="16">
        <f t="shared" si="41"/>
        <v>18554.1627857032</v>
      </c>
      <c r="HF14" s="16">
        <f t="shared" si="41"/>
        <v>18554.1627857032</v>
      </c>
      <c r="HG14" s="16">
        <f t="shared" si="41"/>
        <v>18554.1627857032</v>
      </c>
      <c r="HH14" s="16">
        <f t="shared" si="41"/>
        <v>18554.1627857032</v>
      </c>
      <c r="HI14" s="16">
        <f t="shared" si="41"/>
        <v>18554.1627857032</v>
      </c>
      <c r="HJ14" s="16">
        <f t="shared" si="41"/>
        <v>18554.1627857032</v>
      </c>
      <c r="HK14" s="16">
        <f t="shared" si="41"/>
        <v>18554.1627857032</v>
      </c>
      <c r="HL14" s="16">
        <f t="shared" si="41"/>
        <v>18554.1627857032</v>
      </c>
      <c r="HM14" s="16">
        <f t="shared" si="41"/>
        <v>18554.1627857032</v>
      </c>
      <c r="HN14" s="16">
        <f t="shared" si="41"/>
        <v>18554.1627857032</v>
      </c>
      <c r="HO14" s="16">
        <f t="shared" si="41"/>
        <v>18554.1627857032</v>
      </c>
      <c r="HP14" s="103">
        <v>1600</v>
      </c>
      <c r="HQ14" s="16">
        <f t="shared" ref="HQ14:IB14" si="42">SUM(HQ15:HQ19)</f>
        <v>20446.5133065219</v>
      </c>
      <c r="HR14" s="16">
        <f t="shared" si="42"/>
        <v>20446.5133065219</v>
      </c>
      <c r="HS14" s="16">
        <f t="shared" si="42"/>
        <v>20446.5133065219</v>
      </c>
      <c r="HT14" s="16">
        <f t="shared" si="42"/>
        <v>20446.5133065219</v>
      </c>
      <c r="HU14" s="16">
        <f t="shared" si="42"/>
        <v>20446.5133065219</v>
      </c>
      <c r="HV14" s="16">
        <f t="shared" si="42"/>
        <v>20446.5133065219</v>
      </c>
      <c r="HW14" s="16">
        <f t="shared" si="42"/>
        <v>20446.5133065219</v>
      </c>
      <c r="HX14" s="16">
        <f t="shared" si="42"/>
        <v>20446.5133065219</v>
      </c>
      <c r="HY14" s="16">
        <f t="shared" si="42"/>
        <v>20446.5133065219</v>
      </c>
      <c r="HZ14" s="16">
        <f t="shared" si="42"/>
        <v>20446.5133065219</v>
      </c>
      <c r="IA14" s="16">
        <f t="shared" si="42"/>
        <v>20446.5133065219</v>
      </c>
      <c r="IB14" s="16">
        <f t="shared" si="42"/>
        <v>20446.5133065219</v>
      </c>
      <c r="IC14" s="103">
        <v>1600</v>
      </c>
      <c r="ID14" s="16">
        <f t="shared" ref="ID14:IO14" si="43">SUM(ID15:ID19)</f>
        <v>22365.3380896835</v>
      </c>
      <c r="IE14" s="16">
        <f t="shared" si="43"/>
        <v>22365.3380896835</v>
      </c>
      <c r="IF14" s="16">
        <f t="shared" si="43"/>
        <v>22365.3380896835</v>
      </c>
      <c r="IG14" s="16">
        <f t="shared" si="43"/>
        <v>22365.3380896835</v>
      </c>
      <c r="IH14" s="16">
        <f t="shared" si="43"/>
        <v>22365.3380896835</v>
      </c>
      <c r="II14" s="16">
        <f t="shared" si="43"/>
        <v>22365.3380896835</v>
      </c>
      <c r="IJ14" s="16">
        <f t="shared" si="43"/>
        <v>22365.3380896835</v>
      </c>
      <c r="IK14" s="16">
        <f t="shared" si="43"/>
        <v>22365.3380896835</v>
      </c>
      <c r="IL14" s="16">
        <f t="shared" si="43"/>
        <v>22365.3380896835</v>
      </c>
      <c r="IM14" s="16">
        <f t="shared" si="43"/>
        <v>22365.3380896835</v>
      </c>
      <c r="IN14" s="16">
        <f t="shared" si="43"/>
        <v>22365.3380896835</v>
      </c>
      <c r="IO14" s="16">
        <f t="shared" si="43"/>
        <v>22365.3380896835</v>
      </c>
      <c r="IP14" s="103">
        <v>1600</v>
      </c>
      <c r="IQ14" s="16">
        <f t="shared" ref="IQ14:JB14" si="44">SUM(IQ15:IQ19)</f>
        <v>24296.6050923065</v>
      </c>
      <c r="IR14" s="16">
        <f t="shared" si="44"/>
        <v>24296.6050923065</v>
      </c>
      <c r="IS14" s="16">
        <f t="shared" si="44"/>
        <v>24296.6050923065</v>
      </c>
      <c r="IT14" s="16">
        <f t="shared" si="44"/>
        <v>24296.6050923065</v>
      </c>
      <c r="IU14" s="16">
        <f t="shared" si="44"/>
        <v>24296.6050923065</v>
      </c>
      <c r="IV14" s="16">
        <f t="shared" si="44"/>
        <v>24296.6050923065</v>
      </c>
      <c r="IW14" s="16">
        <f t="shared" si="44"/>
        <v>24296.6050923065</v>
      </c>
      <c r="IX14" s="16">
        <f t="shared" si="44"/>
        <v>24296.6050923065</v>
      </c>
      <c r="IY14" s="16">
        <f t="shared" si="44"/>
        <v>24296.6050923065</v>
      </c>
      <c r="IZ14" s="16">
        <f t="shared" si="44"/>
        <v>24296.6050923065</v>
      </c>
      <c r="JA14" s="16">
        <f t="shared" si="44"/>
        <v>24296.6050923065</v>
      </c>
      <c r="JB14" s="16">
        <f t="shared" si="44"/>
        <v>24296.6050923065</v>
      </c>
      <c r="JC14" s="103">
        <v>1600</v>
      </c>
      <c r="JD14" s="48"/>
      <c r="JE14" s="49"/>
      <c r="JF14" s="49"/>
      <c r="JG14" s="49"/>
      <c r="JH14" s="49"/>
      <c r="JI14" s="49"/>
      <c r="JJ14" s="49"/>
      <c r="JK14" s="49"/>
      <c r="JL14" s="49"/>
      <c r="JM14" s="49"/>
      <c r="JN14" s="49"/>
      <c r="JO14" s="50"/>
      <c r="JP14" s="103">
        <v>1600</v>
      </c>
      <c r="JQ14" s="48"/>
      <c r="JR14" s="49"/>
      <c r="JS14" s="49"/>
      <c r="JT14" s="49"/>
      <c r="JU14" s="49"/>
      <c r="JV14" s="49"/>
      <c r="JW14" s="49"/>
      <c r="JX14" s="49"/>
      <c r="JY14" s="49"/>
      <c r="JZ14" s="49"/>
      <c r="KA14" s="49"/>
      <c r="KB14" s="50"/>
      <c r="KC14" s="103">
        <v>1600</v>
      </c>
      <c r="KD14" s="48"/>
      <c r="KE14" s="49"/>
      <c r="KF14" s="49"/>
      <c r="KG14" s="49"/>
      <c r="KH14" s="49"/>
      <c r="KI14" s="49"/>
      <c r="KJ14" s="49"/>
      <c r="KK14" s="49"/>
      <c r="KL14" s="49"/>
      <c r="KM14" s="49"/>
      <c r="KN14" s="49"/>
      <c r="KO14" s="50"/>
      <c r="KP14" s="103">
        <v>1600</v>
      </c>
      <c r="KQ14" s="48"/>
      <c r="KR14" s="49"/>
      <c r="KS14" s="49"/>
      <c r="KT14" s="49"/>
      <c r="KU14" s="49"/>
      <c r="KV14" s="49"/>
      <c r="KW14" s="49"/>
      <c r="KX14" s="49"/>
      <c r="KY14" s="49"/>
      <c r="KZ14" s="49"/>
      <c r="LA14" s="49"/>
      <c r="LB14" s="50"/>
      <c r="LC14" s="103">
        <v>1600</v>
      </c>
      <c r="LD14" s="48"/>
      <c r="LE14" s="49"/>
      <c r="LF14" s="49"/>
      <c r="LG14" s="49"/>
      <c r="LH14" s="49"/>
      <c r="LI14" s="49"/>
      <c r="LJ14" s="49"/>
      <c r="LK14" s="49"/>
      <c r="LL14" s="49"/>
      <c r="LM14" s="49"/>
      <c r="LN14" s="49"/>
      <c r="LO14" s="50"/>
      <c r="LP14" s="103">
        <v>1600</v>
      </c>
      <c r="LQ14" s="48"/>
      <c r="LR14" s="49"/>
      <c r="LS14" s="49"/>
      <c r="LT14" s="49"/>
      <c r="LU14" s="49"/>
      <c r="LV14" s="49"/>
      <c r="LW14" s="49"/>
      <c r="LX14" s="49"/>
      <c r="LY14" s="49"/>
      <c r="LZ14" s="49"/>
      <c r="MA14" s="49"/>
      <c r="MB14" s="50"/>
    </row>
    <row r="15" ht="27" spans="1:340">
      <c r="A15" s="104" t="s">
        <v>28</v>
      </c>
      <c r="B15" s="176" t="s">
        <v>29</v>
      </c>
      <c r="C15" s="150">
        <v>106</v>
      </c>
      <c r="D15" s="106">
        <v>5</v>
      </c>
      <c r="E15" s="106">
        <v>10</v>
      </c>
      <c r="F15" s="106">
        <v>20</v>
      </c>
      <c r="G15" s="30">
        <v>1000</v>
      </c>
      <c r="H15" s="30">
        <f t="shared" ref="E15:O19" si="45">G15</f>
        <v>1000</v>
      </c>
      <c r="I15" s="30">
        <f t="shared" si="45"/>
        <v>1000</v>
      </c>
      <c r="J15" s="30">
        <f t="shared" si="45"/>
        <v>1000</v>
      </c>
      <c r="K15" s="30">
        <f t="shared" si="45"/>
        <v>1000</v>
      </c>
      <c r="L15" s="30">
        <f t="shared" si="45"/>
        <v>1000</v>
      </c>
      <c r="M15" s="30">
        <f t="shared" si="45"/>
        <v>1000</v>
      </c>
      <c r="N15" s="30">
        <f t="shared" si="45"/>
        <v>1000</v>
      </c>
      <c r="O15" s="30">
        <f t="shared" si="45"/>
        <v>1000</v>
      </c>
      <c r="P15" s="30">
        <v>1100</v>
      </c>
      <c r="Q15" s="30">
        <v>4457.09877987377</v>
      </c>
      <c r="R15" s="30">
        <f t="shared" ref="R15:AB19" si="46">Q15</f>
        <v>4457.09877987377</v>
      </c>
      <c r="S15" s="30">
        <f t="shared" si="46"/>
        <v>4457.09877987377</v>
      </c>
      <c r="T15" s="30">
        <f t="shared" si="46"/>
        <v>4457.09877987377</v>
      </c>
      <c r="U15" s="30">
        <f t="shared" si="46"/>
        <v>4457.09877987377</v>
      </c>
      <c r="V15" s="30">
        <f t="shared" si="46"/>
        <v>4457.09877987377</v>
      </c>
      <c r="W15" s="30">
        <f t="shared" si="46"/>
        <v>4457.09877987377</v>
      </c>
      <c r="X15" s="30">
        <f t="shared" si="46"/>
        <v>4457.09877987377</v>
      </c>
      <c r="Y15" s="30">
        <f t="shared" si="46"/>
        <v>4457.09877987377</v>
      </c>
      <c r="Z15" s="30">
        <v>4457.09877987377</v>
      </c>
      <c r="AA15" s="30">
        <f t="shared" si="46"/>
        <v>4457.09877987377</v>
      </c>
      <c r="AB15" s="30">
        <f t="shared" si="46"/>
        <v>4457.09877987377</v>
      </c>
      <c r="AC15" s="30">
        <v>1100</v>
      </c>
      <c r="AD15" s="30">
        <v>4725.42676316084</v>
      </c>
      <c r="AE15" s="30">
        <f t="shared" ref="AE15:AO19" si="47">AD15</f>
        <v>4725.42676316084</v>
      </c>
      <c r="AF15" s="30">
        <f t="shared" si="47"/>
        <v>4725.42676316084</v>
      </c>
      <c r="AG15" s="30">
        <f t="shared" si="47"/>
        <v>4725.42676316084</v>
      </c>
      <c r="AH15" s="30">
        <f t="shared" si="47"/>
        <v>4725.42676316084</v>
      </c>
      <c r="AI15" s="30">
        <f t="shared" si="47"/>
        <v>4725.42676316084</v>
      </c>
      <c r="AJ15" s="30">
        <f t="shared" si="47"/>
        <v>4725.42676316084</v>
      </c>
      <c r="AK15" s="30">
        <f t="shared" si="47"/>
        <v>4725.42676316084</v>
      </c>
      <c r="AL15" s="30">
        <f t="shared" si="47"/>
        <v>4725.42676316084</v>
      </c>
      <c r="AM15" s="30">
        <f t="shared" si="47"/>
        <v>4725.42676316084</v>
      </c>
      <c r="AN15" s="30">
        <f t="shared" si="47"/>
        <v>4725.42676316084</v>
      </c>
      <c r="AO15" s="30">
        <f t="shared" si="47"/>
        <v>4725.42676316084</v>
      </c>
      <c r="AP15" s="30">
        <v>1100</v>
      </c>
      <c r="AQ15" s="30">
        <v>5046.88247704324</v>
      </c>
      <c r="AR15" s="30">
        <f t="shared" ref="AR15:BB19" si="48">AQ15</f>
        <v>5046.88247704324</v>
      </c>
      <c r="AS15" s="30">
        <f t="shared" si="48"/>
        <v>5046.88247704324</v>
      </c>
      <c r="AT15" s="30">
        <f t="shared" si="48"/>
        <v>5046.88247704324</v>
      </c>
      <c r="AU15" s="30">
        <f t="shared" si="48"/>
        <v>5046.88247704324</v>
      </c>
      <c r="AV15" s="30">
        <f t="shared" si="48"/>
        <v>5046.88247704324</v>
      </c>
      <c r="AW15" s="30">
        <f t="shared" si="48"/>
        <v>5046.88247704324</v>
      </c>
      <c r="AX15" s="30">
        <f t="shared" si="48"/>
        <v>5046.88247704324</v>
      </c>
      <c r="AY15" s="30">
        <f t="shared" si="48"/>
        <v>5046.88247704324</v>
      </c>
      <c r="AZ15" s="30">
        <f t="shared" si="48"/>
        <v>5046.88247704324</v>
      </c>
      <c r="BA15" s="30">
        <f t="shared" si="48"/>
        <v>5046.88247704324</v>
      </c>
      <c r="BB15" s="30">
        <f t="shared" si="48"/>
        <v>5046.88247704324</v>
      </c>
      <c r="BC15" s="167">
        <v>1100</v>
      </c>
      <c r="BD15" s="30">
        <v>5429.69430390952</v>
      </c>
      <c r="BE15" s="30">
        <f t="shared" ref="BE15:BO19" si="49">BD15</f>
        <v>5429.69430390952</v>
      </c>
      <c r="BF15" s="30">
        <f t="shared" si="49"/>
        <v>5429.69430390952</v>
      </c>
      <c r="BG15" s="30">
        <f t="shared" si="49"/>
        <v>5429.69430390952</v>
      </c>
      <c r="BH15" s="30">
        <f t="shared" si="49"/>
        <v>5429.69430390952</v>
      </c>
      <c r="BI15" s="30">
        <f t="shared" si="49"/>
        <v>5429.69430390952</v>
      </c>
      <c r="BJ15" s="30">
        <f t="shared" si="49"/>
        <v>5429.69430390952</v>
      </c>
      <c r="BK15" s="30">
        <f t="shared" si="49"/>
        <v>5429.69430390952</v>
      </c>
      <c r="BL15" s="30">
        <f t="shared" si="49"/>
        <v>5429.69430390952</v>
      </c>
      <c r="BM15" s="30">
        <f t="shared" si="49"/>
        <v>5429.69430390952</v>
      </c>
      <c r="BN15" s="30">
        <f t="shared" si="49"/>
        <v>5429.69430390952</v>
      </c>
      <c r="BO15" s="30">
        <f t="shared" si="49"/>
        <v>5429.69430390952</v>
      </c>
      <c r="BP15" s="167">
        <v>1100</v>
      </c>
      <c r="BQ15" s="30">
        <v>5884.02612630863</v>
      </c>
      <c r="BR15" s="30">
        <f t="shared" ref="BR15:CB19" si="50">BQ15</f>
        <v>5884.02612630863</v>
      </c>
      <c r="BS15" s="30">
        <f t="shared" si="50"/>
        <v>5884.02612630863</v>
      </c>
      <c r="BT15" s="30">
        <f t="shared" si="50"/>
        <v>5884.02612630863</v>
      </c>
      <c r="BU15" s="30">
        <f t="shared" si="50"/>
        <v>5884.02612630863</v>
      </c>
      <c r="BV15" s="30">
        <f t="shared" si="50"/>
        <v>5884.02612630863</v>
      </c>
      <c r="BW15" s="30">
        <f t="shared" si="50"/>
        <v>5884.02612630863</v>
      </c>
      <c r="BX15" s="30">
        <f t="shared" si="50"/>
        <v>5884.02612630863</v>
      </c>
      <c r="BY15" s="30">
        <f t="shared" si="50"/>
        <v>5884.02612630863</v>
      </c>
      <c r="BZ15" s="30">
        <f t="shared" si="50"/>
        <v>5884.02612630863</v>
      </c>
      <c r="CA15" s="30">
        <f t="shared" si="50"/>
        <v>5884.02612630863</v>
      </c>
      <c r="CB15" s="30">
        <f t="shared" si="50"/>
        <v>5884.02612630863</v>
      </c>
      <c r="CC15" s="167">
        <v>1100</v>
      </c>
      <c r="CD15" s="30">
        <v>6409.2962559085</v>
      </c>
      <c r="CE15" s="30">
        <f t="shared" ref="CE15:CO19" si="51">CD15</f>
        <v>6409.2962559085</v>
      </c>
      <c r="CF15" s="30">
        <f t="shared" si="51"/>
        <v>6409.2962559085</v>
      </c>
      <c r="CG15" s="30">
        <f t="shared" si="51"/>
        <v>6409.2962559085</v>
      </c>
      <c r="CH15" s="30">
        <f t="shared" si="51"/>
        <v>6409.2962559085</v>
      </c>
      <c r="CI15" s="30">
        <f t="shared" si="51"/>
        <v>6409.2962559085</v>
      </c>
      <c r="CJ15" s="30">
        <f t="shared" si="51"/>
        <v>6409.2962559085</v>
      </c>
      <c r="CK15" s="30">
        <f t="shared" si="51"/>
        <v>6409.2962559085</v>
      </c>
      <c r="CL15" s="30">
        <f t="shared" si="51"/>
        <v>6409.2962559085</v>
      </c>
      <c r="CM15" s="30">
        <f t="shared" si="51"/>
        <v>6409.2962559085</v>
      </c>
      <c r="CN15" s="30">
        <f t="shared" si="51"/>
        <v>6409.2962559085</v>
      </c>
      <c r="CO15" s="30">
        <f t="shared" si="51"/>
        <v>6409.2962559085</v>
      </c>
      <c r="CP15" s="167">
        <v>1100</v>
      </c>
      <c r="CQ15" s="30">
        <v>6998.6319183314</v>
      </c>
      <c r="CR15" s="30">
        <f t="shared" ref="CR15:DB19" si="52">CQ15</f>
        <v>6998.6319183314</v>
      </c>
      <c r="CS15" s="30">
        <f t="shared" si="52"/>
        <v>6998.6319183314</v>
      </c>
      <c r="CT15" s="30">
        <f t="shared" si="52"/>
        <v>6998.6319183314</v>
      </c>
      <c r="CU15" s="30">
        <f t="shared" si="52"/>
        <v>6998.6319183314</v>
      </c>
      <c r="CV15" s="30">
        <f t="shared" si="52"/>
        <v>6998.6319183314</v>
      </c>
      <c r="CW15" s="30">
        <f t="shared" si="52"/>
        <v>6998.6319183314</v>
      </c>
      <c r="CX15" s="30">
        <f t="shared" si="52"/>
        <v>6998.6319183314</v>
      </c>
      <c r="CY15" s="30">
        <f t="shared" si="52"/>
        <v>6998.6319183314</v>
      </c>
      <c r="CZ15" s="30">
        <f t="shared" si="52"/>
        <v>6998.6319183314</v>
      </c>
      <c r="DA15" s="30">
        <f t="shared" si="52"/>
        <v>6998.6319183314</v>
      </c>
      <c r="DB15" s="30">
        <f t="shared" si="52"/>
        <v>6998.6319183314</v>
      </c>
      <c r="DC15" s="167">
        <v>1100</v>
      </c>
      <c r="DD15" s="30">
        <v>7660.91062848962</v>
      </c>
      <c r="DE15" s="30">
        <f t="shared" ref="DE15:DO19" si="53">DD15</f>
        <v>7660.91062848962</v>
      </c>
      <c r="DF15" s="30">
        <f t="shared" si="53"/>
        <v>7660.91062848962</v>
      </c>
      <c r="DG15" s="30">
        <f t="shared" si="53"/>
        <v>7660.91062848962</v>
      </c>
      <c r="DH15" s="30">
        <f t="shared" si="53"/>
        <v>7660.91062848962</v>
      </c>
      <c r="DI15" s="30">
        <f t="shared" si="53"/>
        <v>7660.91062848962</v>
      </c>
      <c r="DJ15" s="30">
        <f t="shared" si="53"/>
        <v>7660.91062848962</v>
      </c>
      <c r="DK15" s="30">
        <f t="shared" si="53"/>
        <v>7660.91062848962</v>
      </c>
      <c r="DL15" s="30">
        <f t="shared" si="53"/>
        <v>7660.91062848962</v>
      </c>
      <c r="DM15" s="30">
        <f t="shared" si="53"/>
        <v>7660.91062848962</v>
      </c>
      <c r="DN15" s="30">
        <f t="shared" si="53"/>
        <v>7660.91062848962</v>
      </c>
      <c r="DO15" s="30">
        <f t="shared" si="53"/>
        <v>7660.91062848962</v>
      </c>
      <c r="DP15" s="167">
        <v>1100</v>
      </c>
      <c r="DQ15" s="30">
        <v>8406.38877091535</v>
      </c>
      <c r="DR15" s="30">
        <f t="shared" ref="DR15:EB19" si="54">DQ15</f>
        <v>8406.38877091535</v>
      </c>
      <c r="DS15" s="30">
        <f t="shared" si="54"/>
        <v>8406.38877091535</v>
      </c>
      <c r="DT15" s="30">
        <f t="shared" si="54"/>
        <v>8406.38877091535</v>
      </c>
      <c r="DU15" s="30">
        <f t="shared" si="54"/>
        <v>8406.38877091535</v>
      </c>
      <c r="DV15" s="30">
        <f t="shared" si="54"/>
        <v>8406.38877091535</v>
      </c>
      <c r="DW15" s="30">
        <f t="shared" si="54"/>
        <v>8406.38877091535</v>
      </c>
      <c r="DX15" s="30">
        <f t="shared" si="54"/>
        <v>8406.38877091535</v>
      </c>
      <c r="DY15" s="30">
        <f t="shared" si="54"/>
        <v>8406.38877091535</v>
      </c>
      <c r="DZ15" s="30">
        <f t="shared" si="54"/>
        <v>8406.38877091535</v>
      </c>
      <c r="EA15" s="30">
        <f t="shared" si="54"/>
        <v>8406.38877091535</v>
      </c>
      <c r="EB15" s="30">
        <f t="shared" si="54"/>
        <v>8406.38877091535</v>
      </c>
      <c r="EC15" s="167">
        <v>1100</v>
      </c>
      <c r="ED15" s="30">
        <v>9246.93462277898</v>
      </c>
      <c r="EE15" s="30">
        <f t="shared" ref="EE15:EO19" si="55">ED15</f>
        <v>9246.93462277898</v>
      </c>
      <c r="EF15" s="30">
        <f t="shared" si="55"/>
        <v>9246.93462277898</v>
      </c>
      <c r="EG15" s="30">
        <f t="shared" si="55"/>
        <v>9246.93462277898</v>
      </c>
      <c r="EH15" s="30">
        <f t="shared" si="55"/>
        <v>9246.93462277898</v>
      </c>
      <c r="EI15" s="30">
        <f t="shared" si="55"/>
        <v>9246.93462277898</v>
      </c>
      <c r="EJ15" s="30">
        <f t="shared" si="55"/>
        <v>9246.93462277898</v>
      </c>
      <c r="EK15" s="30">
        <f t="shared" si="55"/>
        <v>9246.93462277898</v>
      </c>
      <c r="EL15" s="30">
        <f t="shared" si="55"/>
        <v>9246.93462277898</v>
      </c>
      <c r="EM15" s="30">
        <f t="shared" si="55"/>
        <v>9246.93462277898</v>
      </c>
      <c r="EN15" s="30">
        <f t="shared" si="55"/>
        <v>9246.93462277898</v>
      </c>
      <c r="EO15" s="30">
        <f t="shared" si="55"/>
        <v>9246.93462277898</v>
      </c>
      <c r="EP15" s="167">
        <v>1100</v>
      </c>
      <c r="EQ15" s="30">
        <v>10196.3037747841</v>
      </c>
      <c r="ER15" s="30">
        <f t="shared" ref="ER15:FB19" si="56">EQ15</f>
        <v>10196.3037747841</v>
      </c>
      <c r="ES15" s="30">
        <f t="shared" si="56"/>
        <v>10196.3037747841</v>
      </c>
      <c r="ET15" s="30">
        <f t="shared" si="56"/>
        <v>10196.3037747841</v>
      </c>
      <c r="EU15" s="30">
        <f t="shared" si="56"/>
        <v>10196.3037747841</v>
      </c>
      <c r="EV15" s="30">
        <f t="shared" si="56"/>
        <v>10196.3037747841</v>
      </c>
      <c r="EW15" s="30">
        <f t="shared" si="56"/>
        <v>10196.3037747841</v>
      </c>
      <c r="EX15" s="30">
        <f t="shared" si="56"/>
        <v>10196.3037747841</v>
      </c>
      <c r="EY15" s="30">
        <f t="shared" si="56"/>
        <v>10196.3037747841</v>
      </c>
      <c r="EZ15" s="30">
        <f t="shared" si="56"/>
        <v>10196.3037747841</v>
      </c>
      <c r="FA15" s="30">
        <f t="shared" si="56"/>
        <v>10196.3037747841</v>
      </c>
      <c r="FB15" s="30">
        <f t="shared" si="56"/>
        <v>10196.3037747841</v>
      </c>
      <c r="FC15" s="167">
        <v>1100</v>
      </c>
      <c r="FD15" s="30">
        <v>11270.4651628428</v>
      </c>
      <c r="FE15" s="30">
        <f t="shared" ref="FE15:FO19" si="57">FD15</f>
        <v>11270.4651628428</v>
      </c>
      <c r="FF15" s="30">
        <f t="shared" si="57"/>
        <v>11270.4651628428</v>
      </c>
      <c r="FG15" s="30">
        <f t="shared" si="57"/>
        <v>11270.4651628428</v>
      </c>
      <c r="FH15" s="30">
        <f t="shared" si="57"/>
        <v>11270.4651628428</v>
      </c>
      <c r="FI15" s="30">
        <f t="shared" si="57"/>
        <v>11270.4651628428</v>
      </c>
      <c r="FJ15" s="30">
        <f t="shared" si="57"/>
        <v>11270.4651628428</v>
      </c>
      <c r="FK15" s="30">
        <f t="shared" si="57"/>
        <v>11270.4651628428</v>
      </c>
      <c r="FL15" s="30">
        <f t="shared" si="57"/>
        <v>11270.4651628428</v>
      </c>
      <c r="FM15" s="30">
        <f t="shared" si="57"/>
        <v>11270.4651628428</v>
      </c>
      <c r="FN15" s="30">
        <f t="shared" si="57"/>
        <v>11270.4651628428</v>
      </c>
      <c r="FO15" s="30">
        <f t="shared" si="57"/>
        <v>11270.4651628428</v>
      </c>
      <c r="FP15" s="167">
        <v>1100</v>
      </c>
      <c r="FQ15" s="30">
        <v>12487.9876059002</v>
      </c>
      <c r="FR15" s="30">
        <f t="shared" ref="FR15:GB19" si="58">FQ15</f>
        <v>12487.9876059002</v>
      </c>
      <c r="FS15" s="30">
        <f t="shared" si="58"/>
        <v>12487.9876059002</v>
      </c>
      <c r="FT15" s="30">
        <f t="shared" si="58"/>
        <v>12487.9876059002</v>
      </c>
      <c r="FU15" s="30">
        <f t="shared" si="58"/>
        <v>12487.9876059002</v>
      </c>
      <c r="FV15" s="30">
        <f t="shared" si="58"/>
        <v>12487.9876059002</v>
      </c>
      <c r="FW15" s="30">
        <f t="shared" si="58"/>
        <v>12487.9876059002</v>
      </c>
      <c r="FX15" s="30">
        <f t="shared" si="58"/>
        <v>12487.9876059002</v>
      </c>
      <c r="FY15" s="30">
        <f t="shared" si="58"/>
        <v>12487.9876059002</v>
      </c>
      <c r="FZ15" s="30">
        <f t="shared" si="58"/>
        <v>12487.9876059002</v>
      </c>
      <c r="GA15" s="30">
        <f t="shared" si="58"/>
        <v>12487.9876059002</v>
      </c>
      <c r="GB15" s="30">
        <f t="shared" si="58"/>
        <v>12487.9876059002</v>
      </c>
      <c r="GC15" s="167">
        <v>1100</v>
      </c>
      <c r="GD15" s="30">
        <v>13870.4987900598</v>
      </c>
      <c r="GE15" s="30">
        <f t="shared" ref="GE15:GO19" si="59">GD15</f>
        <v>13870.4987900598</v>
      </c>
      <c r="GF15" s="30">
        <f t="shared" si="59"/>
        <v>13870.4987900598</v>
      </c>
      <c r="GG15" s="30">
        <f t="shared" si="59"/>
        <v>13870.4987900598</v>
      </c>
      <c r="GH15" s="30">
        <f t="shared" si="59"/>
        <v>13870.4987900598</v>
      </c>
      <c r="GI15" s="30">
        <f t="shared" si="59"/>
        <v>13870.4987900598</v>
      </c>
      <c r="GJ15" s="30">
        <f t="shared" si="59"/>
        <v>13870.4987900598</v>
      </c>
      <c r="GK15" s="30">
        <f t="shared" si="59"/>
        <v>13870.4987900598</v>
      </c>
      <c r="GL15" s="30">
        <f t="shared" si="59"/>
        <v>13870.4987900598</v>
      </c>
      <c r="GM15" s="30">
        <f t="shared" si="59"/>
        <v>13870.4987900598</v>
      </c>
      <c r="GN15" s="30">
        <f t="shared" si="59"/>
        <v>13870.4987900598</v>
      </c>
      <c r="GO15" s="30">
        <f t="shared" si="59"/>
        <v>13870.4987900598</v>
      </c>
      <c r="GP15" s="167">
        <v>1100</v>
      </c>
      <c r="GQ15" s="30">
        <v>15443.2311279098</v>
      </c>
      <c r="GR15" s="30">
        <f t="shared" ref="GR15:HB19" si="60">GQ15</f>
        <v>15443.2311279098</v>
      </c>
      <c r="GS15" s="30">
        <f t="shared" si="60"/>
        <v>15443.2311279098</v>
      </c>
      <c r="GT15" s="30">
        <f t="shared" si="60"/>
        <v>15443.2311279098</v>
      </c>
      <c r="GU15" s="30">
        <f t="shared" si="60"/>
        <v>15443.2311279098</v>
      </c>
      <c r="GV15" s="30">
        <f t="shared" si="60"/>
        <v>15443.2311279098</v>
      </c>
      <c r="GW15" s="30">
        <f t="shared" si="60"/>
        <v>15443.2311279098</v>
      </c>
      <c r="GX15" s="30">
        <f t="shared" si="60"/>
        <v>15443.2311279098</v>
      </c>
      <c r="GY15" s="30">
        <f t="shared" si="60"/>
        <v>15443.2311279098</v>
      </c>
      <c r="GZ15" s="30">
        <f t="shared" si="60"/>
        <v>15443.2311279098</v>
      </c>
      <c r="HA15" s="30">
        <f t="shared" si="60"/>
        <v>15443.2311279098</v>
      </c>
      <c r="HB15" s="30">
        <f t="shared" si="60"/>
        <v>15443.2311279098</v>
      </c>
      <c r="HC15" s="167">
        <v>1100</v>
      </c>
      <c r="HD15" s="30">
        <v>17154.9685441983</v>
      </c>
      <c r="HE15" s="30">
        <f t="shared" ref="HE15:HO19" si="61">HD15</f>
        <v>17154.9685441983</v>
      </c>
      <c r="HF15" s="30">
        <f t="shared" si="61"/>
        <v>17154.9685441983</v>
      </c>
      <c r="HG15" s="30">
        <f t="shared" si="61"/>
        <v>17154.9685441983</v>
      </c>
      <c r="HH15" s="30">
        <f t="shared" si="61"/>
        <v>17154.9685441983</v>
      </c>
      <c r="HI15" s="30">
        <f t="shared" si="61"/>
        <v>17154.9685441983</v>
      </c>
      <c r="HJ15" s="30">
        <f t="shared" si="61"/>
        <v>17154.9685441983</v>
      </c>
      <c r="HK15" s="30">
        <f t="shared" si="61"/>
        <v>17154.9685441983</v>
      </c>
      <c r="HL15" s="30">
        <f t="shared" si="61"/>
        <v>17154.9685441983</v>
      </c>
      <c r="HM15" s="30">
        <f t="shared" si="61"/>
        <v>17154.9685441983</v>
      </c>
      <c r="HN15" s="30">
        <f t="shared" si="61"/>
        <v>17154.9685441983</v>
      </c>
      <c r="HO15" s="30">
        <f t="shared" si="61"/>
        <v>17154.9685441983</v>
      </c>
      <c r="HP15" s="167">
        <v>1100</v>
      </c>
      <c r="HQ15" s="30">
        <v>18904.6143802397</v>
      </c>
      <c r="HR15" s="30">
        <f t="shared" ref="HR15:IB19" si="62">HQ15</f>
        <v>18904.6143802397</v>
      </c>
      <c r="HS15" s="30">
        <f t="shared" si="62"/>
        <v>18904.6143802397</v>
      </c>
      <c r="HT15" s="30">
        <f t="shared" si="62"/>
        <v>18904.6143802397</v>
      </c>
      <c r="HU15" s="30">
        <f t="shared" si="62"/>
        <v>18904.6143802397</v>
      </c>
      <c r="HV15" s="30">
        <f t="shared" si="62"/>
        <v>18904.6143802397</v>
      </c>
      <c r="HW15" s="30">
        <f t="shared" si="62"/>
        <v>18904.6143802397</v>
      </c>
      <c r="HX15" s="30">
        <f t="shared" si="62"/>
        <v>18904.6143802397</v>
      </c>
      <c r="HY15" s="30">
        <f t="shared" si="62"/>
        <v>18904.6143802397</v>
      </c>
      <c r="HZ15" s="30">
        <f t="shared" si="62"/>
        <v>18904.6143802397</v>
      </c>
      <c r="IA15" s="30">
        <f t="shared" si="62"/>
        <v>18904.6143802397</v>
      </c>
      <c r="IB15" s="30">
        <f t="shared" si="62"/>
        <v>18904.6143802397</v>
      </c>
      <c r="IC15" s="167">
        <v>1100</v>
      </c>
      <c r="ID15" s="30">
        <v>20678.7380190778</v>
      </c>
      <c r="IE15" s="30">
        <f t="shared" ref="IE15:IO19" si="63">ID15</f>
        <v>20678.7380190778</v>
      </c>
      <c r="IF15" s="30">
        <f t="shared" si="63"/>
        <v>20678.7380190778</v>
      </c>
      <c r="IG15" s="30">
        <f t="shared" si="63"/>
        <v>20678.7380190778</v>
      </c>
      <c r="IH15" s="30">
        <f t="shared" si="63"/>
        <v>20678.7380190778</v>
      </c>
      <c r="II15" s="30">
        <f t="shared" si="63"/>
        <v>20678.7380190778</v>
      </c>
      <c r="IJ15" s="30">
        <f t="shared" si="63"/>
        <v>20678.7380190778</v>
      </c>
      <c r="IK15" s="30">
        <f t="shared" si="63"/>
        <v>20678.7380190778</v>
      </c>
      <c r="IL15" s="30">
        <f t="shared" si="63"/>
        <v>20678.7380190778</v>
      </c>
      <c r="IM15" s="30">
        <f t="shared" si="63"/>
        <v>20678.7380190778</v>
      </c>
      <c r="IN15" s="30">
        <f t="shared" si="63"/>
        <v>20678.7380190778</v>
      </c>
      <c r="IO15" s="30">
        <f t="shared" si="63"/>
        <v>20678.7380190778</v>
      </c>
      <c r="IP15" s="167">
        <v>1100</v>
      </c>
      <c r="IQ15" s="30">
        <v>22464.3655929597</v>
      </c>
      <c r="IR15" s="30">
        <f t="shared" ref="IR15:JB19" si="64">IQ15</f>
        <v>22464.3655929597</v>
      </c>
      <c r="IS15" s="30">
        <f t="shared" si="64"/>
        <v>22464.3655929597</v>
      </c>
      <c r="IT15" s="30">
        <f t="shared" si="64"/>
        <v>22464.3655929597</v>
      </c>
      <c r="IU15" s="30">
        <f t="shared" si="64"/>
        <v>22464.3655929597</v>
      </c>
      <c r="IV15" s="30">
        <f t="shared" si="64"/>
        <v>22464.3655929597</v>
      </c>
      <c r="IW15" s="30">
        <f t="shared" si="64"/>
        <v>22464.3655929597</v>
      </c>
      <c r="IX15" s="30">
        <f t="shared" si="64"/>
        <v>22464.3655929597</v>
      </c>
      <c r="IY15" s="30">
        <f t="shared" si="64"/>
        <v>22464.3655929597</v>
      </c>
      <c r="IZ15" s="30">
        <f t="shared" si="64"/>
        <v>22464.3655929597</v>
      </c>
      <c r="JA15" s="30">
        <f t="shared" si="64"/>
        <v>22464.3655929597</v>
      </c>
      <c r="JB15" s="30">
        <f t="shared" si="64"/>
        <v>22464.3655929597</v>
      </c>
      <c r="JC15" s="167">
        <v>1100</v>
      </c>
      <c r="JD15" s="46"/>
      <c r="JE15" s="46"/>
      <c r="JF15" s="46"/>
      <c r="JG15" s="46"/>
      <c r="JH15" s="46"/>
      <c r="JI15" s="46"/>
      <c r="JJ15" s="46"/>
      <c r="JK15" s="46"/>
      <c r="JL15" s="46"/>
      <c r="JM15" s="46"/>
      <c r="JN15" s="46"/>
      <c r="JO15" s="46"/>
      <c r="JP15" s="167">
        <v>1100</v>
      </c>
      <c r="JQ15" s="46"/>
      <c r="JR15" s="46"/>
      <c r="JS15" s="46"/>
      <c r="JT15" s="46"/>
      <c r="JU15" s="46"/>
      <c r="JV15" s="46"/>
      <c r="JW15" s="46"/>
      <c r="JX15" s="46"/>
      <c r="JY15" s="46"/>
      <c r="JZ15" s="46"/>
      <c r="KA15" s="46"/>
      <c r="KB15" s="46"/>
      <c r="KC15" s="167">
        <v>1100</v>
      </c>
      <c r="KD15" s="46"/>
      <c r="KE15" s="46"/>
      <c r="KF15" s="46"/>
      <c r="KG15" s="46"/>
      <c r="KH15" s="46"/>
      <c r="KI15" s="46"/>
      <c r="KJ15" s="46"/>
      <c r="KK15" s="46"/>
      <c r="KL15" s="46"/>
      <c r="KM15" s="46"/>
      <c r="KN15" s="46"/>
      <c r="KO15" s="46"/>
      <c r="KP15" s="167">
        <v>1100</v>
      </c>
      <c r="KQ15" s="46"/>
      <c r="KR15" s="46"/>
      <c r="KS15" s="46"/>
      <c r="KT15" s="46"/>
      <c r="KU15" s="46"/>
      <c r="KV15" s="46"/>
      <c r="KW15" s="46"/>
      <c r="KX15" s="46"/>
      <c r="KY15" s="46"/>
      <c r="KZ15" s="46"/>
      <c r="LA15" s="46"/>
      <c r="LB15" s="46"/>
      <c r="LC15" s="167">
        <v>1100</v>
      </c>
      <c r="LD15" s="46"/>
      <c r="LE15" s="46"/>
      <c r="LF15" s="46"/>
      <c r="LG15" s="46"/>
      <c r="LH15" s="46"/>
      <c r="LI15" s="46"/>
      <c r="LJ15" s="46"/>
      <c r="LK15" s="46"/>
      <c r="LL15" s="46"/>
      <c r="LM15" s="46"/>
      <c r="LN15" s="46"/>
      <c r="LO15" s="46"/>
      <c r="LP15" s="167">
        <v>1100</v>
      </c>
      <c r="LQ15" s="46"/>
      <c r="LR15" s="46"/>
      <c r="LS15" s="46"/>
      <c r="LT15" s="46"/>
      <c r="LU15" s="46"/>
      <c r="LV15" s="46"/>
      <c r="LW15" s="46"/>
      <c r="LX15" s="46"/>
      <c r="LY15" s="46"/>
      <c r="LZ15" s="46"/>
      <c r="MA15" s="46"/>
      <c r="MB15" s="46"/>
    </row>
    <row r="16" ht="13.9" spans="1:340">
      <c r="A16" s="104" t="s">
        <v>28</v>
      </c>
      <c r="B16" s="14" t="s">
        <v>30</v>
      </c>
      <c r="C16" s="151"/>
      <c r="D16" s="15" t="s">
        <v>31</v>
      </c>
      <c r="E16" s="15" t="str">
        <f>D16</f>
        <v>n/a</v>
      </c>
      <c r="F16" s="15" t="str">
        <f t="shared" si="45"/>
        <v>n/a</v>
      </c>
      <c r="G16" s="15">
        <v>200</v>
      </c>
      <c r="H16" s="15">
        <f t="shared" si="45"/>
        <v>200</v>
      </c>
      <c r="I16" s="15">
        <f t="shared" si="45"/>
        <v>200</v>
      </c>
      <c r="J16" s="15">
        <f t="shared" si="45"/>
        <v>200</v>
      </c>
      <c r="K16" s="15">
        <f t="shared" si="45"/>
        <v>200</v>
      </c>
      <c r="L16" s="15">
        <f t="shared" si="45"/>
        <v>200</v>
      </c>
      <c r="M16" s="15">
        <f t="shared" si="45"/>
        <v>200</v>
      </c>
      <c r="N16" s="15">
        <f t="shared" si="45"/>
        <v>200</v>
      </c>
      <c r="O16" s="15">
        <f t="shared" si="45"/>
        <v>200</v>
      </c>
      <c r="P16" s="15">
        <v>220</v>
      </c>
      <c r="Q16" s="15">
        <v>224.619588427683</v>
      </c>
      <c r="R16" s="15">
        <f t="shared" si="46"/>
        <v>224.619588427683</v>
      </c>
      <c r="S16" s="15">
        <f t="shared" si="46"/>
        <v>224.619588427683</v>
      </c>
      <c r="T16" s="15">
        <f t="shared" si="46"/>
        <v>224.619588427683</v>
      </c>
      <c r="U16" s="15">
        <f t="shared" si="46"/>
        <v>224.619588427683</v>
      </c>
      <c r="V16" s="15">
        <f t="shared" si="46"/>
        <v>224.619588427683</v>
      </c>
      <c r="W16" s="15">
        <f t="shared" si="46"/>
        <v>224.619588427683</v>
      </c>
      <c r="X16" s="15">
        <f t="shared" si="46"/>
        <v>224.619588427683</v>
      </c>
      <c r="Y16" s="15">
        <f t="shared" si="46"/>
        <v>224.619588427683</v>
      </c>
      <c r="Z16" s="15">
        <v>224.619588427683</v>
      </c>
      <c r="AA16" s="15">
        <f t="shared" si="46"/>
        <v>224.619588427683</v>
      </c>
      <c r="AB16" s="15">
        <f t="shared" si="46"/>
        <v>224.619588427683</v>
      </c>
      <c r="AC16" s="15">
        <v>220</v>
      </c>
      <c r="AD16" s="15">
        <v>238.142223699248</v>
      </c>
      <c r="AE16" s="15">
        <f t="shared" si="47"/>
        <v>238.142223699248</v>
      </c>
      <c r="AF16" s="15">
        <f t="shared" si="47"/>
        <v>238.142223699248</v>
      </c>
      <c r="AG16" s="15">
        <f t="shared" si="47"/>
        <v>238.142223699248</v>
      </c>
      <c r="AH16" s="15">
        <f t="shared" si="47"/>
        <v>238.142223699248</v>
      </c>
      <c r="AI16" s="15">
        <f t="shared" si="47"/>
        <v>238.142223699248</v>
      </c>
      <c r="AJ16" s="15">
        <f t="shared" si="47"/>
        <v>238.142223699248</v>
      </c>
      <c r="AK16" s="15">
        <f t="shared" si="47"/>
        <v>238.142223699248</v>
      </c>
      <c r="AL16" s="15">
        <f t="shared" si="47"/>
        <v>238.142223699248</v>
      </c>
      <c r="AM16" s="15">
        <f t="shared" si="47"/>
        <v>238.142223699248</v>
      </c>
      <c r="AN16" s="15">
        <f t="shared" si="47"/>
        <v>238.142223699248</v>
      </c>
      <c r="AO16" s="15">
        <f t="shared" si="47"/>
        <v>238.142223699248</v>
      </c>
      <c r="AP16" s="15">
        <v>220</v>
      </c>
      <c r="AQ16" s="15">
        <v>254.342279770708</v>
      </c>
      <c r="AR16" s="15">
        <f t="shared" si="48"/>
        <v>254.342279770708</v>
      </c>
      <c r="AS16" s="15">
        <f t="shared" si="48"/>
        <v>254.342279770708</v>
      </c>
      <c r="AT16" s="15">
        <f t="shared" si="48"/>
        <v>254.342279770708</v>
      </c>
      <c r="AU16" s="15">
        <f t="shared" si="48"/>
        <v>254.342279770708</v>
      </c>
      <c r="AV16" s="15">
        <f t="shared" si="48"/>
        <v>254.342279770708</v>
      </c>
      <c r="AW16" s="15">
        <f t="shared" si="48"/>
        <v>254.342279770708</v>
      </c>
      <c r="AX16" s="15">
        <f t="shared" si="48"/>
        <v>254.342279770708</v>
      </c>
      <c r="AY16" s="15">
        <f t="shared" si="48"/>
        <v>254.342279770708</v>
      </c>
      <c r="AZ16" s="15">
        <f t="shared" si="48"/>
        <v>254.342279770708</v>
      </c>
      <c r="BA16" s="15">
        <f t="shared" si="48"/>
        <v>254.342279770708</v>
      </c>
      <c r="BB16" s="15">
        <f t="shared" si="48"/>
        <v>254.342279770708</v>
      </c>
      <c r="BC16" s="168">
        <v>220</v>
      </c>
      <c r="BD16" s="15">
        <v>273.634433533203</v>
      </c>
      <c r="BE16" s="15">
        <f t="shared" si="49"/>
        <v>273.634433533203</v>
      </c>
      <c r="BF16" s="15">
        <f t="shared" si="49"/>
        <v>273.634433533203</v>
      </c>
      <c r="BG16" s="15">
        <f t="shared" si="49"/>
        <v>273.634433533203</v>
      </c>
      <c r="BH16" s="15">
        <f t="shared" si="49"/>
        <v>273.634433533203</v>
      </c>
      <c r="BI16" s="15">
        <f t="shared" si="49"/>
        <v>273.634433533203</v>
      </c>
      <c r="BJ16" s="15">
        <f t="shared" si="49"/>
        <v>273.634433533203</v>
      </c>
      <c r="BK16" s="15">
        <f t="shared" si="49"/>
        <v>273.634433533203</v>
      </c>
      <c r="BL16" s="15">
        <f t="shared" si="49"/>
        <v>273.634433533203</v>
      </c>
      <c r="BM16" s="15">
        <f t="shared" si="49"/>
        <v>273.634433533203</v>
      </c>
      <c r="BN16" s="15">
        <f t="shared" si="49"/>
        <v>273.634433533203</v>
      </c>
      <c r="BO16" s="15">
        <f t="shared" si="49"/>
        <v>273.634433533203</v>
      </c>
      <c r="BP16" s="168">
        <v>220</v>
      </c>
      <c r="BQ16" s="15">
        <v>296.530903186895</v>
      </c>
      <c r="BR16" s="15">
        <f t="shared" si="50"/>
        <v>296.530903186895</v>
      </c>
      <c r="BS16" s="15">
        <f t="shared" si="50"/>
        <v>296.530903186895</v>
      </c>
      <c r="BT16" s="15">
        <f t="shared" si="50"/>
        <v>296.530903186895</v>
      </c>
      <c r="BU16" s="15">
        <f t="shared" si="50"/>
        <v>296.530903186895</v>
      </c>
      <c r="BV16" s="15">
        <f t="shared" si="50"/>
        <v>296.530903186895</v>
      </c>
      <c r="BW16" s="15">
        <f t="shared" si="50"/>
        <v>296.530903186895</v>
      </c>
      <c r="BX16" s="15">
        <f t="shared" si="50"/>
        <v>296.530903186895</v>
      </c>
      <c r="BY16" s="15">
        <f t="shared" si="50"/>
        <v>296.530903186895</v>
      </c>
      <c r="BZ16" s="15">
        <f t="shared" si="50"/>
        <v>296.530903186895</v>
      </c>
      <c r="CA16" s="15">
        <f t="shared" si="50"/>
        <v>296.530903186895</v>
      </c>
      <c r="CB16" s="15">
        <f t="shared" si="50"/>
        <v>296.530903186895</v>
      </c>
      <c r="CC16" s="168">
        <v>220</v>
      </c>
      <c r="CD16" s="15">
        <v>323.002374013803</v>
      </c>
      <c r="CE16" s="15">
        <f t="shared" si="51"/>
        <v>323.002374013803</v>
      </c>
      <c r="CF16" s="15">
        <f t="shared" si="51"/>
        <v>323.002374013803</v>
      </c>
      <c r="CG16" s="15">
        <f t="shared" si="51"/>
        <v>323.002374013803</v>
      </c>
      <c r="CH16" s="15">
        <f t="shared" si="51"/>
        <v>323.002374013803</v>
      </c>
      <c r="CI16" s="15">
        <f t="shared" si="51"/>
        <v>323.002374013803</v>
      </c>
      <c r="CJ16" s="15">
        <f t="shared" si="51"/>
        <v>323.002374013803</v>
      </c>
      <c r="CK16" s="15">
        <f t="shared" si="51"/>
        <v>323.002374013803</v>
      </c>
      <c r="CL16" s="15">
        <f t="shared" si="51"/>
        <v>323.002374013803</v>
      </c>
      <c r="CM16" s="15">
        <f t="shared" si="51"/>
        <v>323.002374013803</v>
      </c>
      <c r="CN16" s="15">
        <f t="shared" si="51"/>
        <v>323.002374013803</v>
      </c>
      <c r="CO16" s="15">
        <f t="shared" si="51"/>
        <v>323.002374013803</v>
      </c>
      <c r="CP16" s="168">
        <v>220</v>
      </c>
      <c r="CQ16" s="15">
        <v>352.702486234098</v>
      </c>
      <c r="CR16" s="15">
        <f t="shared" si="52"/>
        <v>352.702486234098</v>
      </c>
      <c r="CS16" s="15">
        <f t="shared" si="52"/>
        <v>352.702486234098</v>
      </c>
      <c r="CT16" s="15">
        <f t="shared" si="52"/>
        <v>352.702486234098</v>
      </c>
      <c r="CU16" s="15">
        <f t="shared" si="52"/>
        <v>352.702486234098</v>
      </c>
      <c r="CV16" s="15">
        <f t="shared" si="52"/>
        <v>352.702486234098</v>
      </c>
      <c r="CW16" s="15">
        <f t="shared" si="52"/>
        <v>352.702486234098</v>
      </c>
      <c r="CX16" s="15">
        <f t="shared" si="52"/>
        <v>352.702486234098</v>
      </c>
      <c r="CY16" s="15">
        <f t="shared" si="52"/>
        <v>352.702486234098</v>
      </c>
      <c r="CZ16" s="15">
        <f t="shared" si="52"/>
        <v>352.702486234098</v>
      </c>
      <c r="DA16" s="15">
        <f t="shared" si="52"/>
        <v>352.702486234098</v>
      </c>
      <c r="DB16" s="15">
        <f t="shared" si="52"/>
        <v>352.702486234098</v>
      </c>
      <c r="DC16" s="168">
        <v>220</v>
      </c>
      <c r="DD16" s="15">
        <v>386.078630368908</v>
      </c>
      <c r="DE16" s="15">
        <f t="shared" si="53"/>
        <v>386.078630368908</v>
      </c>
      <c r="DF16" s="15">
        <f t="shared" si="53"/>
        <v>386.078630368908</v>
      </c>
      <c r="DG16" s="15">
        <f t="shared" si="53"/>
        <v>386.078630368908</v>
      </c>
      <c r="DH16" s="15">
        <f t="shared" si="53"/>
        <v>386.078630368908</v>
      </c>
      <c r="DI16" s="15">
        <f t="shared" si="53"/>
        <v>386.078630368908</v>
      </c>
      <c r="DJ16" s="15">
        <f t="shared" si="53"/>
        <v>386.078630368908</v>
      </c>
      <c r="DK16" s="15">
        <f t="shared" si="53"/>
        <v>386.078630368908</v>
      </c>
      <c r="DL16" s="15">
        <f t="shared" si="53"/>
        <v>386.078630368908</v>
      </c>
      <c r="DM16" s="15">
        <f t="shared" si="53"/>
        <v>386.078630368908</v>
      </c>
      <c r="DN16" s="15">
        <f t="shared" si="53"/>
        <v>386.078630368908</v>
      </c>
      <c r="DO16" s="15">
        <f t="shared" si="53"/>
        <v>386.078630368908</v>
      </c>
      <c r="DP16" s="168">
        <v>220</v>
      </c>
      <c r="DQ16" s="15">
        <v>423.647686340839</v>
      </c>
      <c r="DR16" s="15">
        <f t="shared" si="54"/>
        <v>423.647686340839</v>
      </c>
      <c r="DS16" s="15">
        <f t="shared" si="54"/>
        <v>423.647686340839</v>
      </c>
      <c r="DT16" s="15">
        <f t="shared" si="54"/>
        <v>423.647686340839</v>
      </c>
      <c r="DU16" s="15">
        <f t="shared" si="54"/>
        <v>423.647686340839</v>
      </c>
      <c r="DV16" s="15">
        <f t="shared" si="54"/>
        <v>423.647686340839</v>
      </c>
      <c r="DW16" s="15">
        <f t="shared" si="54"/>
        <v>423.647686340839</v>
      </c>
      <c r="DX16" s="15">
        <f t="shared" si="54"/>
        <v>423.647686340839</v>
      </c>
      <c r="DY16" s="15">
        <f t="shared" si="54"/>
        <v>423.647686340839</v>
      </c>
      <c r="DZ16" s="15">
        <f t="shared" si="54"/>
        <v>423.647686340839</v>
      </c>
      <c r="EA16" s="15">
        <f t="shared" si="54"/>
        <v>423.647686340839</v>
      </c>
      <c r="EB16" s="15">
        <f t="shared" si="54"/>
        <v>423.647686340839</v>
      </c>
      <c r="EC16" s="168">
        <v>220</v>
      </c>
      <c r="ED16" s="15">
        <v>466.007766883086</v>
      </c>
      <c r="EE16" s="15">
        <f t="shared" si="55"/>
        <v>466.007766883086</v>
      </c>
      <c r="EF16" s="15">
        <f t="shared" si="55"/>
        <v>466.007766883086</v>
      </c>
      <c r="EG16" s="15">
        <f t="shared" si="55"/>
        <v>466.007766883086</v>
      </c>
      <c r="EH16" s="15">
        <f t="shared" si="55"/>
        <v>466.007766883086</v>
      </c>
      <c r="EI16" s="15">
        <f t="shared" si="55"/>
        <v>466.007766883086</v>
      </c>
      <c r="EJ16" s="15">
        <f t="shared" si="55"/>
        <v>466.007766883086</v>
      </c>
      <c r="EK16" s="15">
        <f t="shared" si="55"/>
        <v>466.007766883086</v>
      </c>
      <c r="EL16" s="15">
        <f t="shared" si="55"/>
        <v>466.007766883086</v>
      </c>
      <c r="EM16" s="15">
        <f t="shared" si="55"/>
        <v>466.007766883086</v>
      </c>
      <c r="EN16" s="15">
        <f t="shared" si="55"/>
        <v>466.007766883086</v>
      </c>
      <c r="EO16" s="15">
        <f t="shared" si="55"/>
        <v>466.007766883086</v>
      </c>
      <c r="EP16" s="168">
        <v>220</v>
      </c>
      <c r="EQ16" s="15">
        <v>513.852097628516</v>
      </c>
      <c r="ER16" s="15">
        <f t="shared" si="56"/>
        <v>513.852097628516</v>
      </c>
      <c r="ES16" s="15">
        <f t="shared" si="56"/>
        <v>513.852097628516</v>
      </c>
      <c r="ET16" s="15">
        <f t="shared" si="56"/>
        <v>513.852097628516</v>
      </c>
      <c r="EU16" s="15">
        <f t="shared" si="56"/>
        <v>513.852097628516</v>
      </c>
      <c r="EV16" s="15">
        <f t="shared" si="56"/>
        <v>513.852097628516</v>
      </c>
      <c r="EW16" s="15">
        <f t="shared" si="56"/>
        <v>513.852097628516</v>
      </c>
      <c r="EX16" s="15">
        <f t="shared" si="56"/>
        <v>513.852097628516</v>
      </c>
      <c r="EY16" s="15">
        <f t="shared" si="56"/>
        <v>513.852097628516</v>
      </c>
      <c r="EZ16" s="15">
        <f t="shared" si="56"/>
        <v>513.852097628516</v>
      </c>
      <c r="FA16" s="15">
        <f t="shared" si="56"/>
        <v>513.852097628516</v>
      </c>
      <c r="FB16" s="15">
        <f t="shared" si="56"/>
        <v>513.852097628516</v>
      </c>
      <c r="FC16" s="168">
        <v>220</v>
      </c>
      <c r="FD16" s="15">
        <v>567.98544777551</v>
      </c>
      <c r="FE16" s="15">
        <f t="shared" si="57"/>
        <v>567.98544777551</v>
      </c>
      <c r="FF16" s="15">
        <f t="shared" si="57"/>
        <v>567.98544777551</v>
      </c>
      <c r="FG16" s="15">
        <f t="shared" si="57"/>
        <v>567.98544777551</v>
      </c>
      <c r="FH16" s="15">
        <f t="shared" si="57"/>
        <v>567.98544777551</v>
      </c>
      <c r="FI16" s="15">
        <f t="shared" si="57"/>
        <v>567.98544777551</v>
      </c>
      <c r="FJ16" s="15">
        <f t="shared" si="57"/>
        <v>567.98544777551</v>
      </c>
      <c r="FK16" s="15">
        <f t="shared" si="57"/>
        <v>567.98544777551</v>
      </c>
      <c r="FL16" s="15">
        <f t="shared" si="57"/>
        <v>567.98544777551</v>
      </c>
      <c r="FM16" s="15">
        <f t="shared" si="57"/>
        <v>567.98544777551</v>
      </c>
      <c r="FN16" s="15">
        <f t="shared" si="57"/>
        <v>567.98544777551</v>
      </c>
      <c r="FO16" s="15">
        <f t="shared" si="57"/>
        <v>567.98544777551</v>
      </c>
      <c r="FP16" s="168">
        <v>220</v>
      </c>
      <c r="FQ16" s="15">
        <v>629.343610016815</v>
      </c>
      <c r="FR16" s="15">
        <f t="shared" si="58"/>
        <v>629.343610016815</v>
      </c>
      <c r="FS16" s="15">
        <f t="shared" si="58"/>
        <v>629.343610016815</v>
      </c>
      <c r="FT16" s="15">
        <f t="shared" si="58"/>
        <v>629.343610016815</v>
      </c>
      <c r="FU16" s="15">
        <f t="shared" si="58"/>
        <v>629.343610016815</v>
      </c>
      <c r="FV16" s="15">
        <f t="shared" si="58"/>
        <v>629.343610016815</v>
      </c>
      <c r="FW16" s="15">
        <f t="shared" si="58"/>
        <v>629.343610016815</v>
      </c>
      <c r="FX16" s="15">
        <f t="shared" si="58"/>
        <v>629.343610016815</v>
      </c>
      <c r="FY16" s="15">
        <f t="shared" si="58"/>
        <v>629.343610016815</v>
      </c>
      <c r="FZ16" s="15">
        <f t="shared" si="58"/>
        <v>629.343610016815</v>
      </c>
      <c r="GA16" s="15">
        <f t="shared" si="58"/>
        <v>629.343610016815</v>
      </c>
      <c r="GB16" s="15">
        <f t="shared" si="58"/>
        <v>629.343610016815</v>
      </c>
      <c r="GC16" s="168">
        <v>220</v>
      </c>
      <c r="GD16" s="15">
        <v>699.01653146627</v>
      </c>
      <c r="GE16" s="15">
        <f t="shared" si="59"/>
        <v>699.01653146627</v>
      </c>
      <c r="GF16" s="15">
        <f t="shared" si="59"/>
        <v>699.01653146627</v>
      </c>
      <c r="GG16" s="15">
        <f t="shared" si="59"/>
        <v>699.01653146627</v>
      </c>
      <c r="GH16" s="15">
        <f t="shared" si="59"/>
        <v>699.01653146627</v>
      </c>
      <c r="GI16" s="15">
        <f t="shared" si="59"/>
        <v>699.01653146627</v>
      </c>
      <c r="GJ16" s="15">
        <f t="shared" si="59"/>
        <v>699.01653146627</v>
      </c>
      <c r="GK16" s="15">
        <f t="shared" si="59"/>
        <v>699.01653146627</v>
      </c>
      <c r="GL16" s="15">
        <f t="shared" si="59"/>
        <v>699.01653146627</v>
      </c>
      <c r="GM16" s="15">
        <f t="shared" si="59"/>
        <v>699.01653146627</v>
      </c>
      <c r="GN16" s="15">
        <f t="shared" si="59"/>
        <v>699.01653146627</v>
      </c>
      <c r="GO16" s="15">
        <f t="shared" si="59"/>
        <v>699.01653146627</v>
      </c>
      <c r="GP16" s="168">
        <v>220</v>
      </c>
      <c r="GQ16" s="15">
        <v>778.275822741113</v>
      </c>
      <c r="GR16" s="15">
        <f t="shared" si="60"/>
        <v>778.275822741113</v>
      </c>
      <c r="GS16" s="15">
        <f t="shared" si="60"/>
        <v>778.275822741113</v>
      </c>
      <c r="GT16" s="15">
        <f t="shared" si="60"/>
        <v>778.275822741113</v>
      </c>
      <c r="GU16" s="15">
        <f t="shared" si="60"/>
        <v>778.275822741113</v>
      </c>
      <c r="GV16" s="15">
        <f t="shared" si="60"/>
        <v>778.275822741113</v>
      </c>
      <c r="GW16" s="15">
        <f t="shared" si="60"/>
        <v>778.275822741113</v>
      </c>
      <c r="GX16" s="15">
        <f t="shared" si="60"/>
        <v>778.275822741113</v>
      </c>
      <c r="GY16" s="15">
        <f t="shared" si="60"/>
        <v>778.275822741113</v>
      </c>
      <c r="GZ16" s="15">
        <f t="shared" si="60"/>
        <v>778.275822741113</v>
      </c>
      <c r="HA16" s="15">
        <f t="shared" si="60"/>
        <v>778.275822741113</v>
      </c>
      <c r="HB16" s="15">
        <f t="shared" si="60"/>
        <v>778.275822741113</v>
      </c>
      <c r="HC16" s="168">
        <v>220</v>
      </c>
      <c r="HD16" s="15">
        <v>864.540402669018</v>
      </c>
      <c r="HE16" s="15">
        <f t="shared" si="61"/>
        <v>864.540402669018</v>
      </c>
      <c r="HF16" s="15">
        <f t="shared" si="61"/>
        <v>864.540402669018</v>
      </c>
      <c r="HG16" s="15">
        <f t="shared" si="61"/>
        <v>864.540402669018</v>
      </c>
      <c r="HH16" s="15">
        <f t="shared" si="61"/>
        <v>864.540402669018</v>
      </c>
      <c r="HI16" s="15">
        <f t="shared" si="61"/>
        <v>864.540402669018</v>
      </c>
      <c r="HJ16" s="15">
        <f t="shared" si="61"/>
        <v>864.540402669018</v>
      </c>
      <c r="HK16" s="15">
        <f t="shared" si="61"/>
        <v>864.540402669018</v>
      </c>
      <c r="HL16" s="15">
        <f t="shared" si="61"/>
        <v>864.540402669018</v>
      </c>
      <c r="HM16" s="15">
        <f t="shared" si="61"/>
        <v>864.540402669018</v>
      </c>
      <c r="HN16" s="15">
        <f t="shared" si="61"/>
        <v>864.540402669018</v>
      </c>
      <c r="HO16" s="15">
        <f t="shared" si="61"/>
        <v>864.540402669018</v>
      </c>
      <c r="HP16" s="168">
        <v>220</v>
      </c>
      <c r="HQ16" s="15">
        <v>952.715412242615</v>
      </c>
      <c r="HR16" s="15">
        <f t="shared" si="62"/>
        <v>952.715412242615</v>
      </c>
      <c r="HS16" s="15">
        <f t="shared" si="62"/>
        <v>952.715412242615</v>
      </c>
      <c r="HT16" s="15">
        <f t="shared" si="62"/>
        <v>952.715412242615</v>
      </c>
      <c r="HU16" s="15">
        <f t="shared" si="62"/>
        <v>952.715412242615</v>
      </c>
      <c r="HV16" s="15">
        <f t="shared" si="62"/>
        <v>952.715412242615</v>
      </c>
      <c r="HW16" s="15">
        <f t="shared" si="62"/>
        <v>952.715412242615</v>
      </c>
      <c r="HX16" s="15">
        <f t="shared" si="62"/>
        <v>952.715412242615</v>
      </c>
      <c r="HY16" s="15">
        <f t="shared" si="62"/>
        <v>952.715412242615</v>
      </c>
      <c r="HZ16" s="15">
        <f t="shared" si="62"/>
        <v>952.715412242615</v>
      </c>
      <c r="IA16" s="15">
        <f t="shared" si="62"/>
        <v>952.715412242615</v>
      </c>
      <c r="IB16" s="15">
        <f t="shared" si="62"/>
        <v>952.715412242615</v>
      </c>
      <c r="IC16" s="168">
        <v>220</v>
      </c>
      <c r="ID16" s="15">
        <v>1042.12400317964</v>
      </c>
      <c r="IE16" s="15">
        <f t="shared" si="63"/>
        <v>1042.12400317964</v>
      </c>
      <c r="IF16" s="15">
        <f t="shared" si="63"/>
        <v>1042.12400317964</v>
      </c>
      <c r="IG16" s="15">
        <f t="shared" si="63"/>
        <v>1042.12400317964</v>
      </c>
      <c r="IH16" s="15">
        <f t="shared" si="63"/>
        <v>1042.12400317964</v>
      </c>
      <c r="II16" s="15">
        <f t="shared" si="63"/>
        <v>1042.12400317964</v>
      </c>
      <c r="IJ16" s="15">
        <f t="shared" si="63"/>
        <v>1042.12400317964</v>
      </c>
      <c r="IK16" s="15">
        <f t="shared" si="63"/>
        <v>1042.12400317964</v>
      </c>
      <c r="IL16" s="15">
        <f t="shared" si="63"/>
        <v>1042.12400317964</v>
      </c>
      <c r="IM16" s="15">
        <f t="shared" si="63"/>
        <v>1042.12400317964</v>
      </c>
      <c r="IN16" s="15">
        <f t="shared" si="63"/>
        <v>1042.12400317964</v>
      </c>
      <c r="IO16" s="15">
        <f t="shared" si="63"/>
        <v>1042.12400317964</v>
      </c>
      <c r="IP16" s="168">
        <v>220</v>
      </c>
      <c r="IQ16" s="15">
        <v>1132.11234549361</v>
      </c>
      <c r="IR16" s="15">
        <f t="shared" si="64"/>
        <v>1132.11234549361</v>
      </c>
      <c r="IS16" s="15">
        <f t="shared" si="64"/>
        <v>1132.11234549361</v>
      </c>
      <c r="IT16" s="15">
        <f t="shared" si="64"/>
        <v>1132.11234549361</v>
      </c>
      <c r="IU16" s="15">
        <f t="shared" si="64"/>
        <v>1132.11234549361</v>
      </c>
      <c r="IV16" s="15">
        <f t="shared" si="64"/>
        <v>1132.11234549361</v>
      </c>
      <c r="IW16" s="15">
        <f t="shared" si="64"/>
        <v>1132.11234549361</v>
      </c>
      <c r="IX16" s="15">
        <f t="shared" si="64"/>
        <v>1132.11234549361</v>
      </c>
      <c r="IY16" s="15">
        <f t="shared" si="64"/>
        <v>1132.11234549361</v>
      </c>
      <c r="IZ16" s="15">
        <f t="shared" si="64"/>
        <v>1132.11234549361</v>
      </c>
      <c r="JA16" s="15">
        <f t="shared" si="64"/>
        <v>1132.11234549361</v>
      </c>
      <c r="JB16" s="15">
        <f t="shared" si="64"/>
        <v>1132.11234549361</v>
      </c>
      <c r="JC16" s="168">
        <v>220</v>
      </c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168">
        <v>220</v>
      </c>
      <c r="JQ16" s="47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168">
        <v>220</v>
      </c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168">
        <v>220</v>
      </c>
      <c r="KQ16" s="47"/>
      <c r="KR16" s="47"/>
      <c r="KS16" s="47"/>
      <c r="KT16" s="47"/>
      <c r="KU16" s="47"/>
      <c r="KV16" s="47"/>
      <c r="KW16" s="47"/>
      <c r="KX16" s="47"/>
      <c r="KY16" s="47"/>
      <c r="KZ16" s="47"/>
      <c r="LA16" s="47"/>
      <c r="LB16" s="47"/>
      <c r="LC16" s="168">
        <v>220</v>
      </c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168">
        <v>220</v>
      </c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</row>
    <row r="17" ht="13.9" spans="1:340">
      <c r="A17" s="104" t="s">
        <v>28</v>
      </c>
      <c r="B17" s="12" t="s">
        <v>32</v>
      </c>
      <c r="C17" s="150"/>
      <c r="D17" s="15" t="s">
        <v>31</v>
      </c>
      <c r="E17" s="30" t="str">
        <f t="shared" si="45"/>
        <v>n/a</v>
      </c>
      <c r="F17" s="30" t="str">
        <f t="shared" si="45"/>
        <v>n/a</v>
      </c>
      <c r="G17" s="30">
        <v>150</v>
      </c>
      <c r="H17" s="30">
        <f t="shared" si="45"/>
        <v>150</v>
      </c>
      <c r="I17" s="30">
        <f t="shared" si="45"/>
        <v>150</v>
      </c>
      <c r="J17" s="30">
        <f t="shared" si="45"/>
        <v>150</v>
      </c>
      <c r="K17" s="30">
        <f t="shared" si="45"/>
        <v>150</v>
      </c>
      <c r="L17" s="30">
        <f t="shared" si="45"/>
        <v>150</v>
      </c>
      <c r="M17" s="30">
        <f t="shared" si="45"/>
        <v>150</v>
      </c>
      <c r="N17" s="30">
        <f t="shared" si="45"/>
        <v>150</v>
      </c>
      <c r="O17" s="30">
        <f t="shared" si="45"/>
        <v>150</v>
      </c>
      <c r="P17" s="30">
        <v>160</v>
      </c>
      <c r="Q17" s="30">
        <v>112.04475723784</v>
      </c>
      <c r="R17" s="30">
        <f t="shared" si="46"/>
        <v>112.04475723784</v>
      </c>
      <c r="S17" s="30">
        <f t="shared" si="46"/>
        <v>112.04475723784</v>
      </c>
      <c r="T17" s="30">
        <f t="shared" si="46"/>
        <v>112.04475723784</v>
      </c>
      <c r="U17" s="30">
        <f t="shared" si="46"/>
        <v>112.04475723784</v>
      </c>
      <c r="V17" s="30">
        <f t="shared" si="46"/>
        <v>112.04475723784</v>
      </c>
      <c r="W17" s="30">
        <f t="shared" si="46"/>
        <v>112.04475723784</v>
      </c>
      <c r="X17" s="30">
        <f t="shared" si="46"/>
        <v>112.04475723784</v>
      </c>
      <c r="Y17" s="30">
        <f t="shared" si="46"/>
        <v>112.04475723784</v>
      </c>
      <c r="Z17" s="30">
        <v>112.04475723784</v>
      </c>
      <c r="AA17" s="30">
        <f t="shared" si="46"/>
        <v>112.04475723784</v>
      </c>
      <c r="AB17" s="30">
        <f t="shared" si="46"/>
        <v>112.04475723784</v>
      </c>
      <c r="AC17" s="30">
        <v>160</v>
      </c>
      <c r="AD17" s="30">
        <v>118.790119015164</v>
      </c>
      <c r="AE17" s="30">
        <f t="shared" si="47"/>
        <v>118.790119015164</v>
      </c>
      <c r="AF17" s="30">
        <f t="shared" si="47"/>
        <v>118.790119015164</v>
      </c>
      <c r="AG17" s="30">
        <f t="shared" si="47"/>
        <v>118.790119015164</v>
      </c>
      <c r="AH17" s="30">
        <f t="shared" si="47"/>
        <v>118.790119015164</v>
      </c>
      <c r="AI17" s="30">
        <f t="shared" si="47"/>
        <v>118.790119015164</v>
      </c>
      <c r="AJ17" s="30">
        <f t="shared" si="47"/>
        <v>118.790119015164</v>
      </c>
      <c r="AK17" s="30">
        <f t="shared" si="47"/>
        <v>118.790119015164</v>
      </c>
      <c r="AL17" s="30">
        <f t="shared" si="47"/>
        <v>118.790119015164</v>
      </c>
      <c r="AM17" s="30">
        <f t="shared" si="47"/>
        <v>118.790119015164</v>
      </c>
      <c r="AN17" s="30">
        <f t="shared" si="47"/>
        <v>118.790119015164</v>
      </c>
      <c r="AO17" s="30">
        <f t="shared" si="47"/>
        <v>118.790119015164</v>
      </c>
      <c r="AP17" s="30">
        <v>160</v>
      </c>
      <c r="AQ17" s="30">
        <v>126.871032004418</v>
      </c>
      <c r="AR17" s="30">
        <f t="shared" si="48"/>
        <v>126.871032004418</v>
      </c>
      <c r="AS17" s="30">
        <f t="shared" si="48"/>
        <v>126.871032004418</v>
      </c>
      <c r="AT17" s="30">
        <f t="shared" si="48"/>
        <v>126.871032004418</v>
      </c>
      <c r="AU17" s="30">
        <f t="shared" si="48"/>
        <v>126.871032004418</v>
      </c>
      <c r="AV17" s="30">
        <f t="shared" si="48"/>
        <v>126.871032004418</v>
      </c>
      <c r="AW17" s="30">
        <f t="shared" si="48"/>
        <v>126.871032004418</v>
      </c>
      <c r="AX17" s="30">
        <f t="shared" si="48"/>
        <v>126.871032004418</v>
      </c>
      <c r="AY17" s="30">
        <f t="shared" si="48"/>
        <v>126.871032004418</v>
      </c>
      <c r="AZ17" s="30">
        <f t="shared" si="48"/>
        <v>126.871032004418</v>
      </c>
      <c r="BA17" s="30">
        <f t="shared" si="48"/>
        <v>126.871032004418</v>
      </c>
      <c r="BB17" s="30">
        <f t="shared" si="48"/>
        <v>126.871032004418</v>
      </c>
      <c r="BC17" s="167">
        <v>160</v>
      </c>
      <c r="BD17" s="30">
        <v>136.494345358541</v>
      </c>
      <c r="BE17" s="30">
        <f t="shared" si="49"/>
        <v>136.494345358541</v>
      </c>
      <c r="BF17" s="30">
        <f t="shared" si="49"/>
        <v>136.494345358541</v>
      </c>
      <c r="BG17" s="30">
        <f t="shared" si="49"/>
        <v>136.494345358541</v>
      </c>
      <c r="BH17" s="30">
        <f t="shared" si="49"/>
        <v>136.494345358541</v>
      </c>
      <c r="BI17" s="30">
        <f t="shared" si="49"/>
        <v>136.494345358541</v>
      </c>
      <c r="BJ17" s="30">
        <f t="shared" si="49"/>
        <v>136.494345358541</v>
      </c>
      <c r="BK17" s="30">
        <f t="shared" si="49"/>
        <v>136.494345358541</v>
      </c>
      <c r="BL17" s="30">
        <f t="shared" si="49"/>
        <v>136.494345358541</v>
      </c>
      <c r="BM17" s="30">
        <f t="shared" si="49"/>
        <v>136.494345358541</v>
      </c>
      <c r="BN17" s="30">
        <f t="shared" si="49"/>
        <v>136.494345358541</v>
      </c>
      <c r="BO17" s="30">
        <f t="shared" si="49"/>
        <v>136.494345358541</v>
      </c>
      <c r="BP17" s="167">
        <v>160</v>
      </c>
      <c r="BQ17" s="30">
        <v>147.91556379238</v>
      </c>
      <c r="BR17" s="30">
        <f t="shared" si="50"/>
        <v>147.91556379238</v>
      </c>
      <c r="BS17" s="30">
        <f t="shared" si="50"/>
        <v>147.91556379238</v>
      </c>
      <c r="BT17" s="30">
        <f t="shared" si="50"/>
        <v>147.91556379238</v>
      </c>
      <c r="BU17" s="30">
        <f t="shared" si="50"/>
        <v>147.91556379238</v>
      </c>
      <c r="BV17" s="30">
        <f t="shared" si="50"/>
        <v>147.91556379238</v>
      </c>
      <c r="BW17" s="30">
        <f t="shared" si="50"/>
        <v>147.91556379238</v>
      </c>
      <c r="BX17" s="30">
        <f t="shared" si="50"/>
        <v>147.91556379238</v>
      </c>
      <c r="BY17" s="30">
        <f t="shared" si="50"/>
        <v>147.91556379238</v>
      </c>
      <c r="BZ17" s="30">
        <f t="shared" si="50"/>
        <v>147.91556379238</v>
      </c>
      <c r="CA17" s="30">
        <f t="shared" si="50"/>
        <v>147.91556379238</v>
      </c>
      <c r="CB17" s="30">
        <f t="shared" si="50"/>
        <v>147.91556379238</v>
      </c>
      <c r="CC17" s="167">
        <v>160</v>
      </c>
      <c r="CD17" s="30">
        <v>161.120064536465</v>
      </c>
      <c r="CE17" s="30">
        <f t="shared" si="51"/>
        <v>161.120064536465</v>
      </c>
      <c r="CF17" s="30">
        <f t="shared" si="51"/>
        <v>161.120064536465</v>
      </c>
      <c r="CG17" s="30">
        <f t="shared" si="51"/>
        <v>161.120064536465</v>
      </c>
      <c r="CH17" s="30">
        <f t="shared" si="51"/>
        <v>161.120064536465</v>
      </c>
      <c r="CI17" s="30">
        <f t="shared" si="51"/>
        <v>161.120064536465</v>
      </c>
      <c r="CJ17" s="30">
        <f t="shared" si="51"/>
        <v>161.120064536465</v>
      </c>
      <c r="CK17" s="30">
        <f t="shared" si="51"/>
        <v>161.120064536465</v>
      </c>
      <c r="CL17" s="30">
        <f t="shared" si="51"/>
        <v>161.120064536465</v>
      </c>
      <c r="CM17" s="30">
        <f t="shared" si="51"/>
        <v>161.120064536465</v>
      </c>
      <c r="CN17" s="30">
        <f t="shared" si="51"/>
        <v>161.120064536465</v>
      </c>
      <c r="CO17" s="30">
        <f t="shared" si="51"/>
        <v>161.120064536465</v>
      </c>
      <c r="CP17" s="167">
        <v>160</v>
      </c>
      <c r="CQ17" s="30">
        <v>175.935076383621</v>
      </c>
      <c r="CR17" s="30">
        <f t="shared" si="52"/>
        <v>175.935076383621</v>
      </c>
      <c r="CS17" s="30">
        <f t="shared" si="52"/>
        <v>175.935076383621</v>
      </c>
      <c r="CT17" s="30">
        <f t="shared" si="52"/>
        <v>175.935076383621</v>
      </c>
      <c r="CU17" s="30">
        <f t="shared" si="52"/>
        <v>175.935076383621</v>
      </c>
      <c r="CV17" s="30">
        <f t="shared" si="52"/>
        <v>175.935076383621</v>
      </c>
      <c r="CW17" s="30">
        <f t="shared" si="52"/>
        <v>175.935076383621</v>
      </c>
      <c r="CX17" s="30">
        <f t="shared" si="52"/>
        <v>175.935076383621</v>
      </c>
      <c r="CY17" s="30">
        <f t="shared" si="52"/>
        <v>175.935076383621</v>
      </c>
      <c r="CZ17" s="30">
        <f t="shared" si="52"/>
        <v>175.935076383621</v>
      </c>
      <c r="DA17" s="30">
        <f t="shared" si="52"/>
        <v>175.935076383621</v>
      </c>
      <c r="DB17" s="30">
        <f t="shared" si="52"/>
        <v>175.935076383621</v>
      </c>
      <c r="DC17" s="167">
        <v>160</v>
      </c>
      <c r="DD17" s="30">
        <v>192.583766701759</v>
      </c>
      <c r="DE17" s="30">
        <f t="shared" si="53"/>
        <v>192.583766701759</v>
      </c>
      <c r="DF17" s="30">
        <f t="shared" si="53"/>
        <v>192.583766701759</v>
      </c>
      <c r="DG17" s="30">
        <f t="shared" si="53"/>
        <v>192.583766701759</v>
      </c>
      <c r="DH17" s="30">
        <f t="shared" si="53"/>
        <v>192.583766701759</v>
      </c>
      <c r="DI17" s="30">
        <f t="shared" si="53"/>
        <v>192.583766701759</v>
      </c>
      <c r="DJ17" s="30">
        <f t="shared" si="53"/>
        <v>192.583766701759</v>
      </c>
      <c r="DK17" s="30">
        <f t="shared" si="53"/>
        <v>192.583766701759</v>
      </c>
      <c r="DL17" s="30">
        <f t="shared" si="53"/>
        <v>192.583766701759</v>
      </c>
      <c r="DM17" s="30">
        <f t="shared" si="53"/>
        <v>192.583766701759</v>
      </c>
      <c r="DN17" s="30">
        <f t="shared" si="53"/>
        <v>192.583766701759</v>
      </c>
      <c r="DO17" s="30">
        <f t="shared" si="53"/>
        <v>192.583766701759</v>
      </c>
      <c r="DP17" s="167">
        <v>160</v>
      </c>
      <c r="DQ17" s="30">
        <v>211.323965566405</v>
      </c>
      <c r="DR17" s="30">
        <f t="shared" si="54"/>
        <v>211.323965566405</v>
      </c>
      <c r="DS17" s="30">
        <f t="shared" si="54"/>
        <v>211.323965566405</v>
      </c>
      <c r="DT17" s="30">
        <f t="shared" si="54"/>
        <v>211.323965566405</v>
      </c>
      <c r="DU17" s="30">
        <f t="shared" si="54"/>
        <v>211.323965566405</v>
      </c>
      <c r="DV17" s="30">
        <f t="shared" si="54"/>
        <v>211.323965566405</v>
      </c>
      <c r="DW17" s="30">
        <f t="shared" si="54"/>
        <v>211.323965566405</v>
      </c>
      <c r="DX17" s="30">
        <f t="shared" si="54"/>
        <v>211.323965566405</v>
      </c>
      <c r="DY17" s="30">
        <f t="shared" si="54"/>
        <v>211.323965566405</v>
      </c>
      <c r="DZ17" s="30">
        <f t="shared" si="54"/>
        <v>211.323965566405</v>
      </c>
      <c r="EA17" s="30">
        <f t="shared" si="54"/>
        <v>211.323965566405</v>
      </c>
      <c r="EB17" s="30">
        <f t="shared" si="54"/>
        <v>211.323965566405</v>
      </c>
      <c r="EC17" s="167">
        <v>160</v>
      </c>
      <c r="ED17" s="30">
        <v>232.454023608781</v>
      </c>
      <c r="EE17" s="30">
        <f t="shared" si="55"/>
        <v>232.454023608781</v>
      </c>
      <c r="EF17" s="30">
        <f t="shared" si="55"/>
        <v>232.454023608781</v>
      </c>
      <c r="EG17" s="30">
        <f t="shared" si="55"/>
        <v>232.454023608781</v>
      </c>
      <c r="EH17" s="30">
        <f t="shared" si="55"/>
        <v>232.454023608781</v>
      </c>
      <c r="EI17" s="30">
        <f t="shared" si="55"/>
        <v>232.454023608781</v>
      </c>
      <c r="EJ17" s="30">
        <f t="shared" si="55"/>
        <v>232.454023608781</v>
      </c>
      <c r="EK17" s="30">
        <f t="shared" si="55"/>
        <v>232.454023608781</v>
      </c>
      <c r="EL17" s="30">
        <f t="shared" si="55"/>
        <v>232.454023608781</v>
      </c>
      <c r="EM17" s="30">
        <f t="shared" si="55"/>
        <v>232.454023608781</v>
      </c>
      <c r="EN17" s="30">
        <f t="shared" si="55"/>
        <v>232.454023608781</v>
      </c>
      <c r="EO17" s="30">
        <f t="shared" si="55"/>
        <v>232.454023608781</v>
      </c>
      <c r="EP17" s="167">
        <v>160</v>
      </c>
      <c r="EQ17" s="30">
        <v>256.319735682706</v>
      </c>
      <c r="ER17" s="30">
        <f t="shared" si="56"/>
        <v>256.319735682706</v>
      </c>
      <c r="ES17" s="30">
        <f t="shared" si="56"/>
        <v>256.319735682706</v>
      </c>
      <c r="ET17" s="30">
        <f t="shared" si="56"/>
        <v>256.319735682706</v>
      </c>
      <c r="EU17" s="30">
        <f t="shared" si="56"/>
        <v>256.319735682706</v>
      </c>
      <c r="EV17" s="30">
        <f t="shared" si="56"/>
        <v>256.319735682706</v>
      </c>
      <c r="EW17" s="30">
        <f t="shared" si="56"/>
        <v>256.319735682706</v>
      </c>
      <c r="EX17" s="30">
        <f t="shared" si="56"/>
        <v>256.319735682706</v>
      </c>
      <c r="EY17" s="30">
        <f t="shared" si="56"/>
        <v>256.319735682706</v>
      </c>
      <c r="EZ17" s="30">
        <f t="shared" si="56"/>
        <v>256.319735682706</v>
      </c>
      <c r="FA17" s="30">
        <f t="shared" si="56"/>
        <v>256.319735682706</v>
      </c>
      <c r="FB17" s="30">
        <f t="shared" si="56"/>
        <v>256.319735682706</v>
      </c>
      <c r="FC17" s="167">
        <v>160</v>
      </c>
      <c r="FD17" s="30">
        <v>283.322536810371</v>
      </c>
      <c r="FE17" s="30">
        <f t="shared" si="57"/>
        <v>283.322536810371</v>
      </c>
      <c r="FF17" s="30">
        <f t="shared" si="57"/>
        <v>283.322536810371</v>
      </c>
      <c r="FG17" s="30">
        <f t="shared" si="57"/>
        <v>283.322536810371</v>
      </c>
      <c r="FH17" s="30">
        <f t="shared" si="57"/>
        <v>283.322536810371</v>
      </c>
      <c r="FI17" s="30">
        <f t="shared" si="57"/>
        <v>283.322536810371</v>
      </c>
      <c r="FJ17" s="30">
        <f t="shared" si="57"/>
        <v>283.322536810371</v>
      </c>
      <c r="FK17" s="30">
        <f t="shared" si="57"/>
        <v>283.322536810371</v>
      </c>
      <c r="FL17" s="30">
        <f t="shared" si="57"/>
        <v>283.322536810371</v>
      </c>
      <c r="FM17" s="30">
        <f t="shared" si="57"/>
        <v>283.322536810371</v>
      </c>
      <c r="FN17" s="30">
        <f t="shared" si="57"/>
        <v>283.322536810371</v>
      </c>
      <c r="FO17" s="30">
        <f t="shared" si="57"/>
        <v>283.322536810371</v>
      </c>
      <c r="FP17" s="167">
        <v>160</v>
      </c>
      <c r="FQ17" s="30">
        <v>313.929219161677</v>
      </c>
      <c r="FR17" s="30">
        <f t="shared" si="58"/>
        <v>313.929219161677</v>
      </c>
      <c r="FS17" s="30">
        <f t="shared" si="58"/>
        <v>313.929219161677</v>
      </c>
      <c r="FT17" s="30">
        <f t="shared" si="58"/>
        <v>313.929219161677</v>
      </c>
      <c r="FU17" s="30">
        <f t="shared" si="58"/>
        <v>313.929219161677</v>
      </c>
      <c r="FV17" s="30">
        <f t="shared" si="58"/>
        <v>313.929219161677</v>
      </c>
      <c r="FW17" s="30">
        <f t="shared" si="58"/>
        <v>313.929219161677</v>
      </c>
      <c r="FX17" s="30">
        <f t="shared" si="58"/>
        <v>313.929219161677</v>
      </c>
      <c r="FY17" s="30">
        <f t="shared" si="58"/>
        <v>313.929219161677</v>
      </c>
      <c r="FZ17" s="30">
        <f t="shared" si="58"/>
        <v>313.929219161677</v>
      </c>
      <c r="GA17" s="30">
        <f t="shared" si="58"/>
        <v>313.929219161677</v>
      </c>
      <c r="GB17" s="30">
        <f t="shared" si="58"/>
        <v>313.929219161677</v>
      </c>
      <c r="GC17" s="167">
        <v>160</v>
      </c>
      <c r="GD17" s="30">
        <v>348.683470224552</v>
      </c>
      <c r="GE17" s="30">
        <f t="shared" si="59"/>
        <v>348.683470224552</v>
      </c>
      <c r="GF17" s="30">
        <f t="shared" si="59"/>
        <v>348.683470224552</v>
      </c>
      <c r="GG17" s="30">
        <f t="shared" si="59"/>
        <v>348.683470224552</v>
      </c>
      <c r="GH17" s="30">
        <f t="shared" si="59"/>
        <v>348.683470224552</v>
      </c>
      <c r="GI17" s="30">
        <f t="shared" si="59"/>
        <v>348.683470224552</v>
      </c>
      <c r="GJ17" s="30">
        <f t="shared" si="59"/>
        <v>348.683470224552</v>
      </c>
      <c r="GK17" s="30">
        <f t="shared" si="59"/>
        <v>348.683470224552</v>
      </c>
      <c r="GL17" s="30">
        <f t="shared" si="59"/>
        <v>348.683470224552</v>
      </c>
      <c r="GM17" s="30">
        <f t="shared" si="59"/>
        <v>348.683470224552</v>
      </c>
      <c r="GN17" s="30">
        <f t="shared" si="59"/>
        <v>348.683470224552</v>
      </c>
      <c r="GO17" s="30">
        <f t="shared" si="59"/>
        <v>348.683470224552</v>
      </c>
      <c r="GP17" s="167">
        <v>160</v>
      </c>
      <c r="GQ17" s="30">
        <v>388.219594887126</v>
      </c>
      <c r="GR17" s="30">
        <f t="shared" si="60"/>
        <v>388.219594887126</v>
      </c>
      <c r="GS17" s="30">
        <f t="shared" si="60"/>
        <v>388.219594887126</v>
      </c>
      <c r="GT17" s="30">
        <f t="shared" si="60"/>
        <v>388.219594887126</v>
      </c>
      <c r="GU17" s="30">
        <f t="shared" si="60"/>
        <v>388.219594887126</v>
      </c>
      <c r="GV17" s="30">
        <f t="shared" si="60"/>
        <v>388.219594887126</v>
      </c>
      <c r="GW17" s="30">
        <f t="shared" si="60"/>
        <v>388.219594887126</v>
      </c>
      <c r="GX17" s="30">
        <f t="shared" si="60"/>
        <v>388.219594887126</v>
      </c>
      <c r="GY17" s="30">
        <f t="shared" si="60"/>
        <v>388.219594887126</v>
      </c>
      <c r="GZ17" s="30">
        <f t="shared" si="60"/>
        <v>388.219594887126</v>
      </c>
      <c r="HA17" s="30">
        <f t="shared" si="60"/>
        <v>388.219594887126</v>
      </c>
      <c r="HB17" s="30">
        <f t="shared" si="60"/>
        <v>388.219594887126</v>
      </c>
      <c r="HC17" s="167">
        <v>160</v>
      </c>
      <c r="HD17" s="30">
        <v>431.250098076558</v>
      </c>
      <c r="HE17" s="30">
        <f t="shared" si="61"/>
        <v>431.250098076558</v>
      </c>
      <c r="HF17" s="30">
        <f t="shared" si="61"/>
        <v>431.250098076558</v>
      </c>
      <c r="HG17" s="30">
        <f t="shared" si="61"/>
        <v>431.250098076558</v>
      </c>
      <c r="HH17" s="30">
        <f t="shared" si="61"/>
        <v>431.250098076558</v>
      </c>
      <c r="HI17" s="30">
        <f t="shared" si="61"/>
        <v>431.250098076558</v>
      </c>
      <c r="HJ17" s="30">
        <f t="shared" si="61"/>
        <v>431.250098076558</v>
      </c>
      <c r="HK17" s="30">
        <f t="shared" si="61"/>
        <v>431.250098076558</v>
      </c>
      <c r="HL17" s="30">
        <f t="shared" si="61"/>
        <v>431.250098076558</v>
      </c>
      <c r="HM17" s="30">
        <f t="shared" si="61"/>
        <v>431.250098076558</v>
      </c>
      <c r="HN17" s="30">
        <f t="shared" si="61"/>
        <v>431.250098076558</v>
      </c>
      <c r="HO17" s="30">
        <f t="shared" si="61"/>
        <v>431.250098076558</v>
      </c>
      <c r="HP17" s="167">
        <v>160</v>
      </c>
      <c r="HQ17" s="30">
        <v>475.233561902103</v>
      </c>
      <c r="HR17" s="30">
        <f t="shared" si="62"/>
        <v>475.233561902103</v>
      </c>
      <c r="HS17" s="30">
        <f t="shared" si="62"/>
        <v>475.233561902103</v>
      </c>
      <c r="HT17" s="30">
        <f t="shared" si="62"/>
        <v>475.233561902103</v>
      </c>
      <c r="HU17" s="30">
        <f t="shared" si="62"/>
        <v>475.233561902103</v>
      </c>
      <c r="HV17" s="30">
        <f t="shared" si="62"/>
        <v>475.233561902103</v>
      </c>
      <c r="HW17" s="30">
        <f t="shared" si="62"/>
        <v>475.233561902103</v>
      </c>
      <c r="HX17" s="30">
        <f t="shared" si="62"/>
        <v>475.233561902103</v>
      </c>
      <c r="HY17" s="30">
        <f t="shared" si="62"/>
        <v>475.233561902103</v>
      </c>
      <c r="HZ17" s="30">
        <f t="shared" si="62"/>
        <v>475.233561902103</v>
      </c>
      <c r="IA17" s="30">
        <f t="shared" si="62"/>
        <v>475.233561902103</v>
      </c>
      <c r="IB17" s="30">
        <f t="shared" si="62"/>
        <v>475.233561902103</v>
      </c>
      <c r="IC17" s="167">
        <v>160</v>
      </c>
      <c r="ID17" s="30">
        <v>519.832360860999</v>
      </c>
      <c r="IE17" s="30">
        <f t="shared" si="63"/>
        <v>519.832360860999</v>
      </c>
      <c r="IF17" s="30">
        <f t="shared" si="63"/>
        <v>519.832360860999</v>
      </c>
      <c r="IG17" s="30">
        <f t="shared" si="63"/>
        <v>519.832360860999</v>
      </c>
      <c r="IH17" s="30">
        <f t="shared" si="63"/>
        <v>519.832360860999</v>
      </c>
      <c r="II17" s="30">
        <f t="shared" si="63"/>
        <v>519.832360860999</v>
      </c>
      <c r="IJ17" s="30">
        <f t="shared" si="63"/>
        <v>519.832360860999</v>
      </c>
      <c r="IK17" s="30">
        <f t="shared" si="63"/>
        <v>519.832360860999</v>
      </c>
      <c r="IL17" s="30">
        <f t="shared" si="63"/>
        <v>519.832360860999</v>
      </c>
      <c r="IM17" s="30">
        <f t="shared" si="63"/>
        <v>519.832360860999</v>
      </c>
      <c r="IN17" s="30">
        <f t="shared" si="63"/>
        <v>519.832360860999</v>
      </c>
      <c r="IO17" s="30">
        <f t="shared" si="63"/>
        <v>519.832360860999</v>
      </c>
      <c r="IP17" s="167">
        <v>160</v>
      </c>
      <c r="IQ17" s="30">
        <v>564.720351438236</v>
      </c>
      <c r="IR17" s="30">
        <f t="shared" si="64"/>
        <v>564.720351438236</v>
      </c>
      <c r="IS17" s="30">
        <f t="shared" si="64"/>
        <v>564.720351438236</v>
      </c>
      <c r="IT17" s="30">
        <f t="shared" si="64"/>
        <v>564.720351438236</v>
      </c>
      <c r="IU17" s="30">
        <f t="shared" si="64"/>
        <v>564.720351438236</v>
      </c>
      <c r="IV17" s="30">
        <f t="shared" si="64"/>
        <v>564.720351438236</v>
      </c>
      <c r="IW17" s="30">
        <f t="shared" si="64"/>
        <v>564.720351438236</v>
      </c>
      <c r="IX17" s="30">
        <f t="shared" si="64"/>
        <v>564.720351438236</v>
      </c>
      <c r="IY17" s="30">
        <f t="shared" si="64"/>
        <v>564.720351438236</v>
      </c>
      <c r="IZ17" s="30">
        <f t="shared" si="64"/>
        <v>564.720351438236</v>
      </c>
      <c r="JA17" s="30">
        <f t="shared" si="64"/>
        <v>564.720351438236</v>
      </c>
      <c r="JB17" s="30">
        <f t="shared" si="64"/>
        <v>564.720351438236</v>
      </c>
      <c r="JC17" s="167">
        <v>160</v>
      </c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167">
        <v>160</v>
      </c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167">
        <v>160</v>
      </c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167">
        <v>160</v>
      </c>
      <c r="KQ17" s="46"/>
      <c r="KR17" s="46"/>
      <c r="KS17" s="46"/>
      <c r="KT17" s="46"/>
      <c r="KU17" s="46"/>
      <c r="KV17" s="46"/>
      <c r="KW17" s="46"/>
      <c r="KX17" s="46"/>
      <c r="KY17" s="46"/>
      <c r="KZ17" s="46"/>
      <c r="LA17" s="46"/>
      <c r="LB17" s="46"/>
      <c r="LC17" s="167">
        <v>160</v>
      </c>
      <c r="LD17" s="46"/>
      <c r="LE17" s="46"/>
      <c r="LF17" s="46"/>
      <c r="LG17" s="46"/>
      <c r="LH17" s="46"/>
      <c r="LI17" s="46"/>
      <c r="LJ17" s="46"/>
      <c r="LK17" s="46"/>
      <c r="LL17" s="46"/>
      <c r="LM17" s="46"/>
      <c r="LN17" s="46"/>
      <c r="LO17" s="46"/>
      <c r="LP17" s="167">
        <v>160</v>
      </c>
      <c r="LQ17" s="46"/>
      <c r="LR17" s="46"/>
      <c r="LS17" s="46"/>
      <c r="LT17" s="46"/>
      <c r="LU17" s="46"/>
      <c r="LV17" s="46"/>
      <c r="LW17" s="46"/>
      <c r="LX17" s="46"/>
      <c r="LY17" s="46"/>
      <c r="LZ17" s="46"/>
      <c r="MA17" s="46"/>
      <c r="MB17" s="46"/>
    </row>
    <row r="18" ht="13.9" spans="1:340">
      <c r="A18" s="104" t="s">
        <v>28</v>
      </c>
      <c r="B18" s="14" t="s">
        <v>33</v>
      </c>
      <c r="C18" s="151"/>
      <c r="D18" s="15" t="s">
        <v>31</v>
      </c>
      <c r="E18" s="15" t="str">
        <f t="shared" si="45"/>
        <v>n/a</v>
      </c>
      <c r="F18" s="15" t="str">
        <f t="shared" si="45"/>
        <v>n/a</v>
      </c>
      <c r="G18" s="15">
        <v>100</v>
      </c>
      <c r="H18" s="15">
        <f t="shared" si="45"/>
        <v>100</v>
      </c>
      <c r="I18" s="15">
        <f t="shared" si="45"/>
        <v>100</v>
      </c>
      <c r="J18" s="15">
        <f t="shared" si="45"/>
        <v>100</v>
      </c>
      <c r="K18" s="15">
        <f t="shared" si="45"/>
        <v>100</v>
      </c>
      <c r="L18" s="15">
        <f t="shared" si="45"/>
        <v>100</v>
      </c>
      <c r="M18" s="15">
        <f t="shared" si="45"/>
        <v>100</v>
      </c>
      <c r="N18" s="15">
        <f t="shared" si="45"/>
        <v>100</v>
      </c>
      <c r="O18" s="15">
        <f t="shared" si="45"/>
        <v>100</v>
      </c>
      <c r="P18" s="15">
        <v>110</v>
      </c>
      <c r="Q18" s="15">
        <v>19.4493639497038</v>
      </c>
      <c r="R18" s="15">
        <f t="shared" si="46"/>
        <v>19.4493639497038</v>
      </c>
      <c r="S18" s="15">
        <f t="shared" si="46"/>
        <v>19.4493639497038</v>
      </c>
      <c r="T18" s="15">
        <f t="shared" si="46"/>
        <v>19.4493639497038</v>
      </c>
      <c r="U18" s="15">
        <f t="shared" si="46"/>
        <v>19.4493639497038</v>
      </c>
      <c r="V18" s="15">
        <f t="shared" si="46"/>
        <v>19.4493639497038</v>
      </c>
      <c r="W18" s="15">
        <f t="shared" si="46"/>
        <v>19.4493639497038</v>
      </c>
      <c r="X18" s="15">
        <f t="shared" si="46"/>
        <v>19.4493639497038</v>
      </c>
      <c r="Y18" s="15">
        <f t="shared" si="46"/>
        <v>19.4493639497038</v>
      </c>
      <c r="Z18" s="15">
        <v>19.4493639497038</v>
      </c>
      <c r="AA18" s="15">
        <f t="shared" si="46"/>
        <v>19.4493639497038</v>
      </c>
      <c r="AB18" s="15">
        <f t="shared" si="46"/>
        <v>19.4493639497038</v>
      </c>
      <c r="AC18" s="15">
        <v>110</v>
      </c>
      <c r="AD18" s="15">
        <v>20.6202620748264</v>
      </c>
      <c r="AE18" s="15">
        <f t="shared" si="47"/>
        <v>20.6202620748264</v>
      </c>
      <c r="AF18" s="15">
        <f t="shared" si="47"/>
        <v>20.6202620748264</v>
      </c>
      <c r="AG18" s="15">
        <f t="shared" si="47"/>
        <v>20.6202620748264</v>
      </c>
      <c r="AH18" s="15">
        <f t="shared" si="47"/>
        <v>20.6202620748264</v>
      </c>
      <c r="AI18" s="15">
        <f t="shared" si="47"/>
        <v>20.6202620748264</v>
      </c>
      <c r="AJ18" s="15">
        <f t="shared" si="47"/>
        <v>20.6202620748264</v>
      </c>
      <c r="AK18" s="15">
        <f t="shared" si="47"/>
        <v>20.6202620748264</v>
      </c>
      <c r="AL18" s="15">
        <f t="shared" si="47"/>
        <v>20.6202620748264</v>
      </c>
      <c r="AM18" s="15">
        <f t="shared" si="47"/>
        <v>20.6202620748264</v>
      </c>
      <c r="AN18" s="15">
        <f t="shared" si="47"/>
        <v>20.6202620748264</v>
      </c>
      <c r="AO18" s="15">
        <f t="shared" si="47"/>
        <v>20.6202620748264</v>
      </c>
      <c r="AP18" s="15">
        <v>110</v>
      </c>
      <c r="AQ18" s="15">
        <v>22.0229927482506</v>
      </c>
      <c r="AR18" s="15">
        <f t="shared" si="48"/>
        <v>22.0229927482506</v>
      </c>
      <c r="AS18" s="15">
        <f t="shared" si="48"/>
        <v>22.0229927482506</v>
      </c>
      <c r="AT18" s="15">
        <f t="shared" si="48"/>
        <v>22.0229927482506</v>
      </c>
      <c r="AU18" s="15">
        <f t="shared" si="48"/>
        <v>22.0229927482506</v>
      </c>
      <c r="AV18" s="15">
        <f t="shared" si="48"/>
        <v>22.0229927482506</v>
      </c>
      <c r="AW18" s="15">
        <f t="shared" si="48"/>
        <v>22.0229927482506</v>
      </c>
      <c r="AX18" s="15">
        <f t="shared" si="48"/>
        <v>22.0229927482506</v>
      </c>
      <c r="AY18" s="15">
        <f t="shared" si="48"/>
        <v>22.0229927482506</v>
      </c>
      <c r="AZ18" s="15">
        <f t="shared" si="48"/>
        <v>22.0229927482506</v>
      </c>
      <c r="BA18" s="15">
        <f t="shared" si="48"/>
        <v>22.0229927482506</v>
      </c>
      <c r="BB18" s="15">
        <f t="shared" si="48"/>
        <v>22.0229927482506</v>
      </c>
      <c r="BC18" s="168">
        <v>110</v>
      </c>
      <c r="BD18" s="15">
        <v>23.6934620182147</v>
      </c>
      <c r="BE18" s="15">
        <f t="shared" si="49"/>
        <v>23.6934620182147</v>
      </c>
      <c r="BF18" s="15">
        <f t="shared" si="49"/>
        <v>23.6934620182147</v>
      </c>
      <c r="BG18" s="15">
        <f t="shared" si="49"/>
        <v>23.6934620182147</v>
      </c>
      <c r="BH18" s="15">
        <f t="shared" si="49"/>
        <v>23.6934620182147</v>
      </c>
      <c r="BI18" s="15">
        <f t="shared" si="49"/>
        <v>23.6934620182147</v>
      </c>
      <c r="BJ18" s="15">
        <f t="shared" si="49"/>
        <v>23.6934620182147</v>
      </c>
      <c r="BK18" s="15">
        <f t="shared" si="49"/>
        <v>23.6934620182147</v>
      </c>
      <c r="BL18" s="15">
        <f t="shared" si="49"/>
        <v>23.6934620182147</v>
      </c>
      <c r="BM18" s="15">
        <f t="shared" si="49"/>
        <v>23.6934620182147</v>
      </c>
      <c r="BN18" s="15">
        <f t="shared" si="49"/>
        <v>23.6934620182147</v>
      </c>
      <c r="BO18" s="15">
        <f t="shared" si="49"/>
        <v>23.6934620182147</v>
      </c>
      <c r="BP18" s="168">
        <v>110</v>
      </c>
      <c r="BQ18" s="15">
        <v>25.6760218411367</v>
      </c>
      <c r="BR18" s="15">
        <f t="shared" si="50"/>
        <v>25.6760218411367</v>
      </c>
      <c r="BS18" s="15">
        <f t="shared" si="50"/>
        <v>25.6760218411367</v>
      </c>
      <c r="BT18" s="15">
        <f t="shared" si="50"/>
        <v>25.6760218411367</v>
      </c>
      <c r="BU18" s="15">
        <f t="shared" si="50"/>
        <v>25.6760218411367</v>
      </c>
      <c r="BV18" s="15">
        <f t="shared" si="50"/>
        <v>25.6760218411367</v>
      </c>
      <c r="BW18" s="15">
        <f t="shared" si="50"/>
        <v>25.6760218411367</v>
      </c>
      <c r="BX18" s="15">
        <f t="shared" si="50"/>
        <v>25.6760218411367</v>
      </c>
      <c r="BY18" s="15">
        <f t="shared" si="50"/>
        <v>25.6760218411367</v>
      </c>
      <c r="BZ18" s="15">
        <f t="shared" si="50"/>
        <v>25.6760218411367</v>
      </c>
      <c r="CA18" s="15">
        <f t="shared" si="50"/>
        <v>25.6760218411367</v>
      </c>
      <c r="CB18" s="15">
        <f t="shared" si="50"/>
        <v>25.6760218411367</v>
      </c>
      <c r="CC18" s="168">
        <v>110</v>
      </c>
      <c r="CD18" s="15">
        <v>27.9681339138211</v>
      </c>
      <c r="CE18" s="15">
        <f t="shared" si="51"/>
        <v>27.9681339138211</v>
      </c>
      <c r="CF18" s="15">
        <f t="shared" si="51"/>
        <v>27.9681339138211</v>
      </c>
      <c r="CG18" s="15">
        <f t="shared" si="51"/>
        <v>27.9681339138211</v>
      </c>
      <c r="CH18" s="15">
        <f t="shared" si="51"/>
        <v>27.9681339138211</v>
      </c>
      <c r="CI18" s="15">
        <f t="shared" si="51"/>
        <v>27.9681339138211</v>
      </c>
      <c r="CJ18" s="15">
        <f t="shared" si="51"/>
        <v>27.9681339138211</v>
      </c>
      <c r="CK18" s="15">
        <f t="shared" si="51"/>
        <v>27.9681339138211</v>
      </c>
      <c r="CL18" s="15">
        <f t="shared" si="51"/>
        <v>27.9681339138211</v>
      </c>
      <c r="CM18" s="15">
        <f t="shared" si="51"/>
        <v>27.9681339138211</v>
      </c>
      <c r="CN18" s="15">
        <f t="shared" si="51"/>
        <v>27.9681339138211</v>
      </c>
      <c r="CO18" s="15">
        <f t="shared" si="51"/>
        <v>27.9681339138211</v>
      </c>
      <c r="CP18" s="168">
        <v>110</v>
      </c>
      <c r="CQ18" s="15">
        <v>30.5398076309846</v>
      </c>
      <c r="CR18" s="15">
        <f t="shared" si="52"/>
        <v>30.5398076309846</v>
      </c>
      <c r="CS18" s="15">
        <f t="shared" si="52"/>
        <v>30.5398076309846</v>
      </c>
      <c r="CT18" s="15">
        <f t="shared" si="52"/>
        <v>30.5398076309846</v>
      </c>
      <c r="CU18" s="15">
        <f t="shared" si="52"/>
        <v>30.5398076309846</v>
      </c>
      <c r="CV18" s="15">
        <f t="shared" si="52"/>
        <v>30.5398076309846</v>
      </c>
      <c r="CW18" s="15">
        <f t="shared" si="52"/>
        <v>30.5398076309846</v>
      </c>
      <c r="CX18" s="15">
        <f t="shared" si="52"/>
        <v>30.5398076309846</v>
      </c>
      <c r="CY18" s="15">
        <f t="shared" si="52"/>
        <v>30.5398076309846</v>
      </c>
      <c r="CZ18" s="15">
        <f t="shared" si="52"/>
        <v>30.5398076309846</v>
      </c>
      <c r="DA18" s="15">
        <f t="shared" si="52"/>
        <v>30.5398076309846</v>
      </c>
      <c r="DB18" s="15">
        <f t="shared" si="52"/>
        <v>30.5398076309846</v>
      </c>
      <c r="DC18" s="168">
        <v>110</v>
      </c>
      <c r="DD18" s="15">
        <v>33.4297816490997</v>
      </c>
      <c r="DE18" s="15">
        <f t="shared" si="53"/>
        <v>33.4297816490997</v>
      </c>
      <c r="DF18" s="15">
        <f t="shared" si="53"/>
        <v>33.4297816490997</v>
      </c>
      <c r="DG18" s="15">
        <f t="shared" si="53"/>
        <v>33.4297816490997</v>
      </c>
      <c r="DH18" s="15">
        <f t="shared" si="53"/>
        <v>33.4297816490997</v>
      </c>
      <c r="DI18" s="15">
        <f t="shared" si="53"/>
        <v>33.4297816490997</v>
      </c>
      <c r="DJ18" s="15">
        <f t="shared" si="53"/>
        <v>33.4297816490997</v>
      </c>
      <c r="DK18" s="15">
        <f t="shared" si="53"/>
        <v>33.4297816490997</v>
      </c>
      <c r="DL18" s="15">
        <f t="shared" si="53"/>
        <v>33.4297816490997</v>
      </c>
      <c r="DM18" s="15">
        <f t="shared" si="53"/>
        <v>33.4297816490997</v>
      </c>
      <c r="DN18" s="15">
        <f t="shared" si="53"/>
        <v>33.4297816490997</v>
      </c>
      <c r="DO18" s="15">
        <f t="shared" si="53"/>
        <v>33.4297816490997</v>
      </c>
      <c r="DP18" s="168">
        <v>110</v>
      </c>
      <c r="DQ18" s="15">
        <v>36.6828115738702</v>
      </c>
      <c r="DR18" s="15">
        <f t="shared" si="54"/>
        <v>36.6828115738702</v>
      </c>
      <c r="DS18" s="15">
        <f t="shared" si="54"/>
        <v>36.6828115738702</v>
      </c>
      <c r="DT18" s="15">
        <f t="shared" si="54"/>
        <v>36.6828115738702</v>
      </c>
      <c r="DU18" s="15">
        <f t="shared" si="54"/>
        <v>36.6828115738702</v>
      </c>
      <c r="DV18" s="15">
        <f t="shared" si="54"/>
        <v>36.6828115738702</v>
      </c>
      <c r="DW18" s="15">
        <f t="shared" si="54"/>
        <v>36.6828115738702</v>
      </c>
      <c r="DX18" s="15">
        <f t="shared" si="54"/>
        <v>36.6828115738702</v>
      </c>
      <c r="DY18" s="15">
        <f t="shared" si="54"/>
        <v>36.6828115738702</v>
      </c>
      <c r="DZ18" s="15">
        <f t="shared" si="54"/>
        <v>36.6828115738702</v>
      </c>
      <c r="EA18" s="15">
        <f t="shared" si="54"/>
        <v>36.6828115738702</v>
      </c>
      <c r="EB18" s="15">
        <f t="shared" si="54"/>
        <v>36.6828115738702</v>
      </c>
      <c r="EC18" s="168">
        <v>110</v>
      </c>
      <c r="ED18" s="15">
        <v>40.350686798698</v>
      </c>
      <c r="EE18" s="15">
        <f t="shared" si="55"/>
        <v>40.350686798698</v>
      </c>
      <c r="EF18" s="15">
        <f t="shared" si="55"/>
        <v>40.350686798698</v>
      </c>
      <c r="EG18" s="15">
        <f t="shared" si="55"/>
        <v>40.350686798698</v>
      </c>
      <c r="EH18" s="15">
        <f t="shared" si="55"/>
        <v>40.350686798698</v>
      </c>
      <c r="EI18" s="15">
        <f t="shared" si="55"/>
        <v>40.350686798698</v>
      </c>
      <c r="EJ18" s="15">
        <f t="shared" si="55"/>
        <v>40.350686798698</v>
      </c>
      <c r="EK18" s="15">
        <f t="shared" si="55"/>
        <v>40.350686798698</v>
      </c>
      <c r="EL18" s="15">
        <f t="shared" si="55"/>
        <v>40.350686798698</v>
      </c>
      <c r="EM18" s="15">
        <f t="shared" si="55"/>
        <v>40.350686798698</v>
      </c>
      <c r="EN18" s="15">
        <f t="shared" si="55"/>
        <v>40.350686798698</v>
      </c>
      <c r="EO18" s="15">
        <f t="shared" si="55"/>
        <v>40.350686798698</v>
      </c>
      <c r="EP18" s="168">
        <v>110</v>
      </c>
      <c r="EQ18" s="15">
        <v>44.4934323540238</v>
      </c>
      <c r="ER18" s="15">
        <f t="shared" si="56"/>
        <v>44.4934323540238</v>
      </c>
      <c r="ES18" s="15">
        <f t="shared" si="56"/>
        <v>44.4934323540238</v>
      </c>
      <c r="ET18" s="15">
        <f t="shared" si="56"/>
        <v>44.4934323540238</v>
      </c>
      <c r="EU18" s="15">
        <f t="shared" si="56"/>
        <v>44.4934323540238</v>
      </c>
      <c r="EV18" s="15">
        <f t="shared" si="56"/>
        <v>44.4934323540238</v>
      </c>
      <c r="EW18" s="15">
        <f t="shared" si="56"/>
        <v>44.4934323540238</v>
      </c>
      <c r="EX18" s="15">
        <f t="shared" si="56"/>
        <v>44.4934323540238</v>
      </c>
      <c r="EY18" s="15">
        <f t="shared" si="56"/>
        <v>44.4934323540238</v>
      </c>
      <c r="EZ18" s="15">
        <f t="shared" si="56"/>
        <v>44.4934323540238</v>
      </c>
      <c r="FA18" s="15">
        <f t="shared" si="56"/>
        <v>44.4934323540238</v>
      </c>
      <c r="FB18" s="15">
        <f t="shared" si="56"/>
        <v>44.4934323540238</v>
      </c>
      <c r="FC18" s="168">
        <v>110</v>
      </c>
      <c r="FD18" s="15">
        <v>49.1807316060416</v>
      </c>
      <c r="FE18" s="15">
        <f t="shared" si="57"/>
        <v>49.1807316060416</v>
      </c>
      <c r="FF18" s="15">
        <f t="shared" si="57"/>
        <v>49.1807316060416</v>
      </c>
      <c r="FG18" s="15">
        <f t="shared" si="57"/>
        <v>49.1807316060416</v>
      </c>
      <c r="FH18" s="15">
        <f t="shared" si="57"/>
        <v>49.1807316060416</v>
      </c>
      <c r="FI18" s="15">
        <f t="shared" si="57"/>
        <v>49.1807316060416</v>
      </c>
      <c r="FJ18" s="15">
        <f t="shared" si="57"/>
        <v>49.1807316060416</v>
      </c>
      <c r="FK18" s="15">
        <f t="shared" si="57"/>
        <v>49.1807316060416</v>
      </c>
      <c r="FL18" s="15">
        <f t="shared" si="57"/>
        <v>49.1807316060416</v>
      </c>
      <c r="FM18" s="15">
        <f t="shared" si="57"/>
        <v>49.1807316060416</v>
      </c>
      <c r="FN18" s="15">
        <f t="shared" si="57"/>
        <v>49.1807316060416</v>
      </c>
      <c r="FO18" s="15">
        <f t="shared" si="57"/>
        <v>49.1807316060416</v>
      </c>
      <c r="FP18" s="168">
        <v>110</v>
      </c>
      <c r="FQ18" s="15">
        <v>54.4936129850418</v>
      </c>
      <c r="FR18" s="15">
        <f t="shared" si="58"/>
        <v>54.4936129850418</v>
      </c>
      <c r="FS18" s="15">
        <f t="shared" si="58"/>
        <v>54.4936129850418</v>
      </c>
      <c r="FT18" s="15">
        <f t="shared" si="58"/>
        <v>54.4936129850418</v>
      </c>
      <c r="FU18" s="15">
        <f t="shared" si="58"/>
        <v>54.4936129850418</v>
      </c>
      <c r="FV18" s="15">
        <f t="shared" si="58"/>
        <v>54.4936129850418</v>
      </c>
      <c r="FW18" s="15">
        <f t="shared" si="58"/>
        <v>54.4936129850418</v>
      </c>
      <c r="FX18" s="15">
        <f t="shared" si="58"/>
        <v>54.4936129850418</v>
      </c>
      <c r="FY18" s="15">
        <f t="shared" si="58"/>
        <v>54.4936129850418</v>
      </c>
      <c r="FZ18" s="15">
        <f t="shared" si="58"/>
        <v>54.4936129850418</v>
      </c>
      <c r="GA18" s="15">
        <f t="shared" si="58"/>
        <v>54.4936129850418</v>
      </c>
      <c r="GB18" s="15">
        <f t="shared" si="58"/>
        <v>54.4936129850418</v>
      </c>
      <c r="GC18" s="168">
        <v>110</v>
      </c>
      <c r="GD18" s="15">
        <v>60.5264528464053</v>
      </c>
      <c r="GE18" s="15">
        <f t="shared" si="59"/>
        <v>60.5264528464053</v>
      </c>
      <c r="GF18" s="15">
        <f t="shared" si="59"/>
        <v>60.5264528464053</v>
      </c>
      <c r="GG18" s="15">
        <f t="shared" si="59"/>
        <v>60.5264528464053</v>
      </c>
      <c r="GH18" s="15">
        <f t="shared" si="59"/>
        <v>60.5264528464053</v>
      </c>
      <c r="GI18" s="15">
        <f t="shared" si="59"/>
        <v>60.5264528464053</v>
      </c>
      <c r="GJ18" s="15">
        <f t="shared" si="59"/>
        <v>60.5264528464053</v>
      </c>
      <c r="GK18" s="15">
        <f t="shared" si="59"/>
        <v>60.5264528464053</v>
      </c>
      <c r="GL18" s="15">
        <f t="shared" si="59"/>
        <v>60.5264528464053</v>
      </c>
      <c r="GM18" s="15">
        <f t="shared" si="59"/>
        <v>60.5264528464053</v>
      </c>
      <c r="GN18" s="15">
        <f t="shared" si="59"/>
        <v>60.5264528464053</v>
      </c>
      <c r="GO18" s="15">
        <f t="shared" si="59"/>
        <v>60.5264528464053</v>
      </c>
      <c r="GP18" s="168">
        <v>110</v>
      </c>
      <c r="GQ18" s="15">
        <v>67.3893574273934</v>
      </c>
      <c r="GR18" s="15">
        <f t="shared" si="60"/>
        <v>67.3893574273934</v>
      </c>
      <c r="GS18" s="15">
        <f t="shared" si="60"/>
        <v>67.3893574273934</v>
      </c>
      <c r="GT18" s="15">
        <f t="shared" si="60"/>
        <v>67.3893574273934</v>
      </c>
      <c r="GU18" s="15">
        <f t="shared" si="60"/>
        <v>67.3893574273934</v>
      </c>
      <c r="GV18" s="15">
        <f t="shared" si="60"/>
        <v>67.3893574273934</v>
      </c>
      <c r="GW18" s="15">
        <f t="shared" si="60"/>
        <v>67.3893574273934</v>
      </c>
      <c r="GX18" s="15">
        <f t="shared" si="60"/>
        <v>67.3893574273934</v>
      </c>
      <c r="GY18" s="15">
        <f t="shared" si="60"/>
        <v>67.3893574273934</v>
      </c>
      <c r="GZ18" s="15">
        <f t="shared" si="60"/>
        <v>67.3893574273934</v>
      </c>
      <c r="HA18" s="15">
        <f t="shared" si="60"/>
        <v>67.3893574273934</v>
      </c>
      <c r="HB18" s="15">
        <f t="shared" si="60"/>
        <v>67.3893574273934</v>
      </c>
      <c r="HC18" s="168">
        <v>110</v>
      </c>
      <c r="HD18" s="15">
        <v>74.8588360366746</v>
      </c>
      <c r="HE18" s="15">
        <f t="shared" si="61"/>
        <v>74.8588360366746</v>
      </c>
      <c r="HF18" s="15">
        <f t="shared" si="61"/>
        <v>74.8588360366746</v>
      </c>
      <c r="HG18" s="15">
        <f t="shared" si="61"/>
        <v>74.8588360366746</v>
      </c>
      <c r="HH18" s="15">
        <f t="shared" si="61"/>
        <v>74.8588360366746</v>
      </c>
      <c r="HI18" s="15">
        <f t="shared" si="61"/>
        <v>74.8588360366746</v>
      </c>
      <c r="HJ18" s="15">
        <f t="shared" si="61"/>
        <v>74.8588360366746</v>
      </c>
      <c r="HK18" s="15">
        <f t="shared" si="61"/>
        <v>74.8588360366746</v>
      </c>
      <c r="HL18" s="15">
        <f t="shared" si="61"/>
        <v>74.8588360366746</v>
      </c>
      <c r="HM18" s="15">
        <f t="shared" si="61"/>
        <v>74.8588360366746</v>
      </c>
      <c r="HN18" s="15">
        <f t="shared" si="61"/>
        <v>74.8588360366746</v>
      </c>
      <c r="HO18" s="15">
        <f t="shared" si="61"/>
        <v>74.8588360366746</v>
      </c>
      <c r="HP18" s="168">
        <v>110</v>
      </c>
      <c r="HQ18" s="15">
        <v>82.4937349538617</v>
      </c>
      <c r="HR18" s="15">
        <f t="shared" si="62"/>
        <v>82.4937349538617</v>
      </c>
      <c r="HS18" s="15">
        <f t="shared" si="62"/>
        <v>82.4937349538617</v>
      </c>
      <c r="HT18" s="15">
        <f t="shared" si="62"/>
        <v>82.4937349538617</v>
      </c>
      <c r="HU18" s="15">
        <f t="shared" si="62"/>
        <v>82.4937349538617</v>
      </c>
      <c r="HV18" s="15">
        <f t="shared" si="62"/>
        <v>82.4937349538617</v>
      </c>
      <c r="HW18" s="15">
        <f t="shared" si="62"/>
        <v>82.4937349538617</v>
      </c>
      <c r="HX18" s="15">
        <f t="shared" si="62"/>
        <v>82.4937349538617</v>
      </c>
      <c r="HY18" s="15">
        <f t="shared" si="62"/>
        <v>82.4937349538617</v>
      </c>
      <c r="HZ18" s="15">
        <f t="shared" si="62"/>
        <v>82.4937349538617</v>
      </c>
      <c r="IA18" s="15">
        <f t="shared" si="62"/>
        <v>82.4937349538617</v>
      </c>
      <c r="IB18" s="15">
        <f t="shared" si="62"/>
        <v>82.4937349538617</v>
      </c>
      <c r="IC18" s="168">
        <v>110</v>
      </c>
      <c r="ID18" s="15">
        <v>90.2354472307686</v>
      </c>
      <c r="IE18" s="15">
        <f t="shared" si="63"/>
        <v>90.2354472307686</v>
      </c>
      <c r="IF18" s="15">
        <f t="shared" si="63"/>
        <v>90.2354472307686</v>
      </c>
      <c r="IG18" s="15">
        <f t="shared" si="63"/>
        <v>90.2354472307686</v>
      </c>
      <c r="IH18" s="15">
        <f t="shared" si="63"/>
        <v>90.2354472307686</v>
      </c>
      <c r="II18" s="15">
        <f t="shared" si="63"/>
        <v>90.2354472307686</v>
      </c>
      <c r="IJ18" s="15">
        <f t="shared" si="63"/>
        <v>90.2354472307686</v>
      </c>
      <c r="IK18" s="15">
        <f t="shared" si="63"/>
        <v>90.2354472307686</v>
      </c>
      <c r="IL18" s="15">
        <f t="shared" si="63"/>
        <v>90.2354472307686</v>
      </c>
      <c r="IM18" s="15">
        <f t="shared" si="63"/>
        <v>90.2354472307686</v>
      </c>
      <c r="IN18" s="15">
        <f t="shared" si="63"/>
        <v>90.2354472307686</v>
      </c>
      <c r="IO18" s="15">
        <f t="shared" si="63"/>
        <v>90.2354472307686</v>
      </c>
      <c r="IP18" s="168">
        <v>110</v>
      </c>
      <c r="IQ18" s="15">
        <v>98.0273590277154</v>
      </c>
      <c r="IR18" s="15">
        <f t="shared" si="64"/>
        <v>98.0273590277154</v>
      </c>
      <c r="IS18" s="15">
        <f t="shared" si="64"/>
        <v>98.0273590277154</v>
      </c>
      <c r="IT18" s="15">
        <f t="shared" si="64"/>
        <v>98.0273590277154</v>
      </c>
      <c r="IU18" s="15">
        <f t="shared" si="64"/>
        <v>98.0273590277154</v>
      </c>
      <c r="IV18" s="15">
        <f t="shared" si="64"/>
        <v>98.0273590277154</v>
      </c>
      <c r="IW18" s="15">
        <f t="shared" si="64"/>
        <v>98.0273590277154</v>
      </c>
      <c r="IX18" s="15">
        <f t="shared" si="64"/>
        <v>98.0273590277154</v>
      </c>
      <c r="IY18" s="15">
        <f t="shared" si="64"/>
        <v>98.0273590277154</v>
      </c>
      <c r="IZ18" s="15">
        <f t="shared" si="64"/>
        <v>98.0273590277154</v>
      </c>
      <c r="JA18" s="15">
        <f t="shared" si="64"/>
        <v>98.0273590277154</v>
      </c>
      <c r="JB18" s="15">
        <f t="shared" si="64"/>
        <v>98.0273590277154</v>
      </c>
      <c r="JC18" s="168">
        <v>110</v>
      </c>
      <c r="JD18" s="47"/>
      <c r="JE18" s="47"/>
      <c r="JF18" s="47"/>
      <c r="JG18" s="47"/>
      <c r="JH18" s="47"/>
      <c r="JI18" s="47"/>
      <c r="JJ18" s="47"/>
      <c r="JK18" s="47"/>
      <c r="JL18" s="47"/>
      <c r="JM18" s="47"/>
      <c r="JN18" s="47"/>
      <c r="JO18" s="47"/>
      <c r="JP18" s="168">
        <v>110</v>
      </c>
      <c r="JQ18" s="47"/>
      <c r="JR18" s="47"/>
      <c r="JS18" s="47"/>
      <c r="JT18" s="47"/>
      <c r="JU18" s="47"/>
      <c r="JV18" s="47"/>
      <c r="JW18" s="47"/>
      <c r="JX18" s="47"/>
      <c r="JY18" s="47"/>
      <c r="JZ18" s="47"/>
      <c r="KA18" s="47"/>
      <c r="KB18" s="47"/>
      <c r="KC18" s="168">
        <v>110</v>
      </c>
      <c r="KD18" s="47"/>
      <c r="KE18" s="47"/>
      <c r="KF18" s="47"/>
      <c r="KG18" s="47"/>
      <c r="KH18" s="47"/>
      <c r="KI18" s="47"/>
      <c r="KJ18" s="47"/>
      <c r="KK18" s="47"/>
      <c r="KL18" s="47"/>
      <c r="KM18" s="47"/>
      <c r="KN18" s="47"/>
      <c r="KO18" s="47"/>
      <c r="KP18" s="168">
        <v>110</v>
      </c>
      <c r="KQ18" s="47"/>
      <c r="KR18" s="47"/>
      <c r="KS18" s="47"/>
      <c r="KT18" s="47"/>
      <c r="KU18" s="47"/>
      <c r="KV18" s="47"/>
      <c r="KW18" s="47"/>
      <c r="KX18" s="47"/>
      <c r="KY18" s="47"/>
      <c r="KZ18" s="47"/>
      <c r="LA18" s="47"/>
      <c r="LB18" s="47"/>
      <c r="LC18" s="168">
        <v>110</v>
      </c>
      <c r="LD18" s="47"/>
      <c r="LE18" s="47"/>
      <c r="LF18" s="47"/>
      <c r="LG18" s="47"/>
      <c r="LH18" s="47"/>
      <c r="LI18" s="47"/>
      <c r="LJ18" s="47"/>
      <c r="LK18" s="47"/>
      <c r="LL18" s="47"/>
      <c r="LM18" s="47"/>
      <c r="LN18" s="47"/>
      <c r="LO18" s="47"/>
      <c r="LP18" s="168">
        <v>110</v>
      </c>
      <c r="LQ18" s="47"/>
      <c r="LR18" s="47"/>
      <c r="LS18" s="47"/>
      <c r="LT18" s="47"/>
      <c r="LU18" s="47"/>
      <c r="LV18" s="47"/>
      <c r="LW18" s="47"/>
      <c r="LX18" s="47"/>
      <c r="LY18" s="47"/>
      <c r="LZ18" s="47"/>
      <c r="MA18" s="47"/>
      <c r="MB18" s="47"/>
    </row>
    <row r="19" ht="13.9" spans="1:340">
      <c r="A19" s="104" t="s">
        <v>28</v>
      </c>
      <c r="B19" s="12" t="s">
        <v>34</v>
      </c>
      <c r="C19" s="150"/>
      <c r="D19" s="15" t="s">
        <v>31</v>
      </c>
      <c r="E19" s="30" t="str">
        <f t="shared" si="45"/>
        <v>n/a</v>
      </c>
      <c r="F19" s="30" t="str">
        <f t="shared" si="45"/>
        <v>n/a</v>
      </c>
      <c r="G19" s="30">
        <v>50</v>
      </c>
      <c r="H19" s="30">
        <f t="shared" si="45"/>
        <v>50</v>
      </c>
      <c r="I19" s="30">
        <f t="shared" si="45"/>
        <v>50</v>
      </c>
      <c r="J19" s="30">
        <f t="shared" si="45"/>
        <v>50</v>
      </c>
      <c r="K19" s="30">
        <f t="shared" si="45"/>
        <v>50</v>
      </c>
      <c r="L19" s="30">
        <f t="shared" si="45"/>
        <v>50</v>
      </c>
      <c r="M19" s="30">
        <f t="shared" si="45"/>
        <v>50</v>
      </c>
      <c r="N19" s="30">
        <f t="shared" si="45"/>
        <v>50</v>
      </c>
      <c r="O19" s="30">
        <f t="shared" si="45"/>
        <v>50</v>
      </c>
      <c r="P19" s="30">
        <v>60</v>
      </c>
      <c r="Q19" s="30">
        <v>7.41636218588208</v>
      </c>
      <c r="R19" s="30">
        <f t="shared" si="46"/>
        <v>7.41636218588208</v>
      </c>
      <c r="S19" s="30">
        <f t="shared" si="46"/>
        <v>7.41636218588208</v>
      </c>
      <c r="T19" s="30">
        <f t="shared" si="46"/>
        <v>7.41636218588208</v>
      </c>
      <c r="U19" s="30">
        <f t="shared" si="46"/>
        <v>7.41636218588208</v>
      </c>
      <c r="V19" s="30">
        <f t="shared" si="46"/>
        <v>7.41636218588208</v>
      </c>
      <c r="W19" s="30">
        <f t="shared" si="46"/>
        <v>7.41636218588208</v>
      </c>
      <c r="X19" s="30">
        <f t="shared" si="46"/>
        <v>7.41636218588208</v>
      </c>
      <c r="Y19" s="30">
        <f t="shared" si="46"/>
        <v>7.41636218588208</v>
      </c>
      <c r="Z19" s="30">
        <v>7.41636218588208</v>
      </c>
      <c r="AA19" s="30">
        <f t="shared" si="46"/>
        <v>7.41636218588208</v>
      </c>
      <c r="AB19" s="30">
        <f t="shared" si="46"/>
        <v>7.41636218588208</v>
      </c>
      <c r="AC19" s="30">
        <v>60</v>
      </c>
      <c r="AD19" s="30">
        <v>7.86284488840826</v>
      </c>
      <c r="AE19" s="30">
        <f t="shared" si="47"/>
        <v>7.86284488840826</v>
      </c>
      <c r="AF19" s="30">
        <f t="shared" si="47"/>
        <v>7.86284488840826</v>
      </c>
      <c r="AG19" s="30">
        <f t="shared" si="47"/>
        <v>7.86284488840826</v>
      </c>
      <c r="AH19" s="30">
        <f t="shared" si="47"/>
        <v>7.86284488840826</v>
      </c>
      <c r="AI19" s="30">
        <f t="shared" si="47"/>
        <v>7.86284488840826</v>
      </c>
      <c r="AJ19" s="30">
        <f t="shared" si="47"/>
        <v>7.86284488840826</v>
      </c>
      <c r="AK19" s="30">
        <f t="shared" si="47"/>
        <v>7.86284488840826</v>
      </c>
      <c r="AL19" s="30">
        <f t="shared" si="47"/>
        <v>7.86284488840826</v>
      </c>
      <c r="AM19" s="30">
        <f t="shared" si="47"/>
        <v>7.86284488840826</v>
      </c>
      <c r="AN19" s="30">
        <f t="shared" si="47"/>
        <v>7.86284488840826</v>
      </c>
      <c r="AO19" s="30">
        <f t="shared" si="47"/>
        <v>7.86284488840826</v>
      </c>
      <c r="AP19" s="30">
        <v>60</v>
      </c>
      <c r="AQ19" s="30">
        <v>8.39772915250364</v>
      </c>
      <c r="AR19" s="30">
        <f t="shared" si="48"/>
        <v>8.39772915250364</v>
      </c>
      <c r="AS19" s="30">
        <f t="shared" si="48"/>
        <v>8.39772915250364</v>
      </c>
      <c r="AT19" s="30">
        <f t="shared" si="48"/>
        <v>8.39772915250364</v>
      </c>
      <c r="AU19" s="30">
        <f t="shared" si="48"/>
        <v>8.39772915250364</v>
      </c>
      <c r="AV19" s="30">
        <f t="shared" si="48"/>
        <v>8.39772915250364</v>
      </c>
      <c r="AW19" s="30">
        <f t="shared" si="48"/>
        <v>8.39772915250364</v>
      </c>
      <c r="AX19" s="30">
        <f t="shared" si="48"/>
        <v>8.39772915250364</v>
      </c>
      <c r="AY19" s="30">
        <f t="shared" si="48"/>
        <v>8.39772915250364</v>
      </c>
      <c r="AZ19" s="30">
        <f t="shared" si="48"/>
        <v>8.39772915250364</v>
      </c>
      <c r="BA19" s="30">
        <f t="shared" si="48"/>
        <v>8.39772915250364</v>
      </c>
      <c r="BB19" s="30">
        <f t="shared" si="48"/>
        <v>8.39772915250364</v>
      </c>
      <c r="BC19" s="167">
        <v>60</v>
      </c>
      <c r="BD19" s="30">
        <v>9.03470654459095</v>
      </c>
      <c r="BE19" s="30">
        <f t="shared" si="49"/>
        <v>9.03470654459095</v>
      </c>
      <c r="BF19" s="30">
        <f t="shared" si="49"/>
        <v>9.03470654459095</v>
      </c>
      <c r="BG19" s="30">
        <f t="shared" si="49"/>
        <v>9.03470654459095</v>
      </c>
      <c r="BH19" s="30">
        <f t="shared" si="49"/>
        <v>9.03470654459095</v>
      </c>
      <c r="BI19" s="30">
        <f t="shared" si="49"/>
        <v>9.03470654459095</v>
      </c>
      <c r="BJ19" s="30">
        <f t="shared" si="49"/>
        <v>9.03470654459095</v>
      </c>
      <c r="BK19" s="30">
        <f t="shared" si="49"/>
        <v>9.03470654459095</v>
      </c>
      <c r="BL19" s="30">
        <f t="shared" si="49"/>
        <v>9.03470654459095</v>
      </c>
      <c r="BM19" s="30">
        <f t="shared" si="49"/>
        <v>9.03470654459095</v>
      </c>
      <c r="BN19" s="30">
        <f t="shared" si="49"/>
        <v>9.03470654459095</v>
      </c>
      <c r="BO19" s="30">
        <f t="shared" si="49"/>
        <v>9.03470654459095</v>
      </c>
      <c r="BP19" s="167">
        <v>60</v>
      </c>
      <c r="BQ19" s="30">
        <v>9.79068919471724</v>
      </c>
      <c r="BR19" s="30">
        <f t="shared" si="50"/>
        <v>9.79068919471724</v>
      </c>
      <c r="BS19" s="30">
        <f t="shared" si="50"/>
        <v>9.79068919471724</v>
      </c>
      <c r="BT19" s="30">
        <f t="shared" si="50"/>
        <v>9.79068919471724</v>
      </c>
      <c r="BU19" s="30">
        <f t="shared" si="50"/>
        <v>9.79068919471724</v>
      </c>
      <c r="BV19" s="30">
        <f t="shared" si="50"/>
        <v>9.79068919471724</v>
      </c>
      <c r="BW19" s="30">
        <f t="shared" si="50"/>
        <v>9.79068919471724</v>
      </c>
      <c r="BX19" s="30">
        <f t="shared" si="50"/>
        <v>9.79068919471724</v>
      </c>
      <c r="BY19" s="30">
        <f t="shared" si="50"/>
        <v>9.79068919471724</v>
      </c>
      <c r="BZ19" s="30">
        <f t="shared" si="50"/>
        <v>9.79068919471724</v>
      </c>
      <c r="CA19" s="30">
        <f t="shared" si="50"/>
        <v>9.79068919471724</v>
      </c>
      <c r="CB19" s="30">
        <f t="shared" si="50"/>
        <v>9.79068919471724</v>
      </c>
      <c r="CC19" s="167">
        <v>60</v>
      </c>
      <c r="CD19" s="30">
        <v>10.664709206149</v>
      </c>
      <c r="CE19" s="30">
        <f t="shared" si="51"/>
        <v>10.664709206149</v>
      </c>
      <c r="CF19" s="30">
        <f t="shared" si="51"/>
        <v>10.664709206149</v>
      </c>
      <c r="CG19" s="30">
        <f t="shared" si="51"/>
        <v>10.664709206149</v>
      </c>
      <c r="CH19" s="30">
        <f t="shared" si="51"/>
        <v>10.664709206149</v>
      </c>
      <c r="CI19" s="30">
        <f t="shared" si="51"/>
        <v>10.664709206149</v>
      </c>
      <c r="CJ19" s="30">
        <f t="shared" si="51"/>
        <v>10.664709206149</v>
      </c>
      <c r="CK19" s="30">
        <f t="shared" si="51"/>
        <v>10.664709206149</v>
      </c>
      <c r="CL19" s="30">
        <f t="shared" si="51"/>
        <v>10.664709206149</v>
      </c>
      <c r="CM19" s="30">
        <f t="shared" si="51"/>
        <v>10.664709206149</v>
      </c>
      <c r="CN19" s="30">
        <f t="shared" si="51"/>
        <v>10.664709206149</v>
      </c>
      <c r="CO19" s="30">
        <f t="shared" si="51"/>
        <v>10.664709206149</v>
      </c>
      <c r="CP19" s="167">
        <v>60</v>
      </c>
      <c r="CQ19" s="30">
        <v>11.6453306681012</v>
      </c>
      <c r="CR19" s="30">
        <f t="shared" si="52"/>
        <v>11.6453306681012</v>
      </c>
      <c r="CS19" s="30">
        <f t="shared" si="52"/>
        <v>11.6453306681012</v>
      </c>
      <c r="CT19" s="30">
        <f t="shared" si="52"/>
        <v>11.6453306681012</v>
      </c>
      <c r="CU19" s="30">
        <f t="shared" si="52"/>
        <v>11.6453306681012</v>
      </c>
      <c r="CV19" s="30">
        <f t="shared" si="52"/>
        <v>11.6453306681012</v>
      </c>
      <c r="CW19" s="30">
        <f t="shared" si="52"/>
        <v>11.6453306681012</v>
      </c>
      <c r="CX19" s="30">
        <f t="shared" si="52"/>
        <v>11.6453306681012</v>
      </c>
      <c r="CY19" s="30">
        <f t="shared" si="52"/>
        <v>11.6453306681012</v>
      </c>
      <c r="CZ19" s="30">
        <f t="shared" si="52"/>
        <v>11.6453306681012</v>
      </c>
      <c r="DA19" s="30">
        <f t="shared" si="52"/>
        <v>11.6453306681012</v>
      </c>
      <c r="DB19" s="30">
        <f t="shared" si="52"/>
        <v>11.6453306681012</v>
      </c>
      <c r="DC19" s="167">
        <v>60</v>
      </c>
      <c r="DD19" s="30">
        <v>12.7473252670791</v>
      </c>
      <c r="DE19" s="30">
        <f t="shared" si="53"/>
        <v>12.7473252670791</v>
      </c>
      <c r="DF19" s="30">
        <f t="shared" si="53"/>
        <v>12.7473252670791</v>
      </c>
      <c r="DG19" s="30">
        <f t="shared" si="53"/>
        <v>12.7473252670791</v>
      </c>
      <c r="DH19" s="30">
        <f t="shared" si="53"/>
        <v>12.7473252670791</v>
      </c>
      <c r="DI19" s="30">
        <f t="shared" si="53"/>
        <v>12.7473252670791</v>
      </c>
      <c r="DJ19" s="30">
        <f t="shared" si="53"/>
        <v>12.7473252670791</v>
      </c>
      <c r="DK19" s="30">
        <f t="shared" si="53"/>
        <v>12.7473252670791</v>
      </c>
      <c r="DL19" s="30">
        <f t="shared" si="53"/>
        <v>12.7473252670791</v>
      </c>
      <c r="DM19" s="30">
        <f t="shared" si="53"/>
        <v>12.7473252670791</v>
      </c>
      <c r="DN19" s="30">
        <f t="shared" si="53"/>
        <v>12.7473252670791</v>
      </c>
      <c r="DO19" s="30">
        <f t="shared" si="53"/>
        <v>12.7473252670791</v>
      </c>
      <c r="DP19" s="167">
        <v>60</v>
      </c>
      <c r="DQ19" s="30">
        <v>13.9877590512378</v>
      </c>
      <c r="DR19" s="30">
        <f t="shared" si="54"/>
        <v>13.9877590512378</v>
      </c>
      <c r="DS19" s="30">
        <f t="shared" si="54"/>
        <v>13.9877590512378</v>
      </c>
      <c r="DT19" s="30">
        <f t="shared" si="54"/>
        <v>13.9877590512378</v>
      </c>
      <c r="DU19" s="30">
        <f t="shared" si="54"/>
        <v>13.9877590512378</v>
      </c>
      <c r="DV19" s="30">
        <f t="shared" si="54"/>
        <v>13.9877590512378</v>
      </c>
      <c r="DW19" s="30">
        <f t="shared" si="54"/>
        <v>13.9877590512378</v>
      </c>
      <c r="DX19" s="30">
        <f t="shared" si="54"/>
        <v>13.9877590512378</v>
      </c>
      <c r="DY19" s="30">
        <f t="shared" si="54"/>
        <v>13.9877590512378</v>
      </c>
      <c r="DZ19" s="30">
        <f t="shared" si="54"/>
        <v>13.9877590512378</v>
      </c>
      <c r="EA19" s="30">
        <f t="shared" si="54"/>
        <v>13.9877590512378</v>
      </c>
      <c r="EB19" s="30">
        <f t="shared" si="54"/>
        <v>13.9877590512378</v>
      </c>
      <c r="EC19" s="167">
        <v>60</v>
      </c>
      <c r="ED19" s="30">
        <v>15.386380167604</v>
      </c>
      <c r="EE19" s="30">
        <f t="shared" si="55"/>
        <v>15.386380167604</v>
      </c>
      <c r="EF19" s="30">
        <f t="shared" si="55"/>
        <v>15.386380167604</v>
      </c>
      <c r="EG19" s="30">
        <f t="shared" si="55"/>
        <v>15.386380167604</v>
      </c>
      <c r="EH19" s="30">
        <f t="shared" si="55"/>
        <v>15.386380167604</v>
      </c>
      <c r="EI19" s="30">
        <f t="shared" si="55"/>
        <v>15.386380167604</v>
      </c>
      <c r="EJ19" s="30">
        <f t="shared" si="55"/>
        <v>15.386380167604</v>
      </c>
      <c r="EK19" s="30">
        <f t="shared" si="55"/>
        <v>15.386380167604</v>
      </c>
      <c r="EL19" s="30">
        <f t="shared" si="55"/>
        <v>15.386380167604</v>
      </c>
      <c r="EM19" s="30">
        <f t="shared" si="55"/>
        <v>15.386380167604</v>
      </c>
      <c r="EN19" s="30">
        <f t="shared" si="55"/>
        <v>15.386380167604</v>
      </c>
      <c r="EO19" s="30">
        <f t="shared" si="55"/>
        <v>15.386380167604</v>
      </c>
      <c r="EP19" s="167">
        <v>60</v>
      </c>
      <c r="EQ19" s="30">
        <v>16.966077146986</v>
      </c>
      <c r="ER19" s="30">
        <f t="shared" si="56"/>
        <v>16.966077146986</v>
      </c>
      <c r="ES19" s="30">
        <f t="shared" si="56"/>
        <v>16.966077146986</v>
      </c>
      <c r="ET19" s="30">
        <f t="shared" si="56"/>
        <v>16.966077146986</v>
      </c>
      <c r="EU19" s="30">
        <f t="shared" si="56"/>
        <v>16.966077146986</v>
      </c>
      <c r="EV19" s="30">
        <f t="shared" si="56"/>
        <v>16.966077146986</v>
      </c>
      <c r="EW19" s="30">
        <f t="shared" si="56"/>
        <v>16.966077146986</v>
      </c>
      <c r="EX19" s="30">
        <f t="shared" si="56"/>
        <v>16.966077146986</v>
      </c>
      <c r="EY19" s="30">
        <f t="shared" si="56"/>
        <v>16.966077146986</v>
      </c>
      <c r="EZ19" s="30">
        <f t="shared" si="56"/>
        <v>16.966077146986</v>
      </c>
      <c r="FA19" s="30">
        <f t="shared" si="56"/>
        <v>16.966077146986</v>
      </c>
      <c r="FB19" s="30">
        <f t="shared" si="56"/>
        <v>16.966077146986</v>
      </c>
      <c r="FC19" s="167">
        <v>60</v>
      </c>
      <c r="FD19" s="30">
        <v>18.7534214023804</v>
      </c>
      <c r="FE19" s="30">
        <f t="shared" si="57"/>
        <v>18.7534214023804</v>
      </c>
      <c r="FF19" s="30">
        <f t="shared" si="57"/>
        <v>18.7534214023804</v>
      </c>
      <c r="FG19" s="30">
        <f t="shared" si="57"/>
        <v>18.7534214023804</v>
      </c>
      <c r="FH19" s="30">
        <f t="shared" si="57"/>
        <v>18.7534214023804</v>
      </c>
      <c r="FI19" s="30">
        <f t="shared" si="57"/>
        <v>18.7534214023804</v>
      </c>
      <c r="FJ19" s="30">
        <f t="shared" si="57"/>
        <v>18.7534214023804</v>
      </c>
      <c r="FK19" s="30">
        <f t="shared" si="57"/>
        <v>18.7534214023804</v>
      </c>
      <c r="FL19" s="30">
        <f t="shared" si="57"/>
        <v>18.7534214023804</v>
      </c>
      <c r="FM19" s="30">
        <f t="shared" si="57"/>
        <v>18.7534214023804</v>
      </c>
      <c r="FN19" s="30">
        <f t="shared" si="57"/>
        <v>18.7534214023804</v>
      </c>
      <c r="FO19" s="30">
        <f t="shared" si="57"/>
        <v>18.7534214023804</v>
      </c>
      <c r="FP19" s="167">
        <v>60</v>
      </c>
      <c r="FQ19" s="30">
        <v>20.7793104062157</v>
      </c>
      <c r="FR19" s="30">
        <f t="shared" si="58"/>
        <v>20.7793104062157</v>
      </c>
      <c r="FS19" s="30">
        <f t="shared" si="58"/>
        <v>20.7793104062157</v>
      </c>
      <c r="FT19" s="30">
        <f t="shared" si="58"/>
        <v>20.7793104062157</v>
      </c>
      <c r="FU19" s="30">
        <f t="shared" si="58"/>
        <v>20.7793104062157</v>
      </c>
      <c r="FV19" s="30">
        <f t="shared" si="58"/>
        <v>20.7793104062157</v>
      </c>
      <c r="FW19" s="30">
        <f t="shared" si="58"/>
        <v>20.7793104062157</v>
      </c>
      <c r="FX19" s="30">
        <f t="shared" si="58"/>
        <v>20.7793104062157</v>
      </c>
      <c r="FY19" s="30">
        <f t="shared" si="58"/>
        <v>20.7793104062157</v>
      </c>
      <c r="FZ19" s="30">
        <f t="shared" si="58"/>
        <v>20.7793104062157</v>
      </c>
      <c r="GA19" s="30">
        <f t="shared" si="58"/>
        <v>20.7793104062157</v>
      </c>
      <c r="GB19" s="30">
        <f t="shared" si="58"/>
        <v>20.7793104062157</v>
      </c>
      <c r="GC19" s="167">
        <v>60</v>
      </c>
      <c r="GD19" s="30">
        <v>23.0797314141726</v>
      </c>
      <c r="GE19" s="30">
        <f t="shared" si="59"/>
        <v>23.0797314141726</v>
      </c>
      <c r="GF19" s="30">
        <f t="shared" si="59"/>
        <v>23.0797314141726</v>
      </c>
      <c r="GG19" s="30">
        <f t="shared" si="59"/>
        <v>23.0797314141726</v>
      </c>
      <c r="GH19" s="30">
        <f t="shared" si="59"/>
        <v>23.0797314141726</v>
      </c>
      <c r="GI19" s="30">
        <f t="shared" si="59"/>
        <v>23.0797314141726</v>
      </c>
      <c r="GJ19" s="30">
        <f t="shared" si="59"/>
        <v>23.0797314141726</v>
      </c>
      <c r="GK19" s="30">
        <f t="shared" si="59"/>
        <v>23.0797314141726</v>
      </c>
      <c r="GL19" s="30">
        <f t="shared" si="59"/>
        <v>23.0797314141726</v>
      </c>
      <c r="GM19" s="30">
        <f t="shared" si="59"/>
        <v>23.0797314141726</v>
      </c>
      <c r="GN19" s="30">
        <f t="shared" si="59"/>
        <v>23.0797314141726</v>
      </c>
      <c r="GO19" s="30">
        <f t="shared" si="59"/>
        <v>23.0797314141726</v>
      </c>
      <c r="GP19" s="167">
        <v>60</v>
      </c>
      <c r="GQ19" s="30">
        <v>25.6966697444634</v>
      </c>
      <c r="GR19" s="30">
        <f t="shared" si="60"/>
        <v>25.6966697444634</v>
      </c>
      <c r="GS19" s="30">
        <f t="shared" si="60"/>
        <v>25.6966697444634</v>
      </c>
      <c r="GT19" s="30">
        <f t="shared" si="60"/>
        <v>25.6966697444634</v>
      </c>
      <c r="GU19" s="30">
        <f t="shared" si="60"/>
        <v>25.6966697444634</v>
      </c>
      <c r="GV19" s="30">
        <f t="shared" si="60"/>
        <v>25.6966697444634</v>
      </c>
      <c r="GW19" s="30">
        <f t="shared" si="60"/>
        <v>25.6966697444634</v>
      </c>
      <c r="GX19" s="30">
        <f t="shared" si="60"/>
        <v>25.6966697444634</v>
      </c>
      <c r="GY19" s="30">
        <f t="shared" si="60"/>
        <v>25.6966697444634</v>
      </c>
      <c r="GZ19" s="30">
        <f t="shared" si="60"/>
        <v>25.6966697444634</v>
      </c>
      <c r="HA19" s="30">
        <f t="shared" si="60"/>
        <v>25.6966697444634</v>
      </c>
      <c r="HB19" s="30">
        <f t="shared" si="60"/>
        <v>25.6966697444634</v>
      </c>
      <c r="HC19" s="167">
        <v>60</v>
      </c>
      <c r="HD19" s="30">
        <v>28.5449047227066</v>
      </c>
      <c r="HE19" s="30">
        <f t="shared" si="61"/>
        <v>28.5449047227066</v>
      </c>
      <c r="HF19" s="30">
        <f t="shared" si="61"/>
        <v>28.5449047227066</v>
      </c>
      <c r="HG19" s="30">
        <f t="shared" si="61"/>
        <v>28.5449047227066</v>
      </c>
      <c r="HH19" s="30">
        <f t="shared" si="61"/>
        <v>28.5449047227066</v>
      </c>
      <c r="HI19" s="30">
        <f t="shared" si="61"/>
        <v>28.5449047227066</v>
      </c>
      <c r="HJ19" s="30">
        <f t="shared" si="61"/>
        <v>28.5449047227066</v>
      </c>
      <c r="HK19" s="30">
        <f t="shared" si="61"/>
        <v>28.5449047227066</v>
      </c>
      <c r="HL19" s="30">
        <f t="shared" si="61"/>
        <v>28.5449047227066</v>
      </c>
      <c r="HM19" s="30">
        <f t="shared" si="61"/>
        <v>28.5449047227066</v>
      </c>
      <c r="HN19" s="30">
        <f t="shared" si="61"/>
        <v>28.5449047227066</v>
      </c>
      <c r="HO19" s="30">
        <f t="shared" si="61"/>
        <v>28.5449047227066</v>
      </c>
      <c r="HP19" s="167">
        <v>60</v>
      </c>
      <c r="HQ19" s="30">
        <v>31.4562171835606</v>
      </c>
      <c r="HR19" s="30">
        <f t="shared" si="62"/>
        <v>31.4562171835606</v>
      </c>
      <c r="HS19" s="30">
        <f t="shared" si="62"/>
        <v>31.4562171835606</v>
      </c>
      <c r="HT19" s="30">
        <f t="shared" si="62"/>
        <v>31.4562171835606</v>
      </c>
      <c r="HU19" s="30">
        <f t="shared" si="62"/>
        <v>31.4562171835606</v>
      </c>
      <c r="HV19" s="30">
        <f t="shared" si="62"/>
        <v>31.4562171835606</v>
      </c>
      <c r="HW19" s="30">
        <f t="shared" si="62"/>
        <v>31.4562171835606</v>
      </c>
      <c r="HX19" s="30">
        <f t="shared" si="62"/>
        <v>31.4562171835606</v>
      </c>
      <c r="HY19" s="30">
        <f t="shared" si="62"/>
        <v>31.4562171835606</v>
      </c>
      <c r="HZ19" s="30">
        <f t="shared" si="62"/>
        <v>31.4562171835606</v>
      </c>
      <c r="IA19" s="30">
        <f t="shared" si="62"/>
        <v>31.4562171835606</v>
      </c>
      <c r="IB19" s="30">
        <f t="shared" si="62"/>
        <v>31.4562171835606</v>
      </c>
      <c r="IC19" s="167">
        <v>60</v>
      </c>
      <c r="ID19" s="30">
        <v>34.4082593342915</v>
      </c>
      <c r="IE19" s="30">
        <f t="shared" si="63"/>
        <v>34.4082593342915</v>
      </c>
      <c r="IF19" s="30">
        <f t="shared" si="63"/>
        <v>34.4082593342915</v>
      </c>
      <c r="IG19" s="30">
        <f t="shared" si="63"/>
        <v>34.4082593342915</v>
      </c>
      <c r="IH19" s="30">
        <f t="shared" si="63"/>
        <v>34.4082593342915</v>
      </c>
      <c r="II19" s="30">
        <f t="shared" si="63"/>
        <v>34.4082593342915</v>
      </c>
      <c r="IJ19" s="30">
        <f t="shared" si="63"/>
        <v>34.4082593342915</v>
      </c>
      <c r="IK19" s="30">
        <f t="shared" si="63"/>
        <v>34.4082593342915</v>
      </c>
      <c r="IL19" s="30">
        <f t="shared" si="63"/>
        <v>34.4082593342915</v>
      </c>
      <c r="IM19" s="30">
        <f t="shared" si="63"/>
        <v>34.4082593342915</v>
      </c>
      <c r="IN19" s="30">
        <f t="shared" si="63"/>
        <v>34.4082593342915</v>
      </c>
      <c r="IO19" s="30">
        <f t="shared" si="63"/>
        <v>34.4082593342915</v>
      </c>
      <c r="IP19" s="167">
        <v>60</v>
      </c>
      <c r="IQ19" s="30">
        <v>37.3794433872016</v>
      </c>
      <c r="IR19" s="30">
        <f t="shared" si="64"/>
        <v>37.3794433872016</v>
      </c>
      <c r="IS19" s="30">
        <f t="shared" si="64"/>
        <v>37.3794433872016</v>
      </c>
      <c r="IT19" s="30">
        <f t="shared" si="64"/>
        <v>37.3794433872016</v>
      </c>
      <c r="IU19" s="30">
        <f t="shared" si="64"/>
        <v>37.3794433872016</v>
      </c>
      <c r="IV19" s="30">
        <f t="shared" si="64"/>
        <v>37.3794433872016</v>
      </c>
      <c r="IW19" s="30">
        <f t="shared" si="64"/>
        <v>37.3794433872016</v>
      </c>
      <c r="IX19" s="30">
        <f t="shared" si="64"/>
        <v>37.3794433872016</v>
      </c>
      <c r="IY19" s="30">
        <f t="shared" si="64"/>
        <v>37.3794433872016</v>
      </c>
      <c r="IZ19" s="30">
        <f t="shared" si="64"/>
        <v>37.3794433872016</v>
      </c>
      <c r="JA19" s="30">
        <f t="shared" si="64"/>
        <v>37.3794433872016</v>
      </c>
      <c r="JB19" s="30">
        <f t="shared" si="64"/>
        <v>37.3794433872016</v>
      </c>
      <c r="JC19" s="167">
        <v>60</v>
      </c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167">
        <v>60</v>
      </c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167">
        <v>60</v>
      </c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167">
        <v>60</v>
      </c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167">
        <v>60</v>
      </c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167">
        <v>60</v>
      </c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</row>
    <row r="20" ht="13.9" spans="1:340">
      <c r="A20" s="104" t="s">
        <v>28</v>
      </c>
      <c r="B20" s="12" t="s">
        <v>35</v>
      </c>
      <c r="C20" s="150">
        <v>1425</v>
      </c>
      <c r="D20" s="30">
        <v>1505.7975</v>
      </c>
      <c r="E20" s="30">
        <f t="shared" ref="E20:O20" si="65">D20</f>
        <v>1505.7975</v>
      </c>
      <c r="F20" s="30">
        <f t="shared" si="65"/>
        <v>1505.7975</v>
      </c>
      <c r="G20" s="30">
        <f t="shared" si="65"/>
        <v>1505.7975</v>
      </c>
      <c r="H20" s="30">
        <f t="shared" si="65"/>
        <v>1505.7975</v>
      </c>
      <c r="I20" s="30">
        <f t="shared" si="65"/>
        <v>1505.7975</v>
      </c>
      <c r="J20" s="30">
        <f t="shared" si="65"/>
        <v>1505.7975</v>
      </c>
      <c r="K20" s="30">
        <f t="shared" si="65"/>
        <v>1505.7975</v>
      </c>
      <c r="L20" s="30">
        <f t="shared" si="65"/>
        <v>1505.7975</v>
      </c>
      <c r="M20" s="30">
        <f t="shared" si="65"/>
        <v>1505.7975</v>
      </c>
      <c r="N20" s="30">
        <f t="shared" si="65"/>
        <v>1505.7975</v>
      </c>
      <c r="O20" s="30">
        <f t="shared" si="65"/>
        <v>1505.7975</v>
      </c>
      <c r="P20" s="30">
        <v>1506</v>
      </c>
      <c r="Q20" s="30">
        <f>O20</f>
        <v>1505.7975</v>
      </c>
      <c r="R20" s="30">
        <f>Q20</f>
        <v>1505.7975</v>
      </c>
      <c r="S20" s="30">
        <f t="shared" ref="S20:AB20" si="66">R20</f>
        <v>1505.7975</v>
      </c>
      <c r="T20" s="30">
        <f t="shared" si="66"/>
        <v>1505.7975</v>
      </c>
      <c r="U20" s="30">
        <v>2000</v>
      </c>
      <c r="V20" s="30">
        <f t="shared" si="66"/>
        <v>2000</v>
      </c>
      <c r="W20" s="30">
        <f t="shared" si="66"/>
        <v>2000</v>
      </c>
      <c r="X20" s="30">
        <f t="shared" si="66"/>
        <v>2000</v>
      </c>
      <c r="Y20" s="30">
        <f t="shared" si="66"/>
        <v>2000</v>
      </c>
      <c r="Z20" s="30">
        <f t="shared" si="66"/>
        <v>2000</v>
      </c>
      <c r="AA20" s="30">
        <f t="shared" si="66"/>
        <v>2000</v>
      </c>
      <c r="AB20" s="30">
        <f t="shared" si="66"/>
        <v>2000</v>
      </c>
      <c r="AC20" s="30">
        <v>1506</v>
      </c>
      <c r="AD20" s="30">
        <v>1591.17621825</v>
      </c>
      <c r="AE20" s="30">
        <f>AD20</f>
        <v>1591.17621825</v>
      </c>
      <c r="AF20" s="30">
        <f t="shared" ref="AF20:AO20" si="67">AE20</f>
        <v>1591.17621825</v>
      </c>
      <c r="AG20" s="30">
        <f t="shared" si="67"/>
        <v>1591.17621825</v>
      </c>
      <c r="AH20" s="30">
        <f t="shared" si="67"/>
        <v>1591.17621825</v>
      </c>
      <c r="AI20" s="30">
        <f t="shared" si="67"/>
        <v>1591.17621825</v>
      </c>
      <c r="AJ20" s="30">
        <f t="shared" si="67"/>
        <v>1591.17621825</v>
      </c>
      <c r="AK20" s="30">
        <f t="shared" si="67"/>
        <v>1591.17621825</v>
      </c>
      <c r="AL20" s="30">
        <f t="shared" si="67"/>
        <v>1591.17621825</v>
      </c>
      <c r="AM20" s="30">
        <f t="shared" si="67"/>
        <v>1591.17621825</v>
      </c>
      <c r="AN20" s="30">
        <f t="shared" si="67"/>
        <v>1591.17621825</v>
      </c>
      <c r="AO20" s="30">
        <f t="shared" si="67"/>
        <v>1591.17621825</v>
      </c>
      <c r="AP20" s="30">
        <v>1506</v>
      </c>
      <c r="AQ20" s="30">
        <f>AO20</f>
        <v>1591.17621825</v>
      </c>
      <c r="AR20" s="30">
        <f>AQ20</f>
        <v>1591.17621825</v>
      </c>
      <c r="AS20" s="30">
        <f t="shared" ref="AS20:BB20" si="68">AR20</f>
        <v>1591.17621825</v>
      </c>
      <c r="AT20" s="30">
        <f t="shared" si="68"/>
        <v>1591.17621825</v>
      </c>
      <c r="AU20" s="30">
        <f t="shared" si="68"/>
        <v>1591.17621825</v>
      </c>
      <c r="AV20" s="30">
        <f t="shared" si="68"/>
        <v>1591.17621825</v>
      </c>
      <c r="AW20" s="30">
        <f t="shared" si="68"/>
        <v>1591.17621825</v>
      </c>
      <c r="AX20" s="30">
        <f t="shared" si="68"/>
        <v>1591.17621825</v>
      </c>
      <c r="AY20" s="30">
        <f t="shared" si="68"/>
        <v>1591.17621825</v>
      </c>
      <c r="AZ20" s="30">
        <f t="shared" si="68"/>
        <v>1591.17621825</v>
      </c>
      <c r="BA20" s="30">
        <f t="shared" si="68"/>
        <v>1591.17621825</v>
      </c>
      <c r="BB20" s="30">
        <f t="shared" si="68"/>
        <v>1591.17621825</v>
      </c>
      <c r="BC20" s="167">
        <v>1506</v>
      </c>
      <c r="BD20" s="30">
        <v>1681.39590982477</v>
      </c>
      <c r="BE20" s="30">
        <f>BD20</f>
        <v>1681.39590982477</v>
      </c>
      <c r="BF20" s="30">
        <f t="shared" ref="BF20:BO20" si="69">BE20</f>
        <v>1681.39590982477</v>
      </c>
      <c r="BG20" s="30">
        <f t="shared" si="69"/>
        <v>1681.39590982477</v>
      </c>
      <c r="BH20" s="30">
        <f t="shared" si="69"/>
        <v>1681.39590982477</v>
      </c>
      <c r="BI20" s="30">
        <f t="shared" si="69"/>
        <v>1681.39590982477</v>
      </c>
      <c r="BJ20" s="30">
        <f t="shared" si="69"/>
        <v>1681.39590982477</v>
      </c>
      <c r="BK20" s="30">
        <f t="shared" si="69"/>
        <v>1681.39590982477</v>
      </c>
      <c r="BL20" s="30">
        <f t="shared" si="69"/>
        <v>1681.39590982477</v>
      </c>
      <c r="BM20" s="30">
        <f t="shared" si="69"/>
        <v>1681.39590982477</v>
      </c>
      <c r="BN20" s="30">
        <f t="shared" si="69"/>
        <v>1681.39590982477</v>
      </c>
      <c r="BO20" s="30">
        <f t="shared" si="69"/>
        <v>1681.39590982477</v>
      </c>
      <c r="BP20" s="167">
        <v>1506</v>
      </c>
      <c r="BQ20" s="30">
        <f>BO20</f>
        <v>1681.39590982477</v>
      </c>
      <c r="BR20" s="30">
        <f>BQ20</f>
        <v>1681.39590982477</v>
      </c>
      <c r="BS20" s="30">
        <f t="shared" ref="BS20:CB20" si="70">BR20</f>
        <v>1681.39590982477</v>
      </c>
      <c r="BT20" s="30">
        <f t="shared" si="70"/>
        <v>1681.39590982477</v>
      </c>
      <c r="BU20" s="30">
        <f t="shared" si="70"/>
        <v>1681.39590982477</v>
      </c>
      <c r="BV20" s="30">
        <f t="shared" si="70"/>
        <v>1681.39590982477</v>
      </c>
      <c r="BW20" s="30">
        <f t="shared" si="70"/>
        <v>1681.39590982477</v>
      </c>
      <c r="BX20" s="30">
        <f t="shared" si="70"/>
        <v>1681.39590982477</v>
      </c>
      <c r="BY20" s="30">
        <f t="shared" si="70"/>
        <v>1681.39590982477</v>
      </c>
      <c r="BZ20" s="30">
        <f t="shared" si="70"/>
        <v>1681.39590982477</v>
      </c>
      <c r="CA20" s="30">
        <f t="shared" si="70"/>
        <v>1681.39590982477</v>
      </c>
      <c r="CB20" s="30">
        <f t="shared" si="70"/>
        <v>1681.39590982477</v>
      </c>
      <c r="CC20" s="167">
        <v>1506</v>
      </c>
      <c r="CD20" s="30">
        <v>1776.73105791184</v>
      </c>
      <c r="CE20" s="30">
        <f>CD20</f>
        <v>1776.73105791184</v>
      </c>
      <c r="CF20" s="30">
        <f t="shared" ref="CF20:CO20" si="71">CE20</f>
        <v>1776.73105791184</v>
      </c>
      <c r="CG20" s="30">
        <f t="shared" si="71"/>
        <v>1776.73105791184</v>
      </c>
      <c r="CH20" s="30">
        <f t="shared" si="71"/>
        <v>1776.73105791184</v>
      </c>
      <c r="CI20" s="30">
        <f t="shared" si="71"/>
        <v>1776.73105791184</v>
      </c>
      <c r="CJ20" s="30">
        <f t="shared" si="71"/>
        <v>1776.73105791184</v>
      </c>
      <c r="CK20" s="30">
        <f t="shared" si="71"/>
        <v>1776.73105791184</v>
      </c>
      <c r="CL20" s="30">
        <f t="shared" si="71"/>
        <v>1776.73105791184</v>
      </c>
      <c r="CM20" s="30">
        <f t="shared" si="71"/>
        <v>1776.73105791184</v>
      </c>
      <c r="CN20" s="30">
        <f t="shared" si="71"/>
        <v>1776.73105791184</v>
      </c>
      <c r="CO20" s="30">
        <f t="shared" si="71"/>
        <v>1776.73105791184</v>
      </c>
      <c r="CP20" s="167">
        <v>1506</v>
      </c>
      <c r="CQ20" s="30">
        <f>CO20</f>
        <v>1776.73105791184</v>
      </c>
      <c r="CR20" s="30">
        <f>CQ20</f>
        <v>1776.73105791184</v>
      </c>
      <c r="CS20" s="30">
        <f t="shared" ref="CS20:DB20" si="72">CR20</f>
        <v>1776.73105791184</v>
      </c>
      <c r="CT20" s="30">
        <f t="shared" si="72"/>
        <v>1776.73105791184</v>
      </c>
      <c r="CU20" s="30">
        <f t="shared" si="72"/>
        <v>1776.73105791184</v>
      </c>
      <c r="CV20" s="30">
        <f t="shared" si="72"/>
        <v>1776.73105791184</v>
      </c>
      <c r="CW20" s="30">
        <f t="shared" si="72"/>
        <v>1776.73105791184</v>
      </c>
      <c r="CX20" s="30">
        <f t="shared" si="72"/>
        <v>1776.73105791184</v>
      </c>
      <c r="CY20" s="30">
        <f t="shared" si="72"/>
        <v>1776.73105791184</v>
      </c>
      <c r="CZ20" s="30">
        <f t="shared" si="72"/>
        <v>1776.73105791184</v>
      </c>
      <c r="DA20" s="30">
        <f t="shared" si="72"/>
        <v>1776.73105791184</v>
      </c>
      <c r="DB20" s="30">
        <f t="shared" si="72"/>
        <v>1776.73105791184</v>
      </c>
      <c r="DC20" s="167">
        <v>1506</v>
      </c>
      <c r="DD20" s="30">
        <v>1877.47170889544</v>
      </c>
      <c r="DE20" s="30">
        <f>DD20</f>
        <v>1877.47170889544</v>
      </c>
      <c r="DF20" s="30">
        <f t="shared" ref="DF20:DO20" si="73">DE20</f>
        <v>1877.47170889544</v>
      </c>
      <c r="DG20" s="30">
        <f t="shared" si="73"/>
        <v>1877.47170889544</v>
      </c>
      <c r="DH20" s="30">
        <f t="shared" si="73"/>
        <v>1877.47170889544</v>
      </c>
      <c r="DI20" s="30">
        <f t="shared" si="73"/>
        <v>1877.47170889544</v>
      </c>
      <c r="DJ20" s="30">
        <f t="shared" si="73"/>
        <v>1877.47170889544</v>
      </c>
      <c r="DK20" s="30">
        <f t="shared" si="73"/>
        <v>1877.47170889544</v>
      </c>
      <c r="DL20" s="30">
        <f t="shared" si="73"/>
        <v>1877.47170889544</v>
      </c>
      <c r="DM20" s="30">
        <f t="shared" si="73"/>
        <v>1877.47170889544</v>
      </c>
      <c r="DN20" s="30">
        <f t="shared" si="73"/>
        <v>1877.47170889544</v>
      </c>
      <c r="DO20" s="30">
        <f t="shared" si="73"/>
        <v>1877.47170889544</v>
      </c>
      <c r="DP20" s="167">
        <v>1506</v>
      </c>
      <c r="DQ20" s="30">
        <f>DO20</f>
        <v>1877.47170889544</v>
      </c>
      <c r="DR20" s="30">
        <f>DQ20</f>
        <v>1877.47170889544</v>
      </c>
      <c r="DS20" s="30">
        <f t="shared" ref="DS20:EB20" si="74">DR20</f>
        <v>1877.47170889544</v>
      </c>
      <c r="DT20" s="30">
        <f t="shared" si="74"/>
        <v>1877.47170889544</v>
      </c>
      <c r="DU20" s="30">
        <f t="shared" si="74"/>
        <v>1877.47170889544</v>
      </c>
      <c r="DV20" s="30">
        <f t="shared" si="74"/>
        <v>1877.47170889544</v>
      </c>
      <c r="DW20" s="30">
        <f t="shared" si="74"/>
        <v>1877.47170889544</v>
      </c>
      <c r="DX20" s="30">
        <f t="shared" si="74"/>
        <v>1877.47170889544</v>
      </c>
      <c r="DY20" s="30">
        <f t="shared" si="74"/>
        <v>1877.47170889544</v>
      </c>
      <c r="DZ20" s="30">
        <f t="shared" si="74"/>
        <v>1877.47170889544</v>
      </c>
      <c r="EA20" s="30">
        <f t="shared" si="74"/>
        <v>1877.47170889544</v>
      </c>
      <c r="EB20" s="30">
        <f t="shared" si="74"/>
        <v>1877.47170889544</v>
      </c>
      <c r="EC20" s="167">
        <v>1506</v>
      </c>
      <c r="ED20" s="30">
        <v>1983.92435478981</v>
      </c>
      <c r="EE20" s="30">
        <f>ED20</f>
        <v>1983.92435478981</v>
      </c>
      <c r="EF20" s="30">
        <f t="shared" ref="EF20:EO20" si="75">EE20</f>
        <v>1983.92435478981</v>
      </c>
      <c r="EG20" s="30">
        <f t="shared" si="75"/>
        <v>1983.92435478981</v>
      </c>
      <c r="EH20" s="30">
        <f t="shared" si="75"/>
        <v>1983.92435478981</v>
      </c>
      <c r="EI20" s="30">
        <f t="shared" si="75"/>
        <v>1983.92435478981</v>
      </c>
      <c r="EJ20" s="30">
        <f t="shared" si="75"/>
        <v>1983.92435478981</v>
      </c>
      <c r="EK20" s="30">
        <f t="shared" si="75"/>
        <v>1983.92435478981</v>
      </c>
      <c r="EL20" s="30">
        <f t="shared" si="75"/>
        <v>1983.92435478981</v>
      </c>
      <c r="EM20" s="30">
        <f t="shared" si="75"/>
        <v>1983.92435478981</v>
      </c>
      <c r="EN20" s="30">
        <f t="shared" si="75"/>
        <v>1983.92435478981</v>
      </c>
      <c r="EO20" s="30">
        <f t="shared" si="75"/>
        <v>1983.92435478981</v>
      </c>
      <c r="EP20" s="167">
        <v>1506</v>
      </c>
      <c r="EQ20" s="30">
        <f>EO20</f>
        <v>1983.92435478981</v>
      </c>
      <c r="ER20" s="30">
        <f>EQ20</f>
        <v>1983.92435478981</v>
      </c>
      <c r="ES20" s="30">
        <f t="shared" ref="ES20:FB20" si="76">ER20</f>
        <v>1983.92435478981</v>
      </c>
      <c r="ET20" s="30">
        <f t="shared" si="76"/>
        <v>1983.92435478981</v>
      </c>
      <c r="EU20" s="30">
        <f t="shared" si="76"/>
        <v>1983.92435478981</v>
      </c>
      <c r="EV20" s="30">
        <f t="shared" si="76"/>
        <v>1983.92435478981</v>
      </c>
      <c r="EW20" s="30">
        <f t="shared" si="76"/>
        <v>1983.92435478981</v>
      </c>
      <c r="EX20" s="30">
        <f t="shared" si="76"/>
        <v>1983.92435478981</v>
      </c>
      <c r="EY20" s="30">
        <f t="shared" si="76"/>
        <v>1983.92435478981</v>
      </c>
      <c r="EZ20" s="30">
        <f t="shared" si="76"/>
        <v>1983.92435478981</v>
      </c>
      <c r="FA20" s="30">
        <f t="shared" si="76"/>
        <v>1983.92435478981</v>
      </c>
      <c r="FB20" s="30">
        <f t="shared" si="76"/>
        <v>1983.92435478981</v>
      </c>
      <c r="FC20" s="167">
        <v>1506</v>
      </c>
      <c r="FD20" s="30">
        <v>2096.41286570639</v>
      </c>
      <c r="FE20" s="30">
        <f>FD20</f>
        <v>2096.41286570639</v>
      </c>
      <c r="FF20" s="30">
        <f t="shared" ref="FF20:FV20" si="77">FE20</f>
        <v>2096.41286570639</v>
      </c>
      <c r="FG20" s="30">
        <f t="shared" si="77"/>
        <v>2096.41286570639</v>
      </c>
      <c r="FH20" s="30">
        <f t="shared" si="77"/>
        <v>2096.41286570639</v>
      </c>
      <c r="FI20" s="30">
        <f t="shared" si="77"/>
        <v>2096.41286570639</v>
      </c>
      <c r="FJ20" s="30">
        <f t="shared" si="77"/>
        <v>2096.41286570639</v>
      </c>
      <c r="FK20" s="30">
        <f t="shared" si="77"/>
        <v>2096.41286570639</v>
      </c>
      <c r="FL20" s="30">
        <f t="shared" si="77"/>
        <v>2096.41286570639</v>
      </c>
      <c r="FM20" s="30">
        <f t="shared" si="77"/>
        <v>2096.41286570639</v>
      </c>
      <c r="FN20" s="30">
        <f t="shared" si="77"/>
        <v>2096.41286570639</v>
      </c>
      <c r="FO20" s="30">
        <f t="shared" si="77"/>
        <v>2096.41286570639</v>
      </c>
      <c r="FP20" s="167">
        <v>1506</v>
      </c>
      <c r="FQ20" s="30">
        <f>FO20</f>
        <v>2096.41286570639</v>
      </c>
      <c r="FR20" s="30">
        <f t="shared" si="77"/>
        <v>2096.41286570639</v>
      </c>
      <c r="FS20" s="30">
        <f t="shared" si="77"/>
        <v>2096.41286570639</v>
      </c>
      <c r="FT20" s="30">
        <f t="shared" si="77"/>
        <v>2096.41286570639</v>
      </c>
      <c r="FU20" s="30">
        <f t="shared" si="77"/>
        <v>2096.41286570639</v>
      </c>
      <c r="FV20" s="30">
        <f t="shared" si="77"/>
        <v>2096.41286570639</v>
      </c>
      <c r="FW20" s="30">
        <f t="shared" ref="FW20:GB20" si="78">FV20</f>
        <v>2096.41286570639</v>
      </c>
      <c r="FX20" s="30">
        <f t="shared" si="78"/>
        <v>2096.41286570639</v>
      </c>
      <c r="FY20" s="30">
        <f t="shared" si="78"/>
        <v>2096.41286570639</v>
      </c>
      <c r="FZ20" s="30">
        <f t="shared" si="78"/>
        <v>2096.41286570639</v>
      </c>
      <c r="GA20" s="30">
        <f t="shared" si="78"/>
        <v>2096.41286570639</v>
      </c>
      <c r="GB20" s="30">
        <f t="shared" si="78"/>
        <v>2096.41286570639</v>
      </c>
      <c r="GC20" s="167">
        <v>1506</v>
      </c>
      <c r="GD20" s="30">
        <v>2215.27947519195</v>
      </c>
      <c r="GE20" s="169">
        <f>GD20</f>
        <v>2215.27947519195</v>
      </c>
      <c r="GF20" s="169">
        <f t="shared" ref="GF20:GV20" si="79">GE20</f>
        <v>2215.27947519195</v>
      </c>
      <c r="GG20" s="169">
        <f t="shared" si="79"/>
        <v>2215.27947519195</v>
      </c>
      <c r="GH20" s="169">
        <f t="shared" si="79"/>
        <v>2215.27947519195</v>
      </c>
      <c r="GI20" s="169">
        <f t="shared" si="79"/>
        <v>2215.27947519195</v>
      </c>
      <c r="GJ20" s="169">
        <f t="shared" si="79"/>
        <v>2215.27947519195</v>
      </c>
      <c r="GK20" s="169">
        <f t="shared" si="79"/>
        <v>2215.27947519195</v>
      </c>
      <c r="GL20" s="169">
        <f t="shared" si="79"/>
        <v>2215.27947519195</v>
      </c>
      <c r="GM20" s="169">
        <f t="shared" si="79"/>
        <v>2215.27947519195</v>
      </c>
      <c r="GN20" s="169">
        <f t="shared" si="79"/>
        <v>2215.27947519195</v>
      </c>
      <c r="GO20" s="169">
        <f t="shared" si="79"/>
        <v>2215.27947519195</v>
      </c>
      <c r="GP20" s="167">
        <v>1506</v>
      </c>
      <c r="GQ20" s="169">
        <f>GO20</f>
        <v>2215.27947519195</v>
      </c>
      <c r="GR20" s="169">
        <f t="shared" si="79"/>
        <v>2215.27947519195</v>
      </c>
      <c r="GS20" s="169">
        <f t="shared" si="79"/>
        <v>2215.27947519195</v>
      </c>
      <c r="GT20" s="169">
        <f t="shared" si="79"/>
        <v>2215.27947519195</v>
      </c>
      <c r="GU20" s="169">
        <f t="shared" si="79"/>
        <v>2215.27947519195</v>
      </c>
      <c r="GV20" s="169">
        <f t="shared" si="79"/>
        <v>2215.27947519195</v>
      </c>
      <c r="GW20" s="169">
        <f t="shared" ref="GW20:HB20" si="80">GV20</f>
        <v>2215.27947519195</v>
      </c>
      <c r="GX20" s="169">
        <f t="shared" si="80"/>
        <v>2215.27947519195</v>
      </c>
      <c r="GY20" s="169">
        <f t="shared" si="80"/>
        <v>2215.27947519195</v>
      </c>
      <c r="GZ20" s="169">
        <f t="shared" si="80"/>
        <v>2215.27947519195</v>
      </c>
      <c r="HA20" s="169">
        <f t="shared" si="80"/>
        <v>2215.27947519195</v>
      </c>
      <c r="HB20" s="169">
        <f t="shared" si="80"/>
        <v>2215.27947519195</v>
      </c>
      <c r="HC20" s="167">
        <v>1506</v>
      </c>
      <c r="HD20" s="30">
        <v>2340.88582143533</v>
      </c>
      <c r="HE20" s="169">
        <f>HD20</f>
        <v>2340.88582143533</v>
      </c>
      <c r="HF20" s="169">
        <f t="shared" ref="HF20:HV20" si="81">HE20</f>
        <v>2340.88582143533</v>
      </c>
      <c r="HG20" s="169">
        <f t="shared" si="81"/>
        <v>2340.88582143533</v>
      </c>
      <c r="HH20" s="169">
        <f t="shared" si="81"/>
        <v>2340.88582143533</v>
      </c>
      <c r="HI20" s="169">
        <f t="shared" si="81"/>
        <v>2340.88582143533</v>
      </c>
      <c r="HJ20" s="169">
        <f t="shared" si="81"/>
        <v>2340.88582143533</v>
      </c>
      <c r="HK20" s="169">
        <f t="shared" si="81"/>
        <v>2340.88582143533</v>
      </c>
      <c r="HL20" s="169">
        <f t="shared" si="81"/>
        <v>2340.88582143533</v>
      </c>
      <c r="HM20" s="169">
        <f t="shared" si="81"/>
        <v>2340.88582143533</v>
      </c>
      <c r="HN20" s="169">
        <f t="shared" si="81"/>
        <v>2340.88582143533</v>
      </c>
      <c r="HO20" s="169">
        <f t="shared" si="81"/>
        <v>2340.88582143533</v>
      </c>
      <c r="HP20" s="167">
        <v>1506</v>
      </c>
      <c r="HQ20" s="169">
        <f>HO20</f>
        <v>2340.88582143533</v>
      </c>
      <c r="HR20" s="169">
        <f t="shared" si="81"/>
        <v>2340.88582143533</v>
      </c>
      <c r="HS20" s="169">
        <f t="shared" si="81"/>
        <v>2340.88582143533</v>
      </c>
      <c r="HT20" s="169">
        <f t="shared" si="81"/>
        <v>2340.88582143533</v>
      </c>
      <c r="HU20" s="169">
        <f t="shared" si="81"/>
        <v>2340.88582143533</v>
      </c>
      <c r="HV20" s="169">
        <f t="shared" si="81"/>
        <v>2340.88582143533</v>
      </c>
      <c r="HW20" s="169">
        <f t="shared" ref="HW20:IB20" si="82">HV20</f>
        <v>2340.88582143533</v>
      </c>
      <c r="HX20" s="169">
        <f t="shared" si="82"/>
        <v>2340.88582143533</v>
      </c>
      <c r="HY20" s="169">
        <f t="shared" si="82"/>
        <v>2340.88582143533</v>
      </c>
      <c r="HZ20" s="169">
        <f t="shared" si="82"/>
        <v>2340.88582143533</v>
      </c>
      <c r="IA20" s="169">
        <f t="shared" si="82"/>
        <v>2340.88582143533</v>
      </c>
      <c r="IB20" s="169">
        <f t="shared" si="82"/>
        <v>2340.88582143533</v>
      </c>
      <c r="IC20" s="167">
        <v>1506</v>
      </c>
      <c r="ID20" s="30">
        <v>2473.61404751071</v>
      </c>
      <c r="IE20" s="169">
        <f>ID20</f>
        <v>2473.61404751071</v>
      </c>
      <c r="IF20" s="169">
        <f t="shared" ref="IF20:IV20" si="83">IE20</f>
        <v>2473.61404751071</v>
      </c>
      <c r="IG20" s="169">
        <f t="shared" si="83"/>
        <v>2473.61404751071</v>
      </c>
      <c r="IH20" s="169">
        <f t="shared" si="83"/>
        <v>2473.61404751071</v>
      </c>
      <c r="II20" s="169">
        <f t="shared" si="83"/>
        <v>2473.61404751071</v>
      </c>
      <c r="IJ20" s="169">
        <f t="shared" si="83"/>
        <v>2473.61404751071</v>
      </c>
      <c r="IK20" s="169">
        <f t="shared" si="83"/>
        <v>2473.61404751071</v>
      </c>
      <c r="IL20" s="169">
        <f t="shared" si="83"/>
        <v>2473.61404751071</v>
      </c>
      <c r="IM20" s="169">
        <f t="shared" si="83"/>
        <v>2473.61404751071</v>
      </c>
      <c r="IN20" s="169">
        <f t="shared" si="83"/>
        <v>2473.61404751071</v>
      </c>
      <c r="IO20" s="169">
        <f t="shared" si="83"/>
        <v>2473.61404751071</v>
      </c>
      <c r="IP20" s="167">
        <v>1506</v>
      </c>
      <c r="IQ20" s="169">
        <f>IO20</f>
        <v>2473.61404751071</v>
      </c>
      <c r="IR20" s="169">
        <f t="shared" si="83"/>
        <v>2473.61404751071</v>
      </c>
      <c r="IS20" s="169">
        <f t="shared" si="83"/>
        <v>2473.61404751071</v>
      </c>
      <c r="IT20" s="169">
        <f t="shared" si="83"/>
        <v>2473.61404751071</v>
      </c>
      <c r="IU20" s="169">
        <f t="shared" si="83"/>
        <v>2473.61404751071</v>
      </c>
      <c r="IV20" s="169">
        <f t="shared" si="83"/>
        <v>2473.61404751071</v>
      </c>
      <c r="IW20" s="169">
        <f t="shared" ref="IW20:JB20" si="84">IV20</f>
        <v>2473.61404751071</v>
      </c>
      <c r="IX20" s="169">
        <f t="shared" si="84"/>
        <v>2473.61404751071</v>
      </c>
      <c r="IY20" s="169">
        <f t="shared" si="84"/>
        <v>2473.61404751071</v>
      </c>
      <c r="IZ20" s="169">
        <f t="shared" si="84"/>
        <v>2473.61404751071</v>
      </c>
      <c r="JA20" s="169">
        <f t="shared" si="84"/>
        <v>2473.61404751071</v>
      </c>
      <c r="JB20" s="169">
        <f t="shared" si="84"/>
        <v>2473.61404751071</v>
      </c>
      <c r="JC20" s="167">
        <v>1506</v>
      </c>
      <c r="JD20" s="46"/>
      <c r="JE20" s="46"/>
      <c r="JF20" s="46"/>
      <c r="JG20" s="46"/>
      <c r="JH20" s="46"/>
      <c r="JI20" s="46"/>
      <c r="JJ20" s="46"/>
      <c r="JK20" s="46"/>
      <c r="JL20" s="46"/>
      <c r="JM20" s="46"/>
      <c r="JN20" s="46"/>
      <c r="JO20" s="46"/>
      <c r="JP20" s="167">
        <v>1506</v>
      </c>
      <c r="JQ20" s="46"/>
      <c r="JR20" s="46"/>
      <c r="JS20" s="46"/>
      <c r="JT20" s="46"/>
      <c r="JU20" s="46"/>
      <c r="JV20" s="46"/>
      <c r="JW20" s="46"/>
      <c r="JX20" s="46"/>
      <c r="JY20" s="46"/>
      <c r="JZ20" s="46"/>
      <c r="KA20" s="46"/>
      <c r="KB20" s="46"/>
      <c r="KC20" s="167">
        <v>1506</v>
      </c>
      <c r="KD20" s="46"/>
      <c r="KE20" s="46"/>
      <c r="KF20" s="46"/>
      <c r="KG20" s="46"/>
      <c r="KH20" s="46"/>
      <c r="KI20" s="46"/>
      <c r="KJ20" s="46"/>
      <c r="KK20" s="46"/>
      <c r="KL20" s="46"/>
      <c r="KM20" s="46"/>
      <c r="KN20" s="46"/>
      <c r="KO20" s="46"/>
      <c r="KP20" s="167">
        <v>1506</v>
      </c>
      <c r="KQ20" s="46"/>
      <c r="KR20" s="46"/>
      <c r="KS20" s="46"/>
      <c r="KT20" s="46"/>
      <c r="KU20" s="46"/>
      <c r="KV20" s="46"/>
      <c r="KW20" s="46"/>
      <c r="KX20" s="46"/>
      <c r="KY20" s="46"/>
      <c r="KZ20" s="46"/>
      <c r="LA20" s="46"/>
      <c r="LB20" s="46"/>
      <c r="LC20" s="167">
        <v>1506</v>
      </c>
      <c r="LD20" s="46"/>
      <c r="LE20" s="46"/>
      <c r="LF20" s="46"/>
      <c r="LG20" s="46"/>
      <c r="LH20" s="46"/>
      <c r="LI20" s="46"/>
      <c r="LJ20" s="46"/>
      <c r="LK20" s="46"/>
      <c r="LL20" s="46"/>
      <c r="LM20" s="46"/>
      <c r="LN20" s="46"/>
      <c r="LO20" s="46"/>
      <c r="LP20" s="167">
        <v>1506</v>
      </c>
      <c r="LQ20" s="46"/>
      <c r="LR20" s="46"/>
      <c r="LS20" s="46"/>
      <c r="LT20" s="46"/>
      <c r="LU20" s="46"/>
      <c r="LV20" s="46"/>
      <c r="LW20" s="46"/>
      <c r="LX20" s="46"/>
      <c r="LY20" s="46"/>
      <c r="LZ20" s="46"/>
      <c r="MA20" s="46"/>
      <c r="MB20" s="46"/>
    </row>
    <row r="21" ht="15" customHeight="1" spans="1:340">
      <c r="A21" s="104" t="s">
        <v>28</v>
      </c>
      <c r="B21" s="177" t="s">
        <v>36</v>
      </c>
      <c r="C21" s="152">
        <v>84.7873604230826</v>
      </c>
      <c r="D21" s="37">
        <v>100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5"/>
      <c r="P21" s="42">
        <v>150</v>
      </c>
      <c r="Q21" s="37">
        <v>231.318781462749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5"/>
      <c r="AC21" s="42">
        <v>150</v>
      </c>
      <c r="AD21" s="37">
        <v>248.055805629326</v>
      </c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5"/>
      <c r="AP21" s="42">
        <v>150</v>
      </c>
      <c r="AQ21" s="37">
        <v>274.595923572906</v>
      </c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5"/>
      <c r="BC21" s="126">
        <v>150</v>
      </c>
      <c r="BD21" s="37">
        <v>298.774738723311</v>
      </c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5"/>
      <c r="BP21" s="126">
        <v>150</v>
      </c>
      <c r="BQ21" s="37">
        <v>337.139724536969</v>
      </c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5"/>
      <c r="CC21" s="126">
        <v>150</v>
      </c>
      <c r="CD21" s="37">
        <v>372.652157299612</v>
      </c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5"/>
      <c r="CP21" s="126">
        <v>150</v>
      </c>
      <c r="CQ21" s="37">
        <v>425.622458288897</v>
      </c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5"/>
      <c r="DC21" s="126">
        <v>150</v>
      </c>
      <c r="DD21" s="37">
        <v>471.27170997512</v>
      </c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5"/>
      <c r="DP21" s="126">
        <v>150</v>
      </c>
      <c r="DQ21" s="37">
        <v>538.762638727641</v>
      </c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5"/>
      <c r="EC21" s="126">
        <v>150</v>
      </c>
      <c r="ED21" s="37">
        <v>601.387432974229</v>
      </c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5"/>
      <c r="EP21" s="126">
        <v>150</v>
      </c>
      <c r="EQ21" s="37">
        <v>693.670929591061</v>
      </c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5"/>
      <c r="FC21" s="126">
        <v>150</v>
      </c>
      <c r="FD21" s="37">
        <v>775.045808373766</v>
      </c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5"/>
      <c r="FP21" s="126">
        <v>150</v>
      </c>
      <c r="FQ21" s="37">
        <v>892.940761630296</v>
      </c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5"/>
      <c r="GC21" s="126">
        <v>150</v>
      </c>
      <c r="GD21" s="37">
        <v>1006.70516908355</v>
      </c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5"/>
      <c r="GP21" s="126">
        <v>150</v>
      </c>
      <c r="GQ21" s="37">
        <v>1173.29628128266</v>
      </c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5"/>
      <c r="HC21" s="126">
        <v>150</v>
      </c>
      <c r="HD21" s="38">
        <v>1317.36639660927</v>
      </c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43"/>
      <c r="HP21" s="126">
        <v>150</v>
      </c>
      <c r="HQ21" s="170">
        <v>1509.24935471089</v>
      </c>
      <c r="HR21" s="171"/>
      <c r="HS21" s="171"/>
      <c r="HT21" s="171"/>
      <c r="HU21" s="171"/>
      <c r="HV21" s="171"/>
      <c r="HW21" s="171"/>
      <c r="HX21" s="171"/>
      <c r="HY21" s="171"/>
      <c r="HZ21" s="171"/>
      <c r="IA21" s="171"/>
      <c r="IB21" s="172"/>
      <c r="IC21" s="126">
        <v>150</v>
      </c>
      <c r="ID21" s="170">
        <v>1674.82451619795</v>
      </c>
      <c r="IE21" s="171"/>
      <c r="IF21" s="171"/>
      <c r="IG21" s="171"/>
      <c r="IH21" s="171"/>
      <c r="II21" s="171"/>
      <c r="IJ21" s="171"/>
      <c r="IK21" s="171"/>
      <c r="IL21" s="171"/>
      <c r="IM21" s="171"/>
      <c r="IN21" s="171"/>
      <c r="IO21" s="172"/>
      <c r="IP21" s="126">
        <v>150</v>
      </c>
      <c r="IQ21" s="170">
        <v>1901.80623795632</v>
      </c>
      <c r="IR21" s="171"/>
      <c r="IS21" s="171"/>
      <c r="IT21" s="171"/>
      <c r="IU21" s="171"/>
      <c r="IV21" s="171"/>
      <c r="IW21" s="171"/>
      <c r="IX21" s="171"/>
      <c r="IY21" s="171"/>
      <c r="IZ21" s="171"/>
      <c r="JA21" s="171"/>
      <c r="JB21" s="172"/>
      <c r="JC21" s="126">
        <v>150</v>
      </c>
      <c r="JD21" s="170"/>
      <c r="JE21" s="171"/>
      <c r="JF21" s="171"/>
      <c r="JG21" s="171"/>
      <c r="JH21" s="171"/>
      <c r="JI21" s="171"/>
      <c r="JJ21" s="171"/>
      <c r="JK21" s="171"/>
      <c r="JL21" s="171"/>
      <c r="JM21" s="171"/>
      <c r="JN21" s="171"/>
      <c r="JO21" s="172"/>
      <c r="JP21" s="126">
        <v>150</v>
      </c>
      <c r="JQ21" s="170"/>
      <c r="JR21" s="171"/>
      <c r="JS21" s="171"/>
      <c r="JT21" s="171"/>
      <c r="JU21" s="171"/>
      <c r="JV21" s="171"/>
      <c r="JW21" s="171"/>
      <c r="JX21" s="171"/>
      <c r="JY21" s="171"/>
      <c r="JZ21" s="171"/>
      <c r="KA21" s="171"/>
      <c r="KB21" s="172"/>
      <c r="KC21" s="126">
        <v>150</v>
      </c>
      <c r="KD21" s="170"/>
      <c r="KE21" s="171"/>
      <c r="KF21" s="171"/>
      <c r="KG21" s="171"/>
      <c r="KH21" s="171"/>
      <c r="KI21" s="171"/>
      <c r="KJ21" s="171"/>
      <c r="KK21" s="171"/>
      <c r="KL21" s="171"/>
      <c r="KM21" s="171"/>
      <c r="KN21" s="171"/>
      <c r="KO21" s="172"/>
      <c r="KP21" s="126">
        <v>150</v>
      </c>
      <c r="KQ21" s="170"/>
      <c r="KR21" s="171"/>
      <c r="KS21" s="171"/>
      <c r="KT21" s="171"/>
      <c r="KU21" s="171"/>
      <c r="KV21" s="171"/>
      <c r="KW21" s="171"/>
      <c r="KX21" s="171"/>
      <c r="KY21" s="171"/>
      <c r="KZ21" s="171"/>
      <c r="LA21" s="171"/>
      <c r="LB21" s="172"/>
      <c r="LC21" s="126">
        <v>150</v>
      </c>
      <c r="LD21" s="170"/>
      <c r="LE21" s="171"/>
      <c r="LF21" s="171"/>
      <c r="LG21" s="171"/>
      <c r="LH21" s="171"/>
      <c r="LI21" s="171"/>
      <c r="LJ21" s="171"/>
      <c r="LK21" s="171"/>
      <c r="LL21" s="171"/>
      <c r="LM21" s="171"/>
      <c r="LN21" s="171"/>
      <c r="LO21" s="172"/>
      <c r="LP21" s="126">
        <v>150</v>
      </c>
      <c r="LQ21" s="170"/>
      <c r="LR21" s="171"/>
      <c r="LS21" s="171"/>
      <c r="LT21" s="171"/>
      <c r="LU21" s="171"/>
      <c r="LV21" s="171"/>
      <c r="LW21" s="171"/>
      <c r="LX21" s="171"/>
      <c r="LY21" s="171"/>
      <c r="LZ21" s="171"/>
      <c r="MA21" s="171"/>
      <c r="MB21" s="172"/>
    </row>
    <row r="22" s="88" customFormat="1" ht="24.95" customHeight="1" spans="1:341">
      <c r="A22" s="104" t="s">
        <v>28</v>
      </c>
      <c r="B22" s="177" t="s">
        <v>37</v>
      </c>
      <c r="C22" s="152"/>
      <c r="D22" s="153"/>
      <c r="E22" s="158"/>
      <c r="F22" s="159">
        <f>D21/4</f>
        <v>25</v>
      </c>
      <c r="G22" s="153"/>
      <c r="H22" s="158"/>
      <c r="I22" s="159">
        <v>25</v>
      </c>
      <c r="J22" s="153"/>
      <c r="K22" s="158"/>
      <c r="L22" s="159">
        <v>30</v>
      </c>
      <c r="M22" s="153"/>
      <c r="N22" s="158"/>
      <c r="O22" s="159">
        <f>L22</f>
        <v>30</v>
      </c>
      <c r="P22" s="158"/>
      <c r="Q22" s="153"/>
      <c r="R22" s="158"/>
      <c r="S22" s="159">
        <f t="shared" ref="S22" si="85">Q21/4</f>
        <v>57.8296953656871</v>
      </c>
      <c r="T22" s="153"/>
      <c r="U22" s="158"/>
      <c r="V22" s="159">
        <f t="shared" ref="V22" si="86">S22</f>
        <v>57.8296953656871</v>
      </c>
      <c r="W22" s="153"/>
      <c r="X22" s="158"/>
      <c r="Y22" s="159">
        <f t="shared" ref="Y22" si="87">V22</f>
        <v>57.8296953656871</v>
      </c>
      <c r="Z22" s="153"/>
      <c r="AA22" s="158"/>
      <c r="AB22" s="159">
        <f t="shared" ref="AB22" si="88">Y22</f>
        <v>57.8296953656871</v>
      </c>
      <c r="AC22" s="158"/>
      <c r="AD22" s="153"/>
      <c r="AE22" s="158"/>
      <c r="AF22" s="159">
        <f t="shared" ref="AF22" si="89">AD21/4</f>
        <v>62.0139514073314</v>
      </c>
      <c r="AG22" s="153"/>
      <c r="AH22" s="158"/>
      <c r="AI22" s="159">
        <f t="shared" ref="AI22" si="90">AF22</f>
        <v>62.0139514073314</v>
      </c>
      <c r="AJ22" s="153"/>
      <c r="AK22" s="158"/>
      <c r="AL22" s="159">
        <f t="shared" ref="AL22" si="91">AI22</f>
        <v>62.0139514073314</v>
      </c>
      <c r="AM22" s="153"/>
      <c r="AN22" s="158"/>
      <c r="AO22" s="159">
        <f t="shared" ref="AO22" si="92">AL22</f>
        <v>62.0139514073314</v>
      </c>
      <c r="AP22" s="158"/>
      <c r="AQ22" s="153"/>
      <c r="AR22" s="158"/>
      <c r="AS22" s="159">
        <f t="shared" ref="AS22" si="93">AQ21/4</f>
        <v>68.6489808932266</v>
      </c>
      <c r="AT22" s="153"/>
      <c r="AU22" s="158"/>
      <c r="AV22" s="159">
        <f t="shared" ref="AV22" si="94">AS22</f>
        <v>68.6489808932266</v>
      </c>
      <c r="AW22" s="153"/>
      <c r="AX22" s="158"/>
      <c r="AY22" s="159">
        <f t="shared" ref="AY22" si="95">AV22</f>
        <v>68.6489808932266</v>
      </c>
      <c r="AZ22" s="153"/>
      <c r="BA22" s="158"/>
      <c r="BB22" s="159">
        <f t="shared" ref="BB22" si="96">AY22</f>
        <v>68.6489808932266</v>
      </c>
      <c r="BC22" s="119"/>
      <c r="BD22" s="153"/>
      <c r="BE22" s="158"/>
      <c r="BF22" s="159">
        <f t="shared" ref="BF22" si="97">BD21/4</f>
        <v>74.6936846808277</v>
      </c>
      <c r="BG22" s="153"/>
      <c r="BH22" s="158"/>
      <c r="BI22" s="159">
        <f t="shared" ref="BI22" si="98">BF22</f>
        <v>74.6936846808277</v>
      </c>
      <c r="BJ22" s="153"/>
      <c r="BK22" s="158"/>
      <c r="BL22" s="159">
        <f t="shared" ref="BL22" si="99">BI22</f>
        <v>74.6936846808277</v>
      </c>
      <c r="BM22" s="153"/>
      <c r="BN22" s="158"/>
      <c r="BO22" s="159">
        <f t="shared" ref="BO22" si="100">BL22</f>
        <v>74.6936846808277</v>
      </c>
      <c r="BP22" s="119"/>
      <c r="BQ22" s="153"/>
      <c r="BR22" s="158"/>
      <c r="BS22" s="159">
        <f t="shared" ref="BS22" si="101">BQ21/4</f>
        <v>84.2849311342423</v>
      </c>
      <c r="BT22" s="153"/>
      <c r="BU22" s="158"/>
      <c r="BV22" s="159">
        <f t="shared" ref="BV22" si="102">BS22</f>
        <v>84.2849311342423</v>
      </c>
      <c r="BW22" s="153"/>
      <c r="BX22" s="158"/>
      <c r="BY22" s="159">
        <f t="shared" ref="BY22" si="103">BV22</f>
        <v>84.2849311342423</v>
      </c>
      <c r="BZ22" s="153"/>
      <c r="CA22" s="158"/>
      <c r="CB22" s="159">
        <f t="shared" ref="CB22" si="104">BY22</f>
        <v>84.2849311342423</v>
      </c>
      <c r="CC22" s="119"/>
      <c r="CD22" s="153"/>
      <c r="CE22" s="158"/>
      <c r="CF22" s="159">
        <f t="shared" ref="CF22" si="105">CD21/4</f>
        <v>93.163039324903</v>
      </c>
      <c r="CG22" s="153"/>
      <c r="CH22" s="158"/>
      <c r="CI22" s="159">
        <f t="shared" ref="CI22" si="106">CF22</f>
        <v>93.163039324903</v>
      </c>
      <c r="CJ22" s="153"/>
      <c r="CK22" s="158"/>
      <c r="CL22" s="159">
        <f t="shared" ref="CL22" si="107">CI22</f>
        <v>93.163039324903</v>
      </c>
      <c r="CM22" s="153"/>
      <c r="CN22" s="158"/>
      <c r="CO22" s="159">
        <f t="shared" ref="CO22" si="108">CL22</f>
        <v>93.163039324903</v>
      </c>
      <c r="CP22" s="119"/>
      <c r="CQ22" s="153"/>
      <c r="CR22" s="158"/>
      <c r="CS22" s="159">
        <f t="shared" ref="CS22" si="109">CQ21/4</f>
        <v>106.405614572224</v>
      </c>
      <c r="CT22" s="153"/>
      <c r="CU22" s="158"/>
      <c r="CV22" s="159">
        <f t="shared" ref="CV22" si="110">CS22</f>
        <v>106.405614572224</v>
      </c>
      <c r="CW22" s="153"/>
      <c r="CX22" s="158"/>
      <c r="CY22" s="159">
        <f t="shared" ref="CY22" si="111">CV22</f>
        <v>106.405614572224</v>
      </c>
      <c r="CZ22" s="153"/>
      <c r="DA22" s="158"/>
      <c r="DB22" s="159">
        <f t="shared" ref="DB22" si="112">CY22</f>
        <v>106.405614572224</v>
      </c>
      <c r="DC22" s="119"/>
      <c r="DD22" s="153"/>
      <c r="DE22" s="158"/>
      <c r="DF22" s="159">
        <f t="shared" ref="DF22" si="113">DD21/4</f>
        <v>117.81792749378</v>
      </c>
      <c r="DG22" s="153"/>
      <c r="DH22" s="158"/>
      <c r="DI22" s="159">
        <f t="shared" ref="DI22" si="114">DF22</f>
        <v>117.81792749378</v>
      </c>
      <c r="DJ22" s="153"/>
      <c r="DK22" s="158"/>
      <c r="DL22" s="159">
        <f t="shared" ref="DL22" si="115">DI22</f>
        <v>117.81792749378</v>
      </c>
      <c r="DM22" s="153"/>
      <c r="DN22" s="158"/>
      <c r="DO22" s="159">
        <f t="shared" ref="DO22" si="116">DL22</f>
        <v>117.81792749378</v>
      </c>
      <c r="DP22" s="119"/>
      <c r="DQ22" s="153"/>
      <c r="DR22" s="158"/>
      <c r="DS22" s="159">
        <f t="shared" ref="DS22" si="117">DQ21/4</f>
        <v>134.69065968191</v>
      </c>
      <c r="DT22" s="153"/>
      <c r="DU22" s="158"/>
      <c r="DV22" s="159">
        <f t="shared" ref="DV22" si="118">DS22</f>
        <v>134.69065968191</v>
      </c>
      <c r="DW22" s="153"/>
      <c r="DX22" s="158"/>
      <c r="DY22" s="159">
        <f t="shared" ref="DY22" si="119">DV22</f>
        <v>134.69065968191</v>
      </c>
      <c r="DZ22" s="153"/>
      <c r="EA22" s="158"/>
      <c r="EB22" s="159">
        <f t="shared" ref="EB22" si="120">DY22</f>
        <v>134.69065968191</v>
      </c>
      <c r="EC22" s="119"/>
      <c r="ED22" s="153"/>
      <c r="EE22" s="158"/>
      <c r="EF22" s="159">
        <f t="shared" ref="EF22" si="121">ED21/4</f>
        <v>150.346858243557</v>
      </c>
      <c r="EG22" s="153"/>
      <c r="EH22" s="158"/>
      <c r="EI22" s="159">
        <f t="shared" ref="EI22" si="122">EF22</f>
        <v>150.346858243557</v>
      </c>
      <c r="EJ22" s="153"/>
      <c r="EK22" s="158"/>
      <c r="EL22" s="159">
        <f t="shared" ref="EL22" si="123">EI22</f>
        <v>150.346858243557</v>
      </c>
      <c r="EM22" s="153"/>
      <c r="EN22" s="158"/>
      <c r="EO22" s="159">
        <f t="shared" ref="EO22" si="124">EL22</f>
        <v>150.346858243557</v>
      </c>
      <c r="EP22" s="119"/>
      <c r="EQ22" s="153"/>
      <c r="ER22" s="158"/>
      <c r="ES22" s="159">
        <f t="shared" ref="ES22" si="125">EQ21/4</f>
        <v>173.417732397765</v>
      </c>
      <c r="ET22" s="153"/>
      <c r="EU22" s="158"/>
      <c r="EV22" s="159">
        <f t="shared" ref="EV22" si="126">ES22</f>
        <v>173.417732397765</v>
      </c>
      <c r="EW22" s="153"/>
      <c r="EX22" s="158"/>
      <c r="EY22" s="159">
        <f t="shared" ref="EY22" si="127">EV22</f>
        <v>173.417732397765</v>
      </c>
      <c r="EZ22" s="153"/>
      <c r="FA22" s="158"/>
      <c r="FB22" s="159">
        <f t="shared" ref="FB22" si="128">EY22</f>
        <v>173.417732397765</v>
      </c>
      <c r="FC22" s="119"/>
      <c r="FD22" s="153"/>
      <c r="FE22" s="158"/>
      <c r="FF22" s="159">
        <f t="shared" ref="FF22" si="129">FD21/4</f>
        <v>193.761452093442</v>
      </c>
      <c r="FG22" s="153"/>
      <c r="FH22" s="158"/>
      <c r="FI22" s="159">
        <f t="shared" ref="FI22" si="130">FF22</f>
        <v>193.761452093442</v>
      </c>
      <c r="FJ22" s="153"/>
      <c r="FK22" s="158"/>
      <c r="FL22" s="159">
        <f t="shared" ref="FL22" si="131">FI22</f>
        <v>193.761452093442</v>
      </c>
      <c r="FM22" s="153"/>
      <c r="FN22" s="158"/>
      <c r="FO22" s="159">
        <f t="shared" ref="FO22" si="132">FL22</f>
        <v>193.761452093442</v>
      </c>
      <c r="FP22" s="119"/>
      <c r="FQ22" s="153"/>
      <c r="FR22" s="158"/>
      <c r="FS22" s="159">
        <f t="shared" ref="FS22" si="133">FQ21/4</f>
        <v>223.235190407574</v>
      </c>
      <c r="FT22" s="153"/>
      <c r="FU22" s="158"/>
      <c r="FV22" s="159">
        <f t="shared" ref="FV22" si="134">FS22</f>
        <v>223.235190407574</v>
      </c>
      <c r="FW22" s="153"/>
      <c r="FX22" s="158"/>
      <c r="FY22" s="159">
        <f t="shared" ref="FY22" si="135">FV22</f>
        <v>223.235190407574</v>
      </c>
      <c r="FZ22" s="153"/>
      <c r="GA22" s="158"/>
      <c r="GB22" s="159">
        <f t="shared" ref="GB22" si="136">FY22</f>
        <v>223.235190407574</v>
      </c>
      <c r="GC22" s="119"/>
      <c r="GD22" s="153"/>
      <c r="GE22" s="158"/>
      <c r="GF22" s="159">
        <f t="shared" ref="GF22" si="137">GD21/4</f>
        <v>251.676292270888</v>
      </c>
      <c r="GG22" s="153"/>
      <c r="GH22" s="158"/>
      <c r="GI22" s="159">
        <f t="shared" ref="GI22" si="138">GF22</f>
        <v>251.676292270888</v>
      </c>
      <c r="GJ22" s="153"/>
      <c r="GK22" s="158"/>
      <c r="GL22" s="159">
        <f t="shared" ref="GL22" si="139">GI22</f>
        <v>251.676292270888</v>
      </c>
      <c r="GM22" s="153"/>
      <c r="GN22" s="158"/>
      <c r="GO22" s="159">
        <f t="shared" ref="GO22" si="140">GL22</f>
        <v>251.676292270888</v>
      </c>
      <c r="GP22" s="119"/>
      <c r="GQ22" s="153"/>
      <c r="GR22" s="158"/>
      <c r="GS22" s="159">
        <f t="shared" ref="GS22" si="141">GQ21/4</f>
        <v>293.324070320665</v>
      </c>
      <c r="GT22" s="153"/>
      <c r="GU22" s="158"/>
      <c r="GV22" s="159">
        <f t="shared" ref="GV22" si="142">GS22</f>
        <v>293.324070320665</v>
      </c>
      <c r="GW22" s="153"/>
      <c r="GX22" s="158"/>
      <c r="GY22" s="159">
        <f t="shared" ref="GY22" si="143">GV22</f>
        <v>293.324070320665</v>
      </c>
      <c r="GZ22" s="153"/>
      <c r="HA22" s="158"/>
      <c r="HB22" s="159">
        <f t="shared" ref="HB22" si="144">GY22</f>
        <v>293.324070320665</v>
      </c>
      <c r="HC22" s="119"/>
      <c r="HD22" s="153"/>
      <c r="HE22" s="158"/>
      <c r="HF22" s="159">
        <f t="shared" ref="HF22" si="145">HD21/4</f>
        <v>329.341599152317</v>
      </c>
      <c r="HG22" s="153"/>
      <c r="HH22" s="158"/>
      <c r="HI22" s="159">
        <f t="shared" ref="HI22" si="146">HF22</f>
        <v>329.341599152317</v>
      </c>
      <c r="HJ22" s="153"/>
      <c r="HK22" s="158"/>
      <c r="HL22" s="159">
        <f t="shared" ref="HL22" si="147">HI22</f>
        <v>329.341599152317</v>
      </c>
      <c r="HM22" s="153"/>
      <c r="HN22" s="158"/>
      <c r="HO22" s="159">
        <f t="shared" ref="HO22" si="148">HL22</f>
        <v>329.341599152317</v>
      </c>
      <c r="HP22" s="119"/>
      <c r="HQ22" s="153"/>
      <c r="HR22" s="158"/>
      <c r="HS22" s="159">
        <f t="shared" ref="HS22" si="149">HQ21/4</f>
        <v>377.312338677722</v>
      </c>
      <c r="HT22" s="153"/>
      <c r="HU22" s="158"/>
      <c r="HV22" s="159">
        <f t="shared" ref="HV22" si="150">HS22</f>
        <v>377.312338677722</v>
      </c>
      <c r="HW22" s="153"/>
      <c r="HX22" s="158"/>
      <c r="HY22" s="159">
        <f t="shared" ref="HY22" si="151">HV22</f>
        <v>377.312338677722</v>
      </c>
      <c r="HZ22" s="153"/>
      <c r="IA22" s="158"/>
      <c r="IB22" s="159">
        <f t="shared" ref="IB22" si="152">HY22</f>
        <v>377.312338677722</v>
      </c>
      <c r="IC22" s="119"/>
      <c r="ID22" s="153"/>
      <c r="IE22" s="158"/>
      <c r="IF22" s="159">
        <f t="shared" ref="IF22" si="153">ID21/4</f>
        <v>418.706129049488</v>
      </c>
      <c r="IG22" s="153"/>
      <c r="IH22" s="158"/>
      <c r="II22" s="159">
        <f t="shared" ref="II22" si="154">IF22</f>
        <v>418.706129049488</v>
      </c>
      <c r="IJ22" s="153"/>
      <c r="IK22" s="158"/>
      <c r="IL22" s="159">
        <f t="shared" ref="IL22" si="155">II22</f>
        <v>418.706129049488</v>
      </c>
      <c r="IM22" s="153"/>
      <c r="IN22" s="158"/>
      <c r="IO22" s="159">
        <f t="shared" ref="IO22" si="156">IL22</f>
        <v>418.706129049488</v>
      </c>
      <c r="IP22" s="119"/>
      <c r="IQ22" s="153"/>
      <c r="IR22" s="158"/>
      <c r="IS22" s="159">
        <f t="shared" ref="IS22" si="157">IQ21/4</f>
        <v>475.45155948908</v>
      </c>
      <c r="IT22" s="153"/>
      <c r="IU22" s="158"/>
      <c r="IV22" s="159">
        <f t="shared" ref="IV22" si="158">IS22</f>
        <v>475.45155948908</v>
      </c>
      <c r="IW22" s="153"/>
      <c r="IX22" s="158"/>
      <c r="IY22" s="159">
        <f t="shared" ref="IY22" si="159">IV22</f>
        <v>475.45155948908</v>
      </c>
      <c r="IZ22" s="153"/>
      <c r="JA22" s="158"/>
      <c r="JB22" s="159">
        <f t="shared" ref="JB22" si="160">IY22</f>
        <v>475.45155948908</v>
      </c>
      <c r="JC22" s="119"/>
      <c r="JD22" s="153"/>
      <c r="JE22" s="158"/>
      <c r="JF22" s="159">
        <f t="shared" ref="JF22" si="161">JD21/4</f>
        <v>0</v>
      </c>
      <c r="JG22" s="153"/>
      <c r="JH22" s="158"/>
      <c r="JI22" s="159">
        <f t="shared" ref="JI22" si="162">JF22</f>
        <v>0</v>
      </c>
      <c r="JJ22" s="153"/>
      <c r="JK22" s="158"/>
      <c r="JL22" s="159">
        <f t="shared" ref="JL22" si="163">JI22</f>
        <v>0</v>
      </c>
      <c r="JM22" s="153"/>
      <c r="JN22" s="158"/>
      <c r="JO22" s="159">
        <f t="shared" ref="JO22" si="164">JL22</f>
        <v>0</v>
      </c>
      <c r="JP22" s="119"/>
      <c r="JQ22" s="153"/>
      <c r="JR22" s="158"/>
      <c r="JS22" s="159">
        <f t="shared" ref="JS22" si="165">JQ21/4</f>
        <v>0</v>
      </c>
      <c r="JT22" s="153"/>
      <c r="JU22" s="158"/>
      <c r="JV22" s="159">
        <f t="shared" ref="JV22" si="166">JS22</f>
        <v>0</v>
      </c>
      <c r="JW22" s="153"/>
      <c r="JX22" s="158"/>
      <c r="JY22" s="159">
        <f t="shared" ref="JY22" si="167">JV22</f>
        <v>0</v>
      </c>
      <c r="JZ22" s="153"/>
      <c r="KA22" s="158"/>
      <c r="KB22" s="159">
        <f t="shared" ref="KB22" si="168">JY22</f>
        <v>0</v>
      </c>
      <c r="KC22" s="119"/>
      <c r="KD22" s="153"/>
      <c r="KE22" s="158"/>
      <c r="KF22" s="159">
        <f t="shared" ref="KF22" si="169">KD21/4</f>
        <v>0</v>
      </c>
      <c r="KG22" s="153"/>
      <c r="KH22" s="158"/>
      <c r="KI22" s="159">
        <f t="shared" ref="KI22" si="170">KF22</f>
        <v>0</v>
      </c>
      <c r="KJ22" s="153"/>
      <c r="KK22" s="158"/>
      <c r="KL22" s="159">
        <f t="shared" ref="KL22" si="171">KI22</f>
        <v>0</v>
      </c>
      <c r="KM22" s="153"/>
      <c r="KN22" s="158"/>
      <c r="KO22" s="159">
        <f t="shared" ref="KO22" si="172">KL22</f>
        <v>0</v>
      </c>
      <c r="KP22" s="119"/>
      <c r="KQ22" s="153"/>
      <c r="KR22" s="158"/>
      <c r="KS22" s="159">
        <f t="shared" ref="KS22" si="173">KQ21/4</f>
        <v>0</v>
      </c>
      <c r="KT22" s="153"/>
      <c r="KU22" s="158"/>
      <c r="KV22" s="159">
        <f t="shared" ref="KV22" si="174">KS22</f>
        <v>0</v>
      </c>
      <c r="KW22" s="153"/>
      <c r="KX22" s="158"/>
      <c r="KY22" s="159">
        <f t="shared" ref="KY22" si="175">KV22</f>
        <v>0</v>
      </c>
      <c r="KZ22" s="153"/>
      <c r="LA22" s="158"/>
      <c r="LB22" s="159">
        <f t="shared" ref="LB22" si="176">KY22</f>
        <v>0</v>
      </c>
      <c r="LC22" s="119"/>
      <c r="LD22" s="153"/>
      <c r="LE22" s="158"/>
      <c r="LF22" s="159">
        <f t="shared" ref="LF22" si="177">LD21/4</f>
        <v>0</v>
      </c>
      <c r="LG22" s="153"/>
      <c r="LH22" s="158"/>
      <c r="LI22" s="159">
        <f t="shared" ref="LI22" si="178">LF22</f>
        <v>0</v>
      </c>
      <c r="LJ22" s="153"/>
      <c r="LK22" s="158"/>
      <c r="LL22" s="159">
        <f t="shared" ref="LL22" si="179">LI22</f>
        <v>0</v>
      </c>
      <c r="LM22" s="153"/>
      <c r="LN22" s="158"/>
      <c r="LO22" s="159">
        <f t="shared" ref="LO22" si="180">LL22</f>
        <v>0</v>
      </c>
      <c r="LP22" s="119"/>
      <c r="LQ22" s="153"/>
      <c r="LR22" s="158"/>
      <c r="LS22" s="159">
        <f t="shared" ref="LS22" si="181">LQ21/4</f>
        <v>0</v>
      </c>
      <c r="LT22" s="153"/>
      <c r="LU22" s="158"/>
      <c r="LV22" s="159">
        <f t="shared" ref="LV22" si="182">LS22</f>
        <v>0</v>
      </c>
      <c r="LW22" s="153"/>
      <c r="LX22" s="158"/>
      <c r="LY22" s="159">
        <f t="shared" ref="LY22" si="183">LV22</f>
        <v>0</v>
      </c>
      <c r="LZ22" s="153"/>
      <c r="MA22" s="158"/>
      <c r="MB22" s="159">
        <f>LY22</f>
        <v>0</v>
      </c>
      <c r="MC22" s="88" t="s">
        <v>0</v>
      </c>
    </row>
    <row r="23" ht="13.9" spans="1:340">
      <c r="A23" s="104" t="s">
        <v>28</v>
      </c>
      <c r="B23" s="177" t="s">
        <v>38</v>
      </c>
      <c r="C23" s="154">
        <v>43.4885878742747</v>
      </c>
      <c r="D23" s="155">
        <v>75.3826081328382</v>
      </c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3"/>
      <c r="P23" s="160">
        <v>100</v>
      </c>
      <c r="Q23" s="155">
        <v>170.175295997674</v>
      </c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3"/>
      <c r="AC23" s="160">
        <v>100</v>
      </c>
      <c r="AD23" s="155">
        <v>142.138248773276</v>
      </c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3"/>
      <c r="AP23" s="160">
        <v>100</v>
      </c>
      <c r="AQ23" s="155">
        <v>212.363469741869</v>
      </c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3"/>
      <c r="BC23" s="128">
        <v>100</v>
      </c>
      <c r="BD23" s="155">
        <v>170.144042909522</v>
      </c>
      <c r="BE23" s="160"/>
      <c r="BF23" s="160"/>
      <c r="BG23" s="160"/>
      <c r="BH23" s="160"/>
      <c r="BI23" s="160"/>
      <c r="BJ23" s="160"/>
      <c r="BK23" s="160"/>
      <c r="BL23" s="160"/>
      <c r="BM23" s="160"/>
      <c r="BN23" s="160"/>
      <c r="BO23" s="163"/>
      <c r="BP23" s="128">
        <v>100</v>
      </c>
      <c r="BQ23" s="155">
        <v>241.284212664443</v>
      </c>
      <c r="BR23" s="160"/>
      <c r="BS23" s="160"/>
      <c r="BT23" s="160"/>
      <c r="BU23" s="160"/>
      <c r="BV23" s="160"/>
      <c r="BW23" s="160"/>
      <c r="BX23" s="160"/>
      <c r="BY23" s="160"/>
      <c r="BZ23" s="160"/>
      <c r="CA23" s="160"/>
      <c r="CB23" s="163"/>
      <c r="CC23" s="128">
        <v>100</v>
      </c>
      <c r="CD23" s="155">
        <v>185.408536890016</v>
      </c>
      <c r="CE23" s="160"/>
      <c r="CF23" s="160"/>
      <c r="CG23" s="160"/>
      <c r="CH23" s="160"/>
      <c r="CI23" s="160"/>
      <c r="CJ23" s="160"/>
      <c r="CK23" s="160"/>
      <c r="CL23" s="160"/>
      <c r="CM23" s="160"/>
      <c r="CN23" s="160"/>
      <c r="CO23" s="163"/>
      <c r="CP23" s="128">
        <v>100</v>
      </c>
      <c r="CQ23" s="155">
        <v>364.081474089327</v>
      </c>
      <c r="CR23" s="160"/>
      <c r="CS23" s="160"/>
      <c r="CT23" s="160"/>
      <c r="CU23" s="160"/>
      <c r="CV23" s="160"/>
      <c r="CW23" s="160"/>
      <c r="CX23" s="160"/>
      <c r="CY23" s="160"/>
      <c r="CZ23" s="160"/>
      <c r="DA23" s="160"/>
      <c r="DB23" s="163"/>
      <c r="DC23" s="128">
        <v>100</v>
      </c>
      <c r="DD23" s="155">
        <v>202.23274294565</v>
      </c>
      <c r="DE23" s="160"/>
      <c r="DF23" s="160"/>
      <c r="DG23" s="160"/>
      <c r="DH23" s="160"/>
      <c r="DI23" s="160"/>
      <c r="DJ23" s="160"/>
      <c r="DK23" s="160"/>
      <c r="DL23" s="160"/>
      <c r="DM23" s="160"/>
      <c r="DN23" s="160"/>
      <c r="DO23" s="163"/>
      <c r="DP23" s="128">
        <v>100</v>
      </c>
      <c r="DQ23" s="155">
        <v>261.063375377524</v>
      </c>
      <c r="DR23" s="160"/>
      <c r="DS23" s="160"/>
      <c r="DT23" s="160"/>
      <c r="DU23" s="160"/>
      <c r="DV23" s="160"/>
      <c r="DW23" s="160"/>
      <c r="DX23" s="160"/>
      <c r="DY23" s="160"/>
      <c r="DZ23" s="160"/>
      <c r="EA23" s="160"/>
      <c r="EB23" s="163"/>
      <c r="EC23" s="128">
        <v>100</v>
      </c>
      <c r="ED23" s="155">
        <v>517.401858834913</v>
      </c>
      <c r="EE23" s="160"/>
      <c r="EF23" s="160"/>
      <c r="EG23" s="160"/>
      <c r="EH23" s="160"/>
      <c r="EI23" s="160"/>
      <c r="EJ23" s="160"/>
      <c r="EK23" s="160"/>
      <c r="EL23" s="160"/>
      <c r="EM23" s="160"/>
      <c r="EN23" s="160"/>
      <c r="EO23" s="163"/>
      <c r="EP23" s="128">
        <v>100</v>
      </c>
      <c r="EQ23" s="155">
        <v>282.228516644135</v>
      </c>
      <c r="ER23" s="160"/>
      <c r="ES23" s="160"/>
      <c r="ET23" s="160"/>
      <c r="EU23" s="160"/>
      <c r="EV23" s="160"/>
      <c r="EW23" s="160"/>
      <c r="EX23" s="160"/>
      <c r="EY23" s="160"/>
      <c r="EZ23" s="160"/>
      <c r="FA23" s="160"/>
      <c r="FB23" s="163"/>
      <c r="FC23" s="128">
        <v>100</v>
      </c>
      <c r="FD23" s="155">
        <v>241.214093070862</v>
      </c>
      <c r="FE23" s="160"/>
      <c r="FF23" s="160"/>
      <c r="FG23" s="160"/>
      <c r="FH23" s="160"/>
      <c r="FI23" s="160"/>
      <c r="FJ23" s="160"/>
      <c r="FK23" s="160"/>
      <c r="FL23" s="160"/>
      <c r="FM23" s="160"/>
      <c r="FN23" s="160"/>
      <c r="FO23" s="163"/>
      <c r="FP23" s="128">
        <v>100</v>
      </c>
      <c r="FQ23" s="155">
        <v>340.010923915766</v>
      </c>
      <c r="FR23" s="160"/>
      <c r="FS23" s="160"/>
      <c r="FT23" s="160"/>
      <c r="FU23" s="160"/>
      <c r="FV23" s="160"/>
      <c r="FW23" s="160"/>
      <c r="FX23" s="160"/>
      <c r="FY23" s="160"/>
      <c r="FZ23" s="160"/>
      <c r="GA23" s="160"/>
      <c r="GB23" s="163"/>
      <c r="GC23" s="128">
        <v>100</v>
      </c>
      <c r="GD23" s="155">
        <v>263.740527114639</v>
      </c>
      <c r="GE23" s="160"/>
      <c r="GF23" s="160"/>
      <c r="GG23" s="160"/>
      <c r="GH23" s="160"/>
      <c r="GI23" s="160"/>
      <c r="GJ23" s="160"/>
      <c r="GK23" s="160"/>
      <c r="GL23" s="160"/>
      <c r="GM23" s="160"/>
      <c r="GN23" s="160"/>
      <c r="GO23" s="163"/>
      <c r="GP23" s="128">
        <v>100</v>
      </c>
      <c r="GQ23" s="155">
        <v>370.998447827912</v>
      </c>
      <c r="GR23" s="160"/>
      <c r="GS23" s="160"/>
      <c r="GT23" s="160"/>
      <c r="GU23" s="160"/>
      <c r="GV23" s="160"/>
      <c r="GW23" s="160"/>
      <c r="GX23" s="160"/>
      <c r="GY23" s="160"/>
      <c r="GZ23" s="160"/>
      <c r="HA23" s="160"/>
      <c r="HB23" s="163"/>
      <c r="HC23" s="128">
        <v>100</v>
      </c>
      <c r="HD23" s="155">
        <v>288.568744279623</v>
      </c>
      <c r="HE23" s="160"/>
      <c r="HF23" s="160"/>
      <c r="HG23" s="160"/>
      <c r="HH23" s="160"/>
      <c r="HI23" s="160"/>
      <c r="HJ23" s="160"/>
      <c r="HK23" s="160"/>
      <c r="HL23" s="160"/>
      <c r="HM23" s="160"/>
      <c r="HN23" s="160"/>
      <c r="HO23" s="163"/>
      <c r="HP23" s="128">
        <v>100</v>
      </c>
      <c r="HQ23" s="155">
        <v>556.634389844284</v>
      </c>
      <c r="HR23" s="160"/>
      <c r="HS23" s="160"/>
      <c r="HT23" s="160"/>
      <c r="HU23" s="160"/>
      <c r="HV23" s="160"/>
      <c r="HW23" s="160"/>
      <c r="HX23" s="160"/>
      <c r="HY23" s="160"/>
      <c r="HZ23" s="160"/>
      <c r="IA23" s="160"/>
      <c r="IB23" s="163"/>
      <c r="IC23" s="128">
        <v>100</v>
      </c>
      <c r="ID23" s="155">
        <v>315.933961306803</v>
      </c>
      <c r="IE23" s="160"/>
      <c r="IF23" s="160"/>
      <c r="IG23" s="160"/>
      <c r="IH23" s="160"/>
      <c r="II23" s="160"/>
      <c r="IJ23" s="160"/>
      <c r="IK23" s="160"/>
      <c r="IL23" s="160"/>
      <c r="IM23" s="160"/>
      <c r="IN23" s="160"/>
      <c r="IO23" s="163"/>
      <c r="IP23" s="128">
        <v>100</v>
      </c>
      <c r="IQ23" s="155">
        <v>404.99619015821</v>
      </c>
      <c r="IR23" s="160"/>
      <c r="IS23" s="160"/>
      <c r="IT23" s="160"/>
      <c r="IU23" s="160"/>
      <c r="IV23" s="160"/>
      <c r="IW23" s="160"/>
      <c r="IX23" s="160"/>
      <c r="IY23" s="160"/>
      <c r="IZ23" s="160"/>
      <c r="JA23" s="160"/>
      <c r="JB23" s="163"/>
      <c r="JC23" s="128">
        <v>100</v>
      </c>
      <c r="JD23" s="155"/>
      <c r="JE23" s="160"/>
      <c r="JF23" s="160"/>
      <c r="JG23" s="160"/>
      <c r="JH23" s="160"/>
      <c r="JI23" s="160"/>
      <c r="JJ23" s="160"/>
      <c r="JK23" s="160"/>
      <c r="JL23" s="160"/>
      <c r="JM23" s="160"/>
      <c r="JN23" s="160"/>
      <c r="JO23" s="163"/>
      <c r="JP23" s="128">
        <v>100</v>
      </c>
      <c r="JQ23" s="173"/>
      <c r="JR23" s="174"/>
      <c r="JS23" s="174"/>
      <c r="JT23" s="174"/>
      <c r="JU23" s="174"/>
      <c r="JV23" s="174"/>
      <c r="JW23" s="174"/>
      <c r="JX23" s="174"/>
      <c r="JY23" s="174"/>
      <c r="JZ23" s="174"/>
      <c r="KA23" s="174"/>
      <c r="KB23" s="175"/>
      <c r="KC23" s="128">
        <v>100</v>
      </c>
      <c r="KD23" s="173"/>
      <c r="KE23" s="174"/>
      <c r="KF23" s="174"/>
      <c r="KG23" s="174"/>
      <c r="KH23" s="174"/>
      <c r="KI23" s="174"/>
      <c r="KJ23" s="174"/>
      <c r="KK23" s="174"/>
      <c r="KL23" s="174"/>
      <c r="KM23" s="174"/>
      <c r="KN23" s="174"/>
      <c r="KO23" s="175"/>
      <c r="KP23" s="128">
        <v>100</v>
      </c>
      <c r="KQ23" s="173"/>
      <c r="KR23" s="174"/>
      <c r="KS23" s="174"/>
      <c r="KT23" s="174"/>
      <c r="KU23" s="174"/>
      <c r="KV23" s="174"/>
      <c r="KW23" s="174"/>
      <c r="KX23" s="174"/>
      <c r="KY23" s="174"/>
      <c r="KZ23" s="174"/>
      <c r="LA23" s="174"/>
      <c r="LB23" s="175"/>
      <c r="LC23" s="128">
        <v>100</v>
      </c>
      <c r="LD23" s="173"/>
      <c r="LE23" s="174"/>
      <c r="LF23" s="174"/>
      <c r="LG23" s="174"/>
      <c r="LH23" s="174"/>
      <c r="LI23" s="174"/>
      <c r="LJ23" s="174"/>
      <c r="LK23" s="174"/>
      <c r="LL23" s="174"/>
      <c r="LM23" s="174"/>
      <c r="LN23" s="174"/>
      <c r="LO23" s="175"/>
      <c r="LP23" s="128">
        <v>100</v>
      </c>
      <c r="LQ23" s="173"/>
      <c r="LR23" s="174"/>
      <c r="LS23" s="174"/>
      <c r="LT23" s="174"/>
      <c r="LU23" s="174"/>
      <c r="LV23" s="174"/>
      <c r="LW23" s="174"/>
      <c r="LX23" s="174"/>
      <c r="LY23" s="174"/>
      <c r="LZ23" s="174"/>
      <c r="MA23" s="174"/>
      <c r="MB23" s="175"/>
    </row>
    <row r="24" s="88" customFormat="1" ht="29.1" customHeight="1" spans="1:340">
      <c r="A24" s="104" t="s">
        <v>28</v>
      </c>
      <c r="B24" s="177" t="s">
        <v>39</v>
      </c>
      <c r="C24" s="156"/>
      <c r="D24" s="157"/>
      <c r="E24" s="156"/>
      <c r="F24" s="161">
        <f>D23/4</f>
        <v>18.8456520332096</v>
      </c>
      <c r="G24" s="157"/>
      <c r="H24" s="156"/>
      <c r="I24" s="161">
        <f>F24</f>
        <v>18.8456520332096</v>
      </c>
      <c r="J24" s="157"/>
      <c r="K24" s="156"/>
      <c r="L24" s="161">
        <f>I24</f>
        <v>18.8456520332096</v>
      </c>
      <c r="M24" s="157"/>
      <c r="N24" s="156"/>
      <c r="O24" s="161">
        <f>L24</f>
        <v>18.8456520332096</v>
      </c>
      <c r="P24" s="156"/>
      <c r="Q24" s="157"/>
      <c r="R24" s="156"/>
      <c r="S24" s="161">
        <f t="shared" ref="S24" si="184">Q23/4</f>
        <v>42.5438239994186</v>
      </c>
      <c r="T24" s="157"/>
      <c r="U24" s="156"/>
      <c r="V24" s="161">
        <f t="shared" ref="V24" si="185">S24</f>
        <v>42.5438239994186</v>
      </c>
      <c r="W24" s="157"/>
      <c r="X24" s="156"/>
      <c r="Y24" s="161">
        <f t="shared" ref="Y24" si="186">V24</f>
        <v>42.5438239994186</v>
      </c>
      <c r="Z24" s="157"/>
      <c r="AA24" s="156"/>
      <c r="AB24" s="161">
        <f t="shared" ref="AB24" si="187">Y24</f>
        <v>42.5438239994186</v>
      </c>
      <c r="AC24" s="156"/>
      <c r="AD24" s="157"/>
      <c r="AE24" s="156"/>
      <c r="AF24" s="161">
        <f t="shared" ref="AF24" si="188">AD23/4</f>
        <v>35.534562193319</v>
      </c>
      <c r="AG24" s="157"/>
      <c r="AH24" s="156"/>
      <c r="AI24" s="161">
        <f t="shared" ref="AI24" si="189">AF24</f>
        <v>35.534562193319</v>
      </c>
      <c r="AJ24" s="157"/>
      <c r="AK24" s="156"/>
      <c r="AL24" s="161">
        <f t="shared" ref="AL24" si="190">AI24</f>
        <v>35.534562193319</v>
      </c>
      <c r="AM24" s="157"/>
      <c r="AN24" s="156"/>
      <c r="AO24" s="161">
        <f t="shared" ref="AO24" si="191">AL24</f>
        <v>35.534562193319</v>
      </c>
      <c r="AP24" s="156"/>
      <c r="AQ24" s="157"/>
      <c r="AR24" s="156"/>
      <c r="AS24" s="161">
        <f t="shared" ref="AS24" si="192">AQ23/4</f>
        <v>53.0908674354671</v>
      </c>
      <c r="AT24" s="157"/>
      <c r="AU24" s="156"/>
      <c r="AV24" s="161">
        <f t="shared" ref="AV24" si="193">AS24</f>
        <v>53.0908674354671</v>
      </c>
      <c r="AW24" s="157"/>
      <c r="AX24" s="156"/>
      <c r="AY24" s="161">
        <f t="shared" ref="AY24" si="194">AV24</f>
        <v>53.0908674354671</v>
      </c>
      <c r="AZ24" s="157"/>
      <c r="BA24" s="156"/>
      <c r="BB24" s="161">
        <f t="shared" ref="BB24" si="195">AY24</f>
        <v>53.0908674354671</v>
      </c>
      <c r="BC24" s="156"/>
      <c r="BD24" s="157"/>
      <c r="BE24" s="156"/>
      <c r="BF24" s="161">
        <f t="shared" ref="BF24" si="196">BD23/4</f>
        <v>42.5360107273805</v>
      </c>
      <c r="BG24" s="157"/>
      <c r="BH24" s="156"/>
      <c r="BI24" s="161">
        <f t="shared" ref="BI24" si="197">BF24</f>
        <v>42.5360107273805</v>
      </c>
      <c r="BJ24" s="157"/>
      <c r="BK24" s="156"/>
      <c r="BL24" s="161">
        <f t="shared" ref="BL24" si="198">BI24</f>
        <v>42.5360107273805</v>
      </c>
      <c r="BM24" s="157"/>
      <c r="BN24" s="156"/>
      <c r="BO24" s="161">
        <f t="shared" ref="BO24" si="199">BL24</f>
        <v>42.5360107273805</v>
      </c>
      <c r="BP24" s="156"/>
      <c r="BQ24" s="157"/>
      <c r="BR24" s="156"/>
      <c r="BS24" s="161">
        <f t="shared" ref="BS24" si="200">BQ23/4</f>
        <v>60.3210531661107</v>
      </c>
      <c r="BT24" s="157"/>
      <c r="BU24" s="156"/>
      <c r="BV24" s="161">
        <f t="shared" ref="BV24" si="201">BS24</f>
        <v>60.3210531661107</v>
      </c>
      <c r="BW24" s="157"/>
      <c r="BX24" s="156"/>
      <c r="BY24" s="161">
        <f t="shared" ref="BY24" si="202">BV24</f>
        <v>60.3210531661107</v>
      </c>
      <c r="BZ24" s="157"/>
      <c r="CA24" s="156"/>
      <c r="CB24" s="161">
        <f t="shared" ref="CB24" si="203">BY24</f>
        <v>60.3210531661107</v>
      </c>
      <c r="CC24" s="156"/>
      <c r="CD24" s="157"/>
      <c r="CE24" s="156"/>
      <c r="CF24" s="161">
        <f t="shared" ref="CF24" si="204">CD23/4</f>
        <v>46.3521342225039</v>
      </c>
      <c r="CG24" s="157"/>
      <c r="CH24" s="156"/>
      <c r="CI24" s="161">
        <f t="shared" ref="CI24" si="205">CF24</f>
        <v>46.3521342225039</v>
      </c>
      <c r="CJ24" s="157"/>
      <c r="CK24" s="156"/>
      <c r="CL24" s="161">
        <f t="shared" ref="CL24" si="206">CI24</f>
        <v>46.3521342225039</v>
      </c>
      <c r="CM24" s="157"/>
      <c r="CN24" s="156"/>
      <c r="CO24" s="161">
        <f t="shared" ref="CO24" si="207">CL24</f>
        <v>46.3521342225039</v>
      </c>
      <c r="CP24" s="156"/>
      <c r="CQ24" s="157"/>
      <c r="CR24" s="156"/>
      <c r="CS24" s="161">
        <f t="shared" ref="CS24" si="208">CQ23/4</f>
        <v>91.0203685223318</v>
      </c>
      <c r="CT24" s="157"/>
      <c r="CU24" s="156"/>
      <c r="CV24" s="161">
        <f t="shared" ref="CV24" si="209">CS24</f>
        <v>91.0203685223318</v>
      </c>
      <c r="CW24" s="157"/>
      <c r="CX24" s="156"/>
      <c r="CY24" s="161">
        <f t="shared" ref="CY24" si="210">CV24</f>
        <v>91.0203685223318</v>
      </c>
      <c r="CZ24" s="157"/>
      <c r="DA24" s="156"/>
      <c r="DB24" s="161">
        <f t="shared" ref="DB24" si="211">CY24</f>
        <v>91.0203685223318</v>
      </c>
      <c r="DC24" s="156"/>
      <c r="DD24" s="157"/>
      <c r="DE24" s="156"/>
      <c r="DF24" s="161">
        <f t="shared" ref="DF24" si="212">DD23/4</f>
        <v>50.5581857364126</v>
      </c>
      <c r="DG24" s="157"/>
      <c r="DH24" s="156"/>
      <c r="DI24" s="161">
        <f t="shared" ref="DI24" si="213">DF24</f>
        <v>50.5581857364126</v>
      </c>
      <c r="DJ24" s="157"/>
      <c r="DK24" s="156"/>
      <c r="DL24" s="161">
        <f t="shared" ref="DL24" si="214">DI24</f>
        <v>50.5581857364126</v>
      </c>
      <c r="DM24" s="157"/>
      <c r="DN24" s="156"/>
      <c r="DO24" s="161">
        <f t="shared" ref="DO24" si="215">DL24</f>
        <v>50.5581857364126</v>
      </c>
      <c r="DP24" s="156"/>
      <c r="DQ24" s="157"/>
      <c r="DR24" s="156"/>
      <c r="DS24" s="161">
        <f t="shared" ref="DS24" si="216">DQ23/4</f>
        <v>65.2658438443809</v>
      </c>
      <c r="DT24" s="157"/>
      <c r="DU24" s="156"/>
      <c r="DV24" s="161">
        <f t="shared" ref="DV24" si="217">DS24</f>
        <v>65.2658438443809</v>
      </c>
      <c r="DW24" s="157"/>
      <c r="DX24" s="156"/>
      <c r="DY24" s="161">
        <f t="shared" ref="DY24" si="218">DV24</f>
        <v>65.2658438443809</v>
      </c>
      <c r="DZ24" s="157"/>
      <c r="EA24" s="156"/>
      <c r="EB24" s="161">
        <f t="shared" ref="EB24" si="219">DY24</f>
        <v>65.2658438443809</v>
      </c>
      <c r="EC24" s="156"/>
      <c r="ED24" s="157"/>
      <c r="EE24" s="156"/>
      <c r="EF24" s="161">
        <f t="shared" ref="EF24" si="220">ED23/4</f>
        <v>129.350464708728</v>
      </c>
      <c r="EG24" s="157"/>
      <c r="EH24" s="156"/>
      <c r="EI24" s="161">
        <f t="shared" ref="EI24" si="221">EF24</f>
        <v>129.350464708728</v>
      </c>
      <c r="EJ24" s="157"/>
      <c r="EK24" s="156"/>
      <c r="EL24" s="161">
        <f t="shared" ref="EL24" si="222">EI24</f>
        <v>129.350464708728</v>
      </c>
      <c r="EM24" s="157"/>
      <c r="EN24" s="156"/>
      <c r="EO24" s="161">
        <f t="shared" ref="EO24" si="223">EL24</f>
        <v>129.350464708728</v>
      </c>
      <c r="EP24" s="156"/>
      <c r="EQ24" s="157"/>
      <c r="ER24" s="156"/>
      <c r="ES24" s="161">
        <f t="shared" ref="ES24" si="224">EQ23/4</f>
        <v>70.5571291610338</v>
      </c>
      <c r="ET24" s="157"/>
      <c r="EU24" s="156"/>
      <c r="EV24" s="161">
        <f t="shared" ref="EV24" si="225">ES24</f>
        <v>70.5571291610338</v>
      </c>
      <c r="EW24" s="157"/>
      <c r="EX24" s="156"/>
      <c r="EY24" s="161">
        <f t="shared" ref="EY24" si="226">EV24</f>
        <v>70.5571291610338</v>
      </c>
      <c r="EZ24" s="157"/>
      <c r="FA24" s="156"/>
      <c r="FB24" s="161">
        <f t="shared" ref="FB24" si="227">EY24</f>
        <v>70.5571291610338</v>
      </c>
      <c r="FC24" s="156"/>
      <c r="FD24" s="157"/>
      <c r="FE24" s="156"/>
      <c r="FF24" s="161">
        <f t="shared" ref="FF24" si="228">FD23/4</f>
        <v>60.3035232677155</v>
      </c>
      <c r="FG24" s="157"/>
      <c r="FH24" s="156"/>
      <c r="FI24" s="161">
        <f t="shared" ref="FI24" si="229">FF24</f>
        <v>60.3035232677155</v>
      </c>
      <c r="FJ24" s="157"/>
      <c r="FK24" s="156"/>
      <c r="FL24" s="161">
        <f t="shared" ref="FL24" si="230">FI24</f>
        <v>60.3035232677155</v>
      </c>
      <c r="FM24" s="157"/>
      <c r="FN24" s="156"/>
      <c r="FO24" s="161">
        <f t="shared" ref="FO24" si="231">FL24</f>
        <v>60.3035232677155</v>
      </c>
      <c r="FP24" s="156"/>
      <c r="FQ24" s="157"/>
      <c r="FR24" s="156"/>
      <c r="FS24" s="161">
        <f t="shared" ref="FS24" si="232">FQ23/4</f>
        <v>85.0027309789415</v>
      </c>
      <c r="FT24" s="157"/>
      <c r="FU24" s="156"/>
      <c r="FV24" s="161">
        <f t="shared" ref="FV24" si="233">FS24</f>
        <v>85.0027309789415</v>
      </c>
      <c r="FW24" s="157"/>
      <c r="FX24" s="156"/>
      <c r="FY24" s="161">
        <f t="shared" ref="FY24" si="234">FV24</f>
        <v>85.0027309789415</v>
      </c>
      <c r="FZ24" s="157"/>
      <c r="GA24" s="156"/>
      <c r="GB24" s="161">
        <f t="shared" ref="GB24" si="235">FY24</f>
        <v>85.0027309789415</v>
      </c>
      <c r="GC24" s="156"/>
      <c r="GD24" s="157"/>
      <c r="GE24" s="156"/>
      <c r="GF24" s="161">
        <f t="shared" ref="GF24" si="236">GD23/4</f>
        <v>65.9351317786596</v>
      </c>
      <c r="GG24" s="157"/>
      <c r="GH24" s="156"/>
      <c r="GI24" s="161">
        <f t="shared" ref="GI24" si="237">GF24</f>
        <v>65.9351317786596</v>
      </c>
      <c r="GJ24" s="157"/>
      <c r="GK24" s="156"/>
      <c r="GL24" s="161">
        <f t="shared" ref="GL24" si="238">GI24</f>
        <v>65.9351317786596</v>
      </c>
      <c r="GM24" s="157"/>
      <c r="GN24" s="156"/>
      <c r="GO24" s="161">
        <f t="shared" ref="GO24" si="239">GL24</f>
        <v>65.9351317786596</v>
      </c>
      <c r="GP24" s="156"/>
      <c r="GQ24" s="157"/>
      <c r="GR24" s="156"/>
      <c r="GS24" s="161">
        <f t="shared" ref="GS24" si="240">GQ23/4</f>
        <v>92.7496119569781</v>
      </c>
      <c r="GT24" s="157"/>
      <c r="GU24" s="156"/>
      <c r="GV24" s="161">
        <f t="shared" ref="GV24" si="241">GS24</f>
        <v>92.7496119569781</v>
      </c>
      <c r="GW24" s="157"/>
      <c r="GX24" s="156"/>
      <c r="GY24" s="161">
        <f t="shared" ref="GY24" si="242">GV24</f>
        <v>92.7496119569781</v>
      </c>
      <c r="GZ24" s="157"/>
      <c r="HA24" s="156"/>
      <c r="HB24" s="161">
        <f t="shared" ref="HB24" si="243">GY24</f>
        <v>92.7496119569781</v>
      </c>
      <c r="HC24" s="156"/>
      <c r="HD24" s="157"/>
      <c r="HE24" s="156"/>
      <c r="HF24" s="161">
        <f t="shared" ref="HF24" si="244">HD23/4</f>
        <v>72.1421860699058</v>
      </c>
      <c r="HG24" s="157"/>
      <c r="HH24" s="156"/>
      <c r="HI24" s="161">
        <f t="shared" ref="HI24" si="245">HF24</f>
        <v>72.1421860699058</v>
      </c>
      <c r="HJ24" s="157"/>
      <c r="HK24" s="156"/>
      <c r="HL24" s="161">
        <f t="shared" ref="HL24" si="246">HI24</f>
        <v>72.1421860699058</v>
      </c>
      <c r="HM24" s="157"/>
      <c r="HN24" s="156"/>
      <c r="HO24" s="161">
        <f t="shared" ref="HO24" si="247">HL24</f>
        <v>72.1421860699058</v>
      </c>
      <c r="HP24" s="156"/>
      <c r="HQ24" s="157"/>
      <c r="HR24" s="156"/>
      <c r="HS24" s="161">
        <f t="shared" ref="HS24" si="248">HQ23/4</f>
        <v>139.158597461071</v>
      </c>
      <c r="HT24" s="157"/>
      <c r="HU24" s="156"/>
      <c r="HV24" s="161">
        <f t="shared" ref="HV24" si="249">HS24</f>
        <v>139.158597461071</v>
      </c>
      <c r="HW24" s="157"/>
      <c r="HX24" s="156"/>
      <c r="HY24" s="161">
        <f t="shared" ref="HY24" si="250">HV24</f>
        <v>139.158597461071</v>
      </c>
      <c r="HZ24" s="157"/>
      <c r="IA24" s="156"/>
      <c r="IB24" s="161">
        <f t="shared" ref="IB24" si="251">HY24</f>
        <v>139.158597461071</v>
      </c>
      <c r="IC24" s="156"/>
      <c r="ID24" s="157"/>
      <c r="IE24" s="156"/>
      <c r="IF24" s="161">
        <f t="shared" ref="IF24" si="252">ID23/4</f>
        <v>78.9834903267007</v>
      </c>
      <c r="IG24" s="157"/>
      <c r="IH24" s="156"/>
      <c r="II24" s="161">
        <f t="shared" ref="II24" si="253">IF24</f>
        <v>78.9834903267007</v>
      </c>
      <c r="IJ24" s="157"/>
      <c r="IK24" s="156"/>
      <c r="IL24" s="161">
        <f t="shared" ref="IL24" si="254">II24</f>
        <v>78.9834903267007</v>
      </c>
      <c r="IM24" s="157"/>
      <c r="IN24" s="156"/>
      <c r="IO24" s="161">
        <f t="shared" ref="IO24" si="255">IL24</f>
        <v>78.9834903267007</v>
      </c>
      <c r="IP24" s="156"/>
      <c r="IQ24" s="157"/>
      <c r="IR24" s="156"/>
      <c r="IS24" s="161">
        <f t="shared" ref="IS24" si="256">IQ23/4</f>
        <v>101.249047539553</v>
      </c>
      <c r="IT24" s="157"/>
      <c r="IU24" s="156"/>
      <c r="IV24" s="161">
        <f t="shared" ref="IV24" si="257">IS24</f>
        <v>101.249047539553</v>
      </c>
      <c r="IW24" s="157"/>
      <c r="IX24" s="156"/>
      <c r="IY24" s="161">
        <f t="shared" ref="IY24" si="258">IV24</f>
        <v>101.249047539553</v>
      </c>
      <c r="IZ24" s="157"/>
      <c r="JA24" s="156"/>
      <c r="JB24" s="161">
        <f t="shared" ref="JB24" si="259">IY24</f>
        <v>101.249047539553</v>
      </c>
      <c r="JC24" s="156"/>
      <c r="JD24" s="157"/>
      <c r="JE24" s="156"/>
      <c r="JF24" s="161">
        <f t="shared" ref="JF24" si="260">JD23/4</f>
        <v>0</v>
      </c>
      <c r="JG24" s="157"/>
      <c r="JH24" s="156"/>
      <c r="JI24" s="161">
        <f t="shared" ref="JI24" si="261">JF24</f>
        <v>0</v>
      </c>
      <c r="JJ24" s="157"/>
      <c r="JK24" s="156"/>
      <c r="JL24" s="161">
        <f t="shared" ref="JL24" si="262">JI24</f>
        <v>0</v>
      </c>
      <c r="JM24" s="157"/>
      <c r="JN24" s="156"/>
      <c r="JO24" s="161">
        <f t="shared" ref="JO24" si="263">JL24</f>
        <v>0</v>
      </c>
      <c r="JP24" s="156"/>
      <c r="JQ24" s="157"/>
      <c r="JR24" s="156"/>
      <c r="JS24" s="161">
        <f t="shared" ref="JS24" si="264">JQ23/4</f>
        <v>0</v>
      </c>
      <c r="JT24" s="157"/>
      <c r="JU24" s="156"/>
      <c r="JV24" s="161">
        <f t="shared" ref="JV24" si="265">JS24</f>
        <v>0</v>
      </c>
      <c r="JW24" s="157"/>
      <c r="JX24" s="156"/>
      <c r="JY24" s="161">
        <f t="shared" ref="JY24" si="266">JV24</f>
        <v>0</v>
      </c>
      <c r="JZ24" s="157"/>
      <c r="KA24" s="156"/>
      <c r="KB24" s="161">
        <f t="shared" ref="KB24" si="267">JY24</f>
        <v>0</v>
      </c>
      <c r="KC24" s="156"/>
      <c r="KD24" s="157"/>
      <c r="KE24" s="156"/>
      <c r="KF24" s="161">
        <f t="shared" ref="KF24" si="268">KD23/4</f>
        <v>0</v>
      </c>
      <c r="KG24" s="157"/>
      <c r="KH24" s="156"/>
      <c r="KI24" s="161">
        <f t="shared" ref="KI24" si="269">KF24</f>
        <v>0</v>
      </c>
      <c r="KJ24" s="157"/>
      <c r="KK24" s="156"/>
      <c r="KL24" s="161">
        <f t="shared" ref="KL24" si="270">KI24</f>
        <v>0</v>
      </c>
      <c r="KM24" s="157"/>
      <c r="KN24" s="156"/>
      <c r="KO24" s="161">
        <f t="shared" ref="KO24" si="271">KL24</f>
        <v>0</v>
      </c>
      <c r="KP24" s="156"/>
      <c r="KQ24" s="157"/>
      <c r="KR24" s="156"/>
      <c r="KS24" s="161">
        <f t="shared" ref="KS24" si="272">KQ23/4</f>
        <v>0</v>
      </c>
      <c r="KT24" s="157"/>
      <c r="KU24" s="156"/>
      <c r="KV24" s="161">
        <f t="shared" ref="KV24" si="273">KS24</f>
        <v>0</v>
      </c>
      <c r="KW24" s="157"/>
      <c r="KX24" s="156"/>
      <c r="KY24" s="161">
        <f t="shared" ref="KY24" si="274">KV24</f>
        <v>0</v>
      </c>
      <c r="KZ24" s="157"/>
      <c r="LA24" s="156"/>
      <c r="LB24" s="161">
        <f t="shared" ref="LB24" si="275">KY24</f>
        <v>0</v>
      </c>
      <c r="LC24" s="156"/>
      <c r="LD24" s="157"/>
      <c r="LE24" s="156"/>
      <c r="LF24" s="161">
        <f t="shared" ref="LF24" si="276">LD23/4</f>
        <v>0</v>
      </c>
      <c r="LG24" s="157"/>
      <c r="LH24" s="156"/>
      <c r="LI24" s="161">
        <f t="shared" ref="LI24" si="277">LF24</f>
        <v>0</v>
      </c>
      <c r="LJ24" s="157"/>
      <c r="LK24" s="156"/>
      <c r="LL24" s="161">
        <f t="shared" ref="LL24" si="278">LI24</f>
        <v>0</v>
      </c>
      <c r="LM24" s="157"/>
      <c r="LN24" s="156"/>
      <c r="LO24" s="161">
        <f t="shared" ref="LO24" si="279">LL24</f>
        <v>0</v>
      </c>
      <c r="LP24" s="156"/>
      <c r="LQ24" s="157"/>
      <c r="LR24" s="156"/>
      <c r="LS24" s="161">
        <f t="shared" ref="LS24" si="280">LQ23/4</f>
        <v>0</v>
      </c>
      <c r="LT24" s="157"/>
      <c r="LU24" s="156"/>
      <c r="LV24" s="161">
        <f t="shared" ref="LV24" si="281">LS24</f>
        <v>0</v>
      </c>
      <c r="LW24" s="157"/>
      <c r="LX24" s="156"/>
      <c r="LY24" s="161">
        <f t="shared" ref="LY24" si="282">LV24</f>
        <v>0</v>
      </c>
      <c r="LZ24" s="157"/>
      <c r="MA24" s="156"/>
      <c r="MB24" s="161">
        <f>LY24</f>
        <v>0</v>
      </c>
    </row>
    <row r="25" spans="1:341">
      <c r="A25" s="87" t="s">
        <v>40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DQ25" s="23"/>
      <c r="DR25" s="23"/>
      <c r="DS25" s="23"/>
      <c r="MC25" s="1" t="s">
        <v>0</v>
      </c>
    </row>
    <row r="26" spans="1:1">
      <c r="A26" s="87" t="s">
        <v>18</v>
      </c>
    </row>
    <row r="27" spans="1:1">
      <c r="A27" s="87" t="s">
        <v>41</v>
      </c>
    </row>
  </sheetData>
  <mergeCells count="56">
    <mergeCell ref="C2:Q2"/>
    <mergeCell ref="C4:Q4"/>
    <mergeCell ref="C6:Q6"/>
    <mergeCell ref="C8:Q8"/>
    <mergeCell ref="D21:O21"/>
    <mergeCell ref="Q21:AB21"/>
    <mergeCell ref="AD21:AO21"/>
    <mergeCell ref="AQ21:BB21"/>
    <mergeCell ref="BD21:BO21"/>
    <mergeCell ref="BQ21:CB21"/>
    <mergeCell ref="CD21:CO21"/>
    <mergeCell ref="CQ21:DB21"/>
    <mergeCell ref="DD21:DO21"/>
    <mergeCell ref="DQ21:EB21"/>
    <mergeCell ref="ED21:EO21"/>
    <mergeCell ref="EQ21:FB21"/>
    <mergeCell ref="FD21:FO21"/>
    <mergeCell ref="FQ21:GB21"/>
    <mergeCell ref="GD21:GO21"/>
    <mergeCell ref="GQ21:HB21"/>
    <mergeCell ref="HD21:HO21"/>
    <mergeCell ref="HQ21:IB21"/>
    <mergeCell ref="ID21:IO21"/>
    <mergeCell ref="IQ21:JB21"/>
    <mergeCell ref="JD21:JO21"/>
    <mergeCell ref="JQ21:KB21"/>
    <mergeCell ref="KD21:KO21"/>
    <mergeCell ref="KQ21:LB21"/>
    <mergeCell ref="LD21:LO21"/>
    <mergeCell ref="LQ21:MB21"/>
    <mergeCell ref="D23:O23"/>
    <mergeCell ref="Q23:AB23"/>
    <mergeCell ref="AD23:AO23"/>
    <mergeCell ref="AQ23:BB23"/>
    <mergeCell ref="BD23:BO23"/>
    <mergeCell ref="BQ23:CB23"/>
    <mergeCell ref="CD23:CO23"/>
    <mergeCell ref="CQ23:DB23"/>
    <mergeCell ref="DD23:DO23"/>
    <mergeCell ref="DQ23:EB23"/>
    <mergeCell ref="ED23:EO23"/>
    <mergeCell ref="EQ23:FB23"/>
    <mergeCell ref="FD23:FO23"/>
    <mergeCell ref="FQ23:GB23"/>
    <mergeCell ref="GD23:GO23"/>
    <mergeCell ref="GQ23:HB23"/>
    <mergeCell ref="HD23:HO23"/>
    <mergeCell ref="HQ23:IB23"/>
    <mergeCell ref="ID23:IO23"/>
    <mergeCell ref="IQ23:JB23"/>
    <mergeCell ref="JD23:JO23"/>
    <mergeCell ref="JQ23:KB23"/>
    <mergeCell ref="KD23:KO23"/>
    <mergeCell ref="KQ23:LB23"/>
    <mergeCell ref="LD23:LO23"/>
    <mergeCell ref="LQ23:MB23"/>
  </mergeCells>
  <dataValidations count="2">
    <dataValidation type="list" allowBlank="1" showInputMessage="1" showErrorMessage="1" sqref="C5:Q5">
      <formula1>Coret2an!$C$6:$C$12</formula1>
    </dataValidation>
    <dataValidation type="list" allowBlank="1" showInputMessage="1" showErrorMessage="1" sqref="C3:Q3">
      <formula1>Coret2an!$C$3:$C$4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MC27"/>
  <sheetViews>
    <sheetView zoomScale="113" zoomScaleNormal="113" topLeftCell="A9" workbookViewId="0">
      <selection activeCell="A14" sqref="A14"/>
    </sheetView>
  </sheetViews>
  <sheetFormatPr defaultColWidth="8.42660550458716" defaultRowHeight="13.1"/>
  <cols>
    <col min="1" max="1" width="30.1422018348624" style="87" customWidth="1"/>
    <col min="2" max="2" width="29.8532110091743" style="1" customWidth="1"/>
    <col min="3" max="3" width="8.42660550458716" style="1" customWidth="1"/>
    <col min="4" max="316" width="9" style="1" customWidth="1"/>
    <col min="317" max="16384" width="8.42660550458716" style="1"/>
  </cols>
  <sheetData>
    <row r="1" spans="1:341">
      <c r="A1" s="87" t="s">
        <v>0</v>
      </c>
      <c r="MC1" s="1" t="s">
        <v>0</v>
      </c>
    </row>
    <row r="2" spans="1:16">
      <c r="A2" s="88" t="s">
        <v>1</v>
      </c>
      <c r="B2" s="89" t="s">
        <v>2</v>
      </c>
      <c r="C2" s="90" t="s">
        <v>3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16">
      <c r="A3" s="88" t="s">
        <v>1</v>
      </c>
      <c r="B3" s="88" t="s">
        <v>4</v>
      </c>
      <c r="C3" s="91" t="s">
        <v>5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16">
      <c r="A4" s="88" t="s">
        <v>1</v>
      </c>
      <c r="B4" s="89" t="s">
        <v>6</v>
      </c>
      <c r="C4" s="90" t="s">
        <v>42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</row>
    <row r="5" spans="1:16">
      <c r="A5" s="88" t="s">
        <v>1</v>
      </c>
      <c r="B5" s="88" t="s">
        <v>8</v>
      </c>
      <c r="C5" s="91" t="s">
        <v>43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</row>
    <row r="6" spans="1:16">
      <c r="A6" s="88" t="s">
        <v>1</v>
      </c>
      <c r="B6" s="88" t="s">
        <v>10</v>
      </c>
      <c r="C6" s="90" t="s">
        <v>44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</row>
    <row r="7" spans="1:16">
      <c r="A7" s="88" t="s">
        <v>1</v>
      </c>
      <c r="B7" s="88" t="s">
        <v>12</v>
      </c>
      <c r="C7" s="90" t="s">
        <v>45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</row>
    <row r="8" spans="1:16">
      <c r="A8" s="88" t="s">
        <v>1</v>
      </c>
      <c r="B8" s="88" t="s">
        <v>14</v>
      </c>
      <c r="C8" s="90" t="s">
        <v>46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</row>
    <row r="9" spans="1:16">
      <c r="A9" s="88" t="s">
        <v>1</v>
      </c>
      <c r="B9" s="88" t="s">
        <v>16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</row>
    <row r="10" ht="13.85" spans="1:1">
      <c r="A10" s="87" t="s">
        <v>18</v>
      </c>
    </row>
    <row r="11" s="145" customFormat="1" ht="15" customHeight="1" spans="1:340">
      <c r="A11" s="88" t="s">
        <v>1</v>
      </c>
      <c r="B11" s="146" t="s">
        <v>19</v>
      </c>
      <c r="C11" s="147">
        <v>2024</v>
      </c>
      <c r="D11" s="146">
        <v>2025</v>
      </c>
      <c r="E11" s="146">
        <v>2025</v>
      </c>
      <c r="F11" s="146">
        <v>2025</v>
      </c>
      <c r="G11" s="146">
        <v>2025</v>
      </c>
      <c r="H11" s="146">
        <v>2025</v>
      </c>
      <c r="I11" s="146">
        <v>2025</v>
      </c>
      <c r="J11" s="146">
        <v>2025</v>
      </c>
      <c r="K11" s="146">
        <v>2025</v>
      </c>
      <c r="L11" s="146">
        <v>2025</v>
      </c>
      <c r="M11" s="146">
        <v>2025</v>
      </c>
      <c r="N11" s="146">
        <v>2025</v>
      </c>
      <c r="O11" s="146">
        <v>2025</v>
      </c>
      <c r="P11" s="162">
        <v>2025</v>
      </c>
      <c r="Q11" s="146">
        <f>D11+1</f>
        <v>2026</v>
      </c>
      <c r="R11" s="146">
        <f t="shared" ref="R11:AB11" si="0">+Q11</f>
        <v>2026</v>
      </c>
      <c r="S11" s="146">
        <f t="shared" si="0"/>
        <v>2026</v>
      </c>
      <c r="T11" s="146">
        <f t="shared" si="0"/>
        <v>2026</v>
      </c>
      <c r="U11" s="146">
        <f t="shared" si="0"/>
        <v>2026</v>
      </c>
      <c r="V11" s="146">
        <f t="shared" si="0"/>
        <v>2026</v>
      </c>
      <c r="W11" s="146">
        <f t="shared" si="0"/>
        <v>2026</v>
      </c>
      <c r="X11" s="146">
        <f t="shared" si="0"/>
        <v>2026</v>
      </c>
      <c r="Y11" s="146">
        <f t="shared" si="0"/>
        <v>2026</v>
      </c>
      <c r="Z11" s="146">
        <f t="shared" si="0"/>
        <v>2026</v>
      </c>
      <c r="AA11" s="146">
        <f t="shared" si="0"/>
        <v>2026</v>
      </c>
      <c r="AB11" s="146">
        <f t="shared" si="0"/>
        <v>2026</v>
      </c>
      <c r="AC11" s="162">
        <v>2026</v>
      </c>
      <c r="AD11" s="146">
        <f>Q11+1</f>
        <v>2027</v>
      </c>
      <c r="AE11" s="146">
        <f t="shared" ref="AE11:AO11" si="1">+AD11</f>
        <v>2027</v>
      </c>
      <c r="AF11" s="146">
        <f t="shared" si="1"/>
        <v>2027</v>
      </c>
      <c r="AG11" s="146">
        <f t="shared" si="1"/>
        <v>2027</v>
      </c>
      <c r="AH11" s="146">
        <f t="shared" si="1"/>
        <v>2027</v>
      </c>
      <c r="AI11" s="146">
        <f t="shared" si="1"/>
        <v>2027</v>
      </c>
      <c r="AJ11" s="146">
        <f t="shared" si="1"/>
        <v>2027</v>
      </c>
      <c r="AK11" s="146">
        <f t="shared" si="1"/>
        <v>2027</v>
      </c>
      <c r="AL11" s="146">
        <f t="shared" si="1"/>
        <v>2027</v>
      </c>
      <c r="AM11" s="146">
        <f t="shared" si="1"/>
        <v>2027</v>
      </c>
      <c r="AN11" s="146">
        <f t="shared" si="1"/>
        <v>2027</v>
      </c>
      <c r="AO11" s="146">
        <f t="shared" si="1"/>
        <v>2027</v>
      </c>
      <c r="AP11" s="162">
        <v>2027</v>
      </c>
      <c r="AQ11" s="146">
        <f>AD11+1</f>
        <v>2028</v>
      </c>
      <c r="AR11" s="146">
        <f t="shared" ref="AR11:BB11" si="2">+AQ11</f>
        <v>2028</v>
      </c>
      <c r="AS11" s="146">
        <f t="shared" si="2"/>
        <v>2028</v>
      </c>
      <c r="AT11" s="146">
        <f t="shared" si="2"/>
        <v>2028</v>
      </c>
      <c r="AU11" s="146">
        <f t="shared" si="2"/>
        <v>2028</v>
      </c>
      <c r="AV11" s="146">
        <f t="shared" si="2"/>
        <v>2028</v>
      </c>
      <c r="AW11" s="146">
        <f t="shared" si="2"/>
        <v>2028</v>
      </c>
      <c r="AX11" s="146">
        <f t="shared" si="2"/>
        <v>2028</v>
      </c>
      <c r="AY11" s="146">
        <f t="shared" si="2"/>
        <v>2028</v>
      </c>
      <c r="AZ11" s="146">
        <f t="shared" si="2"/>
        <v>2028</v>
      </c>
      <c r="BA11" s="146">
        <f t="shared" si="2"/>
        <v>2028</v>
      </c>
      <c r="BB11" s="146">
        <f t="shared" si="2"/>
        <v>2028</v>
      </c>
      <c r="BC11" s="164">
        <v>2028</v>
      </c>
      <c r="BD11" s="146">
        <f>AQ11+1</f>
        <v>2029</v>
      </c>
      <c r="BE11" s="146">
        <f t="shared" ref="BE11:BO11" si="3">+BD11</f>
        <v>2029</v>
      </c>
      <c r="BF11" s="146">
        <f t="shared" si="3"/>
        <v>2029</v>
      </c>
      <c r="BG11" s="146">
        <f t="shared" si="3"/>
        <v>2029</v>
      </c>
      <c r="BH11" s="146">
        <f t="shared" si="3"/>
        <v>2029</v>
      </c>
      <c r="BI11" s="146">
        <f t="shared" si="3"/>
        <v>2029</v>
      </c>
      <c r="BJ11" s="146">
        <f t="shared" si="3"/>
        <v>2029</v>
      </c>
      <c r="BK11" s="146">
        <f t="shared" si="3"/>
        <v>2029</v>
      </c>
      <c r="BL11" s="146">
        <f t="shared" si="3"/>
        <v>2029</v>
      </c>
      <c r="BM11" s="146">
        <f t="shared" si="3"/>
        <v>2029</v>
      </c>
      <c r="BN11" s="146">
        <f t="shared" si="3"/>
        <v>2029</v>
      </c>
      <c r="BO11" s="146">
        <f t="shared" si="3"/>
        <v>2029</v>
      </c>
      <c r="BP11" s="164">
        <v>2029</v>
      </c>
      <c r="BQ11" s="146">
        <f>BD11+1</f>
        <v>2030</v>
      </c>
      <c r="BR11" s="146">
        <f t="shared" ref="BR11:CB11" si="4">+BQ11</f>
        <v>2030</v>
      </c>
      <c r="BS11" s="146">
        <f t="shared" si="4"/>
        <v>2030</v>
      </c>
      <c r="BT11" s="146">
        <f t="shared" si="4"/>
        <v>2030</v>
      </c>
      <c r="BU11" s="146">
        <f t="shared" si="4"/>
        <v>2030</v>
      </c>
      <c r="BV11" s="146">
        <f t="shared" si="4"/>
        <v>2030</v>
      </c>
      <c r="BW11" s="146">
        <f t="shared" si="4"/>
        <v>2030</v>
      </c>
      <c r="BX11" s="146">
        <f t="shared" si="4"/>
        <v>2030</v>
      </c>
      <c r="BY11" s="146">
        <f t="shared" si="4"/>
        <v>2030</v>
      </c>
      <c r="BZ11" s="146">
        <f t="shared" si="4"/>
        <v>2030</v>
      </c>
      <c r="CA11" s="146">
        <f t="shared" si="4"/>
        <v>2030</v>
      </c>
      <c r="CB11" s="146">
        <f t="shared" si="4"/>
        <v>2030</v>
      </c>
      <c r="CC11" s="164">
        <v>2030</v>
      </c>
      <c r="CD11" s="146">
        <f>BQ11+1</f>
        <v>2031</v>
      </c>
      <c r="CE11" s="146">
        <f t="shared" ref="CE11:CO11" si="5">+CD11</f>
        <v>2031</v>
      </c>
      <c r="CF11" s="146">
        <f t="shared" si="5"/>
        <v>2031</v>
      </c>
      <c r="CG11" s="146">
        <f t="shared" si="5"/>
        <v>2031</v>
      </c>
      <c r="CH11" s="146">
        <f t="shared" si="5"/>
        <v>2031</v>
      </c>
      <c r="CI11" s="146">
        <f t="shared" si="5"/>
        <v>2031</v>
      </c>
      <c r="CJ11" s="146">
        <f t="shared" si="5"/>
        <v>2031</v>
      </c>
      <c r="CK11" s="146">
        <f t="shared" si="5"/>
        <v>2031</v>
      </c>
      <c r="CL11" s="146">
        <f t="shared" si="5"/>
        <v>2031</v>
      </c>
      <c r="CM11" s="146">
        <f t="shared" si="5"/>
        <v>2031</v>
      </c>
      <c r="CN11" s="146">
        <f t="shared" si="5"/>
        <v>2031</v>
      </c>
      <c r="CO11" s="146">
        <f t="shared" si="5"/>
        <v>2031</v>
      </c>
      <c r="CP11" s="164">
        <v>2031</v>
      </c>
      <c r="CQ11" s="146">
        <f>CD11+1</f>
        <v>2032</v>
      </c>
      <c r="CR11" s="146">
        <f t="shared" ref="CR11:DB11" si="6">+CQ11</f>
        <v>2032</v>
      </c>
      <c r="CS11" s="146">
        <f t="shared" si="6"/>
        <v>2032</v>
      </c>
      <c r="CT11" s="146">
        <f t="shared" si="6"/>
        <v>2032</v>
      </c>
      <c r="CU11" s="146">
        <f t="shared" si="6"/>
        <v>2032</v>
      </c>
      <c r="CV11" s="146">
        <f t="shared" si="6"/>
        <v>2032</v>
      </c>
      <c r="CW11" s="146">
        <f t="shared" si="6"/>
        <v>2032</v>
      </c>
      <c r="CX11" s="146">
        <f t="shared" si="6"/>
        <v>2032</v>
      </c>
      <c r="CY11" s="146">
        <f t="shared" si="6"/>
        <v>2032</v>
      </c>
      <c r="CZ11" s="146">
        <f t="shared" si="6"/>
        <v>2032</v>
      </c>
      <c r="DA11" s="146">
        <f t="shared" si="6"/>
        <v>2032</v>
      </c>
      <c r="DB11" s="146">
        <f t="shared" si="6"/>
        <v>2032</v>
      </c>
      <c r="DC11" s="164">
        <v>2032</v>
      </c>
      <c r="DD11" s="146">
        <f>CQ11+1</f>
        <v>2033</v>
      </c>
      <c r="DE11" s="146">
        <f t="shared" ref="DE11:DO11" si="7">+DD11</f>
        <v>2033</v>
      </c>
      <c r="DF11" s="146">
        <f t="shared" si="7"/>
        <v>2033</v>
      </c>
      <c r="DG11" s="146">
        <f t="shared" si="7"/>
        <v>2033</v>
      </c>
      <c r="DH11" s="146">
        <f t="shared" si="7"/>
        <v>2033</v>
      </c>
      <c r="DI11" s="146">
        <f t="shared" si="7"/>
        <v>2033</v>
      </c>
      <c r="DJ11" s="146">
        <f t="shared" si="7"/>
        <v>2033</v>
      </c>
      <c r="DK11" s="146">
        <f t="shared" si="7"/>
        <v>2033</v>
      </c>
      <c r="DL11" s="146">
        <f t="shared" si="7"/>
        <v>2033</v>
      </c>
      <c r="DM11" s="146">
        <f t="shared" si="7"/>
        <v>2033</v>
      </c>
      <c r="DN11" s="146">
        <f t="shared" si="7"/>
        <v>2033</v>
      </c>
      <c r="DO11" s="146">
        <f t="shared" si="7"/>
        <v>2033</v>
      </c>
      <c r="DP11" s="164">
        <v>2033</v>
      </c>
      <c r="DQ11" s="146">
        <f>DD11+1</f>
        <v>2034</v>
      </c>
      <c r="DR11" s="146">
        <f t="shared" ref="DR11:EB11" si="8">+DQ11</f>
        <v>2034</v>
      </c>
      <c r="DS11" s="146">
        <f t="shared" si="8"/>
        <v>2034</v>
      </c>
      <c r="DT11" s="146">
        <f t="shared" si="8"/>
        <v>2034</v>
      </c>
      <c r="DU11" s="146">
        <f t="shared" si="8"/>
        <v>2034</v>
      </c>
      <c r="DV11" s="146">
        <f t="shared" si="8"/>
        <v>2034</v>
      </c>
      <c r="DW11" s="146">
        <f t="shared" si="8"/>
        <v>2034</v>
      </c>
      <c r="DX11" s="146">
        <f t="shared" si="8"/>
        <v>2034</v>
      </c>
      <c r="DY11" s="146">
        <f t="shared" si="8"/>
        <v>2034</v>
      </c>
      <c r="DZ11" s="146">
        <f t="shared" si="8"/>
        <v>2034</v>
      </c>
      <c r="EA11" s="146">
        <f t="shared" si="8"/>
        <v>2034</v>
      </c>
      <c r="EB11" s="146">
        <f t="shared" si="8"/>
        <v>2034</v>
      </c>
      <c r="EC11" s="164">
        <v>2034</v>
      </c>
      <c r="ED11" s="146">
        <f>DQ11+1</f>
        <v>2035</v>
      </c>
      <c r="EE11" s="146">
        <f t="shared" ref="EE11:EO11" si="9">+ED11</f>
        <v>2035</v>
      </c>
      <c r="EF11" s="146">
        <f t="shared" si="9"/>
        <v>2035</v>
      </c>
      <c r="EG11" s="146">
        <f t="shared" si="9"/>
        <v>2035</v>
      </c>
      <c r="EH11" s="146">
        <f t="shared" si="9"/>
        <v>2035</v>
      </c>
      <c r="EI11" s="146">
        <f t="shared" si="9"/>
        <v>2035</v>
      </c>
      <c r="EJ11" s="146">
        <f t="shared" si="9"/>
        <v>2035</v>
      </c>
      <c r="EK11" s="146">
        <f t="shared" si="9"/>
        <v>2035</v>
      </c>
      <c r="EL11" s="146">
        <f t="shared" si="9"/>
        <v>2035</v>
      </c>
      <c r="EM11" s="146">
        <f t="shared" si="9"/>
        <v>2035</v>
      </c>
      <c r="EN11" s="146">
        <f t="shared" si="9"/>
        <v>2035</v>
      </c>
      <c r="EO11" s="146">
        <f t="shared" si="9"/>
        <v>2035</v>
      </c>
      <c r="EP11" s="164">
        <v>2035</v>
      </c>
      <c r="EQ11" s="146">
        <f>ED11+1</f>
        <v>2036</v>
      </c>
      <c r="ER11" s="146">
        <f t="shared" ref="ER11:FB11" si="10">+EQ11</f>
        <v>2036</v>
      </c>
      <c r="ES11" s="146">
        <f t="shared" si="10"/>
        <v>2036</v>
      </c>
      <c r="ET11" s="146">
        <f t="shared" si="10"/>
        <v>2036</v>
      </c>
      <c r="EU11" s="146">
        <f t="shared" si="10"/>
        <v>2036</v>
      </c>
      <c r="EV11" s="146">
        <f t="shared" si="10"/>
        <v>2036</v>
      </c>
      <c r="EW11" s="146">
        <f t="shared" si="10"/>
        <v>2036</v>
      </c>
      <c r="EX11" s="146">
        <f t="shared" si="10"/>
        <v>2036</v>
      </c>
      <c r="EY11" s="146">
        <f t="shared" si="10"/>
        <v>2036</v>
      </c>
      <c r="EZ11" s="146">
        <f t="shared" si="10"/>
        <v>2036</v>
      </c>
      <c r="FA11" s="146">
        <f t="shared" si="10"/>
        <v>2036</v>
      </c>
      <c r="FB11" s="146">
        <f t="shared" si="10"/>
        <v>2036</v>
      </c>
      <c r="FC11" s="164">
        <v>2036</v>
      </c>
      <c r="FD11" s="146">
        <f>EQ11+1</f>
        <v>2037</v>
      </c>
      <c r="FE11" s="146">
        <f t="shared" ref="FE11:FO11" si="11">+FD11</f>
        <v>2037</v>
      </c>
      <c r="FF11" s="146">
        <f t="shared" si="11"/>
        <v>2037</v>
      </c>
      <c r="FG11" s="146">
        <f t="shared" si="11"/>
        <v>2037</v>
      </c>
      <c r="FH11" s="146">
        <f t="shared" si="11"/>
        <v>2037</v>
      </c>
      <c r="FI11" s="146">
        <f t="shared" si="11"/>
        <v>2037</v>
      </c>
      <c r="FJ11" s="146">
        <f t="shared" si="11"/>
        <v>2037</v>
      </c>
      <c r="FK11" s="146">
        <f t="shared" si="11"/>
        <v>2037</v>
      </c>
      <c r="FL11" s="146">
        <f t="shared" si="11"/>
        <v>2037</v>
      </c>
      <c r="FM11" s="146">
        <f t="shared" si="11"/>
        <v>2037</v>
      </c>
      <c r="FN11" s="146">
        <f t="shared" si="11"/>
        <v>2037</v>
      </c>
      <c r="FO11" s="146">
        <f t="shared" si="11"/>
        <v>2037</v>
      </c>
      <c r="FP11" s="164">
        <v>2037</v>
      </c>
      <c r="FQ11" s="146">
        <f>FD11+1</f>
        <v>2038</v>
      </c>
      <c r="FR11" s="146">
        <f t="shared" ref="FR11:GB11" si="12">+FQ11</f>
        <v>2038</v>
      </c>
      <c r="FS11" s="146">
        <f t="shared" si="12"/>
        <v>2038</v>
      </c>
      <c r="FT11" s="146">
        <f t="shared" si="12"/>
        <v>2038</v>
      </c>
      <c r="FU11" s="146">
        <f t="shared" si="12"/>
        <v>2038</v>
      </c>
      <c r="FV11" s="146">
        <f t="shared" si="12"/>
        <v>2038</v>
      </c>
      <c r="FW11" s="146">
        <f t="shared" si="12"/>
        <v>2038</v>
      </c>
      <c r="FX11" s="146">
        <f t="shared" si="12"/>
        <v>2038</v>
      </c>
      <c r="FY11" s="146">
        <f t="shared" si="12"/>
        <v>2038</v>
      </c>
      <c r="FZ11" s="146">
        <f t="shared" si="12"/>
        <v>2038</v>
      </c>
      <c r="GA11" s="146">
        <f t="shared" si="12"/>
        <v>2038</v>
      </c>
      <c r="GB11" s="146">
        <f t="shared" si="12"/>
        <v>2038</v>
      </c>
      <c r="GC11" s="164">
        <v>2038</v>
      </c>
      <c r="GD11" s="146">
        <f>FQ11+1</f>
        <v>2039</v>
      </c>
      <c r="GE11" s="146">
        <f t="shared" ref="GE11:GO11" si="13">+GD11</f>
        <v>2039</v>
      </c>
      <c r="GF11" s="146">
        <f t="shared" si="13"/>
        <v>2039</v>
      </c>
      <c r="GG11" s="146">
        <f t="shared" si="13"/>
        <v>2039</v>
      </c>
      <c r="GH11" s="146">
        <f t="shared" si="13"/>
        <v>2039</v>
      </c>
      <c r="GI11" s="146">
        <f t="shared" si="13"/>
        <v>2039</v>
      </c>
      <c r="GJ11" s="146">
        <f t="shared" si="13"/>
        <v>2039</v>
      </c>
      <c r="GK11" s="146">
        <f t="shared" si="13"/>
        <v>2039</v>
      </c>
      <c r="GL11" s="146">
        <f t="shared" si="13"/>
        <v>2039</v>
      </c>
      <c r="GM11" s="146">
        <f t="shared" si="13"/>
        <v>2039</v>
      </c>
      <c r="GN11" s="146">
        <f t="shared" si="13"/>
        <v>2039</v>
      </c>
      <c r="GO11" s="146">
        <f t="shared" si="13"/>
        <v>2039</v>
      </c>
      <c r="GP11" s="164">
        <v>2039</v>
      </c>
      <c r="GQ11" s="146">
        <f>GD11+1</f>
        <v>2040</v>
      </c>
      <c r="GR11" s="146">
        <f t="shared" ref="GR11:HB11" si="14">+GQ11</f>
        <v>2040</v>
      </c>
      <c r="GS11" s="146">
        <f t="shared" si="14"/>
        <v>2040</v>
      </c>
      <c r="GT11" s="146">
        <f t="shared" si="14"/>
        <v>2040</v>
      </c>
      <c r="GU11" s="146">
        <f t="shared" si="14"/>
        <v>2040</v>
      </c>
      <c r="GV11" s="146">
        <f t="shared" si="14"/>
        <v>2040</v>
      </c>
      <c r="GW11" s="146">
        <f t="shared" si="14"/>
        <v>2040</v>
      </c>
      <c r="GX11" s="146">
        <f t="shared" si="14"/>
        <v>2040</v>
      </c>
      <c r="GY11" s="146">
        <f t="shared" si="14"/>
        <v>2040</v>
      </c>
      <c r="GZ11" s="146">
        <f t="shared" si="14"/>
        <v>2040</v>
      </c>
      <c r="HA11" s="146">
        <f t="shared" si="14"/>
        <v>2040</v>
      </c>
      <c r="HB11" s="146">
        <f t="shared" si="14"/>
        <v>2040</v>
      </c>
      <c r="HC11" s="164">
        <v>2040</v>
      </c>
      <c r="HD11" s="146">
        <f>GQ11+1</f>
        <v>2041</v>
      </c>
      <c r="HE11" s="146">
        <f t="shared" ref="HE11:HO11" si="15">+HD11</f>
        <v>2041</v>
      </c>
      <c r="HF11" s="146">
        <f t="shared" si="15"/>
        <v>2041</v>
      </c>
      <c r="HG11" s="146">
        <f t="shared" si="15"/>
        <v>2041</v>
      </c>
      <c r="HH11" s="146">
        <f t="shared" si="15"/>
        <v>2041</v>
      </c>
      <c r="HI11" s="146">
        <f t="shared" si="15"/>
        <v>2041</v>
      </c>
      <c r="HJ11" s="146">
        <f t="shared" si="15"/>
        <v>2041</v>
      </c>
      <c r="HK11" s="146">
        <f t="shared" si="15"/>
        <v>2041</v>
      </c>
      <c r="HL11" s="146">
        <f t="shared" si="15"/>
        <v>2041</v>
      </c>
      <c r="HM11" s="146">
        <f t="shared" si="15"/>
        <v>2041</v>
      </c>
      <c r="HN11" s="146">
        <f t="shared" si="15"/>
        <v>2041</v>
      </c>
      <c r="HO11" s="146">
        <f t="shared" si="15"/>
        <v>2041</v>
      </c>
      <c r="HP11" s="164">
        <v>2041</v>
      </c>
      <c r="HQ11" s="146">
        <f>HD11+1</f>
        <v>2042</v>
      </c>
      <c r="HR11" s="146">
        <f t="shared" ref="HR11:IB11" si="16">+HQ11</f>
        <v>2042</v>
      </c>
      <c r="HS11" s="146">
        <f t="shared" si="16"/>
        <v>2042</v>
      </c>
      <c r="HT11" s="146">
        <f t="shared" si="16"/>
        <v>2042</v>
      </c>
      <c r="HU11" s="146">
        <f t="shared" si="16"/>
        <v>2042</v>
      </c>
      <c r="HV11" s="146">
        <f t="shared" si="16"/>
        <v>2042</v>
      </c>
      <c r="HW11" s="146">
        <f t="shared" si="16"/>
        <v>2042</v>
      </c>
      <c r="HX11" s="146">
        <f t="shared" si="16"/>
        <v>2042</v>
      </c>
      <c r="HY11" s="146">
        <f t="shared" si="16"/>
        <v>2042</v>
      </c>
      <c r="HZ11" s="146">
        <f t="shared" si="16"/>
        <v>2042</v>
      </c>
      <c r="IA11" s="146">
        <f t="shared" si="16"/>
        <v>2042</v>
      </c>
      <c r="IB11" s="146">
        <f t="shared" si="16"/>
        <v>2042</v>
      </c>
      <c r="IC11" s="164">
        <v>2042</v>
      </c>
      <c r="ID11" s="146">
        <f>HQ11+1</f>
        <v>2043</v>
      </c>
      <c r="IE11" s="146">
        <f t="shared" ref="IE11:IO11" si="17">+ID11</f>
        <v>2043</v>
      </c>
      <c r="IF11" s="146">
        <f t="shared" si="17"/>
        <v>2043</v>
      </c>
      <c r="IG11" s="146">
        <f t="shared" si="17"/>
        <v>2043</v>
      </c>
      <c r="IH11" s="146">
        <f t="shared" si="17"/>
        <v>2043</v>
      </c>
      <c r="II11" s="146">
        <f t="shared" si="17"/>
        <v>2043</v>
      </c>
      <c r="IJ11" s="146">
        <f t="shared" si="17"/>
        <v>2043</v>
      </c>
      <c r="IK11" s="146">
        <f t="shared" si="17"/>
        <v>2043</v>
      </c>
      <c r="IL11" s="146">
        <f t="shared" si="17"/>
        <v>2043</v>
      </c>
      <c r="IM11" s="146">
        <f t="shared" si="17"/>
        <v>2043</v>
      </c>
      <c r="IN11" s="146">
        <f t="shared" si="17"/>
        <v>2043</v>
      </c>
      <c r="IO11" s="146">
        <f t="shared" si="17"/>
        <v>2043</v>
      </c>
      <c r="IP11" s="164">
        <v>2043</v>
      </c>
      <c r="IQ11" s="146">
        <f>ID11+1</f>
        <v>2044</v>
      </c>
      <c r="IR11" s="146">
        <f t="shared" ref="IR11:JB11" si="18">+IQ11</f>
        <v>2044</v>
      </c>
      <c r="IS11" s="146">
        <f t="shared" si="18"/>
        <v>2044</v>
      </c>
      <c r="IT11" s="146">
        <f t="shared" si="18"/>
        <v>2044</v>
      </c>
      <c r="IU11" s="146">
        <f t="shared" si="18"/>
        <v>2044</v>
      </c>
      <c r="IV11" s="146">
        <f t="shared" si="18"/>
        <v>2044</v>
      </c>
      <c r="IW11" s="146">
        <f t="shared" si="18"/>
        <v>2044</v>
      </c>
      <c r="IX11" s="146">
        <f t="shared" si="18"/>
        <v>2044</v>
      </c>
      <c r="IY11" s="146">
        <f t="shared" si="18"/>
        <v>2044</v>
      </c>
      <c r="IZ11" s="146">
        <f t="shared" si="18"/>
        <v>2044</v>
      </c>
      <c r="JA11" s="146">
        <f t="shared" si="18"/>
        <v>2044</v>
      </c>
      <c r="JB11" s="146">
        <f t="shared" si="18"/>
        <v>2044</v>
      </c>
      <c r="JC11" s="164">
        <v>2044</v>
      </c>
      <c r="JD11" s="146">
        <f>IQ11+1</f>
        <v>2045</v>
      </c>
      <c r="JE11" s="146">
        <f t="shared" ref="JE11:JO11" si="19">+JD11</f>
        <v>2045</v>
      </c>
      <c r="JF11" s="146">
        <f t="shared" si="19"/>
        <v>2045</v>
      </c>
      <c r="JG11" s="146">
        <f t="shared" si="19"/>
        <v>2045</v>
      </c>
      <c r="JH11" s="146">
        <f t="shared" si="19"/>
        <v>2045</v>
      </c>
      <c r="JI11" s="146">
        <f t="shared" si="19"/>
        <v>2045</v>
      </c>
      <c r="JJ11" s="146">
        <f t="shared" si="19"/>
        <v>2045</v>
      </c>
      <c r="JK11" s="146">
        <f t="shared" si="19"/>
        <v>2045</v>
      </c>
      <c r="JL11" s="146">
        <f t="shared" si="19"/>
        <v>2045</v>
      </c>
      <c r="JM11" s="146">
        <f t="shared" si="19"/>
        <v>2045</v>
      </c>
      <c r="JN11" s="146">
        <f t="shared" si="19"/>
        <v>2045</v>
      </c>
      <c r="JO11" s="146">
        <f t="shared" si="19"/>
        <v>2045</v>
      </c>
      <c r="JP11" s="164">
        <v>2045</v>
      </c>
      <c r="JQ11" s="146">
        <f>JD11+1</f>
        <v>2046</v>
      </c>
      <c r="JR11" s="146">
        <f t="shared" ref="JR11:KB11" si="20">+JQ11</f>
        <v>2046</v>
      </c>
      <c r="JS11" s="146">
        <f t="shared" si="20"/>
        <v>2046</v>
      </c>
      <c r="JT11" s="146">
        <f t="shared" si="20"/>
        <v>2046</v>
      </c>
      <c r="JU11" s="146">
        <f t="shared" si="20"/>
        <v>2046</v>
      </c>
      <c r="JV11" s="146">
        <f t="shared" si="20"/>
        <v>2046</v>
      </c>
      <c r="JW11" s="146">
        <f t="shared" si="20"/>
        <v>2046</v>
      </c>
      <c r="JX11" s="146">
        <f t="shared" si="20"/>
        <v>2046</v>
      </c>
      <c r="JY11" s="146">
        <f t="shared" si="20"/>
        <v>2046</v>
      </c>
      <c r="JZ11" s="146">
        <f t="shared" si="20"/>
        <v>2046</v>
      </c>
      <c r="KA11" s="146">
        <f t="shared" si="20"/>
        <v>2046</v>
      </c>
      <c r="KB11" s="146">
        <f t="shared" si="20"/>
        <v>2046</v>
      </c>
      <c r="KC11" s="164">
        <v>2046</v>
      </c>
      <c r="KD11" s="146">
        <f>JQ11+1</f>
        <v>2047</v>
      </c>
      <c r="KE11" s="146">
        <f t="shared" ref="KE11:KO11" si="21">+KD11</f>
        <v>2047</v>
      </c>
      <c r="KF11" s="146">
        <f t="shared" si="21"/>
        <v>2047</v>
      </c>
      <c r="KG11" s="146">
        <f t="shared" si="21"/>
        <v>2047</v>
      </c>
      <c r="KH11" s="146">
        <f t="shared" si="21"/>
        <v>2047</v>
      </c>
      <c r="KI11" s="146">
        <f t="shared" si="21"/>
        <v>2047</v>
      </c>
      <c r="KJ11" s="146">
        <f t="shared" si="21"/>
        <v>2047</v>
      </c>
      <c r="KK11" s="146">
        <f t="shared" si="21"/>
        <v>2047</v>
      </c>
      <c r="KL11" s="146">
        <f t="shared" si="21"/>
        <v>2047</v>
      </c>
      <c r="KM11" s="146">
        <f t="shared" si="21"/>
        <v>2047</v>
      </c>
      <c r="KN11" s="146">
        <f t="shared" si="21"/>
        <v>2047</v>
      </c>
      <c r="KO11" s="146">
        <f t="shared" si="21"/>
        <v>2047</v>
      </c>
      <c r="KP11" s="164">
        <v>2047</v>
      </c>
      <c r="KQ11" s="146">
        <f>KD11+1</f>
        <v>2048</v>
      </c>
      <c r="KR11" s="146">
        <f t="shared" ref="KR11:LB11" si="22">+KQ11</f>
        <v>2048</v>
      </c>
      <c r="KS11" s="146">
        <f t="shared" si="22"/>
        <v>2048</v>
      </c>
      <c r="KT11" s="146">
        <f t="shared" si="22"/>
        <v>2048</v>
      </c>
      <c r="KU11" s="146">
        <f t="shared" si="22"/>
        <v>2048</v>
      </c>
      <c r="KV11" s="146">
        <f t="shared" si="22"/>
        <v>2048</v>
      </c>
      <c r="KW11" s="146">
        <f t="shared" si="22"/>
        <v>2048</v>
      </c>
      <c r="KX11" s="146">
        <f t="shared" si="22"/>
        <v>2048</v>
      </c>
      <c r="KY11" s="146">
        <f t="shared" si="22"/>
        <v>2048</v>
      </c>
      <c r="KZ11" s="146">
        <f t="shared" si="22"/>
        <v>2048</v>
      </c>
      <c r="LA11" s="146">
        <f t="shared" si="22"/>
        <v>2048</v>
      </c>
      <c r="LB11" s="146">
        <f t="shared" si="22"/>
        <v>2048</v>
      </c>
      <c r="LC11" s="164">
        <v>2048</v>
      </c>
      <c r="LD11" s="146">
        <f>KQ11+1</f>
        <v>2049</v>
      </c>
      <c r="LE11" s="146">
        <f t="shared" ref="LE11:LO11" si="23">+LD11</f>
        <v>2049</v>
      </c>
      <c r="LF11" s="146">
        <f t="shared" si="23"/>
        <v>2049</v>
      </c>
      <c r="LG11" s="146">
        <f t="shared" si="23"/>
        <v>2049</v>
      </c>
      <c r="LH11" s="146">
        <f t="shared" si="23"/>
        <v>2049</v>
      </c>
      <c r="LI11" s="146">
        <f t="shared" si="23"/>
        <v>2049</v>
      </c>
      <c r="LJ11" s="146">
        <f t="shared" si="23"/>
        <v>2049</v>
      </c>
      <c r="LK11" s="146">
        <f t="shared" si="23"/>
        <v>2049</v>
      </c>
      <c r="LL11" s="146">
        <f t="shared" si="23"/>
        <v>2049</v>
      </c>
      <c r="LM11" s="146">
        <f t="shared" si="23"/>
        <v>2049</v>
      </c>
      <c r="LN11" s="146">
        <f t="shared" si="23"/>
        <v>2049</v>
      </c>
      <c r="LO11" s="146">
        <f t="shared" si="23"/>
        <v>2049</v>
      </c>
      <c r="LP11" s="164">
        <v>2049</v>
      </c>
      <c r="LQ11" s="146">
        <f>LD11+1</f>
        <v>2050</v>
      </c>
      <c r="LR11" s="146">
        <f t="shared" ref="LR11:MB11" si="24">+LQ11</f>
        <v>2050</v>
      </c>
      <c r="LS11" s="146">
        <f t="shared" si="24"/>
        <v>2050</v>
      </c>
      <c r="LT11" s="146">
        <f t="shared" si="24"/>
        <v>2050</v>
      </c>
      <c r="LU11" s="146">
        <f t="shared" si="24"/>
        <v>2050</v>
      </c>
      <c r="LV11" s="146">
        <f t="shared" si="24"/>
        <v>2050</v>
      </c>
      <c r="LW11" s="146">
        <f t="shared" si="24"/>
        <v>2050</v>
      </c>
      <c r="LX11" s="146">
        <f t="shared" si="24"/>
        <v>2050</v>
      </c>
      <c r="LY11" s="146">
        <f t="shared" si="24"/>
        <v>2050</v>
      </c>
      <c r="LZ11" s="146">
        <f t="shared" si="24"/>
        <v>2050</v>
      </c>
      <c r="MA11" s="146">
        <f t="shared" si="24"/>
        <v>2050</v>
      </c>
      <c r="MB11" s="146">
        <f t="shared" si="24"/>
        <v>2050</v>
      </c>
    </row>
    <row r="12" s="88" customFormat="1" ht="15" customHeight="1" spans="1:340">
      <c r="A12" s="88" t="s">
        <v>1</v>
      </c>
      <c r="B12" s="146"/>
      <c r="C12" s="147" t="s">
        <v>20</v>
      </c>
      <c r="D12" s="146" t="s">
        <v>21</v>
      </c>
      <c r="E12" s="146" t="s">
        <v>21</v>
      </c>
      <c r="F12" s="146" t="s">
        <v>21</v>
      </c>
      <c r="G12" s="146" t="s">
        <v>22</v>
      </c>
      <c r="H12" s="146" t="s">
        <v>22</v>
      </c>
      <c r="I12" s="146" t="s">
        <v>22</v>
      </c>
      <c r="J12" s="146" t="s">
        <v>23</v>
      </c>
      <c r="K12" s="146" t="s">
        <v>23</v>
      </c>
      <c r="L12" s="146" t="s">
        <v>23</v>
      </c>
      <c r="M12" s="146" t="s">
        <v>24</v>
      </c>
      <c r="N12" s="146" t="s">
        <v>24</v>
      </c>
      <c r="O12" s="146" t="s">
        <v>24</v>
      </c>
      <c r="P12" s="162" t="s">
        <v>20</v>
      </c>
      <c r="Q12" s="146" t="s">
        <v>21</v>
      </c>
      <c r="R12" s="146" t="s">
        <v>21</v>
      </c>
      <c r="S12" s="146" t="s">
        <v>21</v>
      </c>
      <c r="T12" s="146" t="s">
        <v>22</v>
      </c>
      <c r="U12" s="146" t="s">
        <v>22</v>
      </c>
      <c r="V12" s="146" t="s">
        <v>22</v>
      </c>
      <c r="W12" s="146" t="s">
        <v>23</v>
      </c>
      <c r="X12" s="146" t="s">
        <v>23</v>
      </c>
      <c r="Y12" s="146" t="s">
        <v>23</v>
      </c>
      <c r="Z12" s="146" t="s">
        <v>24</v>
      </c>
      <c r="AA12" s="146" t="s">
        <v>24</v>
      </c>
      <c r="AB12" s="146" t="s">
        <v>24</v>
      </c>
      <c r="AC12" s="162" t="s">
        <v>20</v>
      </c>
      <c r="AD12" s="146" t="s">
        <v>21</v>
      </c>
      <c r="AE12" s="146" t="s">
        <v>21</v>
      </c>
      <c r="AF12" s="146" t="s">
        <v>21</v>
      </c>
      <c r="AG12" s="146" t="s">
        <v>22</v>
      </c>
      <c r="AH12" s="146" t="s">
        <v>22</v>
      </c>
      <c r="AI12" s="146" t="s">
        <v>22</v>
      </c>
      <c r="AJ12" s="146" t="s">
        <v>23</v>
      </c>
      <c r="AK12" s="146" t="s">
        <v>23</v>
      </c>
      <c r="AL12" s="146" t="s">
        <v>23</v>
      </c>
      <c r="AM12" s="146" t="s">
        <v>24</v>
      </c>
      <c r="AN12" s="146" t="s">
        <v>24</v>
      </c>
      <c r="AO12" s="146" t="s">
        <v>24</v>
      </c>
      <c r="AP12" s="162" t="s">
        <v>20</v>
      </c>
      <c r="AQ12" s="146" t="s">
        <v>21</v>
      </c>
      <c r="AR12" s="146" t="s">
        <v>21</v>
      </c>
      <c r="AS12" s="146" t="s">
        <v>21</v>
      </c>
      <c r="AT12" s="146" t="s">
        <v>22</v>
      </c>
      <c r="AU12" s="146" t="s">
        <v>22</v>
      </c>
      <c r="AV12" s="146" t="s">
        <v>22</v>
      </c>
      <c r="AW12" s="146" t="s">
        <v>23</v>
      </c>
      <c r="AX12" s="146" t="s">
        <v>23</v>
      </c>
      <c r="AY12" s="146" t="s">
        <v>23</v>
      </c>
      <c r="AZ12" s="146" t="s">
        <v>24</v>
      </c>
      <c r="BA12" s="146" t="s">
        <v>24</v>
      </c>
      <c r="BB12" s="146" t="s">
        <v>24</v>
      </c>
      <c r="BC12" s="165" t="s">
        <v>20</v>
      </c>
      <c r="BD12" s="146" t="s">
        <v>21</v>
      </c>
      <c r="BE12" s="146" t="s">
        <v>21</v>
      </c>
      <c r="BF12" s="146" t="s">
        <v>21</v>
      </c>
      <c r="BG12" s="146" t="s">
        <v>22</v>
      </c>
      <c r="BH12" s="146" t="s">
        <v>22</v>
      </c>
      <c r="BI12" s="146" t="s">
        <v>22</v>
      </c>
      <c r="BJ12" s="146" t="s">
        <v>23</v>
      </c>
      <c r="BK12" s="146" t="s">
        <v>23</v>
      </c>
      <c r="BL12" s="146" t="s">
        <v>23</v>
      </c>
      <c r="BM12" s="146" t="s">
        <v>24</v>
      </c>
      <c r="BN12" s="146" t="s">
        <v>24</v>
      </c>
      <c r="BO12" s="146" t="s">
        <v>24</v>
      </c>
      <c r="BP12" s="165" t="s">
        <v>20</v>
      </c>
      <c r="BQ12" s="146" t="s">
        <v>21</v>
      </c>
      <c r="BR12" s="146" t="s">
        <v>21</v>
      </c>
      <c r="BS12" s="146" t="s">
        <v>21</v>
      </c>
      <c r="BT12" s="146" t="s">
        <v>22</v>
      </c>
      <c r="BU12" s="146" t="s">
        <v>22</v>
      </c>
      <c r="BV12" s="146" t="s">
        <v>22</v>
      </c>
      <c r="BW12" s="146" t="s">
        <v>23</v>
      </c>
      <c r="BX12" s="146" t="s">
        <v>23</v>
      </c>
      <c r="BY12" s="146" t="s">
        <v>23</v>
      </c>
      <c r="BZ12" s="146" t="s">
        <v>24</v>
      </c>
      <c r="CA12" s="146" t="s">
        <v>24</v>
      </c>
      <c r="CB12" s="146" t="s">
        <v>24</v>
      </c>
      <c r="CC12" s="165" t="s">
        <v>20</v>
      </c>
      <c r="CD12" s="146" t="s">
        <v>21</v>
      </c>
      <c r="CE12" s="146" t="s">
        <v>21</v>
      </c>
      <c r="CF12" s="146" t="s">
        <v>21</v>
      </c>
      <c r="CG12" s="146" t="s">
        <v>22</v>
      </c>
      <c r="CH12" s="146" t="s">
        <v>22</v>
      </c>
      <c r="CI12" s="146" t="s">
        <v>22</v>
      </c>
      <c r="CJ12" s="146" t="s">
        <v>23</v>
      </c>
      <c r="CK12" s="146" t="s">
        <v>23</v>
      </c>
      <c r="CL12" s="146" t="s">
        <v>23</v>
      </c>
      <c r="CM12" s="146" t="s">
        <v>24</v>
      </c>
      <c r="CN12" s="146" t="s">
        <v>24</v>
      </c>
      <c r="CO12" s="146" t="s">
        <v>24</v>
      </c>
      <c r="CP12" s="165" t="s">
        <v>20</v>
      </c>
      <c r="CQ12" s="146" t="s">
        <v>21</v>
      </c>
      <c r="CR12" s="146" t="s">
        <v>21</v>
      </c>
      <c r="CS12" s="146" t="s">
        <v>21</v>
      </c>
      <c r="CT12" s="146" t="s">
        <v>22</v>
      </c>
      <c r="CU12" s="146" t="s">
        <v>22</v>
      </c>
      <c r="CV12" s="146" t="s">
        <v>22</v>
      </c>
      <c r="CW12" s="146" t="s">
        <v>23</v>
      </c>
      <c r="CX12" s="146" t="s">
        <v>23</v>
      </c>
      <c r="CY12" s="146" t="s">
        <v>23</v>
      </c>
      <c r="CZ12" s="146" t="s">
        <v>24</v>
      </c>
      <c r="DA12" s="146" t="s">
        <v>24</v>
      </c>
      <c r="DB12" s="146" t="s">
        <v>24</v>
      </c>
      <c r="DC12" s="165" t="s">
        <v>20</v>
      </c>
      <c r="DD12" s="146" t="s">
        <v>21</v>
      </c>
      <c r="DE12" s="146" t="s">
        <v>21</v>
      </c>
      <c r="DF12" s="146" t="s">
        <v>21</v>
      </c>
      <c r="DG12" s="146" t="s">
        <v>22</v>
      </c>
      <c r="DH12" s="146" t="s">
        <v>22</v>
      </c>
      <c r="DI12" s="146" t="s">
        <v>22</v>
      </c>
      <c r="DJ12" s="146" t="s">
        <v>23</v>
      </c>
      <c r="DK12" s="146" t="s">
        <v>23</v>
      </c>
      <c r="DL12" s="146" t="s">
        <v>23</v>
      </c>
      <c r="DM12" s="146" t="s">
        <v>24</v>
      </c>
      <c r="DN12" s="146" t="s">
        <v>24</v>
      </c>
      <c r="DO12" s="146" t="s">
        <v>24</v>
      </c>
      <c r="DP12" s="165" t="s">
        <v>20</v>
      </c>
      <c r="DQ12" s="146" t="s">
        <v>21</v>
      </c>
      <c r="DR12" s="146" t="s">
        <v>21</v>
      </c>
      <c r="DS12" s="146" t="s">
        <v>21</v>
      </c>
      <c r="DT12" s="146" t="s">
        <v>22</v>
      </c>
      <c r="DU12" s="146" t="s">
        <v>22</v>
      </c>
      <c r="DV12" s="146" t="s">
        <v>22</v>
      </c>
      <c r="DW12" s="146" t="s">
        <v>23</v>
      </c>
      <c r="DX12" s="146" t="s">
        <v>23</v>
      </c>
      <c r="DY12" s="146" t="s">
        <v>23</v>
      </c>
      <c r="DZ12" s="146" t="s">
        <v>24</v>
      </c>
      <c r="EA12" s="146" t="s">
        <v>24</v>
      </c>
      <c r="EB12" s="146" t="s">
        <v>24</v>
      </c>
      <c r="EC12" s="165" t="s">
        <v>20</v>
      </c>
      <c r="ED12" s="146" t="s">
        <v>21</v>
      </c>
      <c r="EE12" s="146" t="s">
        <v>21</v>
      </c>
      <c r="EF12" s="146" t="s">
        <v>21</v>
      </c>
      <c r="EG12" s="146" t="s">
        <v>22</v>
      </c>
      <c r="EH12" s="146" t="s">
        <v>22</v>
      </c>
      <c r="EI12" s="146" t="s">
        <v>22</v>
      </c>
      <c r="EJ12" s="146" t="s">
        <v>23</v>
      </c>
      <c r="EK12" s="146" t="s">
        <v>23</v>
      </c>
      <c r="EL12" s="146" t="s">
        <v>23</v>
      </c>
      <c r="EM12" s="146" t="s">
        <v>24</v>
      </c>
      <c r="EN12" s="146" t="s">
        <v>24</v>
      </c>
      <c r="EO12" s="146" t="s">
        <v>24</v>
      </c>
      <c r="EP12" s="165" t="s">
        <v>20</v>
      </c>
      <c r="EQ12" s="146" t="s">
        <v>21</v>
      </c>
      <c r="ER12" s="146" t="s">
        <v>21</v>
      </c>
      <c r="ES12" s="146" t="s">
        <v>21</v>
      </c>
      <c r="ET12" s="146" t="s">
        <v>22</v>
      </c>
      <c r="EU12" s="146" t="s">
        <v>22</v>
      </c>
      <c r="EV12" s="146" t="s">
        <v>22</v>
      </c>
      <c r="EW12" s="146" t="s">
        <v>23</v>
      </c>
      <c r="EX12" s="146" t="s">
        <v>23</v>
      </c>
      <c r="EY12" s="146" t="s">
        <v>23</v>
      </c>
      <c r="EZ12" s="146" t="s">
        <v>24</v>
      </c>
      <c r="FA12" s="146" t="s">
        <v>24</v>
      </c>
      <c r="FB12" s="146" t="s">
        <v>24</v>
      </c>
      <c r="FC12" s="165" t="s">
        <v>20</v>
      </c>
      <c r="FD12" s="146" t="s">
        <v>21</v>
      </c>
      <c r="FE12" s="146" t="s">
        <v>21</v>
      </c>
      <c r="FF12" s="146" t="s">
        <v>21</v>
      </c>
      <c r="FG12" s="146" t="s">
        <v>22</v>
      </c>
      <c r="FH12" s="146" t="s">
        <v>22</v>
      </c>
      <c r="FI12" s="146" t="s">
        <v>22</v>
      </c>
      <c r="FJ12" s="146" t="s">
        <v>23</v>
      </c>
      <c r="FK12" s="146" t="s">
        <v>23</v>
      </c>
      <c r="FL12" s="146" t="s">
        <v>23</v>
      </c>
      <c r="FM12" s="146" t="s">
        <v>24</v>
      </c>
      <c r="FN12" s="146" t="s">
        <v>24</v>
      </c>
      <c r="FO12" s="146" t="s">
        <v>24</v>
      </c>
      <c r="FP12" s="165" t="s">
        <v>20</v>
      </c>
      <c r="FQ12" s="146" t="s">
        <v>21</v>
      </c>
      <c r="FR12" s="146" t="s">
        <v>21</v>
      </c>
      <c r="FS12" s="146" t="s">
        <v>21</v>
      </c>
      <c r="FT12" s="146" t="s">
        <v>22</v>
      </c>
      <c r="FU12" s="146" t="s">
        <v>22</v>
      </c>
      <c r="FV12" s="146" t="s">
        <v>22</v>
      </c>
      <c r="FW12" s="146" t="s">
        <v>23</v>
      </c>
      <c r="FX12" s="146" t="s">
        <v>23</v>
      </c>
      <c r="FY12" s="146" t="s">
        <v>23</v>
      </c>
      <c r="FZ12" s="146" t="s">
        <v>24</v>
      </c>
      <c r="GA12" s="146" t="s">
        <v>24</v>
      </c>
      <c r="GB12" s="146" t="s">
        <v>24</v>
      </c>
      <c r="GC12" s="165" t="s">
        <v>20</v>
      </c>
      <c r="GD12" s="146" t="s">
        <v>21</v>
      </c>
      <c r="GE12" s="146" t="s">
        <v>21</v>
      </c>
      <c r="GF12" s="146" t="s">
        <v>21</v>
      </c>
      <c r="GG12" s="146" t="s">
        <v>22</v>
      </c>
      <c r="GH12" s="146" t="s">
        <v>22</v>
      </c>
      <c r="GI12" s="146" t="s">
        <v>22</v>
      </c>
      <c r="GJ12" s="146" t="s">
        <v>23</v>
      </c>
      <c r="GK12" s="146" t="s">
        <v>23</v>
      </c>
      <c r="GL12" s="146" t="s">
        <v>23</v>
      </c>
      <c r="GM12" s="146" t="s">
        <v>24</v>
      </c>
      <c r="GN12" s="146" t="s">
        <v>24</v>
      </c>
      <c r="GO12" s="146" t="s">
        <v>24</v>
      </c>
      <c r="GP12" s="165" t="s">
        <v>20</v>
      </c>
      <c r="GQ12" s="146" t="s">
        <v>21</v>
      </c>
      <c r="GR12" s="146" t="s">
        <v>21</v>
      </c>
      <c r="GS12" s="146" t="s">
        <v>21</v>
      </c>
      <c r="GT12" s="146" t="s">
        <v>22</v>
      </c>
      <c r="GU12" s="146" t="s">
        <v>22</v>
      </c>
      <c r="GV12" s="146" t="s">
        <v>22</v>
      </c>
      <c r="GW12" s="146" t="s">
        <v>23</v>
      </c>
      <c r="GX12" s="146" t="s">
        <v>23</v>
      </c>
      <c r="GY12" s="146" t="s">
        <v>23</v>
      </c>
      <c r="GZ12" s="146" t="s">
        <v>24</v>
      </c>
      <c r="HA12" s="146" t="s">
        <v>24</v>
      </c>
      <c r="HB12" s="146" t="s">
        <v>24</v>
      </c>
      <c r="HC12" s="165" t="s">
        <v>20</v>
      </c>
      <c r="HD12" s="146" t="s">
        <v>21</v>
      </c>
      <c r="HE12" s="146" t="s">
        <v>21</v>
      </c>
      <c r="HF12" s="146" t="s">
        <v>21</v>
      </c>
      <c r="HG12" s="146" t="s">
        <v>22</v>
      </c>
      <c r="HH12" s="146" t="s">
        <v>22</v>
      </c>
      <c r="HI12" s="146" t="s">
        <v>22</v>
      </c>
      <c r="HJ12" s="146" t="s">
        <v>23</v>
      </c>
      <c r="HK12" s="146" t="s">
        <v>23</v>
      </c>
      <c r="HL12" s="146" t="s">
        <v>23</v>
      </c>
      <c r="HM12" s="146" t="s">
        <v>24</v>
      </c>
      <c r="HN12" s="146" t="s">
        <v>24</v>
      </c>
      <c r="HO12" s="146" t="s">
        <v>24</v>
      </c>
      <c r="HP12" s="165" t="s">
        <v>20</v>
      </c>
      <c r="HQ12" s="146" t="s">
        <v>21</v>
      </c>
      <c r="HR12" s="146" t="s">
        <v>21</v>
      </c>
      <c r="HS12" s="146" t="s">
        <v>21</v>
      </c>
      <c r="HT12" s="146" t="s">
        <v>22</v>
      </c>
      <c r="HU12" s="146" t="s">
        <v>22</v>
      </c>
      <c r="HV12" s="146" t="s">
        <v>22</v>
      </c>
      <c r="HW12" s="146" t="s">
        <v>23</v>
      </c>
      <c r="HX12" s="146" t="s">
        <v>23</v>
      </c>
      <c r="HY12" s="146" t="s">
        <v>23</v>
      </c>
      <c r="HZ12" s="146" t="s">
        <v>24</v>
      </c>
      <c r="IA12" s="146" t="s">
        <v>24</v>
      </c>
      <c r="IB12" s="146" t="s">
        <v>24</v>
      </c>
      <c r="IC12" s="165" t="s">
        <v>20</v>
      </c>
      <c r="ID12" s="146" t="s">
        <v>21</v>
      </c>
      <c r="IE12" s="146" t="s">
        <v>21</v>
      </c>
      <c r="IF12" s="146" t="s">
        <v>21</v>
      </c>
      <c r="IG12" s="146" t="s">
        <v>22</v>
      </c>
      <c r="IH12" s="146" t="s">
        <v>22</v>
      </c>
      <c r="II12" s="146" t="s">
        <v>22</v>
      </c>
      <c r="IJ12" s="146" t="s">
        <v>23</v>
      </c>
      <c r="IK12" s="146" t="s">
        <v>23</v>
      </c>
      <c r="IL12" s="146" t="s">
        <v>23</v>
      </c>
      <c r="IM12" s="146" t="s">
        <v>24</v>
      </c>
      <c r="IN12" s="146" t="s">
        <v>24</v>
      </c>
      <c r="IO12" s="146" t="s">
        <v>24</v>
      </c>
      <c r="IP12" s="165" t="s">
        <v>20</v>
      </c>
      <c r="IQ12" s="146" t="s">
        <v>21</v>
      </c>
      <c r="IR12" s="146" t="s">
        <v>21</v>
      </c>
      <c r="IS12" s="146" t="s">
        <v>21</v>
      </c>
      <c r="IT12" s="146" t="s">
        <v>22</v>
      </c>
      <c r="IU12" s="146" t="s">
        <v>22</v>
      </c>
      <c r="IV12" s="146" t="s">
        <v>22</v>
      </c>
      <c r="IW12" s="146" t="s">
        <v>23</v>
      </c>
      <c r="IX12" s="146" t="s">
        <v>23</v>
      </c>
      <c r="IY12" s="146" t="s">
        <v>23</v>
      </c>
      <c r="IZ12" s="146" t="s">
        <v>24</v>
      </c>
      <c r="JA12" s="146" t="s">
        <v>24</v>
      </c>
      <c r="JB12" s="146" t="s">
        <v>24</v>
      </c>
      <c r="JC12" s="165" t="s">
        <v>20</v>
      </c>
      <c r="JD12" s="146" t="s">
        <v>21</v>
      </c>
      <c r="JE12" s="146" t="s">
        <v>21</v>
      </c>
      <c r="JF12" s="146" t="s">
        <v>21</v>
      </c>
      <c r="JG12" s="146" t="s">
        <v>22</v>
      </c>
      <c r="JH12" s="146" t="s">
        <v>22</v>
      </c>
      <c r="JI12" s="146" t="s">
        <v>22</v>
      </c>
      <c r="JJ12" s="146" t="s">
        <v>23</v>
      </c>
      <c r="JK12" s="146" t="s">
        <v>23</v>
      </c>
      <c r="JL12" s="146" t="s">
        <v>23</v>
      </c>
      <c r="JM12" s="146" t="s">
        <v>24</v>
      </c>
      <c r="JN12" s="146" t="s">
        <v>24</v>
      </c>
      <c r="JO12" s="146" t="s">
        <v>24</v>
      </c>
      <c r="JP12" s="165" t="s">
        <v>20</v>
      </c>
      <c r="JQ12" s="146" t="s">
        <v>21</v>
      </c>
      <c r="JR12" s="146" t="s">
        <v>21</v>
      </c>
      <c r="JS12" s="146" t="s">
        <v>21</v>
      </c>
      <c r="JT12" s="146" t="s">
        <v>22</v>
      </c>
      <c r="JU12" s="146" t="s">
        <v>22</v>
      </c>
      <c r="JV12" s="146" t="s">
        <v>22</v>
      </c>
      <c r="JW12" s="146" t="s">
        <v>23</v>
      </c>
      <c r="JX12" s="146" t="s">
        <v>23</v>
      </c>
      <c r="JY12" s="146" t="s">
        <v>23</v>
      </c>
      <c r="JZ12" s="146" t="s">
        <v>24</v>
      </c>
      <c r="KA12" s="146" t="s">
        <v>24</v>
      </c>
      <c r="KB12" s="146" t="s">
        <v>24</v>
      </c>
      <c r="KC12" s="165" t="s">
        <v>20</v>
      </c>
      <c r="KD12" s="146" t="s">
        <v>21</v>
      </c>
      <c r="KE12" s="146" t="s">
        <v>21</v>
      </c>
      <c r="KF12" s="146" t="s">
        <v>21</v>
      </c>
      <c r="KG12" s="146" t="s">
        <v>22</v>
      </c>
      <c r="KH12" s="146" t="s">
        <v>22</v>
      </c>
      <c r="KI12" s="146" t="s">
        <v>22</v>
      </c>
      <c r="KJ12" s="146" t="s">
        <v>23</v>
      </c>
      <c r="KK12" s="146" t="s">
        <v>23</v>
      </c>
      <c r="KL12" s="146" t="s">
        <v>23</v>
      </c>
      <c r="KM12" s="146" t="s">
        <v>24</v>
      </c>
      <c r="KN12" s="146" t="s">
        <v>24</v>
      </c>
      <c r="KO12" s="146" t="s">
        <v>24</v>
      </c>
      <c r="KP12" s="165" t="s">
        <v>20</v>
      </c>
      <c r="KQ12" s="146" t="s">
        <v>21</v>
      </c>
      <c r="KR12" s="146" t="s">
        <v>21</v>
      </c>
      <c r="KS12" s="146" t="s">
        <v>21</v>
      </c>
      <c r="KT12" s="146" t="s">
        <v>22</v>
      </c>
      <c r="KU12" s="146" t="s">
        <v>22</v>
      </c>
      <c r="KV12" s="146" t="s">
        <v>22</v>
      </c>
      <c r="KW12" s="146" t="s">
        <v>23</v>
      </c>
      <c r="KX12" s="146" t="s">
        <v>23</v>
      </c>
      <c r="KY12" s="146" t="s">
        <v>23</v>
      </c>
      <c r="KZ12" s="146" t="s">
        <v>24</v>
      </c>
      <c r="LA12" s="146" t="s">
        <v>24</v>
      </c>
      <c r="LB12" s="146" t="s">
        <v>24</v>
      </c>
      <c r="LC12" s="165" t="s">
        <v>20</v>
      </c>
      <c r="LD12" s="146" t="s">
        <v>21</v>
      </c>
      <c r="LE12" s="146" t="s">
        <v>21</v>
      </c>
      <c r="LF12" s="146" t="s">
        <v>21</v>
      </c>
      <c r="LG12" s="146" t="s">
        <v>22</v>
      </c>
      <c r="LH12" s="146" t="s">
        <v>22</v>
      </c>
      <c r="LI12" s="146" t="s">
        <v>22</v>
      </c>
      <c r="LJ12" s="146" t="s">
        <v>23</v>
      </c>
      <c r="LK12" s="146" t="s">
        <v>23</v>
      </c>
      <c r="LL12" s="146" t="s">
        <v>23</v>
      </c>
      <c r="LM12" s="146" t="s">
        <v>24</v>
      </c>
      <c r="LN12" s="146" t="s">
        <v>24</v>
      </c>
      <c r="LO12" s="146" t="s">
        <v>24</v>
      </c>
      <c r="LP12" s="165" t="s">
        <v>20</v>
      </c>
      <c r="LQ12" s="146" t="s">
        <v>21</v>
      </c>
      <c r="LR12" s="146" t="s">
        <v>21</v>
      </c>
      <c r="LS12" s="146" t="s">
        <v>21</v>
      </c>
      <c r="LT12" s="146" t="s">
        <v>22</v>
      </c>
      <c r="LU12" s="146" t="s">
        <v>22</v>
      </c>
      <c r="LV12" s="146" t="s">
        <v>22</v>
      </c>
      <c r="LW12" s="146" t="s">
        <v>23</v>
      </c>
      <c r="LX12" s="146" t="s">
        <v>23</v>
      </c>
      <c r="LY12" s="146" t="s">
        <v>23</v>
      </c>
      <c r="LZ12" s="146" t="s">
        <v>24</v>
      </c>
      <c r="MA12" s="146" t="s">
        <v>24</v>
      </c>
      <c r="MB12" s="146" t="s">
        <v>24</v>
      </c>
    </row>
    <row r="13" s="88" customFormat="1" ht="13.9" spans="1:340">
      <c r="A13" s="88" t="s">
        <v>1</v>
      </c>
      <c r="B13" s="148" t="s">
        <v>25</v>
      </c>
      <c r="C13" s="148"/>
      <c r="D13" s="149">
        <v>1</v>
      </c>
      <c r="E13" s="149">
        <v>2</v>
      </c>
      <c r="F13" s="149">
        <v>3</v>
      </c>
      <c r="G13" s="149">
        <v>4</v>
      </c>
      <c r="H13" s="149">
        <v>5</v>
      </c>
      <c r="I13" s="149">
        <v>6</v>
      </c>
      <c r="J13" s="149">
        <v>7</v>
      </c>
      <c r="K13" s="149">
        <v>8</v>
      </c>
      <c r="L13" s="149">
        <v>9</v>
      </c>
      <c r="M13" s="149">
        <v>10</v>
      </c>
      <c r="N13" s="149">
        <v>11</v>
      </c>
      <c r="O13" s="149">
        <v>12</v>
      </c>
      <c r="P13" s="149"/>
      <c r="Q13" s="149">
        <v>1</v>
      </c>
      <c r="R13" s="149">
        <v>2</v>
      </c>
      <c r="S13" s="149">
        <v>3</v>
      </c>
      <c r="T13" s="149">
        <v>4</v>
      </c>
      <c r="U13" s="149">
        <v>5</v>
      </c>
      <c r="V13" s="149">
        <v>6</v>
      </c>
      <c r="W13" s="149">
        <v>7</v>
      </c>
      <c r="X13" s="149">
        <v>8</v>
      </c>
      <c r="Y13" s="149">
        <v>9</v>
      </c>
      <c r="Z13" s="149">
        <v>10</v>
      </c>
      <c r="AA13" s="149">
        <v>11</v>
      </c>
      <c r="AB13" s="149">
        <v>12</v>
      </c>
      <c r="AC13" s="149"/>
      <c r="AD13" s="149">
        <v>1</v>
      </c>
      <c r="AE13" s="149">
        <v>2</v>
      </c>
      <c r="AF13" s="149">
        <v>3</v>
      </c>
      <c r="AG13" s="149">
        <v>4</v>
      </c>
      <c r="AH13" s="149">
        <v>5</v>
      </c>
      <c r="AI13" s="149">
        <v>6</v>
      </c>
      <c r="AJ13" s="149">
        <v>7</v>
      </c>
      <c r="AK13" s="149">
        <v>8</v>
      </c>
      <c r="AL13" s="149">
        <v>9</v>
      </c>
      <c r="AM13" s="149">
        <v>10</v>
      </c>
      <c r="AN13" s="149">
        <v>11</v>
      </c>
      <c r="AO13" s="149">
        <v>12</v>
      </c>
      <c r="AP13" s="149"/>
      <c r="AQ13" s="149">
        <v>1</v>
      </c>
      <c r="AR13" s="149">
        <v>2</v>
      </c>
      <c r="AS13" s="149">
        <v>3</v>
      </c>
      <c r="AT13" s="149">
        <v>4</v>
      </c>
      <c r="AU13" s="149">
        <v>5</v>
      </c>
      <c r="AV13" s="149">
        <v>6</v>
      </c>
      <c r="AW13" s="149">
        <v>7</v>
      </c>
      <c r="AX13" s="149">
        <v>8</v>
      </c>
      <c r="AY13" s="149">
        <v>9</v>
      </c>
      <c r="AZ13" s="149">
        <v>10</v>
      </c>
      <c r="BA13" s="149">
        <v>11</v>
      </c>
      <c r="BB13" s="149">
        <v>12</v>
      </c>
      <c r="BC13" s="166"/>
      <c r="BD13" s="149">
        <v>1</v>
      </c>
      <c r="BE13" s="149">
        <v>2</v>
      </c>
      <c r="BF13" s="149">
        <v>3</v>
      </c>
      <c r="BG13" s="149">
        <v>4</v>
      </c>
      <c r="BH13" s="149">
        <v>5</v>
      </c>
      <c r="BI13" s="149">
        <v>6</v>
      </c>
      <c r="BJ13" s="149">
        <v>7</v>
      </c>
      <c r="BK13" s="149">
        <v>8</v>
      </c>
      <c r="BL13" s="149">
        <v>9</v>
      </c>
      <c r="BM13" s="149">
        <v>10</v>
      </c>
      <c r="BN13" s="149">
        <v>11</v>
      </c>
      <c r="BO13" s="149">
        <v>12</v>
      </c>
      <c r="BP13" s="166"/>
      <c r="BQ13" s="149">
        <v>1</v>
      </c>
      <c r="BR13" s="149">
        <v>2</v>
      </c>
      <c r="BS13" s="149">
        <v>3</v>
      </c>
      <c r="BT13" s="149">
        <v>4</v>
      </c>
      <c r="BU13" s="149">
        <v>5</v>
      </c>
      <c r="BV13" s="149">
        <v>6</v>
      </c>
      <c r="BW13" s="149">
        <v>7</v>
      </c>
      <c r="BX13" s="149">
        <v>8</v>
      </c>
      <c r="BY13" s="149">
        <v>9</v>
      </c>
      <c r="BZ13" s="149">
        <v>10</v>
      </c>
      <c r="CA13" s="149">
        <v>11</v>
      </c>
      <c r="CB13" s="149">
        <v>12</v>
      </c>
      <c r="CC13" s="166"/>
      <c r="CD13" s="149">
        <v>1</v>
      </c>
      <c r="CE13" s="149">
        <v>2</v>
      </c>
      <c r="CF13" s="149">
        <v>3</v>
      </c>
      <c r="CG13" s="149">
        <v>4</v>
      </c>
      <c r="CH13" s="149">
        <v>5</v>
      </c>
      <c r="CI13" s="149">
        <v>6</v>
      </c>
      <c r="CJ13" s="149">
        <v>7</v>
      </c>
      <c r="CK13" s="149">
        <v>8</v>
      </c>
      <c r="CL13" s="149">
        <v>9</v>
      </c>
      <c r="CM13" s="149">
        <v>10</v>
      </c>
      <c r="CN13" s="149">
        <v>11</v>
      </c>
      <c r="CO13" s="149">
        <v>12</v>
      </c>
      <c r="CP13" s="166"/>
      <c r="CQ13" s="149">
        <v>1</v>
      </c>
      <c r="CR13" s="149">
        <v>2</v>
      </c>
      <c r="CS13" s="149">
        <v>3</v>
      </c>
      <c r="CT13" s="149">
        <v>4</v>
      </c>
      <c r="CU13" s="149">
        <v>5</v>
      </c>
      <c r="CV13" s="149">
        <v>6</v>
      </c>
      <c r="CW13" s="149">
        <v>7</v>
      </c>
      <c r="CX13" s="149">
        <v>8</v>
      </c>
      <c r="CY13" s="149">
        <v>9</v>
      </c>
      <c r="CZ13" s="149">
        <v>10</v>
      </c>
      <c r="DA13" s="149">
        <v>11</v>
      </c>
      <c r="DB13" s="149">
        <v>12</v>
      </c>
      <c r="DC13" s="166"/>
      <c r="DD13" s="149">
        <v>1</v>
      </c>
      <c r="DE13" s="149">
        <v>2</v>
      </c>
      <c r="DF13" s="149">
        <v>3</v>
      </c>
      <c r="DG13" s="149">
        <v>4</v>
      </c>
      <c r="DH13" s="149">
        <v>5</v>
      </c>
      <c r="DI13" s="149">
        <v>6</v>
      </c>
      <c r="DJ13" s="149">
        <v>7</v>
      </c>
      <c r="DK13" s="149">
        <v>8</v>
      </c>
      <c r="DL13" s="149">
        <v>9</v>
      </c>
      <c r="DM13" s="149">
        <v>10</v>
      </c>
      <c r="DN13" s="149">
        <v>11</v>
      </c>
      <c r="DO13" s="149">
        <v>12</v>
      </c>
      <c r="DP13" s="166"/>
      <c r="DQ13" s="149">
        <v>1</v>
      </c>
      <c r="DR13" s="149">
        <v>2</v>
      </c>
      <c r="DS13" s="149">
        <v>3</v>
      </c>
      <c r="DT13" s="149">
        <v>4</v>
      </c>
      <c r="DU13" s="149">
        <v>5</v>
      </c>
      <c r="DV13" s="149">
        <v>6</v>
      </c>
      <c r="DW13" s="149">
        <v>7</v>
      </c>
      <c r="DX13" s="149">
        <v>8</v>
      </c>
      <c r="DY13" s="149">
        <v>9</v>
      </c>
      <c r="DZ13" s="149">
        <v>10</v>
      </c>
      <c r="EA13" s="149">
        <v>11</v>
      </c>
      <c r="EB13" s="149">
        <v>12</v>
      </c>
      <c r="EC13" s="166"/>
      <c r="ED13" s="149">
        <v>1</v>
      </c>
      <c r="EE13" s="149">
        <v>2</v>
      </c>
      <c r="EF13" s="149">
        <v>3</v>
      </c>
      <c r="EG13" s="149">
        <v>4</v>
      </c>
      <c r="EH13" s="149">
        <v>5</v>
      </c>
      <c r="EI13" s="149">
        <v>6</v>
      </c>
      <c r="EJ13" s="149">
        <v>7</v>
      </c>
      <c r="EK13" s="149">
        <v>8</v>
      </c>
      <c r="EL13" s="149">
        <v>9</v>
      </c>
      <c r="EM13" s="149">
        <v>10</v>
      </c>
      <c r="EN13" s="149">
        <v>11</v>
      </c>
      <c r="EO13" s="149">
        <v>12</v>
      </c>
      <c r="EP13" s="166"/>
      <c r="EQ13" s="149">
        <v>1</v>
      </c>
      <c r="ER13" s="149">
        <v>2</v>
      </c>
      <c r="ES13" s="149">
        <v>3</v>
      </c>
      <c r="ET13" s="149">
        <v>4</v>
      </c>
      <c r="EU13" s="149">
        <v>5</v>
      </c>
      <c r="EV13" s="149">
        <v>6</v>
      </c>
      <c r="EW13" s="149">
        <v>7</v>
      </c>
      <c r="EX13" s="149">
        <v>8</v>
      </c>
      <c r="EY13" s="149">
        <v>9</v>
      </c>
      <c r="EZ13" s="149">
        <v>10</v>
      </c>
      <c r="FA13" s="149">
        <v>11</v>
      </c>
      <c r="FB13" s="149">
        <v>12</v>
      </c>
      <c r="FC13" s="166"/>
      <c r="FD13" s="149">
        <v>1</v>
      </c>
      <c r="FE13" s="149">
        <v>2</v>
      </c>
      <c r="FF13" s="149">
        <v>3</v>
      </c>
      <c r="FG13" s="149">
        <v>4</v>
      </c>
      <c r="FH13" s="149">
        <v>5</v>
      </c>
      <c r="FI13" s="149">
        <v>6</v>
      </c>
      <c r="FJ13" s="149">
        <v>7</v>
      </c>
      <c r="FK13" s="149">
        <v>8</v>
      </c>
      <c r="FL13" s="149">
        <v>9</v>
      </c>
      <c r="FM13" s="149">
        <v>10</v>
      </c>
      <c r="FN13" s="149">
        <v>11</v>
      </c>
      <c r="FO13" s="149">
        <v>12</v>
      </c>
      <c r="FP13" s="166"/>
      <c r="FQ13" s="149">
        <v>1</v>
      </c>
      <c r="FR13" s="149">
        <v>2</v>
      </c>
      <c r="FS13" s="149">
        <v>3</v>
      </c>
      <c r="FT13" s="149">
        <v>4</v>
      </c>
      <c r="FU13" s="149">
        <v>5</v>
      </c>
      <c r="FV13" s="149">
        <v>6</v>
      </c>
      <c r="FW13" s="149">
        <v>7</v>
      </c>
      <c r="FX13" s="149">
        <v>8</v>
      </c>
      <c r="FY13" s="149">
        <v>9</v>
      </c>
      <c r="FZ13" s="149">
        <v>10</v>
      </c>
      <c r="GA13" s="149">
        <v>11</v>
      </c>
      <c r="GB13" s="149">
        <v>12</v>
      </c>
      <c r="GC13" s="166"/>
      <c r="GD13" s="149">
        <v>1</v>
      </c>
      <c r="GE13" s="149">
        <v>2</v>
      </c>
      <c r="GF13" s="149">
        <v>3</v>
      </c>
      <c r="GG13" s="149">
        <v>4</v>
      </c>
      <c r="GH13" s="149">
        <v>5</v>
      </c>
      <c r="GI13" s="149">
        <v>6</v>
      </c>
      <c r="GJ13" s="149">
        <v>7</v>
      </c>
      <c r="GK13" s="149">
        <v>8</v>
      </c>
      <c r="GL13" s="149">
        <v>9</v>
      </c>
      <c r="GM13" s="149">
        <v>10</v>
      </c>
      <c r="GN13" s="149">
        <v>11</v>
      </c>
      <c r="GO13" s="149">
        <v>12</v>
      </c>
      <c r="GP13" s="166"/>
      <c r="GQ13" s="149">
        <v>1</v>
      </c>
      <c r="GR13" s="149">
        <v>2</v>
      </c>
      <c r="GS13" s="149">
        <v>3</v>
      </c>
      <c r="GT13" s="149">
        <v>4</v>
      </c>
      <c r="GU13" s="149">
        <v>5</v>
      </c>
      <c r="GV13" s="149">
        <v>6</v>
      </c>
      <c r="GW13" s="149">
        <v>7</v>
      </c>
      <c r="GX13" s="149">
        <v>8</v>
      </c>
      <c r="GY13" s="149">
        <v>9</v>
      </c>
      <c r="GZ13" s="149">
        <v>10</v>
      </c>
      <c r="HA13" s="149">
        <v>11</v>
      </c>
      <c r="HB13" s="149">
        <v>12</v>
      </c>
      <c r="HC13" s="166"/>
      <c r="HD13" s="149">
        <v>1</v>
      </c>
      <c r="HE13" s="149">
        <v>2</v>
      </c>
      <c r="HF13" s="149">
        <v>3</v>
      </c>
      <c r="HG13" s="149">
        <v>4</v>
      </c>
      <c r="HH13" s="149">
        <v>5</v>
      </c>
      <c r="HI13" s="149">
        <v>6</v>
      </c>
      <c r="HJ13" s="149">
        <v>7</v>
      </c>
      <c r="HK13" s="149">
        <v>8</v>
      </c>
      <c r="HL13" s="149">
        <v>9</v>
      </c>
      <c r="HM13" s="149">
        <v>10</v>
      </c>
      <c r="HN13" s="149">
        <v>11</v>
      </c>
      <c r="HO13" s="149">
        <v>12</v>
      </c>
      <c r="HP13" s="166"/>
      <c r="HQ13" s="149">
        <v>1</v>
      </c>
      <c r="HR13" s="149">
        <v>2</v>
      </c>
      <c r="HS13" s="149">
        <v>3</v>
      </c>
      <c r="HT13" s="149">
        <v>4</v>
      </c>
      <c r="HU13" s="149">
        <v>5</v>
      </c>
      <c r="HV13" s="149">
        <v>6</v>
      </c>
      <c r="HW13" s="149">
        <v>7</v>
      </c>
      <c r="HX13" s="149">
        <v>8</v>
      </c>
      <c r="HY13" s="149">
        <v>9</v>
      </c>
      <c r="HZ13" s="149">
        <v>10</v>
      </c>
      <c r="IA13" s="149">
        <v>11</v>
      </c>
      <c r="IB13" s="149">
        <v>12</v>
      </c>
      <c r="IC13" s="166"/>
      <c r="ID13" s="149">
        <v>1</v>
      </c>
      <c r="IE13" s="149">
        <v>2</v>
      </c>
      <c r="IF13" s="149">
        <v>3</v>
      </c>
      <c r="IG13" s="149">
        <v>4</v>
      </c>
      <c r="IH13" s="149">
        <v>5</v>
      </c>
      <c r="II13" s="149">
        <v>6</v>
      </c>
      <c r="IJ13" s="149">
        <v>7</v>
      </c>
      <c r="IK13" s="149">
        <v>8</v>
      </c>
      <c r="IL13" s="149">
        <v>9</v>
      </c>
      <c r="IM13" s="149">
        <v>10</v>
      </c>
      <c r="IN13" s="149">
        <v>11</v>
      </c>
      <c r="IO13" s="149">
        <v>12</v>
      </c>
      <c r="IP13" s="166"/>
      <c r="IQ13" s="149">
        <v>1</v>
      </c>
      <c r="IR13" s="149">
        <v>2</v>
      </c>
      <c r="IS13" s="149">
        <v>3</v>
      </c>
      <c r="IT13" s="149">
        <v>4</v>
      </c>
      <c r="IU13" s="149">
        <v>5</v>
      </c>
      <c r="IV13" s="149">
        <v>6</v>
      </c>
      <c r="IW13" s="149">
        <v>7</v>
      </c>
      <c r="IX13" s="149">
        <v>8</v>
      </c>
      <c r="IY13" s="149">
        <v>9</v>
      </c>
      <c r="IZ13" s="149">
        <v>10</v>
      </c>
      <c r="JA13" s="149">
        <v>11</v>
      </c>
      <c r="JB13" s="149">
        <v>12</v>
      </c>
      <c r="JC13" s="166"/>
      <c r="JD13" s="149">
        <v>1</v>
      </c>
      <c r="JE13" s="149">
        <v>2</v>
      </c>
      <c r="JF13" s="149">
        <v>3</v>
      </c>
      <c r="JG13" s="149">
        <v>4</v>
      </c>
      <c r="JH13" s="149">
        <v>5</v>
      </c>
      <c r="JI13" s="149">
        <v>6</v>
      </c>
      <c r="JJ13" s="149">
        <v>7</v>
      </c>
      <c r="JK13" s="149">
        <v>8</v>
      </c>
      <c r="JL13" s="149">
        <v>9</v>
      </c>
      <c r="JM13" s="149">
        <v>10</v>
      </c>
      <c r="JN13" s="149">
        <v>11</v>
      </c>
      <c r="JO13" s="149">
        <v>12</v>
      </c>
      <c r="JP13" s="166"/>
      <c r="JQ13" s="149">
        <v>1</v>
      </c>
      <c r="JR13" s="149">
        <v>2</v>
      </c>
      <c r="JS13" s="149">
        <v>3</v>
      </c>
      <c r="JT13" s="149">
        <v>4</v>
      </c>
      <c r="JU13" s="149">
        <v>5</v>
      </c>
      <c r="JV13" s="149">
        <v>6</v>
      </c>
      <c r="JW13" s="149">
        <v>7</v>
      </c>
      <c r="JX13" s="149">
        <v>8</v>
      </c>
      <c r="JY13" s="149">
        <v>9</v>
      </c>
      <c r="JZ13" s="149">
        <v>10</v>
      </c>
      <c r="KA13" s="149">
        <v>11</v>
      </c>
      <c r="KB13" s="149">
        <v>12</v>
      </c>
      <c r="KC13" s="166"/>
      <c r="KD13" s="149">
        <v>1</v>
      </c>
      <c r="KE13" s="149">
        <v>2</v>
      </c>
      <c r="KF13" s="149">
        <v>3</v>
      </c>
      <c r="KG13" s="149">
        <v>4</v>
      </c>
      <c r="KH13" s="149">
        <v>5</v>
      </c>
      <c r="KI13" s="149">
        <v>6</v>
      </c>
      <c r="KJ13" s="149">
        <v>7</v>
      </c>
      <c r="KK13" s="149">
        <v>8</v>
      </c>
      <c r="KL13" s="149">
        <v>9</v>
      </c>
      <c r="KM13" s="149">
        <v>10</v>
      </c>
      <c r="KN13" s="149">
        <v>11</v>
      </c>
      <c r="KO13" s="149">
        <v>12</v>
      </c>
      <c r="KP13" s="166"/>
      <c r="KQ13" s="149">
        <v>1</v>
      </c>
      <c r="KR13" s="149">
        <v>2</v>
      </c>
      <c r="KS13" s="149">
        <v>3</v>
      </c>
      <c r="KT13" s="149">
        <v>4</v>
      </c>
      <c r="KU13" s="149">
        <v>5</v>
      </c>
      <c r="KV13" s="149">
        <v>6</v>
      </c>
      <c r="KW13" s="149">
        <v>7</v>
      </c>
      <c r="KX13" s="149">
        <v>8</v>
      </c>
      <c r="KY13" s="149">
        <v>9</v>
      </c>
      <c r="KZ13" s="149">
        <v>10</v>
      </c>
      <c r="LA13" s="149">
        <v>11</v>
      </c>
      <c r="LB13" s="149">
        <v>12</v>
      </c>
      <c r="LC13" s="166"/>
      <c r="LD13" s="149">
        <v>1</v>
      </c>
      <c r="LE13" s="149">
        <v>2</v>
      </c>
      <c r="LF13" s="149">
        <v>3</v>
      </c>
      <c r="LG13" s="149">
        <v>4</v>
      </c>
      <c r="LH13" s="149">
        <v>5</v>
      </c>
      <c r="LI13" s="149">
        <v>6</v>
      </c>
      <c r="LJ13" s="149">
        <v>7</v>
      </c>
      <c r="LK13" s="149">
        <v>8</v>
      </c>
      <c r="LL13" s="149">
        <v>9</v>
      </c>
      <c r="LM13" s="149">
        <v>10</v>
      </c>
      <c r="LN13" s="149">
        <v>11</v>
      </c>
      <c r="LO13" s="149">
        <v>12</v>
      </c>
      <c r="LP13" s="166"/>
      <c r="LQ13" s="149">
        <v>1</v>
      </c>
      <c r="LR13" s="149">
        <v>2</v>
      </c>
      <c r="LS13" s="149">
        <v>3</v>
      </c>
      <c r="LT13" s="149">
        <v>4</v>
      </c>
      <c r="LU13" s="149">
        <v>5</v>
      </c>
      <c r="LV13" s="149">
        <v>6</v>
      </c>
      <c r="LW13" s="149">
        <v>7</v>
      </c>
      <c r="LX13" s="149">
        <v>8</v>
      </c>
      <c r="LY13" s="149">
        <v>9</v>
      </c>
      <c r="LZ13" s="149">
        <v>10</v>
      </c>
      <c r="MA13" s="149">
        <v>11</v>
      </c>
      <c r="MB13" s="149">
        <v>12</v>
      </c>
    </row>
    <row r="14" ht="13.9" spans="1:340">
      <c r="A14" s="87" t="s">
        <v>26</v>
      </c>
      <c r="B14" s="12" t="s">
        <v>27</v>
      </c>
      <c r="C14" s="16">
        <f>SUM(C15:C19)</f>
        <v>106</v>
      </c>
      <c r="D14" s="103">
        <v>5</v>
      </c>
      <c r="E14" s="103">
        <v>10</v>
      </c>
      <c r="F14" s="103">
        <v>20</v>
      </c>
      <c r="G14" s="16">
        <f t="shared" ref="G14:O14" si="25">SUM(G15:G19)</f>
        <v>1500</v>
      </c>
      <c r="H14" s="16">
        <f t="shared" si="25"/>
        <v>1500</v>
      </c>
      <c r="I14" s="16">
        <f t="shared" si="25"/>
        <v>1500</v>
      </c>
      <c r="J14" s="16">
        <f t="shared" si="25"/>
        <v>1500</v>
      </c>
      <c r="K14" s="16">
        <f t="shared" si="25"/>
        <v>1500</v>
      </c>
      <c r="L14" s="16">
        <f t="shared" si="25"/>
        <v>1500</v>
      </c>
      <c r="M14" s="16">
        <f t="shared" si="25"/>
        <v>1500</v>
      </c>
      <c r="N14" s="16">
        <f t="shared" si="25"/>
        <v>1500</v>
      </c>
      <c r="O14" s="16">
        <f t="shared" si="25"/>
        <v>1500</v>
      </c>
      <c r="P14" s="16">
        <v>1600</v>
      </c>
      <c r="Q14" s="16">
        <f t="shared" ref="Q14:AB14" si="26">SUM(Q15:Q19)</f>
        <v>4820.62885167488</v>
      </c>
      <c r="R14" s="16">
        <f t="shared" si="26"/>
        <v>4820.62885167488</v>
      </c>
      <c r="S14" s="16">
        <f t="shared" si="26"/>
        <v>4820.62885167488</v>
      </c>
      <c r="T14" s="16">
        <f t="shared" si="26"/>
        <v>4820.62885167488</v>
      </c>
      <c r="U14" s="16">
        <f t="shared" si="26"/>
        <v>4820.62885167488</v>
      </c>
      <c r="V14" s="16">
        <f t="shared" si="26"/>
        <v>4820.62885167488</v>
      </c>
      <c r="W14" s="16">
        <f t="shared" si="26"/>
        <v>4820.62885167488</v>
      </c>
      <c r="X14" s="16">
        <f t="shared" si="26"/>
        <v>4820.62885167488</v>
      </c>
      <c r="Y14" s="16">
        <f t="shared" si="26"/>
        <v>4820.62885167488</v>
      </c>
      <c r="Z14" s="16">
        <f t="shared" si="26"/>
        <v>4820.62885167488</v>
      </c>
      <c r="AA14" s="16">
        <f t="shared" si="26"/>
        <v>4820.62885167488</v>
      </c>
      <c r="AB14" s="16">
        <f t="shared" si="26"/>
        <v>4820.62885167488</v>
      </c>
      <c r="AC14" s="16">
        <v>1600</v>
      </c>
      <c r="AD14" s="16">
        <f t="shared" ref="AD14:AO14" si="27">SUM(AD15:AD19)</f>
        <v>5110.84221283848</v>
      </c>
      <c r="AE14" s="16">
        <f t="shared" si="27"/>
        <v>5110.84221283848</v>
      </c>
      <c r="AF14" s="16">
        <f t="shared" si="27"/>
        <v>5110.84221283848</v>
      </c>
      <c r="AG14" s="16">
        <f t="shared" si="27"/>
        <v>5110.84221283848</v>
      </c>
      <c r="AH14" s="16">
        <f t="shared" si="27"/>
        <v>5110.84221283848</v>
      </c>
      <c r="AI14" s="16">
        <f t="shared" si="27"/>
        <v>5110.84221283848</v>
      </c>
      <c r="AJ14" s="16">
        <f t="shared" si="27"/>
        <v>5110.84221283848</v>
      </c>
      <c r="AK14" s="16">
        <f t="shared" si="27"/>
        <v>5110.84221283848</v>
      </c>
      <c r="AL14" s="16">
        <f t="shared" si="27"/>
        <v>5110.84221283848</v>
      </c>
      <c r="AM14" s="16">
        <f t="shared" si="27"/>
        <v>5110.84221283848</v>
      </c>
      <c r="AN14" s="16">
        <f t="shared" si="27"/>
        <v>5110.84221283848</v>
      </c>
      <c r="AO14" s="16">
        <f t="shared" si="27"/>
        <v>5110.84221283848</v>
      </c>
      <c r="AP14" s="16">
        <v>1600</v>
      </c>
      <c r="AQ14" s="16">
        <f t="shared" ref="AQ14:BB14" si="28">SUM(AQ15:AQ19)</f>
        <v>5458.51651071912</v>
      </c>
      <c r="AR14" s="16">
        <f t="shared" si="28"/>
        <v>5458.51651071912</v>
      </c>
      <c r="AS14" s="16">
        <f t="shared" si="28"/>
        <v>5458.51651071912</v>
      </c>
      <c r="AT14" s="16">
        <f t="shared" si="28"/>
        <v>5458.51651071912</v>
      </c>
      <c r="AU14" s="16">
        <f t="shared" si="28"/>
        <v>5458.51651071912</v>
      </c>
      <c r="AV14" s="16">
        <f t="shared" si="28"/>
        <v>5458.51651071912</v>
      </c>
      <c r="AW14" s="16">
        <f t="shared" si="28"/>
        <v>5458.51651071912</v>
      </c>
      <c r="AX14" s="16">
        <f t="shared" si="28"/>
        <v>5458.51651071912</v>
      </c>
      <c r="AY14" s="16">
        <f t="shared" si="28"/>
        <v>5458.51651071912</v>
      </c>
      <c r="AZ14" s="16">
        <f t="shared" si="28"/>
        <v>5458.51651071912</v>
      </c>
      <c r="BA14" s="16">
        <f t="shared" si="28"/>
        <v>5458.51651071912</v>
      </c>
      <c r="BB14" s="16">
        <f t="shared" si="28"/>
        <v>5458.51651071912</v>
      </c>
      <c r="BC14" s="103">
        <v>1600</v>
      </c>
      <c r="BD14" s="16">
        <f t="shared" ref="BD14:BO14" si="29">SUM(BD15:BD19)</f>
        <v>5872.55125136407</v>
      </c>
      <c r="BE14" s="16">
        <f t="shared" si="29"/>
        <v>5872.55125136407</v>
      </c>
      <c r="BF14" s="16">
        <f t="shared" si="29"/>
        <v>5872.55125136407</v>
      </c>
      <c r="BG14" s="16">
        <f t="shared" si="29"/>
        <v>5872.55125136407</v>
      </c>
      <c r="BH14" s="16">
        <f t="shared" si="29"/>
        <v>5872.55125136407</v>
      </c>
      <c r="BI14" s="16">
        <f t="shared" si="29"/>
        <v>5872.55125136407</v>
      </c>
      <c r="BJ14" s="16">
        <f t="shared" si="29"/>
        <v>5872.55125136407</v>
      </c>
      <c r="BK14" s="16">
        <f t="shared" si="29"/>
        <v>5872.55125136407</v>
      </c>
      <c r="BL14" s="16">
        <f t="shared" si="29"/>
        <v>5872.55125136407</v>
      </c>
      <c r="BM14" s="16">
        <f t="shared" si="29"/>
        <v>5872.55125136407</v>
      </c>
      <c r="BN14" s="16">
        <f t="shared" si="29"/>
        <v>5872.55125136407</v>
      </c>
      <c r="BO14" s="16">
        <f t="shared" si="29"/>
        <v>5872.55125136407</v>
      </c>
      <c r="BP14" s="103">
        <v>1600</v>
      </c>
      <c r="BQ14" s="16">
        <f t="shared" ref="BQ14:CB14" si="30">SUM(BQ15:BQ19)</f>
        <v>6363.93930432376</v>
      </c>
      <c r="BR14" s="16">
        <f t="shared" si="30"/>
        <v>6363.93930432376</v>
      </c>
      <c r="BS14" s="16">
        <f t="shared" si="30"/>
        <v>6363.93930432376</v>
      </c>
      <c r="BT14" s="16">
        <f t="shared" si="30"/>
        <v>6363.93930432376</v>
      </c>
      <c r="BU14" s="16">
        <f t="shared" si="30"/>
        <v>6363.93930432376</v>
      </c>
      <c r="BV14" s="16">
        <f t="shared" si="30"/>
        <v>6363.93930432376</v>
      </c>
      <c r="BW14" s="16">
        <f t="shared" si="30"/>
        <v>6363.93930432376</v>
      </c>
      <c r="BX14" s="16">
        <f t="shared" si="30"/>
        <v>6363.93930432376</v>
      </c>
      <c r="BY14" s="16">
        <f t="shared" si="30"/>
        <v>6363.93930432376</v>
      </c>
      <c r="BZ14" s="16">
        <f t="shared" si="30"/>
        <v>6363.93930432376</v>
      </c>
      <c r="CA14" s="16">
        <f t="shared" si="30"/>
        <v>6363.93930432376</v>
      </c>
      <c r="CB14" s="16">
        <f t="shared" si="30"/>
        <v>6363.93930432376</v>
      </c>
      <c r="CC14" s="103">
        <v>1600</v>
      </c>
      <c r="CD14" s="16">
        <f t="shared" ref="CD14:CO14" si="31">SUM(CD15:CD19)</f>
        <v>6932.05153757874</v>
      </c>
      <c r="CE14" s="16">
        <f t="shared" si="31"/>
        <v>6932.05153757874</v>
      </c>
      <c r="CF14" s="16">
        <f t="shared" si="31"/>
        <v>6932.05153757874</v>
      </c>
      <c r="CG14" s="16">
        <f t="shared" si="31"/>
        <v>6932.05153757874</v>
      </c>
      <c r="CH14" s="16">
        <f t="shared" si="31"/>
        <v>6932.05153757874</v>
      </c>
      <c r="CI14" s="16">
        <f t="shared" si="31"/>
        <v>6932.05153757874</v>
      </c>
      <c r="CJ14" s="16">
        <f t="shared" si="31"/>
        <v>6932.05153757874</v>
      </c>
      <c r="CK14" s="16">
        <f t="shared" si="31"/>
        <v>6932.05153757874</v>
      </c>
      <c r="CL14" s="16">
        <f t="shared" si="31"/>
        <v>6932.05153757874</v>
      </c>
      <c r="CM14" s="16">
        <f t="shared" si="31"/>
        <v>6932.05153757874</v>
      </c>
      <c r="CN14" s="16">
        <f t="shared" si="31"/>
        <v>6932.05153757874</v>
      </c>
      <c r="CO14" s="16">
        <f t="shared" si="31"/>
        <v>6932.05153757874</v>
      </c>
      <c r="CP14" s="103">
        <v>1600</v>
      </c>
      <c r="CQ14" s="16">
        <f t="shared" ref="CQ14:DB14" si="32">SUM(CQ15:CQ19)</f>
        <v>7569.4546192482</v>
      </c>
      <c r="CR14" s="16">
        <f t="shared" si="32"/>
        <v>7569.4546192482</v>
      </c>
      <c r="CS14" s="16">
        <f t="shared" si="32"/>
        <v>7569.4546192482</v>
      </c>
      <c r="CT14" s="16">
        <f t="shared" si="32"/>
        <v>7569.4546192482</v>
      </c>
      <c r="CU14" s="16">
        <f t="shared" si="32"/>
        <v>7569.4546192482</v>
      </c>
      <c r="CV14" s="16">
        <f t="shared" si="32"/>
        <v>7569.4546192482</v>
      </c>
      <c r="CW14" s="16">
        <f t="shared" si="32"/>
        <v>7569.4546192482</v>
      </c>
      <c r="CX14" s="16">
        <f t="shared" si="32"/>
        <v>7569.4546192482</v>
      </c>
      <c r="CY14" s="16">
        <f t="shared" si="32"/>
        <v>7569.4546192482</v>
      </c>
      <c r="CZ14" s="16">
        <f t="shared" si="32"/>
        <v>7569.4546192482</v>
      </c>
      <c r="DA14" s="16">
        <f t="shared" si="32"/>
        <v>7569.4546192482</v>
      </c>
      <c r="DB14" s="16">
        <f t="shared" si="32"/>
        <v>7569.4546192482</v>
      </c>
      <c r="DC14" s="103">
        <v>1600</v>
      </c>
      <c r="DD14" s="16">
        <f t="shared" ref="DD14:DO14" si="33">SUM(DD15:DD19)</f>
        <v>8285.75013247647</v>
      </c>
      <c r="DE14" s="16">
        <f t="shared" si="33"/>
        <v>8285.75013247647</v>
      </c>
      <c r="DF14" s="16">
        <f t="shared" si="33"/>
        <v>8285.75013247647</v>
      </c>
      <c r="DG14" s="16">
        <f t="shared" si="33"/>
        <v>8285.75013247647</v>
      </c>
      <c r="DH14" s="16">
        <f t="shared" si="33"/>
        <v>8285.75013247647</v>
      </c>
      <c r="DI14" s="16">
        <f t="shared" si="33"/>
        <v>8285.75013247647</v>
      </c>
      <c r="DJ14" s="16">
        <f t="shared" si="33"/>
        <v>8285.75013247647</v>
      </c>
      <c r="DK14" s="16">
        <f t="shared" si="33"/>
        <v>8285.75013247647</v>
      </c>
      <c r="DL14" s="16">
        <f t="shared" si="33"/>
        <v>8285.75013247647</v>
      </c>
      <c r="DM14" s="16">
        <f t="shared" si="33"/>
        <v>8285.75013247647</v>
      </c>
      <c r="DN14" s="16">
        <f t="shared" si="33"/>
        <v>8285.75013247647</v>
      </c>
      <c r="DO14" s="16">
        <f t="shared" si="33"/>
        <v>8285.75013247647</v>
      </c>
      <c r="DP14" s="103">
        <v>1600</v>
      </c>
      <c r="DQ14" s="16">
        <f t="shared" ref="DQ14:EB14" si="34">SUM(DQ15:DQ19)</f>
        <v>9092.0309934477</v>
      </c>
      <c r="DR14" s="16">
        <f t="shared" si="34"/>
        <v>9092.0309934477</v>
      </c>
      <c r="DS14" s="16">
        <f t="shared" si="34"/>
        <v>9092.0309934477</v>
      </c>
      <c r="DT14" s="16">
        <f t="shared" si="34"/>
        <v>9092.0309934477</v>
      </c>
      <c r="DU14" s="16">
        <f t="shared" si="34"/>
        <v>9092.0309934477</v>
      </c>
      <c r="DV14" s="16">
        <f t="shared" si="34"/>
        <v>9092.0309934477</v>
      </c>
      <c r="DW14" s="16">
        <f t="shared" si="34"/>
        <v>9092.0309934477</v>
      </c>
      <c r="DX14" s="16">
        <f t="shared" si="34"/>
        <v>9092.0309934477</v>
      </c>
      <c r="DY14" s="16">
        <f t="shared" si="34"/>
        <v>9092.0309934477</v>
      </c>
      <c r="DZ14" s="16">
        <f t="shared" si="34"/>
        <v>9092.0309934477</v>
      </c>
      <c r="EA14" s="16">
        <f t="shared" si="34"/>
        <v>9092.0309934477</v>
      </c>
      <c r="EB14" s="16">
        <f t="shared" si="34"/>
        <v>9092.0309934477</v>
      </c>
      <c r="EC14" s="103">
        <v>1600</v>
      </c>
      <c r="ED14" s="16">
        <f t="shared" ref="ED14:EO14" si="35">SUM(ED15:ED19)</f>
        <v>10001.1334802372</v>
      </c>
      <c r="EE14" s="16">
        <f t="shared" si="35"/>
        <v>10001.1334802372</v>
      </c>
      <c r="EF14" s="16">
        <f t="shared" si="35"/>
        <v>10001.1334802372</v>
      </c>
      <c r="EG14" s="16">
        <f t="shared" si="35"/>
        <v>10001.1334802372</v>
      </c>
      <c r="EH14" s="16">
        <f t="shared" si="35"/>
        <v>10001.1334802372</v>
      </c>
      <c r="EI14" s="16">
        <f t="shared" si="35"/>
        <v>10001.1334802372</v>
      </c>
      <c r="EJ14" s="16">
        <f t="shared" si="35"/>
        <v>10001.1334802372</v>
      </c>
      <c r="EK14" s="16">
        <f t="shared" si="35"/>
        <v>10001.1334802372</v>
      </c>
      <c r="EL14" s="16">
        <f t="shared" si="35"/>
        <v>10001.1334802372</v>
      </c>
      <c r="EM14" s="16">
        <f t="shared" si="35"/>
        <v>10001.1334802372</v>
      </c>
      <c r="EN14" s="16">
        <f t="shared" si="35"/>
        <v>10001.1334802372</v>
      </c>
      <c r="EO14" s="16">
        <f t="shared" si="35"/>
        <v>10001.1334802372</v>
      </c>
      <c r="EP14" s="103">
        <v>1600</v>
      </c>
      <c r="EQ14" s="16">
        <f t="shared" ref="EQ14:FB14" si="36">SUM(EQ15:EQ19)</f>
        <v>11027.9351175964</v>
      </c>
      <c r="ER14" s="16">
        <f t="shared" si="36"/>
        <v>11027.9351175964</v>
      </c>
      <c r="ES14" s="16">
        <f t="shared" si="36"/>
        <v>11027.9351175964</v>
      </c>
      <c r="ET14" s="16">
        <f t="shared" si="36"/>
        <v>11027.9351175964</v>
      </c>
      <c r="EU14" s="16">
        <f t="shared" si="36"/>
        <v>11027.9351175964</v>
      </c>
      <c r="EV14" s="16">
        <f t="shared" si="36"/>
        <v>11027.9351175964</v>
      </c>
      <c r="EW14" s="16">
        <f t="shared" si="36"/>
        <v>11027.9351175964</v>
      </c>
      <c r="EX14" s="16">
        <f t="shared" si="36"/>
        <v>11027.9351175964</v>
      </c>
      <c r="EY14" s="16">
        <f t="shared" si="36"/>
        <v>11027.9351175964</v>
      </c>
      <c r="EZ14" s="16">
        <f t="shared" si="36"/>
        <v>11027.9351175964</v>
      </c>
      <c r="FA14" s="16">
        <f t="shared" si="36"/>
        <v>11027.9351175964</v>
      </c>
      <c r="FB14" s="16">
        <f t="shared" si="36"/>
        <v>11027.9351175964</v>
      </c>
      <c r="FC14" s="103">
        <v>1600</v>
      </c>
      <c r="FD14" s="16">
        <f t="shared" ref="FD14:FO14" si="37">SUM(FD15:FD19)</f>
        <v>12189.7073004371</v>
      </c>
      <c r="FE14" s="16">
        <f t="shared" si="37"/>
        <v>12189.7073004371</v>
      </c>
      <c r="FF14" s="16">
        <f t="shared" si="37"/>
        <v>12189.7073004371</v>
      </c>
      <c r="FG14" s="16">
        <f t="shared" si="37"/>
        <v>12189.7073004371</v>
      </c>
      <c r="FH14" s="16">
        <f t="shared" si="37"/>
        <v>12189.7073004371</v>
      </c>
      <c r="FI14" s="16">
        <f t="shared" si="37"/>
        <v>12189.7073004371</v>
      </c>
      <c r="FJ14" s="16">
        <f t="shared" si="37"/>
        <v>12189.7073004371</v>
      </c>
      <c r="FK14" s="16">
        <f t="shared" si="37"/>
        <v>12189.7073004371</v>
      </c>
      <c r="FL14" s="16">
        <f t="shared" si="37"/>
        <v>12189.7073004371</v>
      </c>
      <c r="FM14" s="16">
        <f t="shared" si="37"/>
        <v>12189.7073004371</v>
      </c>
      <c r="FN14" s="16">
        <f t="shared" si="37"/>
        <v>12189.7073004371</v>
      </c>
      <c r="FO14" s="16">
        <f t="shared" si="37"/>
        <v>12189.7073004371</v>
      </c>
      <c r="FP14" s="103">
        <v>1600</v>
      </c>
      <c r="FQ14" s="16">
        <f t="shared" ref="FQ14:GB14" si="38">SUM(FQ15:FQ19)</f>
        <v>13506.5333584699</v>
      </c>
      <c r="FR14" s="16">
        <f t="shared" si="38"/>
        <v>13506.5333584699</v>
      </c>
      <c r="FS14" s="16">
        <f t="shared" si="38"/>
        <v>13506.5333584699</v>
      </c>
      <c r="FT14" s="16">
        <f t="shared" si="38"/>
        <v>13506.5333584699</v>
      </c>
      <c r="FU14" s="16">
        <f t="shared" si="38"/>
        <v>13506.5333584699</v>
      </c>
      <c r="FV14" s="16">
        <f t="shared" si="38"/>
        <v>13506.5333584699</v>
      </c>
      <c r="FW14" s="16">
        <f t="shared" si="38"/>
        <v>13506.5333584699</v>
      </c>
      <c r="FX14" s="16">
        <f t="shared" si="38"/>
        <v>13506.5333584699</v>
      </c>
      <c r="FY14" s="16">
        <f t="shared" si="38"/>
        <v>13506.5333584699</v>
      </c>
      <c r="FZ14" s="16">
        <f t="shared" si="38"/>
        <v>13506.5333584699</v>
      </c>
      <c r="GA14" s="16">
        <f t="shared" si="38"/>
        <v>13506.5333584699</v>
      </c>
      <c r="GB14" s="16">
        <f t="shared" si="38"/>
        <v>13506.5333584699</v>
      </c>
      <c r="GC14" s="103">
        <v>1600</v>
      </c>
      <c r="GD14" s="16">
        <f t="shared" ref="GD14:GO14" si="39">SUM(GD15:GD19)</f>
        <v>15001.8049760112</v>
      </c>
      <c r="GE14" s="16">
        <f t="shared" si="39"/>
        <v>15001.8049760112</v>
      </c>
      <c r="GF14" s="16">
        <f t="shared" si="39"/>
        <v>15001.8049760112</v>
      </c>
      <c r="GG14" s="16">
        <f t="shared" si="39"/>
        <v>15001.8049760112</v>
      </c>
      <c r="GH14" s="16">
        <f t="shared" si="39"/>
        <v>15001.8049760112</v>
      </c>
      <c r="GI14" s="16">
        <f t="shared" si="39"/>
        <v>15001.8049760112</v>
      </c>
      <c r="GJ14" s="16">
        <f t="shared" si="39"/>
        <v>15001.8049760112</v>
      </c>
      <c r="GK14" s="16">
        <f t="shared" si="39"/>
        <v>15001.8049760112</v>
      </c>
      <c r="GL14" s="16">
        <f t="shared" si="39"/>
        <v>15001.8049760112</v>
      </c>
      <c r="GM14" s="16">
        <f t="shared" si="39"/>
        <v>15001.8049760112</v>
      </c>
      <c r="GN14" s="16">
        <f t="shared" si="39"/>
        <v>15001.8049760112</v>
      </c>
      <c r="GO14" s="16">
        <f t="shared" si="39"/>
        <v>15001.8049760112</v>
      </c>
      <c r="GP14" s="103">
        <v>1600</v>
      </c>
      <c r="GQ14" s="16">
        <f t="shared" ref="GQ14:HB14" si="40">SUM(GQ15:GQ19)</f>
        <v>16702.8125727099</v>
      </c>
      <c r="GR14" s="16">
        <f t="shared" si="40"/>
        <v>16702.8125727099</v>
      </c>
      <c r="GS14" s="16">
        <f t="shared" si="40"/>
        <v>16702.8125727099</v>
      </c>
      <c r="GT14" s="16">
        <f t="shared" si="40"/>
        <v>16702.8125727099</v>
      </c>
      <c r="GU14" s="16">
        <f t="shared" si="40"/>
        <v>16702.8125727099</v>
      </c>
      <c r="GV14" s="16">
        <f t="shared" si="40"/>
        <v>16702.8125727099</v>
      </c>
      <c r="GW14" s="16">
        <f t="shared" si="40"/>
        <v>16702.8125727099</v>
      </c>
      <c r="GX14" s="16">
        <f t="shared" si="40"/>
        <v>16702.8125727099</v>
      </c>
      <c r="GY14" s="16">
        <f t="shared" si="40"/>
        <v>16702.8125727099</v>
      </c>
      <c r="GZ14" s="16">
        <f t="shared" si="40"/>
        <v>16702.8125727099</v>
      </c>
      <c r="HA14" s="16">
        <f t="shared" si="40"/>
        <v>16702.8125727099</v>
      </c>
      <c r="HB14" s="16">
        <f t="shared" si="40"/>
        <v>16702.8125727099</v>
      </c>
      <c r="HC14" s="103">
        <v>1600</v>
      </c>
      <c r="HD14" s="16">
        <f t="shared" ref="HD14:HO14" si="41">SUM(HD15:HD19)</f>
        <v>18554.1627857032</v>
      </c>
      <c r="HE14" s="16">
        <f t="shared" si="41"/>
        <v>18554.1627857032</v>
      </c>
      <c r="HF14" s="16">
        <f t="shared" si="41"/>
        <v>18554.1627857032</v>
      </c>
      <c r="HG14" s="16">
        <f t="shared" si="41"/>
        <v>18554.1627857032</v>
      </c>
      <c r="HH14" s="16">
        <f t="shared" si="41"/>
        <v>18554.1627857032</v>
      </c>
      <c r="HI14" s="16">
        <f t="shared" si="41"/>
        <v>18554.1627857032</v>
      </c>
      <c r="HJ14" s="16">
        <f t="shared" si="41"/>
        <v>18554.1627857032</v>
      </c>
      <c r="HK14" s="16">
        <f t="shared" si="41"/>
        <v>18554.1627857032</v>
      </c>
      <c r="HL14" s="16">
        <f t="shared" si="41"/>
        <v>18554.1627857032</v>
      </c>
      <c r="HM14" s="16">
        <f t="shared" si="41"/>
        <v>18554.1627857032</v>
      </c>
      <c r="HN14" s="16">
        <f t="shared" si="41"/>
        <v>18554.1627857032</v>
      </c>
      <c r="HO14" s="16">
        <f t="shared" si="41"/>
        <v>18554.1627857032</v>
      </c>
      <c r="HP14" s="103">
        <v>1600</v>
      </c>
      <c r="HQ14" s="16">
        <f t="shared" ref="HQ14:IB14" si="42">SUM(HQ15:HQ19)</f>
        <v>20446.5133065219</v>
      </c>
      <c r="HR14" s="16">
        <f t="shared" si="42"/>
        <v>20446.5133065219</v>
      </c>
      <c r="HS14" s="16">
        <f t="shared" si="42"/>
        <v>20446.5133065219</v>
      </c>
      <c r="HT14" s="16">
        <f t="shared" si="42"/>
        <v>20446.5133065219</v>
      </c>
      <c r="HU14" s="16">
        <f t="shared" si="42"/>
        <v>20446.5133065219</v>
      </c>
      <c r="HV14" s="16">
        <f t="shared" si="42"/>
        <v>20446.5133065219</v>
      </c>
      <c r="HW14" s="16">
        <f t="shared" si="42"/>
        <v>20446.5133065219</v>
      </c>
      <c r="HX14" s="16">
        <f t="shared" si="42"/>
        <v>20446.5133065219</v>
      </c>
      <c r="HY14" s="16">
        <f t="shared" si="42"/>
        <v>20446.5133065219</v>
      </c>
      <c r="HZ14" s="16">
        <f t="shared" si="42"/>
        <v>20446.5133065219</v>
      </c>
      <c r="IA14" s="16">
        <f t="shared" si="42"/>
        <v>20446.5133065219</v>
      </c>
      <c r="IB14" s="16">
        <f t="shared" si="42"/>
        <v>20446.5133065219</v>
      </c>
      <c r="IC14" s="103">
        <v>1600</v>
      </c>
      <c r="ID14" s="16">
        <f t="shared" ref="ID14:IO14" si="43">SUM(ID15:ID19)</f>
        <v>22365.3380896835</v>
      </c>
      <c r="IE14" s="16">
        <f t="shared" si="43"/>
        <v>22365.3380896835</v>
      </c>
      <c r="IF14" s="16">
        <f t="shared" si="43"/>
        <v>22365.3380896835</v>
      </c>
      <c r="IG14" s="16">
        <f t="shared" si="43"/>
        <v>22365.3380896835</v>
      </c>
      <c r="IH14" s="16">
        <f t="shared" si="43"/>
        <v>22365.3380896835</v>
      </c>
      <c r="II14" s="16">
        <f t="shared" si="43"/>
        <v>22365.3380896835</v>
      </c>
      <c r="IJ14" s="16">
        <f t="shared" si="43"/>
        <v>22365.3380896835</v>
      </c>
      <c r="IK14" s="16">
        <f t="shared" si="43"/>
        <v>22365.3380896835</v>
      </c>
      <c r="IL14" s="16">
        <f t="shared" si="43"/>
        <v>22365.3380896835</v>
      </c>
      <c r="IM14" s="16">
        <f t="shared" si="43"/>
        <v>22365.3380896835</v>
      </c>
      <c r="IN14" s="16">
        <f t="shared" si="43"/>
        <v>22365.3380896835</v>
      </c>
      <c r="IO14" s="16">
        <f t="shared" si="43"/>
        <v>22365.3380896835</v>
      </c>
      <c r="IP14" s="103">
        <v>1600</v>
      </c>
      <c r="IQ14" s="16">
        <f t="shared" ref="IQ14:JB14" si="44">SUM(IQ15:IQ19)</f>
        <v>24296.6050923065</v>
      </c>
      <c r="IR14" s="16">
        <f t="shared" si="44"/>
        <v>24296.6050923065</v>
      </c>
      <c r="IS14" s="16">
        <f t="shared" si="44"/>
        <v>24296.6050923065</v>
      </c>
      <c r="IT14" s="16">
        <f t="shared" si="44"/>
        <v>24296.6050923065</v>
      </c>
      <c r="IU14" s="16">
        <f t="shared" si="44"/>
        <v>24296.6050923065</v>
      </c>
      <c r="IV14" s="16">
        <f t="shared" si="44"/>
        <v>24296.6050923065</v>
      </c>
      <c r="IW14" s="16">
        <f t="shared" si="44"/>
        <v>24296.6050923065</v>
      </c>
      <c r="IX14" s="16">
        <f t="shared" si="44"/>
        <v>24296.6050923065</v>
      </c>
      <c r="IY14" s="16">
        <f t="shared" si="44"/>
        <v>24296.6050923065</v>
      </c>
      <c r="IZ14" s="16">
        <f t="shared" si="44"/>
        <v>24296.6050923065</v>
      </c>
      <c r="JA14" s="16">
        <f t="shared" si="44"/>
        <v>24296.6050923065</v>
      </c>
      <c r="JB14" s="16">
        <f t="shared" si="44"/>
        <v>24296.6050923065</v>
      </c>
      <c r="JC14" s="103">
        <v>1600</v>
      </c>
      <c r="JD14" s="48"/>
      <c r="JE14" s="49"/>
      <c r="JF14" s="49"/>
      <c r="JG14" s="49"/>
      <c r="JH14" s="49"/>
      <c r="JI14" s="49"/>
      <c r="JJ14" s="49"/>
      <c r="JK14" s="49"/>
      <c r="JL14" s="49"/>
      <c r="JM14" s="49"/>
      <c r="JN14" s="49"/>
      <c r="JO14" s="50"/>
      <c r="JP14" s="103">
        <v>1600</v>
      </c>
      <c r="JQ14" s="48"/>
      <c r="JR14" s="49"/>
      <c r="JS14" s="49"/>
      <c r="JT14" s="49"/>
      <c r="JU14" s="49"/>
      <c r="JV14" s="49"/>
      <c r="JW14" s="49"/>
      <c r="JX14" s="49"/>
      <c r="JY14" s="49"/>
      <c r="JZ14" s="49"/>
      <c r="KA14" s="49"/>
      <c r="KB14" s="50"/>
      <c r="KC14" s="103">
        <v>1600</v>
      </c>
      <c r="KD14" s="48"/>
      <c r="KE14" s="49"/>
      <c r="KF14" s="49"/>
      <c r="KG14" s="49"/>
      <c r="KH14" s="49"/>
      <c r="KI14" s="49"/>
      <c r="KJ14" s="49"/>
      <c r="KK14" s="49"/>
      <c r="KL14" s="49"/>
      <c r="KM14" s="49"/>
      <c r="KN14" s="49"/>
      <c r="KO14" s="50"/>
      <c r="KP14" s="103">
        <v>1600</v>
      </c>
      <c r="KQ14" s="48"/>
      <c r="KR14" s="49"/>
      <c r="KS14" s="49"/>
      <c r="KT14" s="49"/>
      <c r="KU14" s="49"/>
      <c r="KV14" s="49"/>
      <c r="KW14" s="49"/>
      <c r="KX14" s="49"/>
      <c r="KY14" s="49"/>
      <c r="KZ14" s="49"/>
      <c r="LA14" s="49"/>
      <c r="LB14" s="50"/>
      <c r="LC14" s="103">
        <v>1600</v>
      </c>
      <c r="LD14" s="48"/>
      <c r="LE14" s="49"/>
      <c r="LF14" s="49"/>
      <c r="LG14" s="49"/>
      <c r="LH14" s="49"/>
      <c r="LI14" s="49"/>
      <c r="LJ14" s="49"/>
      <c r="LK14" s="49"/>
      <c r="LL14" s="49"/>
      <c r="LM14" s="49"/>
      <c r="LN14" s="49"/>
      <c r="LO14" s="50"/>
      <c r="LP14" s="103">
        <v>1600</v>
      </c>
      <c r="LQ14" s="48"/>
      <c r="LR14" s="49"/>
      <c r="LS14" s="49"/>
      <c r="LT14" s="49"/>
      <c r="LU14" s="49"/>
      <c r="LV14" s="49"/>
      <c r="LW14" s="49"/>
      <c r="LX14" s="49"/>
      <c r="LY14" s="49"/>
      <c r="LZ14" s="49"/>
      <c r="MA14" s="49"/>
      <c r="MB14" s="50"/>
    </row>
    <row r="15" ht="27" spans="1:340">
      <c r="A15" s="104" t="s">
        <v>28</v>
      </c>
      <c r="B15" s="176" t="s">
        <v>29</v>
      </c>
      <c r="C15" s="150">
        <v>106</v>
      </c>
      <c r="D15" s="106">
        <v>5</v>
      </c>
      <c r="E15" s="106">
        <v>10</v>
      </c>
      <c r="F15" s="106">
        <v>20</v>
      </c>
      <c r="G15" s="30">
        <v>1000</v>
      </c>
      <c r="H15" s="30">
        <f t="shared" ref="E15:O19" si="45">G15</f>
        <v>1000</v>
      </c>
      <c r="I15" s="30">
        <f t="shared" si="45"/>
        <v>1000</v>
      </c>
      <c r="J15" s="30">
        <f t="shared" si="45"/>
        <v>1000</v>
      </c>
      <c r="K15" s="30">
        <f t="shared" si="45"/>
        <v>1000</v>
      </c>
      <c r="L15" s="30">
        <f t="shared" si="45"/>
        <v>1000</v>
      </c>
      <c r="M15" s="30">
        <f t="shared" si="45"/>
        <v>1000</v>
      </c>
      <c r="N15" s="30">
        <f t="shared" si="45"/>
        <v>1000</v>
      </c>
      <c r="O15" s="30">
        <f t="shared" si="45"/>
        <v>1000</v>
      </c>
      <c r="P15" s="30">
        <v>1100</v>
      </c>
      <c r="Q15" s="30">
        <v>4457.09877987377</v>
      </c>
      <c r="R15" s="30">
        <f t="shared" ref="R15:AB20" si="46">Q15</f>
        <v>4457.09877987377</v>
      </c>
      <c r="S15" s="30">
        <f t="shared" si="46"/>
        <v>4457.09877987377</v>
      </c>
      <c r="T15" s="30">
        <f t="shared" si="46"/>
        <v>4457.09877987377</v>
      </c>
      <c r="U15" s="30">
        <f t="shared" si="46"/>
        <v>4457.09877987377</v>
      </c>
      <c r="V15" s="30">
        <f t="shared" si="46"/>
        <v>4457.09877987377</v>
      </c>
      <c r="W15" s="30">
        <f t="shared" si="46"/>
        <v>4457.09877987377</v>
      </c>
      <c r="X15" s="30">
        <f t="shared" si="46"/>
        <v>4457.09877987377</v>
      </c>
      <c r="Y15" s="30">
        <f t="shared" si="46"/>
        <v>4457.09877987377</v>
      </c>
      <c r="Z15" s="30">
        <v>4457.09877987377</v>
      </c>
      <c r="AA15" s="30">
        <f t="shared" si="46"/>
        <v>4457.09877987377</v>
      </c>
      <c r="AB15" s="30">
        <f t="shared" si="46"/>
        <v>4457.09877987377</v>
      </c>
      <c r="AC15" s="30">
        <v>1100</v>
      </c>
      <c r="AD15" s="30">
        <v>4725.42676316084</v>
      </c>
      <c r="AE15" s="30">
        <f t="shared" ref="AE15:AO20" si="47">AD15</f>
        <v>4725.42676316084</v>
      </c>
      <c r="AF15" s="30">
        <f t="shared" si="47"/>
        <v>4725.42676316084</v>
      </c>
      <c r="AG15" s="30">
        <f t="shared" si="47"/>
        <v>4725.42676316084</v>
      </c>
      <c r="AH15" s="30">
        <f t="shared" si="47"/>
        <v>4725.42676316084</v>
      </c>
      <c r="AI15" s="30">
        <f t="shared" si="47"/>
        <v>4725.42676316084</v>
      </c>
      <c r="AJ15" s="30">
        <f t="shared" si="47"/>
        <v>4725.42676316084</v>
      </c>
      <c r="AK15" s="30">
        <f t="shared" si="47"/>
        <v>4725.42676316084</v>
      </c>
      <c r="AL15" s="30">
        <f t="shared" si="47"/>
        <v>4725.42676316084</v>
      </c>
      <c r="AM15" s="30">
        <f t="shared" si="47"/>
        <v>4725.42676316084</v>
      </c>
      <c r="AN15" s="30">
        <f t="shared" si="47"/>
        <v>4725.42676316084</v>
      </c>
      <c r="AO15" s="30">
        <f t="shared" si="47"/>
        <v>4725.42676316084</v>
      </c>
      <c r="AP15" s="30">
        <v>1100</v>
      </c>
      <c r="AQ15" s="30">
        <v>5046.88247704324</v>
      </c>
      <c r="AR15" s="30">
        <f t="shared" ref="AR15:BB20" si="48">AQ15</f>
        <v>5046.88247704324</v>
      </c>
      <c r="AS15" s="30">
        <f t="shared" si="48"/>
        <v>5046.88247704324</v>
      </c>
      <c r="AT15" s="30">
        <f t="shared" si="48"/>
        <v>5046.88247704324</v>
      </c>
      <c r="AU15" s="30">
        <f t="shared" si="48"/>
        <v>5046.88247704324</v>
      </c>
      <c r="AV15" s="30">
        <f t="shared" si="48"/>
        <v>5046.88247704324</v>
      </c>
      <c r="AW15" s="30">
        <f t="shared" si="48"/>
        <v>5046.88247704324</v>
      </c>
      <c r="AX15" s="30">
        <f t="shared" si="48"/>
        <v>5046.88247704324</v>
      </c>
      <c r="AY15" s="30">
        <f t="shared" si="48"/>
        <v>5046.88247704324</v>
      </c>
      <c r="AZ15" s="30">
        <f t="shared" si="48"/>
        <v>5046.88247704324</v>
      </c>
      <c r="BA15" s="30">
        <f t="shared" si="48"/>
        <v>5046.88247704324</v>
      </c>
      <c r="BB15" s="30">
        <f t="shared" si="48"/>
        <v>5046.88247704324</v>
      </c>
      <c r="BC15" s="167">
        <v>1100</v>
      </c>
      <c r="BD15" s="30">
        <v>5429.69430390952</v>
      </c>
      <c r="BE15" s="30">
        <f t="shared" ref="BE15:BO20" si="49">BD15</f>
        <v>5429.69430390952</v>
      </c>
      <c r="BF15" s="30">
        <f t="shared" si="49"/>
        <v>5429.69430390952</v>
      </c>
      <c r="BG15" s="30">
        <f t="shared" si="49"/>
        <v>5429.69430390952</v>
      </c>
      <c r="BH15" s="30">
        <f t="shared" si="49"/>
        <v>5429.69430390952</v>
      </c>
      <c r="BI15" s="30">
        <f t="shared" si="49"/>
        <v>5429.69430390952</v>
      </c>
      <c r="BJ15" s="30">
        <f t="shared" si="49"/>
        <v>5429.69430390952</v>
      </c>
      <c r="BK15" s="30">
        <f t="shared" si="49"/>
        <v>5429.69430390952</v>
      </c>
      <c r="BL15" s="30">
        <f t="shared" si="49"/>
        <v>5429.69430390952</v>
      </c>
      <c r="BM15" s="30">
        <f t="shared" si="49"/>
        <v>5429.69430390952</v>
      </c>
      <c r="BN15" s="30">
        <f t="shared" si="49"/>
        <v>5429.69430390952</v>
      </c>
      <c r="BO15" s="30">
        <f t="shared" si="49"/>
        <v>5429.69430390952</v>
      </c>
      <c r="BP15" s="167">
        <v>1100</v>
      </c>
      <c r="BQ15" s="30">
        <v>5884.02612630863</v>
      </c>
      <c r="BR15" s="30">
        <f t="shared" ref="BR15:CB20" si="50">BQ15</f>
        <v>5884.02612630863</v>
      </c>
      <c r="BS15" s="30">
        <f t="shared" si="50"/>
        <v>5884.02612630863</v>
      </c>
      <c r="BT15" s="30">
        <f t="shared" si="50"/>
        <v>5884.02612630863</v>
      </c>
      <c r="BU15" s="30">
        <f t="shared" si="50"/>
        <v>5884.02612630863</v>
      </c>
      <c r="BV15" s="30">
        <f t="shared" si="50"/>
        <v>5884.02612630863</v>
      </c>
      <c r="BW15" s="30">
        <f t="shared" si="50"/>
        <v>5884.02612630863</v>
      </c>
      <c r="BX15" s="30">
        <f t="shared" si="50"/>
        <v>5884.02612630863</v>
      </c>
      <c r="BY15" s="30">
        <f t="shared" si="50"/>
        <v>5884.02612630863</v>
      </c>
      <c r="BZ15" s="30">
        <f t="shared" si="50"/>
        <v>5884.02612630863</v>
      </c>
      <c r="CA15" s="30">
        <f t="shared" si="50"/>
        <v>5884.02612630863</v>
      </c>
      <c r="CB15" s="30">
        <f t="shared" si="50"/>
        <v>5884.02612630863</v>
      </c>
      <c r="CC15" s="167">
        <v>1100</v>
      </c>
      <c r="CD15" s="30">
        <v>6409.2962559085</v>
      </c>
      <c r="CE15" s="30">
        <f t="shared" ref="CE15:CO20" si="51">CD15</f>
        <v>6409.2962559085</v>
      </c>
      <c r="CF15" s="30">
        <f t="shared" si="51"/>
        <v>6409.2962559085</v>
      </c>
      <c r="CG15" s="30">
        <f t="shared" si="51"/>
        <v>6409.2962559085</v>
      </c>
      <c r="CH15" s="30">
        <f t="shared" si="51"/>
        <v>6409.2962559085</v>
      </c>
      <c r="CI15" s="30">
        <f t="shared" si="51"/>
        <v>6409.2962559085</v>
      </c>
      <c r="CJ15" s="30">
        <f t="shared" si="51"/>
        <v>6409.2962559085</v>
      </c>
      <c r="CK15" s="30">
        <f t="shared" si="51"/>
        <v>6409.2962559085</v>
      </c>
      <c r="CL15" s="30">
        <f t="shared" si="51"/>
        <v>6409.2962559085</v>
      </c>
      <c r="CM15" s="30">
        <f t="shared" si="51"/>
        <v>6409.2962559085</v>
      </c>
      <c r="CN15" s="30">
        <f t="shared" si="51"/>
        <v>6409.2962559085</v>
      </c>
      <c r="CO15" s="30">
        <f t="shared" si="51"/>
        <v>6409.2962559085</v>
      </c>
      <c r="CP15" s="167">
        <v>1100</v>
      </c>
      <c r="CQ15" s="30">
        <v>6998.6319183314</v>
      </c>
      <c r="CR15" s="30">
        <f t="shared" ref="CR15:DB20" si="52">CQ15</f>
        <v>6998.6319183314</v>
      </c>
      <c r="CS15" s="30">
        <f t="shared" si="52"/>
        <v>6998.6319183314</v>
      </c>
      <c r="CT15" s="30">
        <f t="shared" si="52"/>
        <v>6998.6319183314</v>
      </c>
      <c r="CU15" s="30">
        <f t="shared" si="52"/>
        <v>6998.6319183314</v>
      </c>
      <c r="CV15" s="30">
        <f t="shared" si="52"/>
        <v>6998.6319183314</v>
      </c>
      <c r="CW15" s="30">
        <f t="shared" si="52"/>
        <v>6998.6319183314</v>
      </c>
      <c r="CX15" s="30">
        <f t="shared" si="52"/>
        <v>6998.6319183314</v>
      </c>
      <c r="CY15" s="30">
        <f t="shared" si="52"/>
        <v>6998.6319183314</v>
      </c>
      <c r="CZ15" s="30">
        <f t="shared" si="52"/>
        <v>6998.6319183314</v>
      </c>
      <c r="DA15" s="30">
        <f t="shared" si="52"/>
        <v>6998.6319183314</v>
      </c>
      <c r="DB15" s="30">
        <f t="shared" si="52"/>
        <v>6998.6319183314</v>
      </c>
      <c r="DC15" s="167">
        <v>1100</v>
      </c>
      <c r="DD15" s="30">
        <v>7660.91062848962</v>
      </c>
      <c r="DE15" s="30">
        <f t="shared" ref="DE15:DO20" si="53">DD15</f>
        <v>7660.91062848962</v>
      </c>
      <c r="DF15" s="30">
        <f t="shared" si="53"/>
        <v>7660.91062848962</v>
      </c>
      <c r="DG15" s="30">
        <f t="shared" si="53"/>
        <v>7660.91062848962</v>
      </c>
      <c r="DH15" s="30">
        <f t="shared" si="53"/>
        <v>7660.91062848962</v>
      </c>
      <c r="DI15" s="30">
        <f t="shared" si="53"/>
        <v>7660.91062848962</v>
      </c>
      <c r="DJ15" s="30">
        <f t="shared" si="53"/>
        <v>7660.91062848962</v>
      </c>
      <c r="DK15" s="30">
        <f t="shared" si="53"/>
        <v>7660.91062848962</v>
      </c>
      <c r="DL15" s="30">
        <f t="shared" si="53"/>
        <v>7660.91062848962</v>
      </c>
      <c r="DM15" s="30">
        <f t="shared" si="53"/>
        <v>7660.91062848962</v>
      </c>
      <c r="DN15" s="30">
        <f t="shared" si="53"/>
        <v>7660.91062848962</v>
      </c>
      <c r="DO15" s="30">
        <f t="shared" si="53"/>
        <v>7660.91062848962</v>
      </c>
      <c r="DP15" s="167">
        <v>1100</v>
      </c>
      <c r="DQ15" s="30">
        <v>8406.38877091535</v>
      </c>
      <c r="DR15" s="30">
        <f t="shared" ref="DR15:EB20" si="54">DQ15</f>
        <v>8406.38877091535</v>
      </c>
      <c r="DS15" s="30">
        <f t="shared" si="54"/>
        <v>8406.38877091535</v>
      </c>
      <c r="DT15" s="30">
        <f t="shared" si="54"/>
        <v>8406.38877091535</v>
      </c>
      <c r="DU15" s="30">
        <f t="shared" si="54"/>
        <v>8406.38877091535</v>
      </c>
      <c r="DV15" s="30">
        <f t="shared" si="54"/>
        <v>8406.38877091535</v>
      </c>
      <c r="DW15" s="30">
        <f t="shared" si="54"/>
        <v>8406.38877091535</v>
      </c>
      <c r="DX15" s="30">
        <f t="shared" si="54"/>
        <v>8406.38877091535</v>
      </c>
      <c r="DY15" s="30">
        <f t="shared" si="54"/>
        <v>8406.38877091535</v>
      </c>
      <c r="DZ15" s="30">
        <f t="shared" si="54"/>
        <v>8406.38877091535</v>
      </c>
      <c r="EA15" s="30">
        <f t="shared" si="54"/>
        <v>8406.38877091535</v>
      </c>
      <c r="EB15" s="30">
        <f t="shared" si="54"/>
        <v>8406.38877091535</v>
      </c>
      <c r="EC15" s="167">
        <v>1100</v>
      </c>
      <c r="ED15" s="30">
        <v>9246.93462277898</v>
      </c>
      <c r="EE15" s="30">
        <f t="shared" ref="EE15:EO20" si="55">ED15</f>
        <v>9246.93462277898</v>
      </c>
      <c r="EF15" s="30">
        <f t="shared" si="55"/>
        <v>9246.93462277898</v>
      </c>
      <c r="EG15" s="30">
        <f t="shared" si="55"/>
        <v>9246.93462277898</v>
      </c>
      <c r="EH15" s="30">
        <f t="shared" si="55"/>
        <v>9246.93462277898</v>
      </c>
      <c r="EI15" s="30">
        <f t="shared" si="55"/>
        <v>9246.93462277898</v>
      </c>
      <c r="EJ15" s="30">
        <f t="shared" si="55"/>
        <v>9246.93462277898</v>
      </c>
      <c r="EK15" s="30">
        <f t="shared" si="55"/>
        <v>9246.93462277898</v>
      </c>
      <c r="EL15" s="30">
        <f t="shared" si="55"/>
        <v>9246.93462277898</v>
      </c>
      <c r="EM15" s="30">
        <f t="shared" si="55"/>
        <v>9246.93462277898</v>
      </c>
      <c r="EN15" s="30">
        <f t="shared" si="55"/>
        <v>9246.93462277898</v>
      </c>
      <c r="EO15" s="30">
        <f t="shared" si="55"/>
        <v>9246.93462277898</v>
      </c>
      <c r="EP15" s="167">
        <v>1100</v>
      </c>
      <c r="EQ15" s="30">
        <v>10196.3037747841</v>
      </c>
      <c r="ER15" s="30">
        <f t="shared" ref="ER15:FB20" si="56">EQ15</f>
        <v>10196.3037747841</v>
      </c>
      <c r="ES15" s="30">
        <f t="shared" si="56"/>
        <v>10196.3037747841</v>
      </c>
      <c r="ET15" s="30">
        <f t="shared" si="56"/>
        <v>10196.3037747841</v>
      </c>
      <c r="EU15" s="30">
        <f t="shared" si="56"/>
        <v>10196.3037747841</v>
      </c>
      <c r="EV15" s="30">
        <f t="shared" si="56"/>
        <v>10196.3037747841</v>
      </c>
      <c r="EW15" s="30">
        <f t="shared" si="56"/>
        <v>10196.3037747841</v>
      </c>
      <c r="EX15" s="30">
        <f t="shared" si="56"/>
        <v>10196.3037747841</v>
      </c>
      <c r="EY15" s="30">
        <f t="shared" si="56"/>
        <v>10196.3037747841</v>
      </c>
      <c r="EZ15" s="30">
        <f t="shared" si="56"/>
        <v>10196.3037747841</v>
      </c>
      <c r="FA15" s="30">
        <f t="shared" si="56"/>
        <v>10196.3037747841</v>
      </c>
      <c r="FB15" s="30">
        <f t="shared" si="56"/>
        <v>10196.3037747841</v>
      </c>
      <c r="FC15" s="167">
        <v>1100</v>
      </c>
      <c r="FD15" s="30">
        <v>11270.4651628428</v>
      </c>
      <c r="FE15" s="30">
        <f t="shared" ref="FE15:FT20" si="57">FD15</f>
        <v>11270.4651628428</v>
      </c>
      <c r="FF15" s="30">
        <f t="shared" si="57"/>
        <v>11270.4651628428</v>
      </c>
      <c r="FG15" s="30">
        <f t="shared" si="57"/>
        <v>11270.4651628428</v>
      </c>
      <c r="FH15" s="30">
        <f t="shared" si="57"/>
        <v>11270.4651628428</v>
      </c>
      <c r="FI15" s="30">
        <f t="shared" si="57"/>
        <v>11270.4651628428</v>
      </c>
      <c r="FJ15" s="30">
        <f t="shared" si="57"/>
        <v>11270.4651628428</v>
      </c>
      <c r="FK15" s="30">
        <f t="shared" si="57"/>
        <v>11270.4651628428</v>
      </c>
      <c r="FL15" s="30">
        <f t="shared" si="57"/>
        <v>11270.4651628428</v>
      </c>
      <c r="FM15" s="30">
        <f t="shared" si="57"/>
        <v>11270.4651628428</v>
      </c>
      <c r="FN15" s="30">
        <f t="shared" si="57"/>
        <v>11270.4651628428</v>
      </c>
      <c r="FO15" s="30">
        <f t="shared" si="57"/>
        <v>11270.4651628428</v>
      </c>
      <c r="FP15" s="167">
        <v>1100</v>
      </c>
      <c r="FQ15" s="30">
        <v>12487.9876059002</v>
      </c>
      <c r="FR15" s="30">
        <f t="shared" ref="FR15:GB20" si="58">FQ15</f>
        <v>12487.9876059002</v>
      </c>
      <c r="FS15" s="30">
        <f t="shared" si="58"/>
        <v>12487.9876059002</v>
      </c>
      <c r="FT15" s="30">
        <f t="shared" si="58"/>
        <v>12487.9876059002</v>
      </c>
      <c r="FU15" s="30">
        <f t="shared" si="58"/>
        <v>12487.9876059002</v>
      </c>
      <c r="FV15" s="30">
        <f t="shared" si="58"/>
        <v>12487.9876059002</v>
      </c>
      <c r="FW15" s="30">
        <f t="shared" si="58"/>
        <v>12487.9876059002</v>
      </c>
      <c r="FX15" s="30">
        <f t="shared" si="58"/>
        <v>12487.9876059002</v>
      </c>
      <c r="FY15" s="30">
        <f t="shared" si="58"/>
        <v>12487.9876059002</v>
      </c>
      <c r="FZ15" s="30">
        <f t="shared" si="58"/>
        <v>12487.9876059002</v>
      </c>
      <c r="GA15" s="30">
        <f t="shared" si="58"/>
        <v>12487.9876059002</v>
      </c>
      <c r="GB15" s="30">
        <f t="shared" si="58"/>
        <v>12487.9876059002</v>
      </c>
      <c r="GC15" s="167">
        <v>1100</v>
      </c>
      <c r="GD15" s="30">
        <v>13870.4987900598</v>
      </c>
      <c r="GE15" s="30">
        <f t="shared" ref="GE15:GT20" si="59">GD15</f>
        <v>13870.4987900598</v>
      </c>
      <c r="GF15" s="30">
        <f t="shared" si="59"/>
        <v>13870.4987900598</v>
      </c>
      <c r="GG15" s="30">
        <f t="shared" si="59"/>
        <v>13870.4987900598</v>
      </c>
      <c r="GH15" s="30">
        <f t="shared" si="59"/>
        <v>13870.4987900598</v>
      </c>
      <c r="GI15" s="30">
        <f t="shared" si="59"/>
        <v>13870.4987900598</v>
      </c>
      <c r="GJ15" s="30">
        <f t="shared" si="59"/>
        <v>13870.4987900598</v>
      </c>
      <c r="GK15" s="30">
        <f t="shared" si="59"/>
        <v>13870.4987900598</v>
      </c>
      <c r="GL15" s="30">
        <f t="shared" si="59"/>
        <v>13870.4987900598</v>
      </c>
      <c r="GM15" s="30">
        <f t="shared" si="59"/>
        <v>13870.4987900598</v>
      </c>
      <c r="GN15" s="30">
        <f t="shared" si="59"/>
        <v>13870.4987900598</v>
      </c>
      <c r="GO15" s="30">
        <f t="shared" si="59"/>
        <v>13870.4987900598</v>
      </c>
      <c r="GP15" s="167">
        <v>1100</v>
      </c>
      <c r="GQ15" s="30">
        <v>15443.2311279098</v>
      </c>
      <c r="GR15" s="30">
        <f t="shared" ref="GR15:HB20" si="60">GQ15</f>
        <v>15443.2311279098</v>
      </c>
      <c r="GS15" s="30">
        <f t="shared" si="60"/>
        <v>15443.2311279098</v>
      </c>
      <c r="GT15" s="30">
        <f t="shared" si="60"/>
        <v>15443.2311279098</v>
      </c>
      <c r="GU15" s="30">
        <f t="shared" si="60"/>
        <v>15443.2311279098</v>
      </c>
      <c r="GV15" s="30">
        <f t="shared" si="60"/>
        <v>15443.2311279098</v>
      </c>
      <c r="GW15" s="30">
        <f t="shared" si="60"/>
        <v>15443.2311279098</v>
      </c>
      <c r="GX15" s="30">
        <f t="shared" si="60"/>
        <v>15443.2311279098</v>
      </c>
      <c r="GY15" s="30">
        <f t="shared" si="60"/>
        <v>15443.2311279098</v>
      </c>
      <c r="GZ15" s="30">
        <f t="shared" si="60"/>
        <v>15443.2311279098</v>
      </c>
      <c r="HA15" s="30">
        <f t="shared" si="60"/>
        <v>15443.2311279098</v>
      </c>
      <c r="HB15" s="30">
        <f t="shared" si="60"/>
        <v>15443.2311279098</v>
      </c>
      <c r="HC15" s="167">
        <v>1100</v>
      </c>
      <c r="HD15" s="30">
        <v>17154.9685441983</v>
      </c>
      <c r="HE15" s="30">
        <f t="shared" ref="HE15:HT20" si="61">HD15</f>
        <v>17154.9685441983</v>
      </c>
      <c r="HF15" s="30">
        <f t="shared" si="61"/>
        <v>17154.9685441983</v>
      </c>
      <c r="HG15" s="30">
        <f t="shared" si="61"/>
        <v>17154.9685441983</v>
      </c>
      <c r="HH15" s="30">
        <f t="shared" si="61"/>
        <v>17154.9685441983</v>
      </c>
      <c r="HI15" s="30">
        <f t="shared" si="61"/>
        <v>17154.9685441983</v>
      </c>
      <c r="HJ15" s="30">
        <f t="shared" si="61"/>
        <v>17154.9685441983</v>
      </c>
      <c r="HK15" s="30">
        <f t="shared" si="61"/>
        <v>17154.9685441983</v>
      </c>
      <c r="HL15" s="30">
        <f t="shared" si="61"/>
        <v>17154.9685441983</v>
      </c>
      <c r="HM15" s="30">
        <f t="shared" si="61"/>
        <v>17154.9685441983</v>
      </c>
      <c r="HN15" s="30">
        <f t="shared" si="61"/>
        <v>17154.9685441983</v>
      </c>
      <c r="HO15" s="30">
        <f t="shared" si="61"/>
        <v>17154.9685441983</v>
      </c>
      <c r="HP15" s="167">
        <v>1100</v>
      </c>
      <c r="HQ15" s="30">
        <v>18904.6143802397</v>
      </c>
      <c r="HR15" s="30">
        <f t="shared" ref="HR15:IB20" si="62">HQ15</f>
        <v>18904.6143802397</v>
      </c>
      <c r="HS15" s="30">
        <f t="shared" si="62"/>
        <v>18904.6143802397</v>
      </c>
      <c r="HT15" s="30">
        <f t="shared" si="62"/>
        <v>18904.6143802397</v>
      </c>
      <c r="HU15" s="30">
        <f t="shared" si="62"/>
        <v>18904.6143802397</v>
      </c>
      <c r="HV15" s="30">
        <f t="shared" si="62"/>
        <v>18904.6143802397</v>
      </c>
      <c r="HW15" s="30">
        <f t="shared" si="62"/>
        <v>18904.6143802397</v>
      </c>
      <c r="HX15" s="30">
        <f t="shared" si="62"/>
        <v>18904.6143802397</v>
      </c>
      <c r="HY15" s="30">
        <f t="shared" si="62"/>
        <v>18904.6143802397</v>
      </c>
      <c r="HZ15" s="30">
        <f t="shared" si="62"/>
        <v>18904.6143802397</v>
      </c>
      <c r="IA15" s="30">
        <f t="shared" si="62"/>
        <v>18904.6143802397</v>
      </c>
      <c r="IB15" s="30">
        <f t="shared" si="62"/>
        <v>18904.6143802397</v>
      </c>
      <c r="IC15" s="167">
        <v>1100</v>
      </c>
      <c r="ID15" s="30">
        <v>20678.7380190778</v>
      </c>
      <c r="IE15" s="30">
        <f t="shared" ref="IE15:IT20" si="63">ID15</f>
        <v>20678.7380190778</v>
      </c>
      <c r="IF15" s="30">
        <f t="shared" si="63"/>
        <v>20678.7380190778</v>
      </c>
      <c r="IG15" s="30">
        <f t="shared" si="63"/>
        <v>20678.7380190778</v>
      </c>
      <c r="IH15" s="30">
        <f t="shared" si="63"/>
        <v>20678.7380190778</v>
      </c>
      <c r="II15" s="30">
        <f t="shared" si="63"/>
        <v>20678.7380190778</v>
      </c>
      <c r="IJ15" s="30">
        <f t="shared" si="63"/>
        <v>20678.7380190778</v>
      </c>
      <c r="IK15" s="30">
        <f t="shared" si="63"/>
        <v>20678.7380190778</v>
      </c>
      <c r="IL15" s="30">
        <f t="shared" si="63"/>
        <v>20678.7380190778</v>
      </c>
      <c r="IM15" s="30">
        <f t="shared" si="63"/>
        <v>20678.7380190778</v>
      </c>
      <c r="IN15" s="30">
        <f t="shared" si="63"/>
        <v>20678.7380190778</v>
      </c>
      <c r="IO15" s="30">
        <f t="shared" si="63"/>
        <v>20678.7380190778</v>
      </c>
      <c r="IP15" s="167">
        <v>1100</v>
      </c>
      <c r="IQ15" s="30">
        <v>22464.3655929597</v>
      </c>
      <c r="IR15" s="30">
        <f t="shared" ref="IR15:JB20" si="64">IQ15</f>
        <v>22464.3655929597</v>
      </c>
      <c r="IS15" s="30">
        <f t="shared" si="64"/>
        <v>22464.3655929597</v>
      </c>
      <c r="IT15" s="30">
        <f t="shared" si="64"/>
        <v>22464.3655929597</v>
      </c>
      <c r="IU15" s="30">
        <f t="shared" si="64"/>
        <v>22464.3655929597</v>
      </c>
      <c r="IV15" s="30">
        <f t="shared" si="64"/>
        <v>22464.3655929597</v>
      </c>
      <c r="IW15" s="30">
        <f t="shared" si="64"/>
        <v>22464.3655929597</v>
      </c>
      <c r="IX15" s="30">
        <f t="shared" si="64"/>
        <v>22464.3655929597</v>
      </c>
      <c r="IY15" s="30">
        <f t="shared" si="64"/>
        <v>22464.3655929597</v>
      </c>
      <c r="IZ15" s="30">
        <f t="shared" si="64"/>
        <v>22464.3655929597</v>
      </c>
      <c r="JA15" s="30">
        <f t="shared" si="64"/>
        <v>22464.3655929597</v>
      </c>
      <c r="JB15" s="30">
        <f t="shared" si="64"/>
        <v>22464.3655929597</v>
      </c>
      <c r="JC15" s="167">
        <v>1100</v>
      </c>
      <c r="JD15" s="46"/>
      <c r="JE15" s="46"/>
      <c r="JF15" s="46"/>
      <c r="JG15" s="46"/>
      <c r="JH15" s="46"/>
      <c r="JI15" s="46"/>
      <c r="JJ15" s="46"/>
      <c r="JK15" s="46"/>
      <c r="JL15" s="46"/>
      <c r="JM15" s="46"/>
      <c r="JN15" s="46"/>
      <c r="JO15" s="46"/>
      <c r="JP15" s="167">
        <v>1100</v>
      </c>
      <c r="JQ15" s="46"/>
      <c r="JR15" s="46"/>
      <c r="JS15" s="46"/>
      <c r="JT15" s="46"/>
      <c r="JU15" s="46"/>
      <c r="JV15" s="46"/>
      <c r="JW15" s="46"/>
      <c r="JX15" s="46"/>
      <c r="JY15" s="46"/>
      <c r="JZ15" s="46"/>
      <c r="KA15" s="46"/>
      <c r="KB15" s="46"/>
      <c r="KC15" s="167">
        <v>1100</v>
      </c>
      <c r="KD15" s="46"/>
      <c r="KE15" s="46"/>
      <c r="KF15" s="46"/>
      <c r="KG15" s="46"/>
      <c r="KH15" s="46"/>
      <c r="KI15" s="46"/>
      <c r="KJ15" s="46"/>
      <c r="KK15" s="46"/>
      <c r="KL15" s="46"/>
      <c r="KM15" s="46"/>
      <c r="KN15" s="46"/>
      <c r="KO15" s="46"/>
      <c r="KP15" s="167">
        <v>1100</v>
      </c>
      <c r="KQ15" s="46"/>
      <c r="KR15" s="46"/>
      <c r="KS15" s="46"/>
      <c r="KT15" s="46"/>
      <c r="KU15" s="46"/>
      <c r="KV15" s="46"/>
      <c r="KW15" s="46"/>
      <c r="KX15" s="46"/>
      <c r="KY15" s="46"/>
      <c r="KZ15" s="46"/>
      <c r="LA15" s="46"/>
      <c r="LB15" s="46"/>
      <c r="LC15" s="167">
        <v>1100</v>
      </c>
      <c r="LD15" s="46"/>
      <c r="LE15" s="46"/>
      <c r="LF15" s="46"/>
      <c r="LG15" s="46"/>
      <c r="LH15" s="46"/>
      <c r="LI15" s="46"/>
      <c r="LJ15" s="46"/>
      <c r="LK15" s="46"/>
      <c r="LL15" s="46"/>
      <c r="LM15" s="46"/>
      <c r="LN15" s="46"/>
      <c r="LO15" s="46"/>
      <c r="LP15" s="167">
        <v>1100</v>
      </c>
      <c r="LQ15" s="46"/>
      <c r="LR15" s="46"/>
      <c r="LS15" s="46"/>
      <c r="LT15" s="46"/>
      <c r="LU15" s="46"/>
      <c r="LV15" s="46"/>
      <c r="LW15" s="46"/>
      <c r="LX15" s="46"/>
      <c r="LY15" s="46"/>
      <c r="LZ15" s="46"/>
      <c r="MA15" s="46"/>
      <c r="MB15" s="46"/>
    </row>
    <row r="16" ht="13.9" spans="1:340">
      <c r="A16" s="104" t="s">
        <v>28</v>
      </c>
      <c r="B16" s="14" t="s">
        <v>30</v>
      </c>
      <c r="C16" s="151"/>
      <c r="D16" s="15" t="s">
        <v>31</v>
      </c>
      <c r="E16" s="15" t="str">
        <f>D16</f>
        <v>n/a</v>
      </c>
      <c r="F16" s="15" t="str">
        <f t="shared" si="45"/>
        <v>n/a</v>
      </c>
      <c r="G16" s="15">
        <v>200</v>
      </c>
      <c r="H16" s="15">
        <f t="shared" si="45"/>
        <v>200</v>
      </c>
      <c r="I16" s="15">
        <f t="shared" si="45"/>
        <v>200</v>
      </c>
      <c r="J16" s="15">
        <f t="shared" si="45"/>
        <v>200</v>
      </c>
      <c r="K16" s="15">
        <f t="shared" si="45"/>
        <v>200</v>
      </c>
      <c r="L16" s="15">
        <f t="shared" si="45"/>
        <v>200</v>
      </c>
      <c r="M16" s="15">
        <f t="shared" si="45"/>
        <v>200</v>
      </c>
      <c r="N16" s="15">
        <f t="shared" si="45"/>
        <v>200</v>
      </c>
      <c r="O16" s="15">
        <f t="shared" si="45"/>
        <v>200</v>
      </c>
      <c r="P16" s="15">
        <v>220</v>
      </c>
      <c r="Q16" s="15">
        <v>224.619588427683</v>
      </c>
      <c r="R16" s="15">
        <f t="shared" si="46"/>
        <v>224.619588427683</v>
      </c>
      <c r="S16" s="15">
        <f t="shared" si="46"/>
        <v>224.619588427683</v>
      </c>
      <c r="T16" s="15">
        <f t="shared" si="46"/>
        <v>224.619588427683</v>
      </c>
      <c r="U16" s="15">
        <f t="shared" si="46"/>
        <v>224.619588427683</v>
      </c>
      <c r="V16" s="15">
        <f t="shared" si="46"/>
        <v>224.619588427683</v>
      </c>
      <c r="W16" s="15">
        <f t="shared" si="46"/>
        <v>224.619588427683</v>
      </c>
      <c r="X16" s="15">
        <f t="shared" si="46"/>
        <v>224.619588427683</v>
      </c>
      <c r="Y16" s="15">
        <f t="shared" si="46"/>
        <v>224.619588427683</v>
      </c>
      <c r="Z16" s="15">
        <v>224.619588427683</v>
      </c>
      <c r="AA16" s="15">
        <f t="shared" si="46"/>
        <v>224.619588427683</v>
      </c>
      <c r="AB16" s="15">
        <f t="shared" si="46"/>
        <v>224.619588427683</v>
      </c>
      <c r="AC16" s="15">
        <v>220</v>
      </c>
      <c r="AD16" s="15">
        <v>238.142223699248</v>
      </c>
      <c r="AE16" s="15">
        <f t="shared" si="47"/>
        <v>238.142223699248</v>
      </c>
      <c r="AF16" s="15">
        <f t="shared" si="47"/>
        <v>238.142223699248</v>
      </c>
      <c r="AG16" s="15">
        <f t="shared" si="47"/>
        <v>238.142223699248</v>
      </c>
      <c r="AH16" s="15">
        <f t="shared" si="47"/>
        <v>238.142223699248</v>
      </c>
      <c r="AI16" s="15">
        <f t="shared" si="47"/>
        <v>238.142223699248</v>
      </c>
      <c r="AJ16" s="15">
        <f t="shared" si="47"/>
        <v>238.142223699248</v>
      </c>
      <c r="AK16" s="15">
        <f t="shared" si="47"/>
        <v>238.142223699248</v>
      </c>
      <c r="AL16" s="15">
        <f t="shared" si="47"/>
        <v>238.142223699248</v>
      </c>
      <c r="AM16" s="15">
        <f t="shared" si="47"/>
        <v>238.142223699248</v>
      </c>
      <c r="AN16" s="15">
        <f t="shared" si="47"/>
        <v>238.142223699248</v>
      </c>
      <c r="AO16" s="15">
        <f t="shared" si="47"/>
        <v>238.142223699248</v>
      </c>
      <c r="AP16" s="15">
        <v>220</v>
      </c>
      <c r="AQ16" s="15">
        <v>254.342279770708</v>
      </c>
      <c r="AR16" s="15">
        <f t="shared" si="48"/>
        <v>254.342279770708</v>
      </c>
      <c r="AS16" s="15">
        <f t="shared" si="48"/>
        <v>254.342279770708</v>
      </c>
      <c r="AT16" s="15">
        <f t="shared" si="48"/>
        <v>254.342279770708</v>
      </c>
      <c r="AU16" s="15">
        <f t="shared" si="48"/>
        <v>254.342279770708</v>
      </c>
      <c r="AV16" s="15">
        <f t="shared" si="48"/>
        <v>254.342279770708</v>
      </c>
      <c r="AW16" s="15">
        <f t="shared" si="48"/>
        <v>254.342279770708</v>
      </c>
      <c r="AX16" s="15">
        <f t="shared" si="48"/>
        <v>254.342279770708</v>
      </c>
      <c r="AY16" s="15">
        <f t="shared" si="48"/>
        <v>254.342279770708</v>
      </c>
      <c r="AZ16" s="15">
        <f t="shared" si="48"/>
        <v>254.342279770708</v>
      </c>
      <c r="BA16" s="15">
        <f t="shared" si="48"/>
        <v>254.342279770708</v>
      </c>
      <c r="BB16" s="15">
        <f t="shared" si="48"/>
        <v>254.342279770708</v>
      </c>
      <c r="BC16" s="168">
        <v>220</v>
      </c>
      <c r="BD16" s="15">
        <v>273.634433533203</v>
      </c>
      <c r="BE16" s="15">
        <f t="shared" si="49"/>
        <v>273.634433533203</v>
      </c>
      <c r="BF16" s="15">
        <f t="shared" si="49"/>
        <v>273.634433533203</v>
      </c>
      <c r="BG16" s="15">
        <f t="shared" si="49"/>
        <v>273.634433533203</v>
      </c>
      <c r="BH16" s="15">
        <f t="shared" si="49"/>
        <v>273.634433533203</v>
      </c>
      <c r="BI16" s="15">
        <f t="shared" si="49"/>
        <v>273.634433533203</v>
      </c>
      <c r="BJ16" s="15">
        <f t="shared" si="49"/>
        <v>273.634433533203</v>
      </c>
      <c r="BK16" s="15">
        <f t="shared" si="49"/>
        <v>273.634433533203</v>
      </c>
      <c r="BL16" s="15">
        <f t="shared" si="49"/>
        <v>273.634433533203</v>
      </c>
      <c r="BM16" s="15">
        <f t="shared" si="49"/>
        <v>273.634433533203</v>
      </c>
      <c r="BN16" s="15">
        <f t="shared" si="49"/>
        <v>273.634433533203</v>
      </c>
      <c r="BO16" s="15">
        <f t="shared" si="49"/>
        <v>273.634433533203</v>
      </c>
      <c r="BP16" s="168">
        <v>220</v>
      </c>
      <c r="BQ16" s="15">
        <v>296.530903186895</v>
      </c>
      <c r="BR16" s="15">
        <f t="shared" si="50"/>
        <v>296.530903186895</v>
      </c>
      <c r="BS16" s="15">
        <f t="shared" si="50"/>
        <v>296.530903186895</v>
      </c>
      <c r="BT16" s="15">
        <f t="shared" si="50"/>
        <v>296.530903186895</v>
      </c>
      <c r="BU16" s="15">
        <f t="shared" si="50"/>
        <v>296.530903186895</v>
      </c>
      <c r="BV16" s="15">
        <f t="shared" si="50"/>
        <v>296.530903186895</v>
      </c>
      <c r="BW16" s="15">
        <f t="shared" si="50"/>
        <v>296.530903186895</v>
      </c>
      <c r="BX16" s="15">
        <f t="shared" si="50"/>
        <v>296.530903186895</v>
      </c>
      <c r="BY16" s="15">
        <f t="shared" si="50"/>
        <v>296.530903186895</v>
      </c>
      <c r="BZ16" s="15">
        <f t="shared" si="50"/>
        <v>296.530903186895</v>
      </c>
      <c r="CA16" s="15">
        <f t="shared" si="50"/>
        <v>296.530903186895</v>
      </c>
      <c r="CB16" s="15">
        <f t="shared" si="50"/>
        <v>296.530903186895</v>
      </c>
      <c r="CC16" s="168">
        <v>220</v>
      </c>
      <c r="CD16" s="15">
        <v>323.002374013803</v>
      </c>
      <c r="CE16" s="15">
        <f t="shared" si="51"/>
        <v>323.002374013803</v>
      </c>
      <c r="CF16" s="15">
        <f t="shared" si="51"/>
        <v>323.002374013803</v>
      </c>
      <c r="CG16" s="15">
        <f t="shared" si="51"/>
        <v>323.002374013803</v>
      </c>
      <c r="CH16" s="15">
        <f t="shared" si="51"/>
        <v>323.002374013803</v>
      </c>
      <c r="CI16" s="15">
        <f t="shared" si="51"/>
        <v>323.002374013803</v>
      </c>
      <c r="CJ16" s="15">
        <f t="shared" si="51"/>
        <v>323.002374013803</v>
      </c>
      <c r="CK16" s="15">
        <f t="shared" si="51"/>
        <v>323.002374013803</v>
      </c>
      <c r="CL16" s="15">
        <f t="shared" si="51"/>
        <v>323.002374013803</v>
      </c>
      <c r="CM16" s="15">
        <f t="shared" si="51"/>
        <v>323.002374013803</v>
      </c>
      <c r="CN16" s="15">
        <f t="shared" si="51"/>
        <v>323.002374013803</v>
      </c>
      <c r="CO16" s="15">
        <f t="shared" si="51"/>
        <v>323.002374013803</v>
      </c>
      <c r="CP16" s="168">
        <v>220</v>
      </c>
      <c r="CQ16" s="15">
        <v>352.702486234098</v>
      </c>
      <c r="CR16" s="15">
        <f t="shared" si="52"/>
        <v>352.702486234098</v>
      </c>
      <c r="CS16" s="15">
        <f t="shared" si="52"/>
        <v>352.702486234098</v>
      </c>
      <c r="CT16" s="15">
        <f t="shared" si="52"/>
        <v>352.702486234098</v>
      </c>
      <c r="CU16" s="15">
        <f t="shared" si="52"/>
        <v>352.702486234098</v>
      </c>
      <c r="CV16" s="15">
        <f t="shared" si="52"/>
        <v>352.702486234098</v>
      </c>
      <c r="CW16" s="15">
        <f t="shared" si="52"/>
        <v>352.702486234098</v>
      </c>
      <c r="CX16" s="15">
        <f t="shared" si="52"/>
        <v>352.702486234098</v>
      </c>
      <c r="CY16" s="15">
        <f t="shared" si="52"/>
        <v>352.702486234098</v>
      </c>
      <c r="CZ16" s="15">
        <f t="shared" si="52"/>
        <v>352.702486234098</v>
      </c>
      <c r="DA16" s="15">
        <f t="shared" si="52"/>
        <v>352.702486234098</v>
      </c>
      <c r="DB16" s="15">
        <f t="shared" si="52"/>
        <v>352.702486234098</v>
      </c>
      <c r="DC16" s="168">
        <v>220</v>
      </c>
      <c r="DD16" s="15">
        <v>386.078630368908</v>
      </c>
      <c r="DE16" s="15">
        <f t="shared" si="53"/>
        <v>386.078630368908</v>
      </c>
      <c r="DF16" s="15">
        <f t="shared" si="53"/>
        <v>386.078630368908</v>
      </c>
      <c r="DG16" s="15">
        <f t="shared" si="53"/>
        <v>386.078630368908</v>
      </c>
      <c r="DH16" s="15">
        <f t="shared" si="53"/>
        <v>386.078630368908</v>
      </c>
      <c r="DI16" s="15">
        <f t="shared" si="53"/>
        <v>386.078630368908</v>
      </c>
      <c r="DJ16" s="15">
        <f t="shared" si="53"/>
        <v>386.078630368908</v>
      </c>
      <c r="DK16" s="15">
        <f t="shared" si="53"/>
        <v>386.078630368908</v>
      </c>
      <c r="DL16" s="15">
        <f t="shared" si="53"/>
        <v>386.078630368908</v>
      </c>
      <c r="DM16" s="15">
        <f t="shared" si="53"/>
        <v>386.078630368908</v>
      </c>
      <c r="DN16" s="15">
        <f t="shared" si="53"/>
        <v>386.078630368908</v>
      </c>
      <c r="DO16" s="15">
        <f t="shared" si="53"/>
        <v>386.078630368908</v>
      </c>
      <c r="DP16" s="168">
        <v>220</v>
      </c>
      <c r="DQ16" s="15">
        <v>423.647686340839</v>
      </c>
      <c r="DR16" s="15">
        <f t="shared" si="54"/>
        <v>423.647686340839</v>
      </c>
      <c r="DS16" s="15">
        <f t="shared" si="54"/>
        <v>423.647686340839</v>
      </c>
      <c r="DT16" s="15">
        <f t="shared" si="54"/>
        <v>423.647686340839</v>
      </c>
      <c r="DU16" s="15">
        <f t="shared" si="54"/>
        <v>423.647686340839</v>
      </c>
      <c r="DV16" s="15">
        <f t="shared" si="54"/>
        <v>423.647686340839</v>
      </c>
      <c r="DW16" s="15">
        <f t="shared" si="54"/>
        <v>423.647686340839</v>
      </c>
      <c r="DX16" s="15">
        <f t="shared" si="54"/>
        <v>423.647686340839</v>
      </c>
      <c r="DY16" s="15">
        <f t="shared" si="54"/>
        <v>423.647686340839</v>
      </c>
      <c r="DZ16" s="15">
        <f t="shared" si="54"/>
        <v>423.647686340839</v>
      </c>
      <c r="EA16" s="15">
        <f t="shared" si="54"/>
        <v>423.647686340839</v>
      </c>
      <c r="EB16" s="15">
        <f t="shared" si="54"/>
        <v>423.647686340839</v>
      </c>
      <c r="EC16" s="168">
        <v>220</v>
      </c>
      <c r="ED16" s="15">
        <v>466.007766883086</v>
      </c>
      <c r="EE16" s="15">
        <f t="shared" si="55"/>
        <v>466.007766883086</v>
      </c>
      <c r="EF16" s="15">
        <f t="shared" si="55"/>
        <v>466.007766883086</v>
      </c>
      <c r="EG16" s="15">
        <f t="shared" si="55"/>
        <v>466.007766883086</v>
      </c>
      <c r="EH16" s="15">
        <f t="shared" si="55"/>
        <v>466.007766883086</v>
      </c>
      <c r="EI16" s="15">
        <f t="shared" si="55"/>
        <v>466.007766883086</v>
      </c>
      <c r="EJ16" s="15">
        <f t="shared" si="55"/>
        <v>466.007766883086</v>
      </c>
      <c r="EK16" s="15">
        <f t="shared" si="55"/>
        <v>466.007766883086</v>
      </c>
      <c r="EL16" s="15">
        <f t="shared" si="55"/>
        <v>466.007766883086</v>
      </c>
      <c r="EM16" s="15">
        <f t="shared" si="55"/>
        <v>466.007766883086</v>
      </c>
      <c r="EN16" s="15">
        <f t="shared" si="55"/>
        <v>466.007766883086</v>
      </c>
      <c r="EO16" s="15">
        <f t="shared" si="55"/>
        <v>466.007766883086</v>
      </c>
      <c r="EP16" s="168">
        <v>220</v>
      </c>
      <c r="EQ16" s="15">
        <v>513.852097628516</v>
      </c>
      <c r="ER16" s="15">
        <f t="shared" si="56"/>
        <v>513.852097628516</v>
      </c>
      <c r="ES16" s="15">
        <f t="shared" si="56"/>
        <v>513.852097628516</v>
      </c>
      <c r="ET16" s="15">
        <f t="shared" si="56"/>
        <v>513.852097628516</v>
      </c>
      <c r="EU16" s="15">
        <f t="shared" si="56"/>
        <v>513.852097628516</v>
      </c>
      <c r="EV16" s="15">
        <f t="shared" si="56"/>
        <v>513.852097628516</v>
      </c>
      <c r="EW16" s="15">
        <f t="shared" si="56"/>
        <v>513.852097628516</v>
      </c>
      <c r="EX16" s="15">
        <f t="shared" si="56"/>
        <v>513.852097628516</v>
      </c>
      <c r="EY16" s="15">
        <f t="shared" si="56"/>
        <v>513.852097628516</v>
      </c>
      <c r="EZ16" s="15">
        <f t="shared" si="56"/>
        <v>513.852097628516</v>
      </c>
      <c r="FA16" s="15">
        <f t="shared" si="56"/>
        <v>513.852097628516</v>
      </c>
      <c r="FB16" s="15">
        <f t="shared" si="56"/>
        <v>513.852097628516</v>
      </c>
      <c r="FC16" s="168">
        <v>220</v>
      </c>
      <c r="FD16" s="15">
        <v>567.98544777551</v>
      </c>
      <c r="FE16" s="15">
        <f t="shared" si="57"/>
        <v>567.98544777551</v>
      </c>
      <c r="FF16" s="15">
        <f t="shared" si="57"/>
        <v>567.98544777551</v>
      </c>
      <c r="FG16" s="15">
        <f t="shared" si="57"/>
        <v>567.98544777551</v>
      </c>
      <c r="FH16" s="15">
        <f t="shared" si="57"/>
        <v>567.98544777551</v>
      </c>
      <c r="FI16" s="15">
        <f t="shared" si="57"/>
        <v>567.98544777551</v>
      </c>
      <c r="FJ16" s="15">
        <f t="shared" si="57"/>
        <v>567.98544777551</v>
      </c>
      <c r="FK16" s="15">
        <f t="shared" si="57"/>
        <v>567.98544777551</v>
      </c>
      <c r="FL16" s="15">
        <f t="shared" si="57"/>
        <v>567.98544777551</v>
      </c>
      <c r="FM16" s="15">
        <f t="shared" si="57"/>
        <v>567.98544777551</v>
      </c>
      <c r="FN16" s="15">
        <f t="shared" si="57"/>
        <v>567.98544777551</v>
      </c>
      <c r="FO16" s="15">
        <f t="shared" si="57"/>
        <v>567.98544777551</v>
      </c>
      <c r="FP16" s="168">
        <v>220</v>
      </c>
      <c r="FQ16" s="15">
        <v>629.343610016815</v>
      </c>
      <c r="FR16" s="15">
        <f t="shared" si="58"/>
        <v>629.343610016815</v>
      </c>
      <c r="FS16" s="15">
        <f t="shared" si="58"/>
        <v>629.343610016815</v>
      </c>
      <c r="FT16" s="15">
        <f t="shared" si="58"/>
        <v>629.343610016815</v>
      </c>
      <c r="FU16" s="15">
        <f t="shared" si="58"/>
        <v>629.343610016815</v>
      </c>
      <c r="FV16" s="15">
        <f t="shared" si="58"/>
        <v>629.343610016815</v>
      </c>
      <c r="FW16" s="15">
        <f t="shared" si="58"/>
        <v>629.343610016815</v>
      </c>
      <c r="FX16" s="15">
        <f t="shared" si="58"/>
        <v>629.343610016815</v>
      </c>
      <c r="FY16" s="15">
        <f t="shared" si="58"/>
        <v>629.343610016815</v>
      </c>
      <c r="FZ16" s="15">
        <f t="shared" si="58"/>
        <v>629.343610016815</v>
      </c>
      <c r="GA16" s="15">
        <f t="shared" si="58"/>
        <v>629.343610016815</v>
      </c>
      <c r="GB16" s="15">
        <f t="shared" si="58"/>
        <v>629.343610016815</v>
      </c>
      <c r="GC16" s="168">
        <v>220</v>
      </c>
      <c r="GD16" s="15">
        <v>699.01653146627</v>
      </c>
      <c r="GE16" s="15">
        <f t="shared" si="59"/>
        <v>699.01653146627</v>
      </c>
      <c r="GF16" s="15">
        <f t="shared" si="59"/>
        <v>699.01653146627</v>
      </c>
      <c r="GG16" s="15">
        <f t="shared" si="59"/>
        <v>699.01653146627</v>
      </c>
      <c r="GH16" s="15">
        <f t="shared" si="59"/>
        <v>699.01653146627</v>
      </c>
      <c r="GI16" s="15">
        <f t="shared" si="59"/>
        <v>699.01653146627</v>
      </c>
      <c r="GJ16" s="15">
        <f t="shared" si="59"/>
        <v>699.01653146627</v>
      </c>
      <c r="GK16" s="15">
        <f t="shared" si="59"/>
        <v>699.01653146627</v>
      </c>
      <c r="GL16" s="15">
        <f t="shared" si="59"/>
        <v>699.01653146627</v>
      </c>
      <c r="GM16" s="15">
        <f t="shared" si="59"/>
        <v>699.01653146627</v>
      </c>
      <c r="GN16" s="15">
        <f t="shared" si="59"/>
        <v>699.01653146627</v>
      </c>
      <c r="GO16" s="15">
        <f t="shared" si="59"/>
        <v>699.01653146627</v>
      </c>
      <c r="GP16" s="168">
        <v>220</v>
      </c>
      <c r="GQ16" s="15">
        <v>778.275822741113</v>
      </c>
      <c r="GR16" s="15">
        <f t="shared" si="60"/>
        <v>778.275822741113</v>
      </c>
      <c r="GS16" s="15">
        <f t="shared" si="60"/>
        <v>778.275822741113</v>
      </c>
      <c r="GT16" s="15">
        <f t="shared" si="60"/>
        <v>778.275822741113</v>
      </c>
      <c r="GU16" s="15">
        <f t="shared" si="60"/>
        <v>778.275822741113</v>
      </c>
      <c r="GV16" s="15">
        <f t="shared" si="60"/>
        <v>778.275822741113</v>
      </c>
      <c r="GW16" s="15">
        <f t="shared" si="60"/>
        <v>778.275822741113</v>
      </c>
      <c r="GX16" s="15">
        <f t="shared" si="60"/>
        <v>778.275822741113</v>
      </c>
      <c r="GY16" s="15">
        <f t="shared" si="60"/>
        <v>778.275822741113</v>
      </c>
      <c r="GZ16" s="15">
        <f t="shared" si="60"/>
        <v>778.275822741113</v>
      </c>
      <c r="HA16" s="15">
        <f t="shared" si="60"/>
        <v>778.275822741113</v>
      </c>
      <c r="HB16" s="15">
        <f t="shared" si="60"/>
        <v>778.275822741113</v>
      </c>
      <c r="HC16" s="168">
        <v>220</v>
      </c>
      <c r="HD16" s="15">
        <v>864.540402669018</v>
      </c>
      <c r="HE16" s="15">
        <f t="shared" si="61"/>
        <v>864.540402669018</v>
      </c>
      <c r="HF16" s="15">
        <f t="shared" si="61"/>
        <v>864.540402669018</v>
      </c>
      <c r="HG16" s="15">
        <f t="shared" si="61"/>
        <v>864.540402669018</v>
      </c>
      <c r="HH16" s="15">
        <f t="shared" si="61"/>
        <v>864.540402669018</v>
      </c>
      <c r="HI16" s="15">
        <f t="shared" si="61"/>
        <v>864.540402669018</v>
      </c>
      <c r="HJ16" s="15">
        <f t="shared" si="61"/>
        <v>864.540402669018</v>
      </c>
      <c r="HK16" s="15">
        <f t="shared" si="61"/>
        <v>864.540402669018</v>
      </c>
      <c r="HL16" s="15">
        <f t="shared" si="61"/>
        <v>864.540402669018</v>
      </c>
      <c r="HM16" s="15">
        <f t="shared" si="61"/>
        <v>864.540402669018</v>
      </c>
      <c r="HN16" s="15">
        <f t="shared" si="61"/>
        <v>864.540402669018</v>
      </c>
      <c r="HO16" s="15">
        <f t="shared" si="61"/>
        <v>864.540402669018</v>
      </c>
      <c r="HP16" s="168">
        <v>220</v>
      </c>
      <c r="HQ16" s="15">
        <v>952.715412242615</v>
      </c>
      <c r="HR16" s="15">
        <f t="shared" si="62"/>
        <v>952.715412242615</v>
      </c>
      <c r="HS16" s="15">
        <f t="shared" si="62"/>
        <v>952.715412242615</v>
      </c>
      <c r="HT16" s="15">
        <f t="shared" si="62"/>
        <v>952.715412242615</v>
      </c>
      <c r="HU16" s="15">
        <f t="shared" si="62"/>
        <v>952.715412242615</v>
      </c>
      <c r="HV16" s="15">
        <f t="shared" si="62"/>
        <v>952.715412242615</v>
      </c>
      <c r="HW16" s="15">
        <f t="shared" si="62"/>
        <v>952.715412242615</v>
      </c>
      <c r="HX16" s="15">
        <f t="shared" si="62"/>
        <v>952.715412242615</v>
      </c>
      <c r="HY16" s="15">
        <f t="shared" si="62"/>
        <v>952.715412242615</v>
      </c>
      <c r="HZ16" s="15">
        <f t="shared" si="62"/>
        <v>952.715412242615</v>
      </c>
      <c r="IA16" s="15">
        <f t="shared" si="62"/>
        <v>952.715412242615</v>
      </c>
      <c r="IB16" s="15">
        <f t="shared" si="62"/>
        <v>952.715412242615</v>
      </c>
      <c r="IC16" s="168">
        <v>220</v>
      </c>
      <c r="ID16" s="15">
        <v>1042.12400317964</v>
      </c>
      <c r="IE16" s="15">
        <f t="shared" si="63"/>
        <v>1042.12400317964</v>
      </c>
      <c r="IF16" s="15">
        <f t="shared" si="63"/>
        <v>1042.12400317964</v>
      </c>
      <c r="IG16" s="15">
        <f t="shared" si="63"/>
        <v>1042.12400317964</v>
      </c>
      <c r="IH16" s="15">
        <f t="shared" si="63"/>
        <v>1042.12400317964</v>
      </c>
      <c r="II16" s="15">
        <f t="shared" si="63"/>
        <v>1042.12400317964</v>
      </c>
      <c r="IJ16" s="15">
        <f t="shared" si="63"/>
        <v>1042.12400317964</v>
      </c>
      <c r="IK16" s="15">
        <f t="shared" si="63"/>
        <v>1042.12400317964</v>
      </c>
      <c r="IL16" s="15">
        <f t="shared" si="63"/>
        <v>1042.12400317964</v>
      </c>
      <c r="IM16" s="15">
        <f t="shared" si="63"/>
        <v>1042.12400317964</v>
      </c>
      <c r="IN16" s="15">
        <f t="shared" si="63"/>
        <v>1042.12400317964</v>
      </c>
      <c r="IO16" s="15">
        <f t="shared" si="63"/>
        <v>1042.12400317964</v>
      </c>
      <c r="IP16" s="168">
        <v>220</v>
      </c>
      <c r="IQ16" s="15">
        <v>1132.11234549361</v>
      </c>
      <c r="IR16" s="15">
        <f t="shared" si="64"/>
        <v>1132.11234549361</v>
      </c>
      <c r="IS16" s="15">
        <f t="shared" si="64"/>
        <v>1132.11234549361</v>
      </c>
      <c r="IT16" s="15">
        <f t="shared" si="64"/>
        <v>1132.11234549361</v>
      </c>
      <c r="IU16" s="15">
        <f t="shared" si="64"/>
        <v>1132.11234549361</v>
      </c>
      <c r="IV16" s="15">
        <f t="shared" si="64"/>
        <v>1132.11234549361</v>
      </c>
      <c r="IW16" s="15">
        <f t="shared" si="64"/>
        <v>1132.11234549361</v>
      </c>
      <c r="IX16" s="15">
        <f t="shared" si="64"/>
        <v>1132.11234549361</v>
      </c>
      <c r="IY16" s="15">
        <f t="shared" si="64"/>
        <v>1132.11234549361</v>
      </c>
      <c r="IZ16" s="15">
        <f t="shared" si="64"/>
        <v>1132.11234549361</v>
      </c>
      <c r="JA16" s="15">
        <f t="shared" si="64"/>
        <v>1132.11234549361</v>
      </c>
      <c r="JB16" s="15">
        <f t="shared" si="64"/>
        <v>1132.11234549361</v>
      </c>
      <c r="JC16" s="168">
        <v>220</v>
      </c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168">
        <v>220</v>
      </c>
      <c r="JQ16" s="47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168">
        <v>220</v>
      </c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168">
        <v>220</v>
      </c>
      <c r="KQ16" s="47"/>
      <c r="KR16" s="47"/>
      <c r="KS16" s="47"/>
      <c r="KT16" s="47"/>
      <c r="KU16" s="47"/>
      <c r="KV16" s="47"/>
      <c r="KW16" s="47"/>
      <c r="KX16" s="47"/>
      <c r="KY16" s="47"/>
      <c r="KZ16" s="47"/>
      <c r="LA16" s="47"/>
      <c r="LB16" s="47"/>
      <c r="LC16" s="168">
        <v>220</v>
      </c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168">
        <v>220</v>
      </c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</row>
    <row r="17" ht="13.9" spans="1:340">
      <c r="A17" s="104" t="s">
        <v>28</v>
      </c>
      <c r="B17" s="12" t="s">
        <v>32</v>
      </c>
      <c r="C17" s="150"/>
      <c r="D17" s="15" t="s">
        <v>31</v>
      </c>
      <c r="E17" s="30" t="str">
        <f t="shared" si="45"/>
        <v>n/a</v>
      </c>
      <c r="F17" s="30" t="str">
        <f t="shared" si="45"/>
        <v>n/a</v>
      </c>
      <c r="G17" s="30">
        <v>150</v>
      </c>
      <c r="H17" s="30">
        <f t="shared" si="45"/>
        <v>150</v>
      </c>
      <c r="I17" s="30">
        <f t="shared" si="45"/>
        <v>150</v>
      </c>
      <c r="J17" s="30">
        <f t="shared" si="45"/>
        <v>150</v>
      </c>
      <c r="K17" s="30">
        <f t="shared" si="45"/>
        <v>150</v>
      </c>
      <c r="L17" s="30">
        <f t="shared" si="45"/>
        <v>150</v>
      </c>
      <c r="M17" s="30">
        <f t="shared" si="45"/>
        <v>150</v>
      </c>
      <c r="N17" s="30">
        <f t="shared" si="45"/>
        <v>150</v>
      </c>
      <c r="O17" s="30">
        <f t="shared" si="45"/>
        <v>150</v>
      </c>
      <c r="P17" s="30">
        <v>160</v>
      </c>
      <c r="Q17" s="30">
        <v>112.04475723784</v>
      </c>
      <c r="R17" s="30">
        <f t="shared" si="46"/>
        <v>112.04475723784</v>
      </c>
      <c r="S17" s="30">
        <f t="shared" si="46"/>
        <v>112.04475723784</v>
      </c>
      <c r="T17" s="30">
        <f t="shared" si="46"/>
        <v>112.04475723784</v>
      </c>
      <c r="U17" s="30">
        <f t="shared" si="46"/>
        <v>112.04475723784</v>
      </c>
      <c r="V17" s="30">
        <f t="shared" si="46"/>
        <v>112.04475723784</v>
      </c>
      <c r="W17" s="30">
        <f t="shared" si="46"/>
        <v>112.04475723784</v>
      </c>
      <c r="X17" s="30">
        <f t="shared" si="46"/>
        <v>112.04475723784</v>
      </c>
      <c r="Y17" s="30">
        <f t="shared" si="46"/>
        <v>112.04475723784</v>
      </c>
      <c r="Z17" s="30">
        <v>112.04475723784</v>
      </c>
      <c r="AA17" s="30">
        <f t="shared" si="46"/>
        <v>112.04475723784</v>
      </c>
      <c r="AB17" s="30">
        <f t="shared" si="46"/>
        <v>112.04475723784</v>
      </c>
      <c r="AC17" s="30">
        <v>160</v>
      </c>
      <c r="AD17" s="30">
        <v>118.790119015164</v>
      </c>
      <c r="AE17" s="30">
        <f t="shared" si="47"/>
        <v>118.790119015164</v>
      </c>
      <c r="AF17" s="30">
        <f t="shared" si="47"/>
        <v>118.790119015164</v>
      </c>
      <c r="AG17" s="30">
        <f t="shared" si="47"/>
        <v>118.790119015164</v>
      </c>
      <c r="AH17" s="30">
        <f t="shared" si="47"/>
        <v>118.790119015164</v>
      </c>
      <c r="AI17" s="30">
        <f t="shared" si="47"/>
        <v>118.790119015164</v>
      </c>
      <c r="AJ17" s="30">
        <f t="shared" si="47"/>
        <v>118.790119015164</v>
      </c>
      <c r="AK17" s="30">
        <f t="shared" si="47"/>
        <v>118.790119015164</v>
      </c>
      <c r="AL17" s="30">
        <f t="shared" si="47"/>
        <v>118.790119015164</v>
      </c>
      <c r="AM17" s="30">
        <f t="shared" si="47"/>
        <v>118.790119015164</v>
      </c>
      <c r="AN17" s="30">
        <f t="shared" si="47"/>
        <v>118.790119015164</v>
      </c>
      <c r="AO17" s="30">
        <f t="shared" si="47"/>
        <v>118.790119015164</v>
      </c>
      <c r="AP17" s="30">
        <v>160</v>
      </c>
      <c r="AQ17" s="30">
        <v>126.871032004418</v>
      </c>
      <c r="AR17" s="30">
        <f t="shared" si="48"/>
        <v>126.871032004418</v>
      </c>
      <c r="AS17" s="30">
        <f t="shared" si="48"/>
        <v>126.871032004418</v>
      </c>
      <c r="AT17" s="30">
        <f t="shared" si="48"/>
        <v>126.871032004418</v>
      </c>
      <c r="AU17" s="30">
        <f t="shared" si="48"/>
        <v>126.871032004418</v>
      </c>
      <c r="AV17" s="30">
        <f t="shared" si="48"/>
        <v>126.871032004418</v>
      </c>
      <c r="AW17" s="30">
        <f t="shared" si="48"/>
        <v>126.871032004418</v>
      </c>
      <c r="AX17" s="30">
        <f t="shared" si="48"/>
        <v>126.871032004418</v>
      </c>
      <c r="AY17" s="30">
        <f t="shared" si="48"/>
        <v>126.871032004418</v>
      </c>
      <c r="AZ17" s="30">
        <f t="shared" si="48"/>
        <v>126.871032004418</v>
      </c>
      <c r="BA17" s="30">
        <f t="shared" si="48"/>
        <v>126.871032004418</v>
      </c>
      <c r="BB17" s="30">
        <f t="shared" si="48"/>
        <v>126.871032004418</v>
      </c>
      <c r="BC17" s="167">
        <v>160</v>
      </c>
      <c r="BD17" s="30">
        <v>136.494345358541</v>
      </c>
      <c r="BE17" s="30">
        <f t="shared" si="49"/>
        <v>136.494345358541</v>
      </c>
      <c r="BF17" s="30">
        <f t="shared" si="49"/>
        <v>136.494345358541</v>
      </c>
      <c r="BG17" s="30">
        <f t="shared" si="49"/>
        <v>136.494345358541</v>
      </c>
      <c r="BH17" s="30">
        <f t="shared" si="49"/>
        <v>136.494345358541</v>
      </c>
      <c r="BI17" s="30">
        <f t="shared" si="49"/>
        <v>136.494345358541</v>
      </c>
      <c r="BJ17" s="30">
        <f t="shared" si="49"/>
        <v>136.494345358541</v>
      </c>
      <c r="BK17" s="30">
        <f t="shared" si="49"/>
        <v>136.494345358541</v>
      </c>
      <c r="BL17" s="30">
        <f t="shared" si="49"/>
        <v>136.494345358541</v>
      </c>
      <c r="BM17" s="30">
        <f t="shared" si="49"/>
        <v>136.494345358541</v>
      </c>
      <c r="BN17" s="30">
        <f t="shared" si="49"/>
        <v>136.494345358541</v>
      </c>
      <c r="BO17" s="30">
        <f t="shared" si="49"/>
        <v>136.494345358541</v>
      </c>
      <c r="BP17" s="167">
        <v>160</v>
      </c>
      <c r="BQ17" s="30">
        <v>147.91556379238</v>
      </c>
      <c r="BR17" s="30">
        <f t="shared" si="50"/>
        <v>147.91556379238</v>
      </c>
      <c r="BS17" s="30">
        <f t="shared" si="50"/>
        <v>147.91556379238</v>
      </c>
      <c r="BT17" s="30">
        <f t="shared" si="50"/>
        <v>147.91556379238</v>
      </c>
      <c r="BU17" s="30">
        <f t="shared" si="50"/>
        <v>147.91556379238</v>
      </c>
      <c r="BV17" s="30">
        <f t="shared" si="50"/>
        <v>147.91556379238</v>
      </c>
      <c r="BW17" s="30">
        <f t="shared" si="50"/>
        <v>147.91556379238</v>
      </c>
      <c r="BX17" s="30">
        <f t="shared" si="50"/>
        <v>147.91556379238</v>
      </c>
      <c r="BY17" s="30">
        <f t="shared" si="50"/>
        <v>147.91556379238</v>
      </c>
      <c r="BZ17" s="30">
        <f t="shared" si="50"/>
        <v>147.91556379238</v>
      </c>
      <c r="CA17" s="30">
        <f t="shared" si="50"/>
        <v>147.91556379238</v>
      </c>
      <c r="CB17" s="30">
        <f t="shared" si="50"/>
        <v>147.91556379238</v>
      </c>
      <c r="CC17" s="167">
        <v>160</v>
      </c>
      <c r="CD17" s="30">
        <v>161.120064536465</v>
      </c>
      <c r="CE17" s="30">
        <f t="shared" si="51"/>
        <v>161.120064536465</v>
      </c>
      <c r="CF17" s="30">
        <f t="shared" si="51"/>
        <v>161.120064536465</v>
      </c>
      <c r="CG17" s="30">
        <f t="shared" si="51"/>
        <v>161.120064536465</v>
      </c>
      <c r="CH17" s="30">
        <f t="shared" si="51"/>
        <v>161.120064536465</v>
      </c>
      <c r="CI17" s="30">
        <f t="shared" si="51"/>
        <v>161.120064536465</v>
      </c>
      <c r="CJ17" s="30">
        <f t="shared" si="51"/>
        <v>161.120064536465</v>
      </c>
      <c r="CK17" s="30">
        <f t="shared" si="51"/>
        <v>161.120064536465</v>
      </c>
      <c r="CL17" s="30">
        <f t="shared" si="51"/>
        <v>161.120064536465</v>
      </c>
      <c r="CM17" s="30">
        <f t="shared" si="51"/>
        <v>161.120064536465</v>
      </c>
      <c r="CN17" s="30">
        <f t="shared" si="51"/>
        <v>161.120064536465</v>
      </c>
      <c r="CO17" s="30">
        <f t="shared" si="51"/>
        <v>161.120064536465</v>
      </c>
      <c r="CP17" s="167">
        <v>160</v>
      </c>
      <c r="CQ17" s="30">
        <v>175.935076383621</v>
      </c>
      <c r="CR17" s="30">
        <f t="shared" si="52"/>
        <v>175.935076383621</v>
      </c>
      <c r="CS17" s="30">
        <f t="shared" si="52"/>
        <v>175.935076383621</v>
      </c>
      <c r="CT17" s="30">
        <f t="shared" si="52"/>
        <v>175.935076383621</v>
      </c>
      <c r="CU17" s="30">
        <f t="shared" si="52"/>
        <v>175.935076383621</v>
      </c>
      <c r="CV17" s="30">
        <f t="shared" si="52"/>
        <v>175.935076383621</v>
      </c>
      <c r="CW17" s="30">
        <f t="shared" si="52"/>
        <v>175.935076383621</v>
      </c>
      <c r="CX17" s="30">
        <f t="shared" si="52"/>
        <v>175.935076383621</v>
      </c>
      <c r="CY17" s="30">
        <f t="shared" si="52"/>
        <v>175.935076383621</v>
      </c>
      <c r="CZ17" s="30">
        <f t="shared" si="52"/>
        <v>175.935076383621</v>
      </c>
      <c r="DA17" s="30">
        <f t="shared" si="52"/>
        <v>175.935076383621</v>
      </c>
      <c r="DB17" s="30">
        <f t="shared" si="52"/>
        <v>175.935076383621</v>
      </c>
      <c r="DC17" s="167">
        <v>160</v>
      </c>
      <c r="DD17" s="30">
        <v>192.583766701759</v>
      </c>
      <c r="DE17" s="30">
        <f t="shared" si="53"/>
        <v>192.583766701759</v>
      </c>
      <c r="DF17" s="30">
        <f t="shared" si="53"/>
        <v>192.583766701759</v>
      </c>
      <c r="DG17" s="30">
        <f t="shared" si="53"/>
        <v>192.583766701759</v>
      </c>
      <c r="DH17" s="30">
        <f t="shared" si="53"/>
        <v>192.583766701759</v>
      </c>
      <c r="DI17" s="30">
        <f t="shared" si="53"/>
        <v>192.583766701759</v>
      </c>
      <c r="DJ17" s="30">
        <f t="shared" si="53"/>
        <v>192.583766701759</v>
      </c>
      <c r="DK17" s="30">
        <f t="shared" si="53"/>
        <v>192.583766701759</v>
      </c>
      <c r="DL17" s="30">
        <f t="shared" si="53"/>
        <v>192.583766701759</v>
      </c>
      <c r="DM17" s="30">
        <f t="shared" si="53"/>
        <v>192.583766701759</v>
      </c>
      <c r="DN17" s="30">
        <f t="shared" si="53"/>
        <v>192.583766701759</v>
      </c>
      <c r="DO17" s="30">
        <f t="shared" si="53"/>
        <v>192.583766701759</v>
      </c>
      <c r="DP17" s="167">
        <v>160</v>
      </c>
      <c r="DQ17" s="30">
        <v>211.323965566405</v>
      </c>
      <c r="DR17" s="30">
        <f t="shared" si="54"/>
        <v>211.323965566405</v>
      </c>
      <c r="DS17" s="30">
        <f t="shared" si="54"/>
        <v>211.323965566405</v>
      </c>
      <c r="DT17" s="30">
        <f t="shared" si="54"/>
        <v>211.323965566405</v>
      </c>
      <c r="DU17" s="30">
        <f t="shared" si="54"/>
        <v>211.323965566405</v>
      </c>
      <c r="DV17" s="30">
        <f t="shared" si="54"/>
        <v>211.323965566405</v>
      </c>
      <c r="DW17" s="30">
        <f t="shared" si="54"/>
        <v>211.323965566405</v>
      </c>
      <c r="DX17" s="30">
        <f t="shared" si="54"/>
        <v>211.323965566405</v>
      </c>
      <c r="DY17" s="30">
        <f t="shared" si="54"/>
        <v>211.323965566405</v>
      </c>
      <c r="DZ17" s="30">
        <f t="shared" si="54"/>
        <v>211.323965566405</v>
      </c>
      <c r="EA17" s="30">
        <f t="shared" si="54"/>
        <v>211.323965566405</v>
      </c>
      <c r="EB17" s="30">
        <f t="shared" si="54"/>
        <v>211.323965566405</v>
      </c>
      <c r="EC17" s="167">
        <v>160</v>
      </c>
      <c r="ED17" s="30">
        <v>232.454023608781</v>
      </c>
      <c r="EE17" s="30">
        <f t="shared" si="55"/>
        <v>232.454023608781</v>
      </c>
      <c r="EF17" s="30">
        <f t="shared" si="55"/>
        <v>232.454023608781</v>
      </c>
      <c r="EG17" s="30">
        <f t="shared" si="55"/>
        <v>232.454023608781</v>
      </c>
      <c r="EH17" s="30">
        <f t="shared" si="55"/>
        <v>232.454023608781</v>
      </c>
      <c r="EI17" s="30">
        <f t="shared" si="55"/>
        <v>232.454023608781</v>
      </c>
      <c r="EJ17" s="30">
        <f t="shared" si="55"/>
        <v>232.454023608781</v>
      </c>
      <c r="EK17" s="30">
        <f t="shared" si="55"/>
        <v>232.454023608781</v>
      </c>
      <c r="EL17" s="30">
        <f t="shared" si="55"/>
        <v>232.454023608781</v>
      </c>
      <c r="EM17" s="30">
        <f t="shared" si="55"/>
        <v>232.454023608781</v>
      </c>
      <c r="EN17" s="30">
        <f t="shared" si="55"/>
        <v>232.454023608781</v>
      </c>
      <c r="EO17" s="30">
        <f t="shared" si="55"/>
        <v>232.454023608781</v>
      </c>
      <c r="EP17" s="167">
        <v>160</v>
      </c>
      <c r="EQ17" s="30">
        <v>256.319735682706</v>
      </c>
      <c r="ER17" s="30">
        <f t="shared" si="56"/>
        <v>256.319735682706</v>
      </c>
      <c r="ES17" s="30">
        <f t="shared" si="56"/>
        <v>256.319735682706</v>
      </c>
      <c r="ET17" s="30">
        <f t="shared" si="56"/>
        <v>256.319735682706</v>
      </c>
      <c r="EU17" s="30">
        <f t="shared" si="56"/>
        <v>256.319735682706</v>
      </c>
      <c r="EV17" s="30">
        <f t="shared" si="56"/>
        <v>256.319735682706</v>
      </c>
      <c r="EW17" s="30">
        <f t="shared" si="56"/>
        <v>256.319735682706</v>
      </c>
      <c r="EX17" s="30">
        <f t="shared" si="56"/>
        <v>256.319735682706</v>
      </c>
      <c r="EY17" s="30">
        <f t="shared" si="56"/>
        <v>256.319735682706</v>
      </c>
      <c r="EZ17" s="30">
        <f t="shared" si="56"/>
        <v>256.319735682706</v>
      </c>
      <c r="FA17" s="30">
        <f t="shared" si="56"/>
        <v>256.319735682706</v>
      </c>
      <c r="FB17" s="30">
        <f t="shared" si="56"/>
        <v>256.319735682706</v>
      </c>
      <c r="FC17" s="167">
        <v>160</v>
      </c>
      <c r="FD17" s="30">
        <v>283.322536810371</v>
      </c>
      <c r="FE17" s="30">
        <f t="shared" si="57"/>
        <v>283.322536810371</v>
      </c>
      <c r="FF17" s="30">
        <f t="shared" si="57"/>
        <v>283.322536810371</v>
      </c>
      <c r="FG17" s="30">
        <f t="shared" si="57"/>
        <v>283.322536810371</v>
      </c>
      <c r="FH17" s="30">
        <f t="shared" si="57"/>
        <v>283.322536810371</v>
      </c>
      <c r="FI17" s="30">
        <f t="shared" si="57"/>
        <v>283.322536810371</v>
      </c>
      <c r="FJ17" s="30">
        <f t="shared" si="57"/>
        <v>283.322536810371</v>
      </c>
      <c r="FK17" s="30">
        <f t="shared" si="57"/>
        <v>283.322536810371</v>
      </c>
      <c r="FL17" s="30">
        <f t="shared" si="57"/>
        <v>283.322536810371</v>
      </c>
      <c r="FM17" s="30">
        <f t="shared" si="57"/>
        <v>283.322536810371</v>
      </c>
      <c r="FN17" s="30">
        <f t="shared" si="57"/>
        <v>283.322536810371</v>
      </c>
      <c r="FO17" s="30">
        <f t="shared" si="57"/>
        <v>283.322536810371</v>
      </c>
      <c r="FP17" s="167">
        <v>160</v>
      </c>
      <c r="FQ17" s="30">
        <v>313.929219161677</v>
      </c>
      <c r="FR17" s="30">
        <f t="shared" si="58"/>
        <v>313.929219161677</v>
      </c>
      <c r="FS17" s="30">
        <f t="shared" si="58"/>
        <v>313.929219161677</v>
      </c>
      <c r="FT17" s="30">
        <f t="shared" si="58"/>
        <v>313.929219161677</v>
      </c>
      <c r="FU17" s="30">
        <f t="shared" si="58"/>
        <v>313.929219161677</v>
      </c>
      <c r="FV17" s="30">
        <f t="shared" si="58"/>
        <v>313.929219161677</v>
      </c>
      <c r="FW17" s="30">
        <f t="shared" si="58"/>
        <v>313.929219161677</v>
      </c>
      <c r="FX17" s="30">
        <f t="shared" si="58"/>
        <v>313.929219161677</v>
      </c>
      <c r="FY17" s="30">
        <f t="shared" si="58"/>
        <v>313.929219161677</v>
      </c>
      <c r="FZ17" s="30">
        <f t="shared" si="58"/>
        <v>313.929219161677</v>
      </c>
      <c r="GA17" s="30">
        <f t="shared" si="58"/>
        <v>313.929219161677</v>
      </c>
      <c r="GB17" s="30">
        <f t="shared" si="58"/>
        <v>313.929219161677</v>
      </c>
      <c r="GC17" s="167">
        <v>160</v>
      </c>
      <c r="GD17" s="30">
        <v>348.683470224552</v>
      </c>
      <c r="GE17" s="30">
        <f t="shared" si="59"/>
        <v>348.683470224552</v>
      </c>
      <c r="GF17" s="30">
        <f t="shared" si="59"/>
        <v>348.683470224552</v>
      </c>
      <c r="GG17" s="30">
        <f t="shared" si="59"/>
        <v>348.683470224552</v>
      </c>
      <c r="GH17" s="30">
        <f t="shared" si="59"/>
        <v>348.683470224552</v>
      </c>
      <c r="GI17" s="30">
        <f t="shared" si="59"/>
        <v>348.683470224552</v>
      </c>
      <c r="GJ17" s="30">
        <f t="shared" si="59"/>
        <v>348.683470224552</v>
      </c>
      <c r="GK17" s="30">
        <f t="shared" si="59"/>
        <v>348.683470224552</v>
      </c>
      <c r="GL17" s="30">
        <f t="shared" si="59"/>
        <v>348.683470224552</v>
      </c>
      <c r="GM17" s="30">
        <f t="shared" si="59"/>
        <v>348.683470224552</v>
      </c>
      <c r="GN17" s="30">
        <f t="shared" si="59"/>
        <v>348.683470224552</v>
      </c>
      <c r="GO17" s="30">
        <f t="shared" si="59"/>
        <v>348.683470224552</v>
      </c>
      <c r="GP17" s="167">
        <v>160</v>
      </c>
      <c r="GQ17" s="30">
        <v>388.219594887126</v>
      </c>
      <c r="GR17" s="30">
        <f t="shared" si="60"/>
        <v>388.219594887126</v>
      </c>
      <c r="GS17" s="30">
        <f t="shared" si="60"/>
        <v>388.219594887126</v>
      </c>
      <c r="GT17" s="30">
        <f t="shared" si="60"/>
        <v>388.219594887126</v>
      </c>
      <c r="GU17" s="30">
        <f t="shared" si="60"/>
        <v>388.219594887126</v>
      </c>
      <c r="GV17" s="30">
        <f t="shared" si="60"/>
        <v>388.219594887126</v>
      </c>
      <c r="GW17" s="30">
        <f t="shared" si="60"/>
        <v>388.219594887126</v>
      </c>
      <c r="GX17" s="30">
        <f t="shared" si="60"/>
        <v>388.219594887126</v>
      </c>
      <c r="GY17" s="30">
        <f t="shared" si="60"/>
        <v>388.219594887126</v>
      </c>
      <c r="GZ17" s="30">
        <f t="shared" si="60"/>
        <v>388.219594887126</v>
      </c>
      <c r="HA17" s="30">
        <f t="shared" si="60"/>
        <v>388.219594887126</v>
      </c>
      <c r="HB17" s="30">
        <f t="shared" si="60"/>
        <v>388.219594887126</v>
      </c>
      <c r="HC17" s="167">
        <v>160</v>
      </c>
      <c r="HD17" s="30">
        <v>431.250098076558</v>
      </c>
      <c r="HE17" s="30">
        <f t="shared" si="61"/>
        <v>431.250098076558</v>
      </c>
      <c r="HF17" s="30">
        <f t="shared" si="61"/>
        <v>431.250098076558</v>
      </c>
      <c r="HG17" s="30">
        <f t="shared" si="61"/>
        <v>431.250098076558</v>
      </c>
      <c r="HH17" s="30">
        <f t="shared" si="61"/>
        <v>431.250098076558</v>
      </c>
      <c r="HI17" s="30">
        <f t="shared" si="61"/>
        <v>431.250098076558</v>
      </c>
      <c r="HJ17" s="30">
        <f t="shared" si="61"/>
        <v>431.250098076558</v>
      </c>
      <c r="HK17" s="30">
        <f t="shared" si="61"/>
        <v>431.250098076558</v>
      </c>
      <c r="HL17" s="30">
        <f t="shared" si="61"/>
        <v>431.250098076558</v>
      </c>
      <c r="HM17" s="30">
        <f t="shared" si="61"/>
        <v>431.250098076558</v>
      </c>
      <c r="HN17" s="30">
        <f t="shared" si="61"/>
        <v>431.250098076558</v>
      </c>
      <c r="HO17" s="30">
        <f t="shared" si="61"/>
        <v>431.250098076558</v>
      </c>
      <c r="HP17" s="167">
        <v>160</v>
      </c>
      <c r="HQ17" s="30">
        <v>475.233561902103</v>
      </c>
      <c r="HR17" s="30">
        <f t="shared" si="62"/>
        <v>475.233561902103</v>
      </c>
      <c r="HS17" s="30">
        <f t="shared" si="62"/>
        <v>475.233561902103</v>
      </c>
      <c r="HT17" s="30">
        <f t="shared" si="62"/>
        <v>475.233561902103</v>
      </c>
      <c r="HU17" s="30">
        <f t="shared" si="62"/>
        <v>475.233561902103</v>
      </c>
      <c r="HV17" s="30">
        <f t="shared" si="62"/>
        <v>475.233561902103</v>
      </c>
      <c r="HW17" s="30">
        <f t="shared" si="62"/>
        <v>475.233561902103</v>
      </c>
      <c r="HX17" s="30">
        <f t="shared" si="62"/>
        <v>475.233561902103</v>
      </c>
      <c r="HY17" s="30">
        <f t="shared" si="62"/>
        <v>475.233561902103</v>
      </c>
      <c r="HZ17" s="30">
        <f t="shared" si="62"/>
        <v>475.233561902103</v>
      </c>
      <c r="IA17" s="30">
        <f t="shared" si="62"/>
        <v>475.233561902103</v>
      </c>
      <c r="IB17" s="30">
        <f t="shared" si="62"/>
        <v>475.233561902103</v>
      </c>
      <c r="IC17" s="167">
        <v>160</v>
      </c>
      <c r="ID17" s="30">
        <v>519.832360860999</v>
      </c>
      <c r="IE17" s="30">
        <f t="shared" si="63"/>
        <v>519.832360860999</v>
      </c>
      <c r="IF17" s="30">
        <f t="shared" si="63"/>
        <v>519.832360860999</v>
      </c>
      <c r="IG17" s="30">
        <f t="shared" si="63"/>
        <v>519.832360860999</v>
      </c>
      <c r="IH17" s="30">
        <f t="shared" si="63"/>
        <v>519.832360860999</v>
      </c>
      <c r="II17" s="30">
        <f t="shared" si="63"/>
        <v>519.832360860999</v>
      </c>
      <c r="IJ17" s="30">
        <f t="shared" si="63"/>
        <v>519.832360860999</v>
      </c>
      <c r="IK17" s="30">
        <f t="shared" si="63"/>
        <v>519.832360860999</v>
      </c>
      <c r="IL17" s="30">
        <f t="shared" si="63"/>
        <v>519.832360860999</v>
      </c>
      <c r="IM17" s="30">
        <f t="shared" si="63"/>
        <v>519.832360860999</v>
      </c>
      <c r="IN17" s="30">
        <f t="shared" si="63"/>
        <v>519.832360860999</v>
      </c>
      <c r="IO17" s="30">
        <f t="shared" si="63"/>
        <v>519.832360860999</v>
      </c>
      <c r="IP17" s="167">
        <v>160</v>
      </c>
      <c r="IQ17" s="30">
        <v>564.720351438236</v>
      </c>
      <c r="IR17" s="30">
        <f t="shared" si="64"/>
        <v>564.720351438236</v>
      </c>
      <c r="IS17" s="30">
        <f t="shared" si="64"/>
        <v>564.720351438236</v>
      </c>
      <c r="IT17" s="30">
        <f t="shared" si="64"/>
        <v>564.720351438236</v>
      </c>
      <c r="IU17" s="30">
        <f t="shared" si="64"/>
        <v>564.720351438236</v>
      </c>
      <c r="IV17" s="30">
        <f t="shared" si="64"/>
        <v>564.720351438236</v>
      </c>
      <c r="IW17" s="30">
        <f t="shared" si="64"/>
        <v>564.720351438236</v>
      </c>
      <c r="IX17" s="30">
        <f t="shared" si="64"/>
        <v>564.720351438236</v>
      </c>
      <c r="IY17" s="30">
        <f t="shared" si="64"/>
        <v>564.720351438236</v>
      </c>
      <c r="IZ17" s="30">
        <f t="shared" si="64"/>
        <v>564.720351438236</v>
      </c>
      <c r="JA17" s="30">
        <f t="shared" si="64"/>
        <v>564.720351438236</v>
      </c>
      <c r="JB17" s="30">
        <f t="shared" si="64"/>
        <v>564.720351438236</v>
      </c>
      <c r="JC17" s="167">
        <v>160</v>
      </c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167">
        <v>160</v>
      </c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167">
        <v>160</v>
      </c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167">
        <v>160</v>
      </c>
      <c r="KQ17" s="46"/>
      <c r="KR17" s="46"/>
      <c r="KS17" s="46"/>
      <c r="KT17" s="46"/>
      <c r="KU17" s="46"/>
      <c r="KV17" s="46"/>
      <c r="KW17" s="46"/>
      <c r="KX17" s="46"/>
      <c r="KY17" s="46"/>
      <c r="KZ17" s="46"/>
      <c r="LA17" s="46"/>
      <c r="LB17" s="46"/>
      <c r="LC17" s="167">
        <v>160</v>
      </c>
      <c r="LD17" s="46"/>
      <c r="LE17" s="46"/>
      <c r="LF17" s="46"/>
      <c r="LG17" s="46"/>
      <c r="LH17" s="46"/>
      <c r="LI17" s="46"/>
      <c r="LJ17" s="46"/>
      <c r="LK17" s="46"/>
      <c r="LL17" s="46"/>
      <c r="LM17" s="46"/>
      <c r="LN17" s="46"/>
      <c r="LO17" s="46"/>
      <c r="LP17" s="167">
        <v>160</v>
      </c>
      <c r="LQ17" s="46"/>
      <c r="LR17" s="46"/>
      <c r="LS17" s="46"/>
      <c r="LT17" s="46"/>
      <c r="LU17" s="46"/>
      <c r="LV17" s="46"/>
      <c r="LW17" s="46"/>
      <c r="LX17" s="46"/>
      <c r="LY17" s="46"/>
      <c r="LZ17" s="46"/>
      <c r="MA17" s="46"/>
      <c r="MB17" s="46"/>
    </row>
    <row r="18" ht="13.9" spans="1:340">
      <c r="A18" s="104" t="s">
        <v>28</v>
      </c>
      <c r="B18" s="14" t="s">
        <v>33</v>
      </c>
      <c r="C18" s="151"/>
      <c r="D18" s="15" t="s">
        <v>31</v>
      </c>
      <c r="E18" s="15" t="str">
        <f t="shared" si="45"/>
        <v>n/a</v>
      </c>
      <c r="F18" s="15" t="str">
        <f t="shared" si="45"/>
        <v>n/a</v>
      </c>
      <c r="G18" s="15">
        <v>100</v>
      </c>
      <c r="H18" s="15">
        <f t="shared" si="45"/>
        <v>100</v>
      </c>
      <c r="I18" s="15">
        <f t="shared" si="45"/>
        <v>100</v>
      </c>
      <c r="J18" s="15">
        <f t="shared" si="45"/>
        <v>100</v>
      </c>
      <c r="K18" s="15">
        <f t="shared" si="45"/>
        <v>100</v>
      </c>
      <c r="L18" s="15">
        <f t="shared" si="45"/>
        <v>100</v>
      </c>
      <c r="M18" s="15">
        <f t="shared" si="45"/>
        <v>100</v>
      </c>
      <c r="N18" s="15">
        <f t="shared" si="45"/>
        <v>100</v>
      </c>
      <c r="O18" s="15">
        <f t="shared" si="45"/>
        <v>100</v>
      </c>
      <c r="P18" s="15">
        <v>110</v>
      </c>
      <c r="Q18" s="15">
        <v>19.4493639497038</v>
      </c>
      <c r="R18" s="15">
        <f t="shared" si="46"/>
        <v>19.4493639497038</v>
      </c>
      <c r="S18" s="15">
        <f t="shared" si="46"/>
        <v>19.4493639497038</v>
      </c>
      <c r="T18" s="15">
        <f t="shared" si="46"/>
        <v>19.4493639497038</v>
      </c>
      <c r="U18" s="15">
        <f t="shared" si="46"/>
        <v>19.4493639497038</v>
      </c>
      <c r="V18" s="15">
        <f t="shared" si="46"/>
        <v>19.4493639497038</v>
      </c>
      <c r="W18" s="15">
        <f t="shared" si="46"/>
        <v>19.4493639497038</v>
      </c>
      <c r="X18" s="15">
        <f t="shared" si="46"/>
        <v>19.4493639497038</v>
      </c>
      <c r="Y18" s="15">
        <f t="shared" si="46"/>
        <v>19.4493639497038</v>
      </c>
      <c r="Z18" s="15">
        <v>19.4493639497038</v>
      </c>
      <c r="AA18" s="15">
        <f t="shared" si="46"/>
        <v>19.4493639497038</v>
      </c>
      <c r="AB18" s="15">
        <f t="shared" si="46"/>
        <v>19.4493639497038</v>
      </c>
      <c r="AC18" s="15">
        <v>110</v>
      </c>
      <c r="AD18" s="15">
        <v>20.6202620748264</v>
      </c>
      <c r="AE18" s="15">
        <f t="shared" si="47"/>
        <v>20.6202620748264</v>
      </c>
      <c r="AF18" s="15">
        <f t="shared" si="47"/>
        <v>20.6202620748264</v>
      </c>
      <c r="AG18" s="15">
        <f t="shared" si="47"/>
        <v>20.6202620748264</v>
      </c>
      <c r="AH18" s="15">
        <f t="shared" si="47"/>
        <v>20.6202620748264</v>
      </c>
      <c r="AI18" s="15">
        <f t="shared" si="47"/>
        <v>20.6202620748264</v>
      </c>
      <c r="AJ18" s="15">
        <f t="shared" si="47"/>
        <v>20.6202620748264</v>
      </c>
      <c r="AK18" s="15">
        <f t="shared" si="47"/>
        <v>20.6202620748264</v>
      </c>
      <c r="AL18" s="15">
        <f t="shared" si="47"/>
        <v>20.6202620748264</v>
      </c>
      <c r="AM18" s="15">
        <f t="shared" si="47"/>
        <v>20.6202620748264</v>
      </c>
      <c r="AN18" s="15">
        <f t="shared" si="47"/>
        <v>20.6202620748264</v>
      </c>
      <c r="AO18" s="15">
        <f t="shared" si="47"/>
        <v>20.6202620748264</v>
      </c>
      <c r="AP18" s="15">
        <v>110</v>
      </c>
      <c r="AQ18" s="15">
        <v>22.0229927482506</v>
      </c>
      <c r="AR18" s="15">
        <f t="shared" si="48"/>
        <v>22.0229927482506</v>
      </c>
      <c r="AS18" s="15">
        <f t="shared" si="48"/>
        <v>22.0229927482506</v>
      </c>
      <c r="AT18" s="15">
        <f t="shared" si="48"/>
        <v>22.0229927482506</v>
      </c>
      <c r="AU18" s="15">
        <f t="shared" si="48"/>
        <v>22.0229927482506</v>
      </c>
      <c r="AV18" s="15">
        <f t="shared" si="48"/>
        <v>22.0229927482506</v>
      </c>
      <c r="AW18" s="15">
        <f t="shared" si="48"/>
        <v>22.0229927482506</v>
      </c>
      <c r="AX18" s="15">
        <f t="shared" si="48"/>
        <v>22.0229927482506</v>
      </c>
      <c r="AY18" s="15">
        <f t="shared" si="48"/>
        <v>22.0229927482506</v>
      </c>
      <c r="AZ18" s="15">
        <f t="shared" si="48"/>
        <v>22.0229927482506</v>
      </c>
      <c r="BA18" s="15">
        <f t="shared" si="48"/>
        <v>22.0229927482506</v>
      </c>
      <c r="BB18" s="15">
        <f t="shared" si="48"/>
        <v>22.0229927482506</v>
      </c>
      <c r="BC18" s="168">
        <v>110</v>
      </c>
      <c r="BD18" s="15">
        <v>23.6934620182147</v>
      </c>
      <c r="BE18" s="15">
        <f t="shared" si="49"/>
        <v>23.6934620182147</v>
      </c>
      <c r="BF18" s="15">
        <f t="shared" si="49"/>
        <v>23.6934620182147</v>
      </c>
      <c r="BG18" s="15">
        <f t="shared" si="49"/>
        <v>23.6934620182147</v>
      </c>
      <c r="BH18" s="15">
        <f t="shared" si="49"/>
        <v>23.6934620182147</v>
      </c>
      <c r="BI18" s="15">
        <f t="shared" si="49"/>
        <v>23.6934620182147</v>
      </c>
      <c r="BJ18" s="15">
        <f t="shared" si="49"/>
        <v>23.6934620182147</v>
      </c>
      <c r="BK18" s="15">
        <f t="shared" si="49"/>
        <v>23.6934620182147</v>
      </c>
      <c r="BL18" s="15">
        <f t="shared" si="49"/>
        <v>23.6934620182147</v>
      </c>
      <c r="BM18" s="15">
        <f t="shared" si="49"/>
        <v>23.6934620182147</v>
      </c>
      <c r="BN18" s="15">
        <f t="shared" si="49"/>
        <v>23.6934620182147</v>
      </c>
      <c r="BO18" s="15">
        <f t="shared" si="49"/>
        <v>23.6934620182147</v>
      </c>
      <c r="BP18" s="168">
        <v>110</v>
      </c>
      <c r="BQ18" s="15">
        <v>25.6760218411367</v>
      </c>
      <c r="BR18" s="15">
        <f t="shared" si="50"/>
        <v>25.6760218411367</v>
      </c>
      <c r="BS18" s="15">
        <f t="shared" si="50"/>
        <v>25.6760218411367</v>
      </c>
      <c r="BT18" s="15">
        <f t="shared" si="50"/>
        <v>25.6760218411367</v>
      </c>
      <c r="BU18" s="15">
        <f t="shared" si="50"/>
        <v>25.6760218411367</v>
      </c>
      <c r="BV18" s="15">
        <f t="shared" si="50"/>
        <v>25.6760218411367</v>
      </c>
      <c r="BW18" s="15">
        <f t="shared" si="50"/>
        <v>25.6760218411367</v>
      </c>
      <c r="BX18" s="15">
        <f t="shared" si="50"/>
        <v>25.6760218411367</v>
      </c>
      <c r="BY18" s="15">
        <f t="shared" si="50"/>
        <v>25.6760218411367</v>
      </c>
      <c r="BZ18" s="15">
        <f t="shared" si="50"/>
        <v>25.6760218411367</v>
      </c>
      <c r="CA18" s="15">
        <f t="shared" si="50"/>
        <v>25.6760218411367</v>
      </c>
      <c r="CB18" s="15">
        <f t="shared" si="50"/>
        <v>25.6760218411367</v>
      </c>
      <c r="CC18" s="168">
        <v>110</v>
      </c>
      <c r="CD18" s="15">
        <v>27.9681339138211</v>
      </c>
      <c r="CE18" s="15">
        <f t="shared" si="51"/>
        <v>27.9681339138211</v>
      </c>
      <c r="CF18" s="15">
        <f t="shared" si="51"/>
        <v>27.9681339138211</v>
      </c>
      <c r="CG18" s="15">
        <f t="shared" si="51"/>
        <v>27.9681339138211</v>
      </c>
      <c r="CH18" s="15">
        <f t="shared" si="51"/>
        <v>27.9681339138211</v>
      </c>
      <c r="CI18" s="15">
        <f t="shared" si="51"/>
        <v>27.9681339138211</v>
      </c>
      <c r="CJ18" s="15">
        <f t="shared" si="51"/>
        <v>27.9681339138211</v>
      </c>
      <c r="CK18" s="15">
        <f t="shared" si="51"/>
        <v>27.9681339138211</v>
      </c>
      <c r="CL18" s="15">
        <f t="shared" si="51"/>
        <v>27.9681339138211</v>
      </c>
      <c r="CM18" s="15">
        <f t="shared" si="51"/>
        <v>27.9681339138211</v>
      </c>
      <c r="CN18" s="15">
        <f t="shared" si="51"/>
        <v>27.9681339138211</v>
      </c>
      <c r="CO18" s="15">
        <f t="shared" si="51"/>
        <v>27.9681339138211</v>
      </c>
      <c r="CP18" s="168">
        <v>110</v>
      </c>
      <c r="CQ18" s="15">
        <v>30.5398076309846</v>
      </c>
      <c r="CR18" s="15">
        <f t="shared" si="52"/>
        <v>30.5398076309846</v>
      </c>
      <c r="CS18" s="15">
        <f t="shared" si="52"/>
        <v>30.5398076309846</v>
      </c>
      <c r="CT18" s="15">
        <f t="shared" si="52"/>
        <v>30.5398076309846</v>
      </c>
      <c r="CU18" s="15">
        <f t="shared" si="52"/>
        <v>30.5398076309846</v>
      </c>
      <c r="CV18" s="15">
        <f t="shared" si="52"/>
        <v>30.5398076309846</v>
      </c>
      <c r="CW18" s="15">
        <f t="shared" si="52"/>
        <v>30.5398076309846</v>
      </c>
      <c r="CX18" s="15">
        <f t="shared" si="52"/>
        <v>30.5398076309846</v>
      </c>
      <c r="CY18" s="15">
        <f t="shared" si="52"/>
        <v>30.5398076309846</v>
      </c>
      <c r="CZ18" s="15">
        <f t="shared" si="52"/>
        <v>30.5398076309846</v>
      </c>
      <c r="DA18" s="15">
        <f t="shared" si="52"/>
        <v>30.5398076309846</v>
      </c>
      <c r="DB18" s="15">
        <f t="shared" si="52"/>
        <v>30.5398076309846</v>
      </c>
      <c r="DC18" s="168">
        <v>110</v>
      </c>
      <c r="DD18" s="15">
        <v>33.4297816490997</v>
      </c>
      <c r="DE18" s="15">
        <f t="shared" si="53"/>
        <v>33.4297816490997</v>
      </c>
      <c r="DF18" s="15">
        <f t="shared" si="53"/>
        <v>33.4297816490997</v>
      </c>
      <c r="DG18" s="15">
        <f t="shared" si="53"/>
        <v>33.4297816490997</v>
      </c>
      <c r="DH18" s="15">
        <f t="shared" si="53"/>
        <v>33.4297816490997</v>
      </c>
      <c r="DI18" s="15">
        <f t="shared" si="53"/>
        <v>33.4297816490997</v>
      </c>
      <c r="DJ18" s="15">
        <f t="shared" si="53"/>
        <v>33.4297816490997</v>
      </c>
      <c r="DK18" s="15">
        <f t="shared" si="53"/>
        <v>33.4297816490997</v>
      </c>
      <c r="DL18" s="15">
        <f t="shared" si="53"/>
        <v>33.4297816490997</v>
      </c>
      <c r="DM18" s="15">
        <f t="shared" si="53"/>
        <v>33.4297816490997</v>
      </c>
      <c r="DN18" s="15">
        <f t="shared" si="53"/>
        <v>33.4297816490997</v>
      </c>
      <c r="DO18" s="15">
        <f t="shared" si="53"/>
        <v>33.4297816490997</v>
      </c>
      <c r="DP18" s="168">
        <v>110</v>
      </c>
      <c r="DQ18" s="15">
        <v>36.6828115738702</v>
      </c>
      <c r="DR18" s="15">
        <f t="shared" si="54"/>
        <v>36.6828115738702</v>
      </c>
      <c r="DS18" s="15">
        <f t="shared" si="54"/>
        <v>36.6828115738702</v>
      </c>
      <c r="DT18" s="15">
        <f t="shared" si="54"/>
        <v>36.6828115738702</v>
      </c>
      <c r="DU18" s="15">
        <f t="shared" si="54"/>
        <v>36.6828115738702</v>
      </c>
      <c r="DV18" s="15">
        <f t="shared" si="54"/>
        <v>36.6828115738702</v>
      </c>
      <c r="DW18" s="15">
        <f t="shared" si="54"/>
        <v>36.6828115738702</v>
      </c>
      <c r="DX18" s="15">
        <f t="shared" si="54"/>
        <v>36.6828115738702</v>
      </c>
      <c r="DY18" s="15">
        <f t="shared" si="54"/>
        <v>36.6828115738702</v>
      </c>
      <c r="DZ18" s="15">
        <f t="shared" si="54"/>
        <v>36.6828115738702</v>
      </c>
      <c r="EA18" s="15">
        <f t="shared" si="54"/>
        <v>36.6828115738702</v>
      </c>
      <c r="EB18" s="15">
        <f t="shared" si="54"/>
        <v>36.6828115738702</v>
      </c>
      <c r="EC18" s="168">
        <v>110</v>
      </c>
      <c r="ED18" s="15">
        <v>40.350686798698</v>
      </c>
      <c r="EE18" s="15">
        <f t="shared" si="55"/>
        <v>40.350686798698</v>
      </c>
      <c r="EF18" s="15">
        <f t="shared" si="55"/>
        <v>40.350686798698</v>
      </c>
      <c r="EG18" s="15">
        <f t="shared" si="55"/>
        <v>40.350686798698</v>
      </c>
      <c r="EH18" s="15">
        <f t="shared" si="55"/>
        <v>40.350686798698</v>
      </c>
      <c r="EI18" s="15">
        <f t="shared" si="55"/>
        <v>40.350686798698</v>
      </c>
      <c r="EJ18" s="15">
        <f t="shared" si="55"/>
        <v>40.350686798698</v>
      </c>
      <c r="EK18" s="15">
        <f t="shared" si="55"/>
        <v>40.350686798698</v>
      </c>
      <c r="EL18" s="15">
        <f t="shared" si="55"/>
        <v>40.350686798698</v>
      </c>
      <c r="EM18" s="15">
        <f t="shared" si="55"/>
        <v>40.350686798698</v>
      </c>
      <c r="EN18" s="15">
        <f t="shared" si="55"/>
        <v>40.350686798698</v>
      </c>
      <c r="EO18" s="15">
        <f t="shared" si="55"/>
        <v>40.350686798698</v>
      </c>
      <c r="EP18" s="168">
        <v>110</v>
      </c>
      <c r="EQ18" s="15">
        <v>44.4934323540238</v>
      </c>
      <c r="ER18" s="15">
        <f t="shared" si="56"/>
        <v>44.4934323540238</v>
      </c>
      <c r="ES18" s="15">
        <f t="shared" si="56"/>
        <v>44.4934323540238</v>
      </c>
      <c r="ET18" s="15">
        <f t="shared" si="56"/>
        <v>44.4934323540238</v>
      </c>
      <c r="EU18" s="15">
        <f t="shared" si="56"/>
        <v>44.4934323540238</v>
      </c>
      <c r="EV18" s="15">
        <f t="shared" si="56"/>
        <v>44.4934323540238</v>
      </c>
      <c r="EW18" s="15">
        <f t="shared" si="56"/>
        <v>44.4934323540238</v>
      </c>
      <c r="EX18" s="15">
        <f t="shared" si="56"/>
        <v>44.4934323540238</v>
      </c>
      <c r="EY18" s="15">
        <f t="shared" si="56"/>
        <v>44.4934323540238</v>
      </c>
      <c r="EZ18" s="15">
        <f t="shared" si="56"/>
        <v>44.4934323540238</v>
      </c>
      <c r="FA18" s="15">
        <f t="shared" si="56"/>
        <v>44.4934323540238</v>
      </c>
      <c r="FB18" s="15">
        <f t="shared" si="56"/>
        <v>44.4934323540238</v>
      </c>
      <c r="FC18" s="168">
        <v>110</v>
      </c>
      <c r="FD18" s="15">
        <v>49.1807316060416</v>
      </c>
      <c r="FE18" s="15">
        <f t="shared" si="57"/>
        <v>49.1807316060416</v>
      </c>
      <c r="FF18" s="15">
        <f t="shared" si="57"/>
        <v>49.1807316060416</v>
      </c>
      <c r="FG18" s="15">
        <f t="shared" si="57"/>
        <v>49.1807316060416</v>
      </c>
      <c r="FH18" s="15">
        <f t="shared" si="57"/>
        <v>49.1807316060416</v>
      </c>
      <c r="FI18" s="15">
        <f t="shared" si="57"/>
        <v>49.1807316060416</v>
      </c>
      <c r="FJ18" s="15">
        <f t="shared" si="57"/>
        <v>49.1807316060416</v>
      </c>
      <c r="FK18" s="15">
        <f t="shared" si="57"/>
        <v>49.1807316060416</v>
      </c>
      <c r="FL18" s="15">
        <f t="shared" si="57"/>
        <v>49.1807316060416</v>
      </c>
      <c r="FM18" s="15">
        <f t="shared" si="57"/>
        <v>49.1807316060416</v>
      </c>
      <c r="FN18" s="15">
        <f t="shared" si="57"/>
        <v>49.1807316060416</v>
      </c>
      <c r="FO18" s="15">
        <f t="shared" si="57"/>
        <v>49.1807316060416</v>
      </c>
      <c r="FP18" s="168">
        <v>110</v>
      </c>
      <c r="FQ18" s="15">
        <v>54.4936129850418</v>
      </c>
      <c r="FR18" s="15">
        <f t="shared" si="58"/>
        <v>54.4936129850418</v>
      </c>
      <c r="FS18" s="15">
        <f t="shared" si="58"/>
        <v>54.4936129850418</v>
      </c>
      <c r="FT18" s="15">
        <f t="shared" si="58"/>
        <v>54.4936129850418</v>
      </c>
      <c r="FU18" s="15">
        <f t="shared" si="58"/>
        <v>54.4936129850418</v>
      </c>
      <c r="FV18" s="15">
        <f t="shared" si="58"/>
        <v>54.4936129850418</v>
      </c>
      <c r="FW18" s="15">
        <f t="shared" si="58"/>
        <v>54.4936129850418</v>
      </c>
      <c r="FX18" s="15">
        <f t="shared" si="58"/>
        <v>54.4936129850418</v>
      </c>
      <c r="FY18" s="15">
        <f t="shared" si="58"/>
        <v>54.4936129850418</v>
      </c>
      <c r="FZ18" s="15">
        <f t="shared" si="58"/>
        <v>54.4936129850418</v>
      </c>
      <c r="GA18" s="15">
        <f t="shared" si="58"/>
        <v>54.4936129850418</v>
      </c>
      <c r="GB18" s="15">
        <f t="shared" si="58"/>
        <v>54.4936129850418</v>
      </c>
      <c r="GC18" s="168">
        <v>110</v>
      </c>
      <c r="GD18" s="15">
        <v>60.5264528464053</v>
      </c>
      <c r="GE18" s="15">
        <f t="shared" si="59"/>
        <v>60.5264528464053</v>
      </c>
      <c r="GF18" s="15">
        <f t="shared" si="59"/>
        <v>60.5264528464053</v>
      </c>
      <c r="GG18" s="15">
        <f t="shared" si="59"/>
        <v>60.5264528464053</v>
      </c>
      <c r="GH18" s="15">
        <f t="shared" si="59"/>
        <v>60.5264528464053</v>
      </c>
      <c r="GI18" s="15">
        <f t="shared" si="59"/>
        <v>60.5264528464053</v>
      </c>
      <c r="GJ18" s="15">
        <f t="shared" si="59"/>
        <v>60.5264528464053</v>
      </c>
      <c r="GK18" s="15">
        <f t="shared" si="59"/>
        <v>60.5264528464053</v>
      </c>
      <c r="GL18" s="15">
        <f t="shared" si="59"/>
        <v>60.5264528464053</v>
      </c>
      <c r="GM18" s="15">
        <f t="shared" si="59"/>
        <v>60.5264528464053</v>
      </c>
      <c r="GN18" s="15">
        <f t="shared" si="59"/>
        <v>60.5264528464053</v>
      </c>
      <c r="GO18" s="15">
        <f t="shared" si="59"/>
        <v>60.5264528464053</v>
      </c>
      <c r="GP18" s="168">
        <v>110</v>
      </c>
      <c r="GQ18" s="15">
        <v>67.3893574273934</v>
      </c>
      <c r="GR18" s="15">
        <f t="shared" si="60"/>
        <v>67.3893574273934</v>
      </c>
      <c r="GS18" s="15">
        <f t="shared" si="60"/>
        <v>67.3893574273934</v>
      </c>
      <c r="GT18" s="15">
        <f t="shared" si="60"/>
        <v>67.3893574273934</v>
      </c>
      <c r="GU18" s="15">
        <f t="shared" si="60"/>
        <v>67.3893574273934</v>
      </c>
      <c r="GV18" s="15">
        <f t="shared" si="60"/>
        <v>67.3893574273934</v>
      </c>
      <c r="GW18" s="15">
        <f t="shared" si="60"/>
        <v>67.3893574273934</v>
      </c>
      <c r="GX18" s="15">
        <f t="shared" si="60"/>
        <v>67.3893574273934</v>
      </c>
      <c r="GY18" s="15">
        <f t="shared" si="60"/>
        <v>67.3893574273934</v>
      </c>
      <c r="GZ18" s="15">
        <f t="shared" si="60"/>
        <v>67.3893574273934</v>
      </c>
      <c r="HA18" s="15">
        <f t="shared" si="60"/>
        <v>67.3893574273934</v>
      </c>
      <c r="HB18" s="15">
        <f t="shared" si="60"/>
        <v>67.3893574273934</v>
      </c>
      <c r="HC18" s="168">
        <v>110</v>
      </c>
      <c r="HD18" s="15">
        <v>74.8588360366746</v>
      </c>
      <c r="HE18" s="15">
        <f t="shared" si="61"/>
        <v>74.8588360366746</v>
      </c>
      <c r="HF18" s="15">
        <f t="shared" si="61"/>
        <v>74.8588360366746</v>
      </c>
      <c r="HG18" s="15">
        <f t="shared" si="61"/>
        <v>74.8588360366746</v>
      </c>
      <c r="HH18" s="15">
        <f t="shared" si="61"/>
        <v>74.8588360366746</v>
      </c>
      <c r="HI18" s="15">
        <f t="shared" si="61"/>
        <v>74.8588360366746</v>
      </c>
      <c r="HJ18" s="15">
        <f t="shared" si="61"/>
        <v>74.8588360366746</v>
      </c>
      <c r="HK18" s="15">
        <f t="shared" si="61"/>
        <v>74.8588360366746</v>
      </c>
      <c r="HL18" s="15">
        <f t="shared" si="61"/>
        <v>74.8588360366746</v>
      </c>
      <c r="HM18" s="15">
        <f t="shared" si="61"/>
        <v>74.8588360366746</v>
      </c>
      <c r="HN18" s="15">
        <f t="shared" si="61"/>
        <v>74.8588360366746</v>
      </c>
      <c r="HO18" s="15">
        <f t="shared" si="61"/>
        <v>74.8588360366746</v>
      </c>
      <c r="HP18" s="168">
        <v>110</v>
      </c>
      <c r="HQ18" s="15">
        <v>82.4937349538617</v>
      </c>
      <c r="HR18" s="15">
        <f t="shared" si="62"/>
        <v>82.4937349538617</v>
      </c>
      <c r="HS18" s="15">
        <f t="shared" si="62"/>
        <v>82.4937349538617</v>
      </c>
      <c r="HT18" s="15">
        <f t="shared" si="62"/>
        <v>82.4937349538617</v>
      </c>
      <c r="HU18" s="15">
        <f t="shared" si="62"/>
        <v>82.4937349538617</v>
      </c>
      <c r="HV18" s="15">
        <f t="shared" si="62"/>
        <v>82.4937349538617</v>
      </c>
      <c r="HW18" s="15">
        <f t="shared" si="62"/>
        <v>82.4937349538617</v>
      </c>
      <c r="HX18" s="15">
        <f t="shared" si="62"/>
        <v>82.4937349538617</v>
      </c>
      <c r="HY18" s="15">
        <f t="shared" si="62"/>
        <v>82.4937349538617</v>
      </c>
      <c r="HZ18" s="15">
        <f t="shared" si="62"/>
        <v>82.4937349538617</v>
      </c>
      <c r="IA18" s="15">
        <f t="shared" si="62"/>
        <v>82.4937349538617</v>
      </c>
      <c r="IB18" s="15">
        <f t="shared" si="62"/>
        <v>82.4937349538617</v>
      </c>
      <c r="IC18" s="168">
        <v>110</v>
      </c>
      <c r="ID18" s="15">
        <v>90.2354472307686</v>
      </c>
      <c r="IE18" s="15">
        <f t="shared" si="63"/>
        <v>90.2354472307686</v>
      </c>
      <c r="IF18" s="15">
        <f t="shared" si="63"/>
        <v>90.2354472307686</v>
      </c>
      <c r="IG18" s="15">
        <f t="shared" si="63"/>
        <v>90.2354472307686</v>
      </c>
      <c r="IH18" s="15">
        <f t="shared" si="63"/>
        <v>90.2354472307686</v>
      </c>
      <c r="II18" s="15">
        <f t="shared" si="63"/>
        <v>90.2354472307686</v>
      </c>
      <c r="IJ18" s="15">
        <f t="shared" si="63"/>
        <v>90.2354472307686</v>
      </c>
      <c r="IK18" s="15">
        <f t="shared" si="63"/>
        <v>90.2354472307686</v>
      </c>
      <c r="IL18" s="15">
        <f t="shared" si="63"/>
        <v>90.2354472307686</v>
      </c>
      <c r="IM18" s="15">
        <f t="shared" si="63"/>
        <v>90.2354472307686</v>
      </c>
      <c r="IN18" s="15">
        <f t="shared" si="63"/>
        <v>90.2354472307686</v>
      </c>
      <c r="IO18" s="15">
        <f t="shared" si="63"/>
        <v>90.2354472307686</v>
      </c>
      <c r="IP18" s="168">
        <v>110</v>
      </c>
      <c r="IQ18" s="15">
        <v>98.0273590277154</v>
      </c>
      <c r="IR18" s="15">
        <f t="shared" si="64"/>
        <v>98.0273590277154</v>
      </c>
      <c r="IS18" s="15">
        <f t="shared" si="64"/>
        <v>98.0273590277154</v>
      </c>
      <c r="IT18" s="15">
        <f t="shared" si="64"/>
        <v>98.0273590277154</v>
      </c>
      <c r="IU18" s="15">
        <f t="shared" si="64"/>
        <v>98.0273590277154</v>
      </c>
      <c r="IV18" s="15">
        <f t="shared" si="64"/>
        <v>98.0273590277154</v>
      </c>
      <c r="IW18" s="15">
        <f t="shared" si="64"/>
        <v>98.0273590277154</v>
      </c>
      <c r="IX18" s="15">
        <f t="shared" si="64"/>
        <v>98.0273590277154</v>
      </c>
      <c r="IY18" s="15">
        <f t="shared" si="64"/>
        <v>98.0273590277154</v>
      </c>
      <c r="IZ18" s="15">
        <f t="shared" si="64"/>
        <v>98.0273590277154</v>
      </c>
      <c r="JA18" s="15">
        <f t="shared" si="64"/>
        <v>98.0273590277154</v>
      </c>
      <c r="JB18" s="15">
        <f t="shared" si="64"/>
        <v>98.0273590277154</v>
      </c>
      <c r="JC18" s="168">
        <v>110</v>
      </c>
      <c r="JD18" s="47"/>
      <c r="JE18" s="47"/>
      <c r="JF18" s="47"/>
      <c r="JG18" s="47"/>
      <c r="JH18" s="47"/>
      <c r="JI18" s="47"/>
      <c r="JJ18" s="47"/>
      <c r="JK18" s="47"/>
      <c r="JL18" s="47"/>
      <c r="JM18" s="47"/>
      <c r="JN18" s="47"/>
      <c r="JO18" s="47"/>
      <c r="JP18" s="168">
        <v>110</v>
      </c>
      <c r="JQ18" s="47"/>
      <c r="JR18" s="47"/>
      <c r="JS18" s="47"/>
      <c r="JT18" s="47"/>
      <c r="JU18" s="47"/>
      <c r="JV18" s="47"/>
      <c r="JW18" s="47"/>
      <c r="JX18" s="47"/>
      <c r="JY18" s="47"/>
      <c r="JZ18" s="47"/>
      <c r="KA18" s="47"/>
      <c r="KB18" s="47"/>
      <c r="KC18" s="168">
        <v>110</v>
      </c>
      <c r="KD18" s="47"/>
      <c r="KE18" s="47"/>
      <c r="KF18" s="47"/>
      <c r="KG18" s="47"/>
      <c r="KH18" s="47"/>
      <c r="KI18" s="47"/>
      <c r="KJ18" s="47"/>
      <c r="KK18" s="47"/>
      <c r="KL18" s="47"/>
      <c r="KM18" s="47"/>
      <c r="KN18" s="47"/>
      <c r="KO18" s="47"/>
      <c r="KP18" s="168">
        <v>110</v>
      </c>
      <c r="KQ18" s="47"/>
      <c r="KR18" s="47"/>
      <c r="KS18" s="47"/>
      <c r="KT18" s="47"/>
      <c r="KU18" s="47"/>
      <c r="KV18" s="47"/>
      <c r="KW18" s="47"/>
      <c r="KX18" s="47"/>
      <c r="KY18" s="47"/>
      <c r="KZ18" s="47"/>
      <c r="LA18" s="47"/>
      <c r="LB18" s="47"/>
      <c r="LC18" s="168">
        <v>110</v>
      </c>
      <c r="LD18" s="47"/>
      <c r="LE18" s="47"/>
      <c r="LF18" s="47"/>
      <c r="LG18" s="47"/>
      <c r="LH18" s="47"/>
      <c r="LI18" s="47"/>
      <c r="LJ18" s="47"/>
      <c r="LK18" s="47"/>
      <c r="LL18" s="47"/>
      <c r="LM18" s="47"/>
      <c r="LN18" s="47"/>
      <c r="LO18" s="47"/>
      <c r="LP18" s="168">
        <v>110</v>
      </c>
      <c r="LQ18" s="47"/>
      <c r="LR18" s="47"/>
      <c r="LS18" s="47"/>
      <c r="LT18" s="47"/>
      <c r="LU18" s="47"/>
      <c r="LV18" s="47"/>
      <c r="LW18" s="47"/>
      <c r="LX18" s="47"/>
      <c r="LY18" s="47"/>
      <c r="LZ18" s="47"/>
      <c r="MA18" s="47"/>
      <c r="MB18" s="47"/>
    </row>
    <row r="19" ht="13.9" spans="1:340">
      <c r="A19" s="104" t="s">
        <v>28</v>
      </c>
      <c r="B19" s="12" t="s">
        <v>34</v>
      </c>
      <c r="C19" s="150"/>
      <c r="D19" s="15" t="s">
        <v>31</v>
      </c>
      <c r="E19" s="30" t="str">
        <f t="shared" si="45"/>
        <v>n/a</v>
      </c>
      <c r="F19" s="30" t="str">
        <f t="shared" si="45"/>
        <v>n/a</v>
      </c>
      <c r="G19" s="30">
        <v>50</v>
      </c>
      <c r="H19" s="30">
        <f t="shared" si="45"/>
        <v>50</v>
      </c>
      <c r="I19" s="30">
        <f t="shared" si="45"/>
        <v>50</v>
      </c>
      <c r="J19" s="30">
        <f t="shared" si="45"/>
        <v>50</v>
      </c>
      <c r="K19" s="30">
        <f t="shared" si="45"/>
        <v>50</v>
      </c>
      <c r="L19" s="30">
        <f t="shared" si="45"/>
        <v>50</v>
      </c>
      <c r="M19" s="30">
        <f t="shared" si="45"/>
        <v>50</v>
      </c>
      <c r="N19" s="30">
        <f t="shared" si="45"/>
        <v>50</v>
      </c>
      <c r="O19" s="30">
        <f t="shared" si="45"/>
        <v>50</v>
      </c>
      <c r="P19" s="30">
        <v>60</v>
      </c>
      <c r="Q19" s="30">
        <v>7.41636218588208</v>
      </c>
      <c r="R19" s="30">
        <f t="shared" si="46"/>
        <v>7.41636218588208</v>
      </c>
      <c r="S19" s="30">
        <f t="shared" si="46"/>
        <v>7.41636218588208</v>
      </c>
      <c r="T19" s="30">
        <f t="shared" si="46"/>
        <v>7.41636218588208</v>
      </c>
      <c r="U19" s="30">
        <f t="shared" si="46"/>
        <v>7.41636218588208</v>
      </c>
      <c r="V19" s="30">
        <f t="shared" si="46"/>
        <v>7.41636218588208</v>
      </c>
      <c r="W19" s="30">
        <f t="shared" si="46"/>
        <v>7.41636218588208</v>
      </c>
      <c r="X19" s="30">
        <f t="shared" si="46"/>
        <v>7.41636218588208</v>
      </c>
      <c r="Y19" s="30">
        <f t="shared" si="46"/>
        <v>7.41636218588208</v>
      </c>
      <c r="Z19" s="30">
        <v>7.41636218588208</v>
      </c>
      <c r="AA19" s="30">
        <f t="shared" si="46"/>
        <v>7.41636218588208</v>
      </c>
      <c r="AB19" s="30">
        <f t="shared" si="46"/>
        <v>7.41636218588208</v>
      </c>
      <c r="AC19" s="30">
        <v>60</v>
      </c>
      <c r="AD19" s="30">
        <v>7.86284488840826</v>
      </c>
      <c r="AE19" s="30">
        <f t="shared" si="47"/>
        <v>7.86284488840826</v>
      </c>
      <c r="AF19" s="30">
        <f t="shared" si="47"/>
        <v>7.86284488840826</v>
      </c>
      <c r="AG19" s="30">
        <f t="shared" si="47"/>
        <v>7.86284488840826</v>
      </c>
      <c r="AH19" s="30">
        <f t="shared" si="47"/>
        <v>7.86284488840826</v>
      </c>
      <c r="AI19" s="30">
        <f t="shared" si="47"/>
        <v>7.86284488840826</v>
      </c>
      <c r="AJ19" s="30">
        <f t="shared" si="47"/>
        <v>7.86284488840826</v>
      </c>
      <c r="AK19" s="30">
        <f t="shared" si="47"/>
        <v>7.86284488840826</v>
      </c>
      <c r="AL19" s="30">
        <f t="shared" si="47"/>
        <v>7.86284488840826</v>
      </c>
      <c r="AM19" s="30">
        <f t="shared" si="47"/>
        <v>7.86284488840826</v>
      </c>
      <c r="AN19" s="30">
        <f t="shared" si="47"/>
        <v>7.86284488840826</v>
      </c>
      <c r="AO19" s="30">
        <f t="shared" si="47"/>
        <v>7.86284488840826</v>
      </c>
      <c r="AP19" s="30">
        <v>60</v>
      </c>
      <c r="AQ19" s="30">
        <v>8.39772915250364</v>
      </c>
      <c r="AR19" s="30">
        <f t="shared" si="48"/>
        <v>8.39772915250364</v>
      </c>
      <c r="AS19" s="30">
        <f t="shared" si="48"/>
        <v>8.39772915250364</v>
      </c>
      <c r="AT19" s="30">
        <f t="shared" si="48"/>
        <v>8.39772915250364</v>
      </c>
      <c r="AU19" s="30">
        <f t="shared" si="48"/>
        <v>8.39772915250364</v>
      </c>
      <c r="AV19" s="30">
        <f t="shared" si="48"/>
        <v>8.39772915250364</v>
      </c>
      <c r="AW19" s="30">
        <f t="shared" si="48"/>
        <v>8.39772915250364</v>
      </c>
      <c r="AX19" s="30">
        <f t="shared" si="48"/>
        <v>8.39772915250364</v>
      </c>
      <c r="AY19" s="30">
        <f t="shared" si="48"/>
        <v>8.39772915250364</v>
      </c>
      <c r="AZ19" s="30">
        <f t="shared" si="48"/>
        <v>8.39772915250364</v>
      </c>
      <c r="BA19" s="30">
        <f t="shared" si="48"/>
        <v>8.39772915250364</v>
      </c>
      <c r="BB19" s="30">
        <f t="shared" si="48"/>
        <v>8.39772915250364</v>
      </c>
      <c r="BC19" s="167">
        <v>60</v>
      </c>
      <c r="BD19" s="30">
        <v>9.03470654459095</v>
      </c>
      <c r="BE19" s="30">
        <f t="shared" si="49"/>
        <v>9.03470654459095</v>
      </c>
      <c r="BF19" s="30">
        <f t="shared" si="49"/>
        <v>9.03470654459095</v>
      </c>
      <c r="BG19" s="30">
        <f t="shared" si="49"/>
        <v>9.03470654459095</v>
      </c>
      <c r="BH19" s="30">
        <f t="shared" si="49"/>
        <v>9.03470654459095</v>
      </c>
      <c r="BI19" s="30">
        <f t="shared" si="49"/>
        <v>9.03470654459095</v>
      </c>
      <c r="BJ19" s="30">
        <f t="shared" si="49"/>
        <v>9.03470654459095</v>
      </c>
      <c r="BK19" s="30">
        <f t="shared" si="49"/>
        <v>9.03470654459095</v>
      </c>
      <c r="BL19" s="30">
        <f t="shared" si="49"/>
        <v>9.03470654459095</v>
      </c>
      <c r="BM19" s="30">
        <f t="shared" si="49"/>
        <v>9.03470654459095</v>
      </c>
      <c r="BN19" s="30">
        <f t="shared" si="49"/>
        <v>9.03470654459095</v>
      </c>
      <c r="BO19" s="30">
        <f t="shared" si="49"/>
        <v>9.03470654459095</v>
      </c>
      <c r="BP19" s="167">
        <v>60</v>
      </c>
      <c r="BQ19" s="30">
        <v>9.79068919471724</v>
      </c>
      <c r="BR19" s="30">
        <f t="shared" si="50"/>
        <v>9.79068919471724</v>
      </c>
      <c r="BS19" s="30">
        <f t="shared" si="50"/>
        <v>9.79068919471724</v>
      </c>
      <c r="BT19" s="30">
        <f t="shared" si="50"/>
        <v>9.79068919471724</v>
      </c>
      <c r="BU19" s="30">
        <f t="shared" si="50"/>
        <v>9.79068919471724</v>
      </c>
      <c r="BV19" s="30">
        <f t="shared" si="50"/>
        <v>9.79068919471724</v>
      </c>
      <c r="BW19" s="30">
        <f t="shared" si="50"/>
        <v>9.79068919471724</v>
      </c>
      <c r="BX19" s="30">
        <f t="shared" si="50"/>
        <v>9.79068919471724</v>
      </c>
      <c r="BY19" s="30">
        <f t="shared" si="50"/>
        <v>9.79068919471724</v>
      </c>
      <c r="BZ19" s="30">
        <f t="shared" si="50"/>
        <v>9.79068919471724</v>
      </c>
      <c r="CA19" s="30">
        <f t="shared" si="50"/>
        <v>9.79068919471724</v>
      </c>
      <c r="CB19" s="30">
        <f t="shared" si="50"/>
        <v>9.79068919471724</v>
      </c>
      <c r="CC19" s="167">
        <v>60</v>
      </c>
      <c r="CD19" s="30">
        <v>10.664709206149</v>
      </c>
      <c r="CE19" s="30">
        <f t="shared" si="51"/>
        <v>10.664709206149</v>
      </c>
      <c r="CF19" s="30">
        <f t="shared" si="51"/>
        <v>10.664709206149</v>
      </c>
      <c r="CG19" s="30">
        <f t="shared" si="51"/>
        <v>10.664709206149</v>
      </c>
      <c r="CH19" s="30">
        <f t="shared" si="51"/>
        <v>10.664709206149</v>
      </c>
      <c r="CI19" s="30">
        <f t="shared" si="51"/>
        <v>10.664709206149</v>
      </c>
      <c r="CJ19" s="30">
        <f t="shared" si="51"/>
        <v>10.664709206149</v>
      </c>
      <c r="CK19" s="30">
        <f t="shared" si="51"/>
        <v>10.664709206149</v>
      </c>
      <c r="CL19" s="30">
        <f t="shared" si="51"/>
        <v>10.664709206149</v>
      </c>
      <c r="CM19" s="30">
        <f t="shared" si="51"/>
        <v>10.664709206149</v>
      </c>
      <c r="CN19" s="30">
        <f t="shared" si="51"/>
        <v>10.664709206149</v>
      </c>
      <c r="CO19" s="30">
        <f t="shared" si="51"/>
        <v>10.664709206149</v>
      </c>
      <c r="CP19" s="167">
        <v>60</v>
      </c>
      <c r="CQ19" s="30">
        <v>11.6453306681012</v>
      </c>
      <c r="CR19" s="30">
        <f t="shared" si="52"/>
        <v>11.6453306681012</v>
      </c>
      <c r="CS19" s="30">
        <f t="shared" si="52"/>
        <v>11.6453306681012</v>
      </c>
      <c r="CT19" s="30">
        <f t="shared" si="52"/>
        <v>11.6453306681012</v>
      </c>
      <c r="CU19" s="30">
        <f t="shared" si="52"/>
        <v>11.6453306681012</v>
      </c>
      <c r="CV19" s="30">
        <f t="shared" si="52"/>
        <v>11.6453306681012</v>
      </c>
      <c r="CW19" s="30">
        <f t="shared" si="52"/>
        <v>11.6453306681012</v>
      </c>
      <c r="CX19" s="30">
        <f t="shared" si="52"/>
        <v>11.6453306681012</v>
      </c>
      <c r="CY19" s="30">
        <f t="shared" si="52"/>
        <v>11.6453306681012</v>
      </c>
      <c r="CZ19" s="30">
        <f t="shared" si="52"/>
        <v>11.6453306681012</v>
      </c>
      <c r="DA19" s="30">
        <f t="shared" si="52"/>
        <v>11.6453306681012</v>
      </c>
      <c r="DB19" s="30">
        <f t="shared" si="52"/>
        <v>11.6453306681012</v>
      </c>
      <c r="DC19" s="167">
        <v>60</v>
      </c>
      <c r="DD19" s="30">
        <v>12.7473252670791</v>
      </c>
      <c r="DE19" s="30">
        <f t="shared" si="53"/>
        <v>12.7473252670791</v>
      </c>
      <c r="DF19" s="30">
        <f t="shared" si="53"/>
        <v>12.7473252670791</v>
      </c>
      <c r="DG19" s="30">
        <f t="shared" si="53"/>
        <v>12.7473252670791</v>
      </c>
      <c r="DH19" s="30">
        <f t="shared" si="53"/>
        <v>12.7473252670791</v>
      </c>
      <c r="DI19" s="30">
        <f t="shared" si="53"/>
        <v>12.7473252670791</v>
      </c>
      <c r="DJ19" s="30">
        <f t="shared" si="53"/>
        <v>12.7473252670791</v>
      </c>
      <c r="DK19" s="30">
        <f t="shared" si="53"/>
        <v>12.7473252670791</v>
      </c>
      <c r="DL19" s="30">
        <f t="shared" si="53"/>
        <v>12.7473252670791</v>
      </c>
      <c r="DM19" s="30">
        <f t="shared" si="53"/>
        <v>12.7473252670791</v>
      </c>
      <c r="DN19" s="30">
        <f t="shared" si="53"/>
        <v>12.7473252670791</v>
      </c>
      <c r="DO19" s="30">
        <f t="shared" si="53"/>
        <v>12.7473252670791</v>
      </c>
      <c r="DP19" s="167">
        <v>60</v>
      </c>
      <c r="DQ19" s="30">
        <v>13.9877590512378</v>
      </c>
      <c r="DR19" s="30">
        <f t="shared" si="54"/>
        <v>13.9877590512378</v>
      </c>
      <c r="DS19" s="30">
        <f t="shared" si="54"/>
        <v>13.9877590512378</v>
      </c>
      <c r="DT19" s="30">
        <f t="shared" si="54"/>
        <v>13.9877590512378</v>
      </c>
      <c r="DU19" s="30">
        <f t="shared" si="54"/>
        <v>13.9877590512378</v>
      </c>
      <c r="DV19" s="30">
        <f t="shared" si="54"/>
        <v>13.9877590512378</v>
      </c>
      <c r="DW19" s="30">
        <f t="shared" si="54"/>
        <v>13.9877590512378</v>
      </c>
      <c r="DX19" s="30">
        <f t="shared" si="54"/>
        <v>13.9877590512378</v>
      </c>
      <c r="DY19" s="30">
        <f t="shared" si="54"/>
        <v>13.9877590512378</v>
      </c>
      <c r="DZ19" s="30">
        <f t="shared" si="54"/>
        <v>13.9877590512378</v>
      </c>
      <c r="EA19" s="30">
        <f t="shared" si="54"/>
        <v>13.9877590512378</v>
      </c>
      <c r="EB19" s="30">
        <f t="shared" si="54"/>
        <v>13.9877590512378</v>
      </c>
      <c r="EC19" s="167">
        <v>60</v>
      </c>
      <c r="ED19" s="30">
        <v>15.386380167604</v>
      </c>
      <c r="EE19" s="30">
        <f t="shared" si="55"/>
        <v>15.386380167604</v>
      </c>
      <c r="EF19" s="30">
        <f t="shared" si="55"/>
        <v>15.386380167604</v>
      </c>
      <c r="EG19" s="30">
        <f t="shared" si="55"/>
        <v>15.386380167604</v>
      </c>
      <c r="EH19" s="30">
        <f t="shared" si="55"/>
        <v>15.386380167604</v>
      </c>
      <c r="EI19" s="30">
        <f t="shared" si="55"/>
        <v>15.386380167604</v>
      </c>
      <c r="EJ19" s="30">
        <f t="shared" si="55"/>
        <v>15.386380167604</v>
      </c>
      <c r="EK19" s="30">
        <f t="shared" si="55"/>
        <v>15.386380167604</v>
      </c>
      <c r="EL19" s="30">
        <f t="shared" si="55"/>
        <v>15.386380167604</v>
      </c>
      <c r="EM19" s="30">
        <f t="shared" si="55"/>
        <v>15.386380167604</v>
      </c>
      <c r="EN19" s="30">
        <f t="shared" si="55"/>
        <v>15.386380167604</v>
      </c>
      <c r="EO19" s="30">
        <f t="shared" si="55"/>
        <v>15.386380167604</v>
      </c>
      <c r="EP19" s="167">
        <v>60</v>
      </c>
      <c r="EQ19" s="30">
        <v>16.966077146986</v>
      </c>
      <c r="ER19" s="30">
        <f t="shared" si="56"/>
        <v>16.966077146986</v>
      </c>
      <c r="ES19" s="30">
        <f t="shared" si="56"/>
        <v>16.966077146986</v>
      </c>
      <c r="ET19" s="30">
        <f t="shared" si="56"/>
        <v>16.966077146986</v>
      </c>
      <c r="EU19" s="30">
        <f t="shared" si="56"/>
        <v>16.966077146986</v>
      </c>
      <c r="EV19" s="30">
        <f t="shared" si="56"/>
        <v>16.966077146986</v>
      </c>
      <c r="EW19" s="30">
        <f t="shared" si="56"/>
        <v>16.966077146986</v>
      </c>
      <c r="EX19" s="30">
        <f t="shared" si="56"/>
        <v>16.966077146986</v>
      </c>
      <c r="EY19" s="30">
        <f t="shared" si="56"/>
        <v>16.966077146986</v>
      </c>
      <c r="EZ19" s="30">
        <f t="shared" si="56"/>
        <v>16.966077146986</v>
      </c>
      <c r="FA19" s="30">
        <f t="shared" si="56"/>
        <v>16.966077146986</v>
      </c>
      <c r="FB19" s="30">
        <f t="shared" si="56"/>
        <v>16.966077146986</v>
      </c>
      <c r="FC19" s="167">
        <v>60</v>
      </c>
      <c r="FD19" s="30">
        <v>18.7534214023804</v>
      </c>
      <c r="FE19" s="30">
        <f t="shared" si="57"/>
        <v>18.7534214023804</v>
      </c>
      <c r="FF19" s="30">
        <f t="shared" si="57"/>
        <v>18.7534214023804</v>
      </c>
      <c r="FG19" s="30">
        <f t="shared" si="57"/>
        <v>18.7534214023804</v>
      </c>
      <c r="FH19" s="30">
        <f t="shared" si="57"/>
        <v>18.7534214023804</v>
      </c>
      <c r="FI19" s="30">
        <f t="shared" si="57"/>
        <v>18.7534214023804</v>
      </c>
      <c r="FJ19" s="30">
        <f t="shared" si="57"/>
        <v>18.7534214023804</v>
      </c>
      <c r="FK19" s="30">
        <f t="shared" si="57"/>
        <v>18.7534214023804</v>
      </c>
      <c r="FL19" s="30">
        <f t="shared" si="57"/>
        <v>18.7534214023804</v>
      </c>
      <c r="FM19" s="30">
        <f t="shared" si="57"/>
        <v>18.7534214023804</v>
      </c>
      <c r="FN19" s="30">
        <f t="shared" si="57"/>
        <v>18.7534214023804</v>
      </c>
      <c r="FO19" s="30">
        <f t="shared" si="57"/>
        <v>18.7534214023804</v>
      </c>
      <c r="FP19" s="167">
        <v>60</v>
      </c>
      <c r="FQ19" s="30">
        <v>20.7793104062157</v>
      </c>
      <c r="FR19" s="30">
        <f t="shared" si="58"/>
        <v>20.7793104062157</v>
      </c>
      <c r="FS19" s="30">
        <f t="shared" si="58"/>
        <v>20.7793104062157</v>
      </c>
      <c r="FT19" s="30">
        <f t="shared" si="58"/>
        <v>20.7793104062157</v>
      </c>
      <c r="FU19" s="30">
        <f t="shared" si="58"/>
        <v>20.7793104062157</v>
      </c>
      <c r="FV19" s="30">
        <f t="shared" si="58"/>
        <v>20.7793104062157</v>
      </c>
      <c r="FW19" s="30">
        <f t="shared" si="58"/>
        <v>20.7793104062157</v>
      </c>
      <c r="FX19" s="30">
        <f t="shared" si="58"/>
        <v>20.7793104062157</v>
      </c>
      <c r="FY19" s="30">
        <f t="shared" si="58"/>
        <v>20.7793104062157</v>
      </c>
      <c r="FZ19" s="30">
        <f t="shared" si="58"/>
        <v>20.7793104062157</v>
      </c>
      <c r="GA19" s="30">
        <f t="shared" si="58"/>
        <v>20.7793104062157</v>
      </c>
      <c r="GB19" s="30">
        <f t="shared" si="58"/>
        <v>20.7793104062157</v>
      </c>
      <c r="GC19" s="167">
        <v>60</v>
      </c>
      <c r="GD19" s="30">
        <v>23.0797314141726</v>
      </c>
      <c r="GE19" s="30">
        <f t="shared" si="59"/>
        <v>23.0797314141726</v>
      </c>
      <c r="GF19" s="30">
        <f t="shared" si="59"/>
        <v>23.0797314141726</v>
      </c>
      <c r="GG19" s="30">
        <f t="shared" si="59"/>
        <v>23.0797314141726</v>
      </c>
      <c r="GH19" s="30">
        <f t="shared" si="59"/>
        <v>23.0797314141726</v>
      </c>
      <c r="GI19" s="30">
        <f t="shared" si="59"/>
        <v>23.0797314141726</v>
      </c>
      <c r="GJ19" s="30">
        <f t="shared" si="59"/>
        <v>23.0797314141726</v>
      </c>
      <c r="GK19" s="30">
        <f t="shared" si="59"/>
        <v>23.0797314141726</v>
      </c>
      <c r="GL19" s="30">
        <f t="shared" si="59"/>
        <v>23.0797314141726</v>
      </c>
      <c r="GM19" s="30">
        <f t="shared" si="59"/>
        <v>23.0797314141726</v>
      </c>
      <c r="GN19" s="30">
        <f t="shared" si="59"/>
        <v>23.0797314141726</v>
      </c>
      <c r="GO19" s="30">
        <f t="shared" si="59"/>
        <v>23.0797314141726</v>
      </c>
      <c r="GP19" s="167">
        <v>60</v>
      </c>
      <c r="GQ19" s="30">
        <v>25.6966697444634</v>
      </c>
      <c r="GR19" s="30">
        <f t="shared" si="60"/>
        <v>25.6966697444634</v>
      </c>
      <c r="GS19" s="30">
        <f t="shared" si="60"/>
        <v>25.6966697444634</v>
      </c>
      <c r="GT19" s="30">
        <f t="shared" si="60"/>
        <v>25.6966697444634</v>
      </c>
      <c r="GU19" s="30">
        <f t="shared" si="60"/>
        <v>25.6966697444634</v>
      </c>
      <c r="GV19" s="30">
        <f t="shared" si="60"/>
        <v>25.6966697444634</v>
      </c>
      <c r="GW19" s="30">
        <f t="shared" si="60"/>
        <v>25.6966697444634</v>
      </c>
      <c r="GX19" s="30">
        <f t="shared" si="60"/>
        <v>25.6966697444634</v>
      </c>
      <c r="GY19" s="30">
        <f t="shared" si="60"/>
        <v>25.6966697444634</v>
      </c>
      <c r="GZ19" s="30">
        <f t="shared" si="60"/>
        <v>25.6966697444634</v>
      </c>
      <c r="HA19" s="30">
        <f t="shared" si="60"/>
        <v>25.6966697444634</v>
      </c>
      <c r="HB19" s="30">
        <f t="shared" si="60"/>
        <v>25.6966697444634</v>
      </c>
      <c r="HC19" s="167">
        <v>60</v>
      </c>
      <c r="HD19" s="30">
        <v>28.5449047227066</v>
      </c>
      <c r="HE19" s="30">
        <f t="shared" si="61"/>
        <v>28.5449047227066</v>
      </c>
      <c r="HF19" s="30">
        <f t="shared" si="61"/>
        <v>28.5449047227066</v>
      </c>
      <c r="HG19" s="30">
        <f t="shared" si="61"/>
        <v>28.5449047227066</v>
      </c>
      <c r="HH19" s="30">
        <f t="shared" si="61"/>
        <v>28.5449047227066</v>
      </c>
      <c r="HI19" s="30">
        <f t="shared" si="61"/>
        <v>28.5449047227066</v>
      </c>
      <c r="HJ19" s="30">
        <f t="shared" si="61"/>
        <v>28.5449047227066</v>
      </c>
      <c r="HK19" s="30">
        <f t="shared" si="61"/>
        <v>28.5449047227066</v>
      </c>
      <c r="HL19" s="30">
        <f t="shared" si="61"/>
        <v>28.5449047227066</v>
      </c>
      <c r="HM19" s="30">
        <f t="shared" si="61"/>
        <v>28.5449047227066</v>
      </c>
      <c r="HN19" s="30">
        <f t="shared" si="61"/>
        <v>28.5449047227066</v>
      </c>
      <c r="HO19" s="30">
        <f t="shared" si="61"/>
        <v>28.5449047227066</v>
      </c>
      <c r="HP19" s="167">
        <v>60</v>
      </c>
      <c r="HQ19" s="30">
        <v>31.4562171835606</v>
      </c>
      <c r="HR19" s="30">
        <f t="shared" si="62"/>
        <v>31.4562171835606</v>
      </c>
      <c r="HS19" s="30">
        <f t="shared" si="62"/>
        <v>31.4562171835606</v>
      </c>
      <c r="HT19" s="30">
        <f t="shared" si="62"/>
        <v>31.4562171835606</v>
      </c>
      <c r="HU19" s="30">
        <f t="shared" si="62"/>
        <v>31.4562171835606</v>
      </c>
      <c r="HV19" s="30">
        <f t="shared" si="62"/>
        <v>31.4562171835606</v>
      </c>
      <c r="HW19" s="30">
        <f t="shared" si="62"/>
        <v>31.4562171835606</v>
      </c>
      <c r="HX19" s="30">
        <f t="shared" si="62"/>
        <v>31.4562171835606</v>
      </c>
      <c r="HY19" s="30">
        <f t="shared" si="62"/>
        <v>31.4562171835606</v>
      </c>
      <c r="HZ19" s="30">
        <f t="shared" si="62"/>
        <v>31.4562171835606</v>
      </c>
      <c r="IA19" s="30">
        <f t="shared" si="62"/>
        <v>31.4562171835606</v>
      </c>
      <c r="IB19" s="30">
        <f t="shared" si="62"/>
        <v>31.4562171835606</v>
      </c>
      <c r="IC19" s="167">
        <v>60</v>
      </c>
      <c r="ID19" s="30">
        <v>34.4082593342915</v>
      </c>
      <c r="IE19" s="30">
        <f t="shared" si="63"/>
        <v>34.4082593342915</v>
      </c>
      <c r="IF19" s="30">
        <f t="shared" si="63"/>
        <v>34.4082593342915</v>
      </c>
      <c r="IG19" s="30">
        <f t="shared" si="63"/>
        <v>34.4082593342915</v>
      </c>
      <c r="IH19" s="30">
        <f t="shared" si="63"/>
        <v>34.4082593342915</v>
      </c>
      <c r="II19" s="30">
        <f t="shared" si="63"/>
        <v>34.4082593342915</v>
      </c>
      <c r="IJ19" s="30">
        <f t="shared" si="63"/>
        <v>34.4082593342915</v>
      </c>
      <c r="IK19" s="30">
        <f t="shared" si="63"/>
        <v>34.4082593342915</v>
      </c>
      <c r="IL19" s="30">
        <f t="shared" si="63"/>
        <v>34.4082593342915</v>
      </c>
      <c r="IM19" s="30">
        <f t="shared" si="63"/>
        <v>34.4082593342915</v>
      </c>
      <c r="IN19" s="30">
        <f t="shared" si="63"/>
        <v>34.4082593342915</v>
      </c>
      <c r="IO19" s="30">
        <f t="shared" si="63"/>
        <v>34.4082593342915</v>
      </c>
      <c r="IP19" s="167">
        <v>60</v>
      </c>
      <c r="IQ19" s="30">
        <v>37.3794433872016</v>
      </c>
      <c r="IR19" s="30">
        <f t="shared" si="64"/>
        <v>37.3794433872016</v>
      </c>
      <c r="IS19" s="30">
        <f t="shared" si="64"/>
        <v>37.3794433872016</v>
      </c>
      <c r="IT19" s="30">
        <f t="shared" si="64"/>
        <v>37.3794433872016</v>
      </c>
      <c r="IU19" s="30">
        <f t="shared" si="64"/>
        <v>37.3794433872016</v>
      </c>
      <c r="IV19" s="30">
        <f t="shared" si="64"/>
        <v>37.3794433872016</v>
      </c>
      <c r="IW19" s="30">
        <f t="shared" si="64"/>
        <v>37.3794433872016</v>
      </c>
      <c r="IX19" s="30">
        <f t="shared" si="64"/>
        <v>37.3794433872016</v>
      </c>
      <c r="IY19" s="30">
        <f t="shared" si="64"/>
        <v>37.3794433872016</v>
      </c>
      <c r="IZ19" s="30">
        <f t="shared" si="64"/>
        <v>37.3794433872016</v>
      </c>
      <c r="JA19" s="30">
        <f t="shared" si="64"/>
        <v>37.3794433872016</v>
      </c>
      <c r="JB19" s="30">
        <f t="shared" si="64"/>
        <v>37.3794433872016</v>
      </c>
      <c r="JC19" s="167">
        <v>60</v>
      </c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167">
        <v>60</v>
      </c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167">
        <v>60</v>
      </c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167">
        <v>60</v>
      </c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167">
        <v>60</v>
      </c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167">
        <v>60</v>
      </c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</row>
    <row r="20" ht="13.9" spans="1:340">
      <c r="A20" s="104" t="s">
        <v>28</v>
      </c>
      <c r="B20" s="12" t="s">
        <v>35</v>
      </c>
      <c r="C20" s="150">
        <v>1425</v>
      </c>
      <c r="D20" s="30">
        <v>1505.7975</v>
      </c>
      <c r="E20" s="30">
        <f t="shared" ref="E20:O20" si="65">D20</f>
        <v>1505.7975</v>
      </c>
      <c r="F20" s="30">
        <f t="shared" si="65"/>
        <v>1505.7975</v>
      </c>
      <c r="G20" s="30">
        <f t="shared" si="65"/>
        <v>1505.7975</v>
      </c>
      <c r="H20" s="30">
        <f t="shared" si="65"/>
        <v>1505.7975</v>
      </c>
      <c r="I20" s="30">
        <f t="shared" si="65"/>
        <v>1505.7975</v>
      </c>
      <c r="J20" s="30">
        <f t="shared" si="65"/>
        <v>1505.7975</v>
      </c>
      <c r="K20" s="30">
        <f t="shared" si="65"/>
        <v>1505.7975</v>
      </c>
      <c r="L20" s="30">
        <f t="shared" si="65"/>
        <v>1505.7975</v>
      </c>
      <c r="M20" s="30">
        <f t="shared" si="65"/>
        <v>1505.7975</v>
      </c>
      <c r="N20" s="30">
        <f t="shared" si="65"/>
        <v>1505.7975</v>
      </c>
      <c r="O20" s="30">
        <f t="shared" si="65"/>
        <v>1505.7975</v>
      </c>
      <c r="P20" s="30">
        <v>1506</v>
      </c>
      <c r="Q20" s="30">
        <f>O20</f>
        <v>1505.7975</v>
      </c>
      <c r="R20" s="30">
        <f>Q20</f>
        <v>1505.7975</v>
      </c>
      <c r="S20" s="30">
        <f t="shared" si="46"/>
        <v>1505.7975</v>
      </c>
      <c r="T20" s="30">
        <f t="shared" si="46"/>
        <v>1505.7975</v>
      </c>
      <c r="U20" s="30">
        <v>2000</v>
      </c>
      <c r="V20" s="30">
        <f t="shared" si="46"/>
        <v>2000</v>
      </c>
      <c r="W20" s="30">
        <f t="shared" si="46"/>
        <v>2000</v>
      </c>
      <c r="X20" s="30">
        <f t="shared" si="46"/>
        <v>2000</v>
      </c>
      <c r="Y20" s="30">
        <f t="shared" si="46"/>
        <v>2000</v>
      </c>
      <c r="Z20" s="30">
        <f t="shared" si="46"/>
        <v>2000</v>
      </c>
      <c r="AA20" s="30">
        <f t="shared" si="46"/>
        <v>2000</v>
      </c>
      <c r="AB20" s="30">
        <f t="shared" si="46"/>
        <v>2000</v>
      </c>
      <c r="AC20" s="30">
        <v>1506</v>
      </c>
      <c r="AD20" s="30">
        <v>1591.17621825</v>
      </c>
      <c r="AE20" s="30">
        <f>AD20</f>
        <v>1591.17621825</v>
      </c>
      <c r="AF20" s="30">
        <f t="shared" si="47"/>
        <v>1591.17621825</v>
      </c>
      <c r="AG20" s="30">
        <f t="shared" si="47"/>
        <v>1591.17621825</v>
      </c>
      <c r="AH20" s="30">
        <f t="shared" si="47"/>
        <v>1591.17621825</v>
      </c>
      <c r="AI20" s="30">
        <f t="shared" si="47"/>
        <v>1591.17621825</v>
      </c>
      <c r="AJ20" s="30">
        <f t="shared" si="47"/>
        <v>1591.17621825</v>
      </c>
      <c r="AK20" s="30">
        <f t="shared" si="47"/>
        <v>1591.17621825</v>
      </c>
      <c r="AL20" s="30">
        <f t="shared" si="47"/>
        <v>1591.17621825</v>
      </c>
      <c r="AM20" s="30">
        <f t="shared" si="47"/>
        <v>1591.17621825</v>
      </c>
      <c r="AN20" s="30">
        <f t="shared" si="47"/>
        <v>1591.17621825</v>
      </c>
      <c r="AO20" s="30">
        <f t="shared" si="47"/>
        <v>1591.17621825</v>
      </c>
      <c r="AP20" s="30">
        <v>1506</v>
      </c>
      <c r="AQ20" s="30">
        <f>AO20</f>
        <v>1591.17621825</v>
      </c>
      <c r="AR20" s="30">
        <f>AQ20</f>
        <v>1591.17621825</v>
      </c>
      <c r="AS20" s="30">
        <f t="shared" si="48"/>
        <v>1591.17621825</v>
      </c>
      <c r="AT20" s="30">
        <f t="shared" si="48"/>
        <v>1591.17621825</v>
      </c>
      <c r="AU20" s="30">
        <f t="shared" si="48"/>
        <v>1591.17621825</v>
      </c>
      <c r="AV20" s="30">
        <f t="shared" si="48"/>
        <v>1591.17621825</v>
      </c>
      <c r="AW20" s="30">
        <f t="shared" si="48"/>
        <v>1591.17621825</v>
      </c>
      <c r="AX20" s="30">
        <f t="shared" si="48"/>
        <v>1591.17621825</v>
      </c>
      <c r="AY20" s="30">
        <f t="shared" si="48"/>
        <v>1591.17621825</v>
      </c>
      <c r="AZ20" s="30">
        <f t="shared" si="48"/>
        <v>1591.17621825</v>
      </c>
      <c r="BA20" s="30">
        <f t="shared" si="48"/>
        <v>1591.17621825</v>
      </c>
      <c r="BB20" s="30">
        <f t="shared" si="48"/>
        <v>1591.17621825</v>
      </c>
      <c r="BC20" s="167">
        <v>1506</v>
      </c>
      <c r="BD20" s="30">
        <v>1681.39590982477</v>
      </c>
      <c r="BE20" s="30">
        <f>BD20</f>
        <v>1681.39590982477</v>
      </c>
      <c r="BF20" s="30">
        <f t="shared" si="49"/>
        <v>1681.39590982477</v>
      </c>
      <c r="BG20" s="30">
        <f t="shared" si="49"/>
        <v>1681.39590982477</v>
      </c>
      <c r="BH20" s="30">
        <f t="shared" si="49"/>
        <v>1681.39590982477</v>
      </c>
      <c r="BI20" s="30">
        <f t="shared" si="49"/>
        <v>1681.39590982477</v>
      </c>
      <c r="BJ20" s="30">
        <f t="shared" si="49"/>
        <v>1681.39590982477</v>
      </c>
      <c r="BK20" s="30">
        <f t="shared" si="49"/>
        <v>1681.39590982477</v>
      </c>
      <c r="BL20" s="30">
        <f t="shared" si="49"/>
        <v>1681.39590982477</v>
      </c>
      <c r="BM20" s="30">
        <f t="shared" si="49"/>
        <v>1681.39590982477</v>
      </c>
      <c r="BN20" s="30">
        <f t="shared" si="49"/>
        <v>1681.39590982477</v>
      </c>
      <c r="BO20" s="30">
        <f t="shared" si="49"/>
        <v>1681.39590982477</v>
      </c>
      <c r="BP20" s="167">
        <v>1506</v>
      </c>
      <c r="BQ20" s="30">
        <f>BO20</f>
        <v>1681.39590982477</v>
      </c>
      <c r="BR20" s="30">
        <f>BQ20</f>
        <v>1681.39590982477</v>
      </c>
      <c r="BS20" s="30">
        <f t="shared" si="50"/>
        <v>1681.39590982477</v>
      </c>
      <c r="BT20" s="30">
        <f t="shared" si="50"/>
        <v>1681.39590982477</v>
      </c>
      <c r="BU20" s="30">
        <f t="shared" si="50"/>
        <v>1681.39590982477</v>
      </c>
      <c r="BV20" s="30">
        <f t="shared" si="50"/>
        <v>1681.39590982477</v>
      </c>
      <c r="BW20" s="30">
        <f t="shared" si="50"/>
        <v>1681.39590982477</v>
      </c>
      <c r="BX20" s="30">
        <f t="shared" si="50"/>
        <v>1681.39590982477</v>
      </c>
      <c r="BY20" s="30">
        <f t="shared" si="50"/>
        <v>1681.39590982477</v>
      </c>
      <c r="BZ20" s="30">
        <f t="shared" si="50"/>
        <v>1681.39590982477</v>
      </c>
      <c r="CA20" s="30">
        <f t="shared" si="50"/>
        <v>1681.39590982477</v>
      </c>
      <c r="CB20" s="30">
        <f t="shared" si="50"/>
        <v>1681.39590982477</v>
      </c>
      <c r="CC20" s="167">
        <v>1506</v>
      </c>
      <c r="CD20" s="30">
        <v>1776.73105791184</v>
      </c>
      <c r="CE20" s="30">
        <f>CD20</f>
        <v>1776.73105791184</v>
      </c>
      <c r="CF20" s="30">
        <f t="shared" si="51"/>
        <v>1776.73105791184</v>
      </c>
      <c r="CG20" s="30">
        <f t="shared" si="51"/>
        <v>1776.73105791184</v>
      </c>
      <c r="CH20" s="30">
        <f t="shared" si="51"/>
        <v>1776.73105791184</v>
      </c>
      <c r="CI20" s="30">
        <f t="shared" si="51"/>
        <v>1776.73105791184</v>
      </c>
      <c r="CJ20" s="30">
        <f t="shared" si="51"/>
        <v>1776.73105791184</v>
      </c>
      <c r="CK20" s="30">
        <f t="shared" si="51"/>
        <v>1776.73105791184</v>
      </c>
      <c r="CL20" s="30">
        <f t="shared" si="51"/>
        <v>1776.73105791184</v>
      </c>
      <c r="CM20" s="30">
        <f t="shared" si="51"/>
        <v>1776.73105791184</v>
      </c>
      <c r="CN20" s="30">
        <f t="shared" si="51"/>
        <v>1776.73105791184</v>
      </c>
      <c r="CO20" s="30">
        <f t="shared" si="51"/>
        <v>1776.73105791184</v>
      </c>
      <c r="CP20" s="167">
        <v>1506</v>
      </c>
      <c r="CQ20" s="30">
        <f>CO20</f>
        <v>1776.73105791184</v>
      </c>
      <c r="CR20" s="30">
        <f>CQ20</f>
        <v>1776.73105791184</v>
      </c>
      <c r="CS20" s="30">
        <f t="shared" si="52"/>
        <v>1776.73105791184</v>
      </c>
      <c r="CT20" s="30">
        <f t="shared" si="52"/>
        <v>1776.73105791184</v>
      </c>
      <c r="CU20" s="30">
        <f t="shared" si="52"/>
        <v>1776.73105791184</v>
      </c>
      <c r="CV20" s="30">
        <f t="shared" si="52"/>
        <v>1776.73105791184</v>
      </c>
      <c r="CW20" s="30">
        <f t="shared" si="52"/>
        <v>1776.73105791184</v>
      </c>
      <c r="CX20" s="30">
        <f t="shared" si="52"/>
        <v>1776.73105791184</v>
      </c>
      <c r="CY20" s="30">
        <f t="shared" si="52"/>
        <v>1776.73105791184</v>
      </c>
      <c r="CZ20" s="30">
        <f t="shared" si="52"/>
        <v>1776.73105791184</v>
      </c>
      <c r="DA20" s="30">
        <f t="shared" si="52"/>
        <v>1776.73105791184</v>
      </c>
      <c r="DB20" s="30">
        <f t="shared" si="52"/>
        <v>1776.73105791184</v>
      </c>
      <c r="DC20" s="167">
        <v>1506</v>
      </c>
      <c r="DD20" s="30">
        <v>1877.47170889544</v>
      </c>
      <c r="DE20" s="30">
        <f>DD20</f>
        <v>1877.47170889544</v>
      </c>
      <c r="DF20" s="30">
        <f t="shared" si="53"/>
        <v>1877.47170889544</v>
      </c>
      <c r="DG20" s="30">
        <f t="shared" si="53"/>
        <v>1877.47170889544</v>
      </c>
      <c r="DH20" s="30">
        <f t="shared" si="53"/>
        <v>1877.47170889544</v>
      </c>
      <c r="DI20" s="30">
        <f t="shared" si="53"/>
        <v>1877.47170889544</v>
      </c>
      <c r="DJ20" s="30">
        <f t="shared" si="53"/>
        <v>1877.47170889544</v>
      </c>
      <c r="DK20" s="30">
        <f t="shared" si="53"/>
        <v>1877.47170889544</v>
      </c>
      <c r="DL20" s="30">
        <f t="shared" si="53"/>
        <v>1877.47170889544</v>
      </c>
      <c r="DM20" s="30">
        <f t="shared" si="53"/>
        <v>1877.47170889544</v>
      </c>
      <c r="DN20" s="30">
        <f t="shared" si="53"/>
        <v>1877.47170889544</v>
      </c>
      <c r="DO20" s="30">
        <f t="shared" si="53"/>
        <v>1877.47170889544</v>
      </c>
      <c r="DP20" s="167">
        <v>1506</v>
      </c>
      <c r="DQ20" s="30">
        <f>DO20</f>
        <v>1877.47170889544</v>
      </c>
      <c r="DR20" s="30">
        <f>DQ20</f>
        <v>1877.47170889544</v>
      </c>
      <c r="DS20" s="30">
        <f t="shared" si="54"/>
        <v>1877.47170889544</v>
      </c>
      <c r="DT20" s="30">
        <f t="shared" si="54"/>
        <v>1877.47170889544</v>
      </c>
      <c r="DU20" s="30">
        <f t="shared" si="54"/>
        <v>1877.47170889544</v>
      </c>
      <c r="DV20" s="30">
        <f t="shared" si="54"/>
        <v>1877.47170889544</v>
      </c>
      <c r="DW20" s="30">
        <f t="shared" si="54"/>
        <v>1877.47170889544</v>
      </c>
      <c r="DX20" s="30">
        <f t="shared" si="54"/>
        <v>1877.47170889544</v>
      </c>
      <c r="DY20" s="30">
        <f t="shared" si="54"/>
        <v>1877.47170889544</v>
      </c>
      <c r="DZ20" s="30">
        <f t="shared" si="54"/>
        <v>1877.47170889544</v>
      </c>
      <c r="EA20" s="30">
        <f t="shared" si="54"/>
        <v>1877.47170889544</v>
      </c>
      <c r="EB20" s="30">
        <f t="shared" si="54"/>
        <v>1877.47170889544</v>
      </c>
      <c r="EC20" s="167">
        <v>1506</v>
      </c>
      <c r="ED20" s="30">
        <v>1983.92435478981</v>
      </c>
      <c r="EE20" s="30">
        <f>ED20</f>
        <v>1983.92435478981</v>
      </c>
      <c r="EF20" s="30">
        <f t="shared" si="55"/>
        <v>1983.92435478981</v>
      </c>
      <c r="EG20" s="30">
        <f t="shared" si="55"/>
        <v>1983.92435478981</v>
      </c>
      <c r="EH20" s="30">
        <f t="shared" si="55"/>
        <v>1983.92435478981</v>
      </c>
      <c r="EI20" s="30">
        <f t="shared" si="55"/>
        <v>1983.92435478981</v>
      </c>
      <c r="EJ20" s="30">
        <f t="shared" si="55"/>
        <v>1983.92435478981</v>
      </c>
      <c r="EK20" s="30">
        <f t="shared" si="55"/>
        <v>1983.92435478981</v>
      </c>
      <c r="EL20" s="30">
        <f t="shared" si="55"/>
        <v>1983.92435478981</v>
      </c>
      <c r="EM20" s="30">
        <f t="shared" si="55"/>
        <v>1983.92435478981</v>
      </c>
      <c r="EN20" s="30">
        <f t="shared" si="55"/>
        <v>1983.92435478981</v>
      </c>
      <c r="EO20" s="30">
        <f t="shared" si="55"/>
        <v>1983.92435478981</v>
      </c>
      <c r="EP20" s="167">
        <v>1506</v>
      </c>
      <c r="EQ20" s="30">
        <f>EO20</f>
        <v>1983.92435478981</v>
      </c>
      <c r="ER20" s="30">
        <f>EQ20</f>
        <v>1983.92435478981</v>
      </c>
      <c r="ES20" s="30">
        <f t="shared" si="56"/>
        <v>1983.92435478981</v>
      </c>
      <c r="ET20" s="30">
        <f t="shared" si="56"/>
        <v>1983.92435478981</v>
      </c>
      <c r="EU20" s="30">
        <f t="shared" si="56"/>
        <v>1983.92435478981</v>
      </c>
      <c r="EV20" s="30">
        <f t="shared" si="56"/>
        <v>1983.92435478981</v>
      </c>
      <c r="EW20" s="30">
        <f t="shared" si="56"/>
        <v>1983.92435478981</v>
      </c>
      <c r="EX20" s="30">
        <f t="shared" si="56"/>
        <v>1983.92435478981</v>
      </c>
      <c r="EY20" s="30">
        <f t="shared" si="56"/>
        <v>1983.92435478981</v>
      </c>
      <c r="EZ20" s="30">
        <f t="shared" si="56"/>
        <v>1983.92435478981</v>
      </c>
      <c r="FA20" s="30">
        <f t="shared" si="56"/>
        <v>1983.92435478981</v>
      </c>
      <c r="FB20" s="30">
        <f t="shared" si="56"/>
        <v>1983.92435478981</v>
      </c>
      <c r="FC20" s="167">
        <v>1506</v>
      </c>
      <c r="FD20" s="30">
        <v>2096.41286570639</v>
      </c>
      <c r="FE20" s="30">
        <f>FD20</f>
        <v>2096.41286570639</v>
      </c>
      <c r="FF20" s="30">
        <f t="shared" si="57"/>
        <v>2096.41286570639</v>
      </c>
      <c r="FG20" s="30">
        <f t="shared" si="57"/>
        <v>2096.41286570639</v>
      </c>
      <c r="FH20" s="30">
        <f t="shared" si="57"/>
        <v>2096.41286570639</v>
      </c>
      <c r="FI20" s="30">
        <f t="shared" si="57"/>
        <v>2096.41286570639</v>
      </c>
      <c r="FJ20" s="30">
        <f t="shared" si="57"/>
        <v>2096.41286570639</v>
      </c>
      <c r="FK20" s="30">
        <f t="shared" si="57"/>
        <v>2096.41286570639</v>
      </c>
      <c r="FL20" s="30">
        <f t="shared" si="57"/>
        <v>2096.41286570639</v>
      </c>
      <c r="FM20" s="30">
        <f t="shared" si="57"/>
        <v>2096.41286570639</v>
      </c>
      <c r="FN20" s="30">
        <f t="shared" si="57"/>
        <v>2096.41286570639</v>
      </c>
      <c r="FO20" s="30">
        <f t="shared" si="57"/>
        <v>2096.41286570639</v>
      </c>
      <c r="FP20" s="167">
        <v>1506</v>
      </c>
      <c r="FQ20" s="30">
        <f>FO20</f>
        <v>2096.41286570639</v>
      </c>
      <c r="FR20" s="30">
        <f t="shared" si="57"/>
        <v>2096.41286570639</v>
      </c>
      <c r="FS20" s="30">
        <f t="shared" si="57"/>
        <v>2096.41286570639</v>
      </c>
      <c r="FT20" s="30">
        <f t="shared" si="57"/>
        <v>2096.41286570639</v>
      </c>
      <c r="FU20" s="30">
        <f t="shared" si="58"/>
        <v>2096.41286570639</v>
      </c>
      <c r="FV20" s="30">
        <f t="shared" si="58"/>
        <v>2096.41286570639</v>
      </c>
      <c r="FW20" s="30">
        <f t="shared" ref="FW20:GB20" si="66">FV20</f>
        <v>2096.41286570639</v>
      </c>
      <c r="FX20" s="30">
        <f t="shared" si="66"/>
        <v>2096.41286570639</v>
      </c>
      <c r="FY20" s="30">
        <f t="shared" si="66"/>
        <v>2096.41286570639</v>
      </c>
      <c r="FZ20" s="30">
        <f t="shared" si="66"/>
        <v>2096.41286570639</v>
      </c>
      <c r="GA20" s="30">
        <f t="shared" si="66"/>
        <v>2096.41286570639</v>
      </c>
      <c r="GB20" s="30">
        <f t="shared" si="66"/>
        <v>2096.41286570639</v>
      </c>
      <c r="GC20" s="167">
        <v>1506</v>
      </c>
      <c r="GD20" s="30">
        <v>2215.27947519195</v>
      </c>
      <c r="GE20" s="169">
        <f>GD20</f>
        <v>2215.27947519195</v>
      </c>
      <c r="GF20" s="169">
        <f t="shared" si="59"/>
        <v>2215.27947519195</v>
      </c>
      <c r="GG20" s="169">
        <f t="shared" si="59"/>
        <v>2215.27947519195</v>
      </c>
      <c r="GH20" s="169">
        <f t="shared" si="59"/>
        <v>2215.27947519195</v>
      </c>
      <c r="GI20" s="169">
        <f t="shared" si="59"/>
        <v>2215.27947519195</v>
      </c>
      <c r="GJ20" s="169">
        <f t="shared" si="59"/>
        <v>2215.27947519195</v>
      </c>
      <c r="GK20" s="169">
        <f t="shared" si="59"/>
        <v>2215.27947519195</v>
      </c>
      <c r="GL20" s="169">
        <f t="shared" si="59"/>
        <v>2215.27947519195</v>
      </c>
      <c r="GM20" s="169">
        <f t="shared" si="59"/>
        <v>2215.27947519195</v>
      </c>
      <c r="GN20" s="169">
        <f t="shared" si="59"/>
        <v>2215.27947519195</v>
      </c>
      <c r="GO20" s="169">
        <f t="shared" si="59"/>
        <v>2215.27947519195</v>
      </c>
      <c r="GP20" s="167">
        <v>1506</v>
      </c>
      <c r="GQ20" s="169">
        <f>GO20</f>
        <v>2215.27947519195</v>
      </c>
      <c r="GR20" s="169">
        <f t="shared" si="59"/>
        <v>2215.27947519195</v>
      </c>
      <c r="GS20" s="169">
        <f t="shared" si="59"/>
        <v>2215.27947519195</v>
      </c>
      <c r="GT20" s="169">
        <f t="shared" si="59"/>
        <v>2215.27947519195</v>
      </c>
      <c r="GU20" s="169">
        <f t="shared" si="60"/>
        <v>2215.27947519195</v>
      </c>
      <c r="GV20" s="169">
        <f t="shared" si="60"/>
        <v>2215.27947519195</v>
      </c>
      <c r="GW20" s="169">
        <f t="shared" ref="GW20:HB20" si="67">GV20</f>
        <v>2215.27947519195</v>
      </c>
      <c r="GX20" s="169">
        <f t="shared" si="67"/>
        <v>2215.27947519195</v>
      </c>
      <c r="GY20" s="169">
        <f t="shared" si="67"/>
        <v>2215.27947519195</v>
      </c>
      <c r="GZ20" s="169">
        <f t="shared" si="67"/>
        <v>2215.27947519195</v>
      </c>
      <c r="HA20" s="169">
        <f t="shared" si="67"/>
        <v>2215.27947519195</v>
      </c>
      <c r="HB20" s="169">
        <f t="shared" si="67"/>
        <v>2215.27947519195</v>
      </c>
      <c r="HC20" s="167">
        <v>1506</v>
      </c>
      <c r="HD20" s="30">
        <v>2340.88582143533</v>
      </c>
      <c r="HE20" s="169">
        <f>HD20</f>
        <v>2340.88582143533</v>
      </c>
      <c r="HF20" s="169">
        <f t="shared" si="61"/>
        <v>2340.88582143533</v>
      </c>
      <c r="HG20" s="169">
        <f t="shared" si="61"/>
        <v>2340.88582143533</v>
      </c>
      <c r="HH20" s="169">
        <f t="shared" si="61"/>
        <v>2340.88582143533</v>
      </c>
      <c r="HI20" s="169">
        <f t="shared" si="61"/>
        <v>2340.88582143533</v>
      </c>
      <c r="HJ20" s="169">
        <f t="shared" si="61"/>
        <v>2340.88582143533</v>
      </c>
      <c r="HK20" s="169">
        <f t="shared" si="61"/>
        <v>2340.88582143533</v>
      </c>
      <c r="HL20" s="169">
        <f t="shared" si="61"/>
        <v>2340.88582143533</v>
      </c>
      <c r="HM20" s="169">
        <f t="shared" si="61"/>
        <v>2340.88582143533</v>
      </c>
      <c r="HN20" s="169">
        <f t="shared" si="61"/>
        <v>2340.88582143533</v>
      </c>
      <c r="HO20" s="169">
        <f t="shared" si="61"/>
        <v>2340.88582143533</v>
      </c>
      <c r="HP20" s="167">
        <v>1506</v>
      </c>
      <c r="HQ20" s="169">
        <f>HO20</f>
        <v>2340.88582143533</v>
      </c>
      <c r="HR20" s="169">
        <f t="shared" si="61"/>
        <v>2340.88582143533</v>
      </c>
      <c r="HS20" s="169">
        <f t="shared" si="61"/>
        <v>2340.88582143533</v>
      </c>
      <c r="HT20" s="169">
        <f t="shared" si="61"/>
        <v>2340.88582143533</v>
      </c>
      <c r="HU20" s="169">
        <f t="shared" si="62"/>
        <v>2340.88582143533</v>
      </c>
      <c r="HV20" s="169">
        <f t="shared" si="62"/>
        <v>2340.88582143533</v>
      </c>
      <c r="HW20" s="169">
        <f t="shared" ref="HW20:IB20" si="68">HV20</f>
        <v>2340.88582143533</v>
      </c>
      <c r="HX20" s="169">
        <f t="shared" si="68"/>
        <v>2340.88582143533</v>
      </c>
      <c r="HY20" s="169">
        <f t="shared" si="68"/>
        <v>2340.88582143533</v>
      </c>
      <c r="HZ20" s="169">
        <f t="shared" si="68"/>
        <v>2340.88582143533</v>
      </c>
      <c r="IA20" s="169">
        <f t="shared" si="68"/>
        <v>2340.88582143533</v>
      </c>
      <c r="IB20" s="169">
        <f t="shared" si="68"/>
        <v>2340.88582143533</v>
      </c>
      <c r="IC20" s="167">
        <v>1506</v>
      </c>
      <c r="ID20" s="30">
        <v>2473.61404751071</v>
      </c>
      <c r="IE20" s="169">
        <f>ID20</f>
        <v>2473.61404751071</v>
      </c>
      <c r="IF20" s="169">
        <f t="shared" si="63"/>
        <v>2473.61404751071</v>
      </c>
      <c r="IG20" s="169">
        <f t="shared" si="63"/>
        <v>2473.61404751071</v>
      </c>
      <c r="IH20" s="169">
        <f t="shared" si="63"/>
        <v>2473.61404751071</v>
      </c>
      <c r="II20" s="169">
        <f t="shared" si="63"/>
        <v>2473.61404751071</v>
      </c>
      <c r="IJ20" s="169">
        <f t="shared" si="63"/>
        <v>2473.61404751071</v>
      </c>
      <c r="IK20" s="169">
        <f t="shared" si="63"/>
        <v>2473.61404751071</v>
      </c>
      <c r="IL20" s="169">
        <f t="shared" si="63"/>
        <v>2473.61404751071</v>
      </c>
      <c r="IM20" s="169">
        <f t="shared" si="63"/>
        <v>2473.61404751071</v>
      </c>
      <c r="IN20" s="169">
        <f t="shared" si="63"/>
        <v>2473.61404751071</v>
      </c>
      <c r="IO20" s="169">
        <f t="shared" si="63"/>
        <v>2473.61404751071</v>
      </c>
      <c r="IP20" s="167">
        <v>1506</v>
      </c>
      <c r="IQ20" s="169">
        <f>IO20</f>
        <v>2473.61404751071</v>
      </c>
      <c r="IR20" s="169">
        <f t="shared" si="63"/>
        <v>2473.61404751071</v>
      </c>
      <c r="IS20" s="169">
        <f t="shared" si="63"/>
        <v>2473.61404751071</v>
      </c>
      <c r="IT20" s="169">
        <f t="shared" si="63"/>
        <v>2473.61404751071</v>
      </c>
      <c r="IU20" s="169">
        <f t="shared" si="64"/>
        <v>2473.61404751071</v>
      </c>
      <c r="IV20" s="169">
        <f t="shared" si="64"/>
        <v>2473.61404751071</v>
      </c>
      <c r="IW20" s="169">
        <f t="shared" ref="IW20:JB20" si="69">IV20</f>
        <v>2473.61404751071</v>
      </c>
      <c r="IX20" s="169">
        <f t="shared" si="69"/>
        <v>2473.61404751071</v>
      </c>
      <c r="IY20" s="169">
        <f t="shared" si="69"/>
        <v>2473.61404751071</v>
      </c>
      <c r="IZ20" s="169">
        <f t="shared" si="69"/>
        <v>2473.61404751071</v>
      </c>
      <c r="JA20" s="169">
        <f t="shared" si="69"/>
        <v>2473.61404751071</v>
      </c>
      <c r="JB20" s="169">
        <f t="shared" si="69"/>
        <v>2473.61404751071</v>
      </c>
      <c r="JC20" s="167">
        <v>1506</v>
      </c>
      <c r="JD20" s="46"/>
      <c r="JE20" s="46"/>
      <c r="JF20" s="46"/>
      <c r="JG20" s="46"/>
      <c r="JH20" s="46"/>
      <c r="JI20" s="46"/>
      <c r="JJ20" s="46"/>
      <c r="JK20" s="46"/>
      <c r="JL20" s="46"/>
      <c r="JM20" s="46"/>
      <c r="JN20" s="46"/>
      <c r="JO20" s="46"/>
      <c r="JP20" s="167">
        <v>1506</v>
      </c>
      <c r="JQ20" s="46"/>
      <c r="JR20" s="46"/>
      <c r="JS20" s="46"/>
      <c r="JT20" s="46"/>
      <c r="JU20" s="46"/>
      <c r="JV20" s="46"/>
      <c r="JW20" s="46"/>
      <c r="JX20" s="46"/>
      <c r="JY20" s="46"/>
      <c r="JZ20" s="46"/>
      <c r="KA20" s="46"/>
      <c r="KB20" s="46"/>
      <c r="KC20" s="167">
        <v>1506</v>
      </c>
      <c r="KD20" s="46"/>
      <c r="KE20" s="46"/>
      <c r="KF20" s="46"/>
      <c r="KG20" s="46"/>
      <c r="KH20" s="46"/>
      <c r="KI20" s="46"/>
      <c r="KJ20" s="46"/>
      <c r="KK20" s="46"/>
      <c r="KL20" s="46"/>
      <c r="KM20" s="46"/>
      <c r="KN20" s="46"/>
      <c r="KO20" s="46"/>
      <c r="KP20" s="167">
        <v>1506</v>
      </c>
      <c r="KQ20" s="46"/>
      <c r="KR20" s="46"/>
      <c r="KS20" s="46"/>
      <c r="KT20" s="46"/>
      <c r="KU20" s="46"/>
      <c r="KV20" s="46"/>
      <c r="KW20" s="46"/>
      <c r="KX20" s="46"/>
      <c r="KY20" s="46"/>
      <c r="KZ20" s="46"/>
      <c r="LA20" s="46"/>
      <c r="LB20" s="46"/>
      <c r="LC20" s="167">
        <v>1506</v>
      </c>
      <c r="LD20" s="46"/>
      <c r="LE20" s="46"/>
      <c r="LF20" s="46"/>
      <c r="LG20" s="46"/>
      <c r="LH20" s="46"/>
      <c r="LI20" s="46"/>
      <c r="LJ20" s="46"/>
      <c r="LK20" s="46"/>
      <c r="LL20" s="46"/>
      <c r="LM20" s="46"/>
      <c r="LN20" s="46"/>
      <c r="LO20" s="46"/>
      <c r="LP20" s="167">
        <v>1506</v>
      </c>
      <c r="LQ20" s="46"/>
      <c r="LR20" s="46"/>
      <c r="LS20" s="46"/>
      <c r="LT20" s="46"/>
      <c r="LU20" s="46"/>
      <c r="LV20" s="46"/>
      <c r="LW20" s="46"/>
      <c r="LX20" s="46"/>
      <c r="LY20" s="46"/>
      <c r="LZ20" s="46"/>
      <c r="MA20" s="46"/>
      <c r="MB20" s="46"/>
    </row>
    <row r="21" ht="15" customHeight="1" spans="1:340">
      <c r="A21" s="104" t="s">
        <v>28</v>
      </c>
      <c r="B21" s="177" t="s">
        <v>36</v>
      </c>
      <c r="C21" s="152">
        <v>84.7873604230826</v>
      </c>
      <c r="D21" s="37">
        <v>100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5"/>
      <c r="P21" s="42">
        <v>150</v>
      </c>
      <c r="Q21" s="37">
        <v>231.318781462749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5"/>
      <c r="AC21" s="42">
        <v>150</v>
      </c>
      <c r="AD21" s="37">
        <v>248.055805629326</v>
      </c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5"/>
      <c r="AP21" s="42">
        <v>150</v>
      </c>
      <c r="AQ21" s="37">
        <v>274.595923572906</v>
      </c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5"/>
      <c r="BC21" s="126">
        <v>150</v>
      </c>
      <c r="BD21" s="37">
        <v>298.774738723311</v>
      </c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5"/>
      <c r="BP21" s="126">
        <v>150</v>
      </c>
      <c r="BQ21" s="37">
        <v>337.139724536969</v>
      </c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5"/>
      <c r="CC21" s="126">
        <v>150</v>
      </c>
      <c r="CD21" s="37">
        <v>372.652157299612</v>
      </c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5"/>
      <c r="CP21" s="126">
        <v>150</v>
      </c>
      <c r="CQ21" s="37">
        <v>425.622458288897</v>
      </c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5"/>
      <c r="DC21" s="126">
        <v>150</v>
      </c>
      <c r="DD21" s="37">
        <v>471.27170997512</v>
      </c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5"/>
      <c r="DP21" s="126">
        <v>150</v>
      </c>
      <c r="DQ21" s="37">
        <v>538.762638727641</v>
      </c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5"/>
      <c r="EC21" s="126">
        <v>150</v>
      </c>
      <c r="ED21" s="37">
        <v>601.387432974229</v>
      </c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5"/>
      <c r="EP21" s="126">
        <v>150</v>
      </c>
      <c r="EQ21" s="37">
        <v>693.670929591061</v>
      </c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5"/>
      <c r="FC21" s="126">
        <v>150</v>
      </c>
      <c r="FD21" s="37">
        <v>775.045808373766</v>
      </c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5"/>
      <c r="FP21" s="126">
        <v>150</v>
      </c>
      <c r="FQ21" s="37">
        <v>892.940761630296</v>
      </c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5"/>
      <c r="GC21" s="126">
        <v>150</v>
      </c>
      <c r="GD21" s="37">
        <v>1006.70516908355</v>
      </c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5"/>
      <c r="GP21" s="126">
        <v>150</v>
      </c>
      <c r="GQ21" s="37">
        <v>1173.29628128266</v>
      </c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5"/>
      <c r="HC21" s="126">
        <v>150</v>
      </c>
      <c r="HD21" s="38">
        <v>1317.36639660927</v>
      </c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43"/>
      <c r="HP21" s="126">
        <v>150</v>
      </c>
      <c r="HQ21" s="170">
        <v>1509.24935471089</v>
      </c>
      <c r="HR21" s="171"/>
      <c r="HS21" s="171"/>
      <c r="HT21" s="171"/>
      <c r="HU21" s="171"/>
      <c r="HV21" s="171"/>
      <c r="HW21" s="171"/>
      <c r="HX21" s="171"/>
      <c r="HY21" s="171"/>
      <c r="HZ21" s="171"/>
      <c r="IA21" s="171"/>
      <c r="IB21" s="172"/>
      <c r="IC21" s="126">
        <v>150</v>
      </c>
      <c r="ID21" s="170">
        <v>1674.82451619795</v>
      </c>
      <c r="IE21" s="171"/>
      <c r="IF21" s="171"/>
      <c r="IG21" s="171"/>
      <c r="IH21" s="171"/>
      <c r="II21" s="171"/>
      <c r="IJ21" s="171"/>
      <c r="IK21" s="171"/>
      <c r="IL21" s="171"/>
      <c r="IM21" s="171"/>
      <c r="IN21" s="171"/>
      <c r="IO21" s="172"/>
      <c r="IP21" s="126">
        <v>150</v>
      </c>
      <c r="IQ21" s="170">
        <v>1901.80623795632</v>
      </c>
      <c r="IR21" s="171"/>
      <c r="IS21" s="171"/>
      <c r="IT21" s="171"/>
      <c r="IU21" s="171"/>
      <c r="IV21" s="171"/>
      <c r="IW21" s="171"/>
      <c r="IX21" s="171"/>
      <c r="IY21" s="171"/>
      <c r="IZ21" s="171"/>
      <c r="JA21" s="171"/>
      <c r="JB21" s="172"/>
      <c r="JC21" s="126">
        <v>150</v>
      </c>
      <c r="JD21" s="170"/>
      <c r="JE21" s="171"/>
      <c r="JF21" s="171"/>
      <c r="JG21" s="171"/>
      <c r="JH21" s="171"/>
      <c r="JI21" s="171"/>
      <c r="JJ21" s="171"/>
      <c r="JK21" s="171"/>
      <c r="JL21" s="171"/>
      <c r="JM21" s="171"/>
      <c r="JN21" s="171"/>
      <c r="JO21" s="172"/>
      <c r="JP21" s="126">
        <v>150</v>
      </c>
      <c r="JQ21" s="170"/>
      <c r="JR21" s="171"/>
      <c r="JS21" s="171"/>
      <c r="JT21" s="171"/>
      <c r="JU21" s="171"/>
      <c r="JV21" s="171"/>
      <c r="JW21" s="171"/>
      <c r="JX21" s="171"/>
      <c r="JY21" s="171"/>
      <c r="JZ21" s="171"/>
      <c r="KA21" s="171"/>
      <c r="KB21" s="172"/>
      <c r="KC21" s="126">
        <v>150</v>
      </c>
      <c r="KD21" s="170"/>
      <c r="KE21" s="171"/>
      <c r="KF21" s="171"/>
      <c r="KG21" s="171"/>
      <c r="KH21" s="171"/>
      <c r="KI21" s="171"/>
      <c r="KJ21" s="171"/>
      <c r="KK21" s="171"/>
      <c r="KL21" s="171"/>
      <c r="KM21" s="171"/>
      <c r="KN21" s="171"/>
      <c r="KO21" s="172"/>
      <c r="KP21" s="126">
        <v>150</v>
      </c>
      <c r="KQ21" s="170"/>
      <c r="KR21" s="171"/>
      <c r="KS21" s="171"/>
      <c r="KT21" s="171"/>
      <c r="KU21" s="171"/>
      <c r="KV21" s="171"/>
      <c r="KW21" s="171"/>
      <c r="KX21" s="171"/>
      <c r="KY21" s="171"/>
      <c r="KZ21" s="171"/>
      <c r="LA21" s="171"/>
      <c r="LB21" s="172"/>
      <c r="LC21" s="126">
        <v>150</v>
      </c>
      <c r="LD21" s="170"/>
      <c r="LE21" s="171"/>
      <c r="LF21" s="171"/>
      <c r="LG21" s="171"/>
      <c r="LH21" s="171"/>
      <c r="LI21" s="171"/>
      <c r="LJ21" s="171"/>
      <c r="LK21" s="171"/>
      <c r="LL21" s="171"/>
      <c r="LM21" s="171"/>
      <c r="LN21" s="171"/>
      <c r="LO21" s="172"/>
      <c r="LP21" s="126">
        <v>150</v>
      </c>
      <c r="LQ21" s="170"/>
      <c r="LR21" s="171"/>
      <c r="LS21" s="171"/>
      <c r="LT21" s="171"/>
      <c r="LU21" s="171"/>
      <c r="LV21" s="171"/>
      <c r="LW21" s="171"/>
      <c r="LX21" s="171"/>
      <c r="LY21" s="171"/>
      <c r="LZ21" s="171"/>
      <c r="MA21" s="171"/>
      <c r="MB21" s="172"/>
    </row>
    <row r="22" s="88" customFormat="1" ht="24.95" customHeight="1" spans="1:340">
      <c r="A22" s="104" t="s">
        <v>28</v>
      </c>
      <c r="B22" s="177" t="s">
        <v>37</v>
      </c>
      <c r="C22" s="152"/>
      <c r="D22" s="153"/>
      <c r="E22" s="158"/>
      <c r="F22" s="159">
        <f>D21/4</f>
        <v>25</v>
      </c>
      <c r="G22" s="153"/>
      <c r="H22" s="158"/>
      <c r="I22" s="159">
        <v>25</v>
      </c>
      <c r="J22" s="153"/>
      <c r="K22" s="158"/>
      <c r="L22" s="159">
        <v>30</v>
      </c>
      <c r="M22" s="153"/>
      <c r="N22" s="158"/>
      <c r="O22" s="159">
        <f>L22</f>
        <v>30</v>
      </c>
      <c r="P22" s="158"/>
      <c r="Q22" s="153"/>
      <c r="R22" s="158"/>
      <c r="S22" s="159">
        <f t="shared" ref="S22" si="70">Q21/4</f>
        <v>57.8296953656871</v>
      </c>
      <c r="T22" s="153"/>
      <c r="U22" s="158"/>
      <c r="V22" s="159">
        <f t="shared" ref="V22" si="71">S22</f>
        <v>57.8296953656871</v>
      </c>
      <c r="W22" s="153"/>
      <c r="X22" s="158"/>
      <c r="Y22" s="159">
        <f t="shared" ref="Y22" si="72">V22</f>
        <v>57.8296953656871</v>
      </c>
      <c r="Z22" s="153"/>
      <c r="AA22" s="158"/>
      <c r="AB22" s="159">
        <f t="shared" ref="AB22" si="73">Y22</f>
        <v>57.8296953656871</v>
      </c>
      <c r="AC22" s="158"/>
      <c r="AD22" s="153"/>
      <c r="AE22" s="158"/>
      <c r="AF22" s="159">
        <f t="shared" ref="AF22" si="74">AD21/4</f>
        <v>62.0139514073314</v>
      </c>
      <c r="AG22" s="153"/>
      <c r="AH22" s="158"/>
      <c r="AI22" s="159">
        <f t="shared" ref="AI22" si="75">AF22</f>
        <v>62.0139514073314</v>
      </c>
      <c r="AJ22" s="153"/>
      <c r="AK22" s="158"/>
      <c r="AL22" s="159">
        <f t="shared" ref="AL22" si="76">AI22</f>
        <v>62.0139514073314</v>
      </c>
      <c r="AM22" s="153"/>
      <c r="AN22" s="158"/>
      <c r="AO22" s="159">
        <f t="shared" ref="AO22" si="77">AL22</f>
        <v>62.0139514073314</v>
      </c>
      <c r="AP22" s="158"/>
      <c r="AQ22" s="153"/>
      <c r="AR22" s="158"/>
      <c r="AS22" s="159">
        <f t="shared" ref="AS22" si="78">AQ21/4</f>
        <v>68.6489808932266</v>
      </c>
      <c r="AT22" s="153"/>
      <c r="AU22" s="158"/>
      <c r="AV22" s="159">
        <f t="shared" ref="AV22" si="79">AS22</f>
        <v>68.6489808932266</v>
      </c>
      <c r="AW22" s="153"/>
      <c r="AX22" s="158"/>
      <c r="AY22" s="159">
        <f t="shared" ref="AY22" si="80">AV22</f>
        <v>68.6489808932266</v>
      </c>
      <c r="AZ22" s="153"/>
      <c r="BA22" s="158"/>
      <c r="BB22" s="159">
        <f t="shared" ref="BB22" si="81">AY22</f>
        <v>68.6489808932266</v>
      </c>
      <c r="BC22" s="119"/>
      <c r="BD22" s="153"/>
      <c r="BE22" s="158"/>
      <c r="BF22" s="159">
        <f t="shared" ref="BF22" si="82">BD21/4</f>
        <v>74.6936846808277</v>
      </c>
      <c r="BG22" s="153"/>
      <c r="BH22" s="158"/>
      <c r="BI22" s="159">
        <f t="shared" ref="BI22" si="83">BF22</f>
        <v>74.6936846808277</v>
      </c>
      <c r="BJ22" s="153"/>
      <c r="BK22" s="158"/>
      <c r="BL22" s="159">
        <f t="shared" ref="BL22" si="84">BI22</f>
        <v>74.6936846808277</v>
      </c>
      <c r="BM22" s="153"/>
      <c r="BN22" s="158"/>
      <c r="BO22" s="159">
        <f t="shared" ref="BO22" si="85">BL22</f>
        <v>74.6936846808277</v>
      </c>
      <c r="BP22" s="119"/>
      <c r="BQ22" s="153"/>
      <c r="BR22" s="158"/>
      <c r="BS22" s="159">
        <f t="shared" ref="BS22" si="86">BQ21/4</f>
        <v>84.2849311342423</v>
      </c>
      <c r="BT22" s="153"/>
      <c r="BU22" s="158"/>
      <c r="BV22" s="159">
        <f t="shared" ref="BV22" si="87">BS22</f>
        <v>84.2849311342423</v>
      </c>
      <c r="BW22" s="153"/>
      <c r="BX22" s="158"/>
      <c r="BY22" s="159">
        <f t="shared" ref="BY22" si="88">BV22</f>
        <v>84.2849311342423</v>
      </c>
      <c r="BZ22" s="153"/>
      <c r="CA22" s="158"/>
      <c r="CB22" s="159">
        <f t="shared" ref="CB22" si="89">BY22</f>
        <v>84.2849311342423</v>
      </c>
      <c r="CC22" s="119"/>
      <c r="CD22" s="153"/>
      <c r="CE22" s="158"/>
      <c r="CF22" s="159">
        <f t="shared" ref="CF22" si="90">CD21/4</f>
        <v>93.163039324903</v>
      </c>
      <c r="CG22" s="153"/>
      <c r="CH22" s="158"/>
      <c r="CI22" s="159">
        <f t="shared" ref="CI22" si="91">CF22</f>
        <v>93.163039324903</v>
      </c>
      <c r="CJ22" s="153"/>
      <c r="CK22" s="158"/>
      <c r="CL22" s="159">
        <f t="shared" ref="CL22" si="92">CI22</f>
        <v>93.163039324903</v>
      </c>
      <c r="CM22" s="153"/>
      <c r="CN22" s="158"/>
      <c r="CO22" s="159">
        <f t="shared" ref="CO22" si="93">CL22</f>
        <v>93.163039324903</v>
      </c>
      <c r="CP22" s="119"/>
      <c r="CQ22" s="153"/>
      <c r="CR22" s="158"/>
      <c r="CS22" s="159">
        <f t="shared" ref="CS22" si="94">CQ21/4</f>
        <v>106.405614572224</v>
      </c>
      <c r="CT22" s="153"/>
      <c r="CU22" s="158"/>
      <c r="CV22" s="159">
        <f t="shared" ref="CV22" si="95">CS22</f>
        <v>106.405614572224</v>
      </c>
      <c r="CW22" s="153"/>
      <c r="CX22" s="158"/>
      <c r="CY22" s="159">
        <f t="shared" ref="CY22" si="96">CV22</f>
        <v>106.405614572224</v>
      </c>
      <c r="CZ22" s="153"/>
      <c r="DA22" s="158"/>
      <c r="DB22" s="159">
        <f t="shared" ref="DB22" si="97">CY22</f>
        <v>106.405614572224</v>
      </c>
      <c r="DC22" s="119"/>
      <c r="DD22" s="153"/>
      <c r="DE22" s="158"/>
      <c r="DF22" s="159">
        <f t="shared" ref="DF22" si="98">DD21/4</f>
        <v>117.81792749378</v>
      </c>
      <c r="DG22" s="153"/>
      <c r="DH22" s="158"/>
      <c r="DI22" s="159">
        <f t="shared" ref="DI22" si="99">DF22</f>
        <v>117.81792749378</v>
      </c>
      <c r="DJ22" s="153"/>
      <c r="DK22" s="158"/>
      <c r="DL22" s="159">
        <f t="shared" ref="DL22" si="100">DI22</f>
        <v>117.81792749378</v>
      </c>
      <c r="DM22" s="153"/>
      <c r="DN22" s="158"/>
      <c r="DO22" s="159">
        <f t="shared" ref="DO22" si="101">DL22</f>
        <v>117.81792749378</v>
      </c>
      <c r="DP22" s="119"/>
      <c r="DQ22" s="153"/>
      <c r="DR22" s="158"/>
      <c r="DS22" s="159">
        <f t="shared" ref="DS22" si="102">DQ21/4</f>
        <v>134.69065968191</v>
      </c>
      <c r="DT22" s="153"/>
      <c r="DU22" s="158"/>
      <c r="DV22" s="159">
        <f t="shared" ref="DV22" si="103">DS22</f>
        <v>134.69065968191</v>
      </c>
      <c r="DW22" s="153"/>
      <c r="DX22" s="158"/>
      <c r="DY22" s="159">
        <f t="shared" ref="DY22" si="104">DV22</f>
        <v>134.69065968191</v>
      </c>
      <c r="DZ22" s="153"/>
      <c r="EA22" s="158"/>
      <c r="EB22" s="159">
        <f t="shared" ref="EB22" si="105">DY22</f>
        <v>134.69065968191</v>
      </c>
      <c r="EC22" s="119"/>
      <c r="ED22" s="153"/>
      <c r="EE22" s="158"/>
      <c r="EF22" s="159">
        <f t="shared" ref="EF22" si="106">ED21/4</f>
        <v>150.346858243557</v>
      </c>
      <c r="EG22" s="153"/>
      <c r="EH22" s="158"/>
      <c r="EI22" s="159">
        <f t="shared" ref="EI22" si="107">EF22</f>
        <v>150.346858243557</v>
      </c>
      <c r="EJ22" s="153"/>
      <c r="EK22" s="158"/>
      <c r="EL22" s="159">
        <f t="shared" ref="EL22" si="108">EI22</f>
        <v>150.346858243557</v>
      </c>
      <c r="EM22" s="153"/>
      <c r="EN22" s="158"/>
      <c r="EO22" s="159">
        <f t="shared" ref="EO22" si="109">EL22</f>
        <v>150.346858243557</v>
      </c>
      <c r="EP22" s="119"/>
      <c r="EQ22" s="153"/>
      <c r="ER22" s="158"/>
      <c r="ES22" s="159">
        <f t="shared" ref="ES22" si="110">EQ21/4</f>
        <v>173.417732397765</v>
      </c>
      <c r="ET22" s="153"/>
      <c r="EU22" s="158"/>
      <c r="EV22" s="159">
        <f t="shared" ref="EV22" si="111">ES22</f>
        <v>173.417732397765</v>
      </c>
      <c r="EW22" s="153"/>
      <c r="EX22" s="158"/>
      <c r="EY22" s="159">
        <f t="shared" ref="EY22" si="112">EV22</f>
        <v>173.417732397765</v>
      </c>
      <c r="EZ22" s="153"/>
      <c r="FA22" s="158"/>
      <c r="FB22" s="159">
        <f t="shared" ref="FB22" si="113">EY22</f>
        <v>173.417732397765</v>
      </c>
      <c r="FC22" s="119"/>
      <c r="FD22" s="153"/>
      <c r="FE22" s="158"/>
      <c r="FF22" s="159">
        <f t="shared" ref="FF22" si="114">FD21/4</f>
        <v>193.761452093442</v>
      </c>
      <c r="FG22" s="153"/>
      <c r="FH22" s="158"/>
      <c r="FI22" s="159">
        <f t="shared" ref="FI22" si="115">FF22</f>
        <v>193.761452093442</v>
      </c>
      <c r="FJ22" s="153"/>
      <c r="FK22" s="158"/>
      <c r="FL22" s="159">
        <f t="shared" ref="FL22" si="116">FI22</f>
        <v>193.761452093442</v>
      </c>
      <c r="FM22" s="153"/>
      <c r="FN22" s="158"/>
      <c r="FO22" s="159">
        <f t="shared" ref="FO22" si="117">FL22</f>
        <v>193.761452093442</v>
      </c>
      <c r="FP22" s="119"/>
      <c r="FQ22" s="153"/>
      <c r="FR22" s="158"/>
      <c r="FS22" s="159">
        <f t="shared" ref="FS22" si="118">FQ21/4</f>
        <v>223.235190407574</v>
      </c>
      <c r="FT22" s="153"/>
      <c r="FU22" s="158"/>
      <c r="FV22" s="159">
        <f t="shared" ref="FV22" si="119">FS22</f>
        <v>223.235190407574</v>
      </c>
      <c r="FW22" s="153"/>
      <c r="FX22" s="158"/>
      <c r="FY22" s="159">
        <f t="shared" ref="FY22" si="120">FV22</f>
        <v>223.235190407574</v>
      </c>
      <c r="FZ22" s="153"/>
      <c r="GA22" s="158"/>
      <c r="GB22" s="159">
        <f t="shared" ref="GB22" si="121">FY22</f>
        <v>223.235190407574</v>
      </c>
      <c r="GC22" s="119"/>
      <c r="GD22" s="153"/>
      <c r="GE22" s="158"/>
      <c r="GF22" s="159">
        <f t="shared" ref="GF22" si="122">GD21/4</f>
        <v>251.676292270888</v>
      </c>
      <c r="GG22" s="153"/>
      <c r="GH22" s="158"/>
      <c r="GI22" s="159">
        <f t="shared" ref="GI22" si="123">GF22</f>
        <v>251.676292270888</v>
      </c>
      <c r="GJ22" s="153"/>
      <c r="GK22" s="158"/>
      <c r="GL22" s="159">
        <f t="shared" ref="GL22" si="124">GI22</f>
        <v>251.676292270888</v>
      </c>
      <c r="GM22" s="153"/>
      <c r="GN22" s="158"/>
      <c r="GO22" s="159">
        <f t="shared" ref="GO22" si="125">GL22</f>
        <v>251.676292270888</v>
      </c>
      <c r="GP22" s="119"/>
      <c r="GQ22" s="153"/>
      <c r="GR22" s="158"/>
      <c r="GS22" s="159">
        <f t="shared" ref="GS22" si="126">GQ21/4</f>
        <v>293.324070320665</v>
      </c>
      <c r="GT22" s="153"/>
      <c r="GU22" s="158"/>
      <c r="GV22" s="159">
        <f t="shared" ref="GV22" si="127">GS22</f>
        <v>293.324070320665</v>
      </c>
      <c r="GW22" s="153"/>
      <c r="GX22" s="158"/>
      <c r="GY22" s="159">
        <f t="shared" ref="GY22" si="128">GV22</f>
        <v>293.324070320665</v>
      </c>
      <c r="GZ22" s="153"/>
      <c r="HA22" s="158"/>
      <c r="HB22" s="159">
        <f t="shared" ref="HB22" si="129">GY22</f>
        <v>293.324070320665</v>
      </c>
      <c r="HC22" s="119"/>
      <c r="HD22" s="153"/>
      <c r="HE22" s="158"/>
      <c r="HF22" s="159">
        <f t="shared" ref="HF22" si="130">HD21/4</f>
        <v>329.341599152317</v>
      </c>
      <c r="HG22" s="153"/>
      <c r="HH22" s="158"/>
      <c r="HI22" s="159">
        <f t="shared" ref="HI22" si="131">HF22</f>
        <v>329.341599152317</v>
      </c>
      <c r="HJ22" s="153"/>
      <c r="HK22" s="158"/>
      <c r="HL22" s="159">
        <f t="shared" ref="HL22" si="132">HI22</f>
        <v>329.341599152317</v>
      </c>
      <c r="HM22" s="153"/>
      <c r="HN22" s="158"/>
      <c r="HO22" s="159">
        <f t="shared" ref="HO22" si="133">HL22</f>
        <v>329.341599152317</v>
      </c>
      <c r="HP22" s="119"/>
      <c r="HQ22" s="153"/>
      <c r="HR22" s="158"/>
      <c r="HS22" s="159">
        <f t="shared" ref="HS22" si="134">HQ21/4</f>
        <v>377.312338677722</v>
      </c>
      <c r="HT22" s="153"/>
      <c r="HU22" s="158"/>
      <c r="HV22" s="159">
        <f t="shared" ref="HV22" si="135">HS22</f>
        <v>377.312338677722</v>
      </c>
      <c r="HW22" s="153"/>
      <c r="HX22" s="158"/>
      <c r="HY22" s="159">
        <f t="shared" ref="HY22" si="136">HV22</f>
        <v>377.312338677722</v>
      </c>
      <c r="HZ22" s="153"/>
      <c r="IA22" s="158"/>
      <c r="IB22" s="159">
        <f t="shared" ref="IB22" si="137">HY22</f>
        <v>377.312338677722</v>
      </c>
      <c r="IC22" s="119"/>
      <c r="ID22" s="153"/>
      <c r="IE22" s="158"/>
      <c r="IF22" s="159">
        <f t="shared" ref="IF22" si="138">ID21/4</f>
        <v>418.706129049488</v>
      </c>
      <c r="IG22" s="153"/>
      <c r="IH22" s="158"/>
      <c r="II22" s="159">
        <f t="shared" ref="II22" si="139">IF22</f>
        <v>418.706129049488</v>
      </c>
      <c r="IJ22" s="153"/>
      <c r="IK22" s="158"/>
      <c r="IL22" s="159">
        <f t="shared" ref="IL22" si="140">II22</f>
        <v>418.706129049488</v>
      </c>
      <c r="IM22" s="153"/>
      <c r="IN22" s="158"/>
      <c r="IO22" s="159">
        <f t="shared" ref="IO22" si="141">IL22</f>
        <v>418.706129049488</v>
      </c>
      <c r="IP22" s="119"/>
      <c r="IQ22" s="153"/>
      <c r="IR22" s="158"/>
      <c r="IS22" s="159">
        <f t="shared" ref="IS22" si="142">IQ21/4</f>
        <v>475.45155948908</v>
      </c>
      <c r="IT22" s="153"/>
      <c r="IU22" s="158"/>
      <c r="IV22" s="159">
        <f t="shared" ref="IV22" si="143">IS22</f>
        <v>475.45155948908</v>
      </c>
      <c r="IW22" s="153"/>
      <c r="IX22" s="158"/>
      <c r="IY22" s="159">
        <f t="shared" ref="IY22" si="144">IV22</f>
        <v>475.45155948908</v>
      </c>
      <c r="IZ22" s="153"/>
      <c r="JA22" s="158"/>
      <c r="JB22" s="159">
        <f t="shared" ref="JB22" si="145">IY22</f>
        <v>475.45155948908</v>
      </c>
      <c r="JC22" s="119"/>
      <c r="JD22" s="153"/>
      <c r="JE22" s="158"/>
      <c r="JF22" s="159">
        <f t="shared" ref="JF22" si="146">JD21/4</f>
        <v>0</v>
      </c>
      <c r="JG22" s="153"/>
      <c r="JH22" s="158"/>
      <c r="JI22" s="159">
        <f t="shared" ref="JI22" si="147">JF22</f>
        <v>0</v>
      </c>
      <c r="JJ22" s="153"/>
      <c r="JK22" s="158"/>
      <c r="JL22" s="159">
        <f t="shared" ref="JL22" si="148">JI22</f>
        <v>0</v>
      </c>
      <c r="JM22" s="153"/>
      <c r="JN22" s="158"/>
      <c r="JO22" s="159">
        <f t="shared" ref="JO22" si="149">JL22</f>
        <v>0</v>
      </c>
      <c r="JP22" s="119"/>
      <c r="JQ22" s="153"/>
      <c r="JR22" s="158"/>
      <c r="JS22" s="159">
        <f t="shared" ref="JS22" si="150">JQ21/4</f>
        <v>0</v>
      </c>
      <c r="JT22" s="153"/>
      <c r="JU22" s="158"/>
      <c r="JV22" s="159">
        <f t="shared" ref="JV22" si="151">JS22</f>
        <v>0</v>
      </c>
      <c r="JW22" s="153"/>
      <c r="JX22" s="158"/>
      <c r="JY22" s="159">
        <f t="shared" ref="JY22" si="152">JV22</f>
        <v>0</v>
      </c>
      <c r="JZ22" s="153"/>
      <c r="KA22" s="158"/>
      <c r="KB22" s="159">
        <f t="shared" ref="KB22" si="153">JY22</f>
        <v>0</v>
      </c>
      <c r="KC22" s="119"/>
      <c r="KD22" s="153"/>
      <c r="KE22" s="158"/>
      <c r="KF22" s="159">
        <f t="shared" ref="KF22" si="154">KD21/4</f>
        <v>0</v>
      </c>
      <c r="KG22" s="153"/>
      <c r="KH22" s="158"/>
      <c r="KI22" s="159">
        <f t="shared" ref="KI22" si="155">KF22</f>
        <v>0</v>
      </c>
      <c r="KJ22" s="153"/>
      <c r="KK22" s="158"/>
      <c r="KL22" s="159">
        <f t="shared" ref="KL22" si="156">KI22</f>
        <v>0</v>
      </c>
      <c r="KM22" s="153"/>
      <c r="KN22" s="158"/>
      <c r="KO22" s="159">
        <f t="shared" ref="KO22" si="157">KL22</f>
        <v>0</v>
      </c>
      <c r="KP22" s="119"/>
      <c r="KQ22" s="153"/>
      <c r="KR22" s="158"/>
      <c r="KS22" s="159">
        <f t="shared" ref="KS22" si="158">KQ21/4</f>
        <v>0</v>
      </c>
      <c r="KT22" s="153"/>
      <c r="KU22" s="158"/>
      <c r="KV22" s="159">
        <f t="shared" ref="KV22" si="159">KS22</f>
        <v>0</v>
      </c>
      <c r="KW22" s="153"/>
      <c r="KX22" s="158"/>
      <c r="KY22" s="159">
        <f t="shared" ref="KY22" si="160">KV22</f>
        <v>0</v>
      </c>
      <c r="KZ22" s="153"/>
      <c r="LA22" s="158"/>
      <c r="LB22" s="159">
        <f t="shared" ref="LB22" si="161">KY22</f>
        <v>0</v>
      </c>
      <c r="LC22" s="119"/>
      <c r="LD22" s="153"/>
      <c r="LE22" s="158"/>
      <c r="LF22" s="159">
        <f t="shared" ref="LF22" si="162">LD21/4</f>
        <v>0</v>
      </c>
      <c r="LG22" s="153"/>
      <c r="LH22" s="158"/>
      <c r="LI22" s="159">
        <f t="shared" ref="LI22" si="163">LF22</f>
        <v>0</v>
      </c>
      <c r="LJ22" s="153"/>
      <c r="LK22" s="158"/>
      <c r="LL22" s="159">
        <f t="shared" ref="LL22" si="164">LI22</f>
        <v>0</v>
      </c>
      <c r="LM22" s="153"/>
      <c r="LN22" s="158"/>
      <c r="LO22" s="159">
        <f t="shared" ref="LO22" si="165">LL22</f>
        <v>0</v>
      </c>
      <c r="LP22" s="119"/>
      <c r="LQ22" s="153"/>
      <c r="LR22" s="158"/>
      <c r="LS22" s="159">
        <f t="shared" ref="LS22" si="166">LQ21/4</f>
        <v>0</v>
      </c>
      <c r="LT22" s="153"/>
      <c r="LU22" s="158"/>
      <c r="LV22" s="159">
        <f t="shared" ref="LV22" si="167">LS22</f>
        <v>0</v>
      </c>
      <c r="LW22" s="153"/>
      <c r="LX22" s="158"/>
      <c r="LY22" s="159">
        <f t="shared" ref="LY22" si="168">LV22</f>
        <v>0</v>
      </c>
      <c r="LZ22" s="153"/>
      <c r="MA22" s="158"/>
      <c r="MB22" s="159">
        <f>LY22</f>
        <v>0</v>
      </c>
    </row>
    <row r="23" ht="13.9" spans="1:340">
      <c r="A23" s="104" t="s">
        <v>28</v>
      </c>
      <c r="B23" s="177" t="s">
        <v>38</v>
      </c>
      <c r="C23" s="154">
        <v>43.4885878742747</v>
      </c>
      <c r="D23" s="155">
        <v>75.3826081328382</v>
      </c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3"/>
      <c r="P23" s="160">
        <v>100</v>
      </c>
      <c r="Q23" s="155">
        <v>170.175295997674</v>
      </c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3"/>
      <c r="AC23" s="160">
        <v>100</v>
      </c>
      <c r="AD23" s="155">
        <v>142.138248773276</v>
      </c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3"/>
      <c r="AP23" s="160">
        <v>100</v>
      </c>
      <c r="AQ23" s="155">
        <v>212.363469741869</v>
      </c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3"/>
      <c r="BC23" s="128">
        <v>100</v>
      </c>
      <c r="BD23" s="155">
        <v>170.144042909522</v>
      </c>
      <c r="BE23" s="160"/>
      <c r="BF23" s="160"/>
      <c r="BG23" s="160"/>
      <c r="BH23" s="160"/>
      <c r="BI23" s="160"/>
      <c r="BJ23" s="160"/>
      <c r="BK23" s="160"/>
      <c r="BL23" s="160"/>
      <c r="BM23" s="160"/>
      <c r="BN23" s="160"/>
      <c r="BO23" s="163"/>
      <c r="BP23" s="128">
        <v>100</v>
      </c>
      <c r="BQ23" s="155">
        <v>241.284212664443</v>
      </c>
      <c r="BR23" s="160"/>
      <c r="BS23" s="160"/>
      <c r="BT23" s="160"/>
      <c r="BU23" s="160"/>
      <c r="BV23" s="160"/>
      <c r="BW23" s="160"/>
      <c r="BX23" s="160"/>
      <c r="BY23" s="160"/>
      <c r="BZ23" s="160"/>
      <c r="CA23" s="160"/>
      <c r="CB23" s="163"/>
      <c r="CC23" s="128">
        <v>100</v>
      </c>
      <c r="CD23" s="155">
        <v>185.408536890016</v>
      </c>
      <c r="CE23" s="160"/>
      <c r="CF23" s="160"/>
      <c r="CG23" s="160"/>
      <c r="CH23" s="160"/>
      <c r="CI23" s="160"/>
      <c r="CJ23" s="160"/>
      <c r="CK23" s="160"/>
      <c r="CL23" s="160"/>
      <c r="CM23" s="160"/>
      <c r="CN23" s="160"/>
      <c r="CO23" s="163"/>
      <c r="CP23" s="128">
        <v>100</v>
      </c>
      <c r="CQ23" s="155">
        <v>364.081474089327</v>
      </c>
      <c r="CR23" s="160"/>
      <c r="CS23" s="160"/>
      <c r="CT23" s="160"/>
      <c r="CU23" s="160"/>
      <c r="CV23" s="160"/>
      <c r="CW23" s="160"/>
      <c r="CX23" s="160"/>
      <c r="CY23" s="160"/>
      <c r="CZ23" s="160"/>
      <c r="DA23" s="160"/>
      <c r="DB23" s="163"/>
      <c r="DC23" s="128">
        <v>100</v>
      </c>
      <c r="DD23" s="155">
        <v>202.23274294565</v>
      </c>
      <c r="DE23" s="160"/>
      <c r="DF23" s="160"/>
      <c r="DG23" s="160"/>
      <c r="DH23" s="160"/>
      <c r="DI23" s="160"/>
      <c r="DJ23" s="160"/>
      <c r="DK23" s="160"/>
      <c r="DL23" s="160"/>
      <c r="DM23" s="160"/>
      <c r="DN23" s="160"/>
      <c r="DO23" s="163"/>
      <c r="DP23" s="128">
        <v>100</v>
      </c>
      <c r="DQ23" s="155">
        <v>261.063375377524</v>
      </c>
      <c r="DR23" s="160"/>
      <c r="DS23" s="160"/>
      <c r="DT23" s="160"/>
      <c r="DU23" s="160"/>
      <c r="DV23" s="160"/>
      <c r="DW23" s="160"/>
      <c r="DX23" s="160"/>
      <c r="DY23" s="160"/>
      <c r="DZ23" s="160"/>
      <c r="EA23" s="160"/>
      <c r="EB23" s="163"/>
      <c r="EC23" s="128">
        <v>100</v>
      </c>
      <c r="ED23" s="155">
        <v>517.401858834913</v>
      </c>
      <c r="EE23" s="160"/>
      <c r="EF23" s="160"/>
      <c r="EG23" s="160"/>
      <c r="EH23" s="160"/>
      <c r="EI23" s="160"/>
      <c r="EJ23" s="160"/>
      <c r="EK23" s="160"/>
      <c r="EL23" s="160"/>
      <c r="EM23" s="160"/>
      <c r="EN23" s="160"/>
      <c r="EO23" s="163"/>
      <c r="EP23" s="128">
        <v>100</v>
      </c>
      <c r="EQ23" s="155">
        <v>282.228516644135</v>
      </c>
      <c r="ER23" s="160"/>
      <c r="ES23" s="160"/>
      <c r="ET23" s="160"/>
      <c r="EU23" s="160"/>
      <c r="EV23" s="160"/>
      <c r="EW23" s="160"/>
      <c r="EX23" s="160"/>
      <c r="EY23" s="160"/>
      <c r="EZ23" s="160"/>
      <c r="FA23" s="160"/>
      <c r="FB23" s="163"/>
      <c r="FC23" s="128">
        <v>100</v>
      </c>
      <c r="FD23" s="155">
        <v>241.214093070862</v>
      </c>
      <c r="FE23" s="160"/>
      <c r="FF23" s="160"/>
      <c r="FG23" s="160"/>
      <c r="FH23" s="160"/>
      <c r="FI23" s="160"/>
      <c r="FJ23" s="160"/>
      <c r="FK23" s="160"/>
      <c r="FL23" s="160"/>
      <c r="FM23" s="160"/>
      <c r="FN23" s="160"/>
      <c r="FO23" s="163"/>
      <c r="FP23" s="128">
        <v>100</v>
      </c>
      <c r="FQ23" s="155">
        <v>340.010923915766</v>
      </c>
      <c r="FR23" s="160"/>
      <c r="FS23" s="160"/>
      <c r="FT23" s="160"/>
      <c r="FU23" s="160"/>
      <c r="FV23" s="160"/>
      <c r="FW23" s="160"/>
      <c r="FX23" s="160"/>
      <c r="FY23" s="160"/>
      <c r="FZ23" s="160"/>
      <c r="GA23" s="160"/>
      <c r="GB23" s="163"/>
      <c r="GC23" s="128">
        <v>100</v>
      </c>
      <c r="GD23" s="155">
        <v>263.740527114639</v>
      </c>
      <c r="GE23" s="160"/>
      <c r="GF23" s="160"/>
      <c r="GG23" s="160"/>
      <c r="GH23" s="160"/>
      <c r="GI23" s="160"/>
      <c r="GJ23" s="160"/>
      <c r="GK23" s="160"/>
      <c r="GL23" s="160"/>
      <c r="GM23" s="160"/>
      <c r="GN23" s="160"/>
      <c r="GO23" s="163"/>
      <c r="GP23" s="128">
        <v>100</v>
      </c>
      <c r="GQ23" s="155">
        <v>370.998447827912</v>
      </c>
      <c r="GR23" s="160"/>
      <c r="GS23" s="160"/>
      <c r="GT23" s="160"/>
      <c r="GU23" s="160"/>
      <c r="GV23" s="160"/>
      <c r="GW23" s="160"/>
      <c r="GX23" s="160"/>
      <c r="GY23" s="160"/>
      <c r="GZ23" s="160"/>
      <c r="HA23" s="160"/>
      <c r="HB23" s="163"/>
      <c r="HC23" s="128">
        <v>100</v>
      </c>
      <c r="HD23" s="155">
        <v>288.568744279623</v>
      </c>
      <c r="HE23" s="160"/>
      <c r="HF23" s="160"/>
      <c r="HG23" s="160"/>
      <c r="HH23" s="160"/>
      <c r="HI23" s="160"/>
      <c r="HJ23" s="160"/>
      <c r="HK23" s="160"/>
      <c r="HL23" s="160"/>
      <c r="HM23" s="160"/>
      <c r="HN23" s="160"/>
      <c r="HO23" s="163"/>
      <c r="HP23" s="128">
        <v>100</v>
      </c>
      <c r="HQ23" s="155">
        <v>556.634389844284</v>
      </c>
      <c r="HR23" s="160"/>
      <c r="HS23" s="160"/>
      <c r="HT23" s="160"/>
      <c r="HU23" s="160"/>
      <c r="HV23" s="160"/>
      <c r="HW23" s="160"/>
      <c r="HX23" s="160"/>
      <c r="HY23" s="160"/>
      <c r="HZ23" s="160"/>
      <c r="IA23" s="160"/>
      <c r="IB23" s="163"/>
      <c r="IC23" s="128">
        <v>100</v>
      </c>
      <c r="ID23" s="155">
        <v>315.933961306803</v>
      </c>
      <c r="IE23" s="160"/>
      <c r="IF23" s="160"/>
      <c r="IG23" s="160"/>
      <c r="IH23" s="160"/>
      <c r="II23" s="160"/>
      <c r="IJ23" s="160"/>
      <c r="IK23" s="160"/>
      <c r="IL23" s="160"/>
      <c r="IM23" s="160"/>
      <c r="IN23" s="160"/>
      <c r="IO23" s="163"/>
      <c r="IP23" s="128">
        <v>100</v>
      </c>
      <c r="IQ23" s="155">
        <v>404.99619015821</v>
      </c>
      <c r="IR23" s="160"/>
      <c r="IS23" s="160"/>
      <c r="IT23" s="160"/>
      <c r="IU23" s="160"/>
      <c r="IV23" s="160"/>
      <c r="IW23" s="160"/>
      <c r="IX23" s="160"/>
      <c r="IY23" s="160"/>
      <c r="IZ23" s="160"/>
      <c r="JA23" s="160"/>
      <c r="JB23" s="163"/>
      <c r="JC23" s="128">
        <v>100</v>
      </c>
      <c r="JD23" s="155"/>
      <c r="JE23" s="160"/>
      <c r="JF23" s="160"/>
      <c r="JG23" s="160"/>
      <c r="JH23" s="160"/>
      <c r="JI23" s="160"/>
      <c r="JJ23" s="160"/>
      <c r="JK23" s="160"/>
      <c r="JL23" s="160"/>
      <c r="JM23" s="160"/>
      <c r="JN23" s="160"/>
      <c r="JO23" s="163"/>
      <c r="JP23" s="128">
        <v>100</v>
      </c>
      <c r="JQ23" s="173"/>
      <c r="JR23" s="174"/>
      <c r="JS23" s="174"/>
      <c r="JT23" s="174"/>
      <c r="JU23" s="174"/>
      <c r="JV23" s="174"/>
      <c r="JW23" s="174"/>
      <c r="JX23" s="174"/>
      <c r="JY23" s="174"/>
      <c r="JZ23" s="174"/>
      <c r="KA23" s="174"/>
      <c r="KB23" s="175"/>
      <c r="KC23" s="128">
        <v>100</v>
      </c>
      <c r="KD23" s="173"/>
      <c r="KE23" s="174"/>
      <c r="KF23" s="174"/>
      <c r="KG23" s="174"/>
      <c r="KH23" s="174"/>
      <c r="KI23" s="174"/>
      <c r="KJ23" s="174"/>
      <c r="KK23" s="174"/>
      <c r="KL23" s="174"/>
      <c r="KM23" s="174"/>
      <c r="KN23" s="174"/>
      <c r="KO23" s="175"/>
      <c r="KP23" s="128">
        <v>100</v>
      </c>
      <c r="KQ23" s="173"/>
      <c r="KR23" s="174"/>
      <c r="KS23" s="174"/>
      <c r="KT23" s="174"/>
      <c r="KU23" s="174"/>
      <c r="KV23" s="174"/>
      <c r="KW23" s="174"/>
      <c r="KX23" s="174"/>
      <c r="KY23" s="174"/>
      <c r="KZ23" s="174"/>
      <c r="LA23" s="174"/>
      <c r="LB23" s="175"/>
      <c r="LC23" s="128">
        <v>100</v>
      </c>
      <c r="LD23" s="173"/>
      <c r="LE23" s="174"/>
      <c r="LF23" s="174"/>
      <c r="LG23" s="174"/>
      <c r="LH23" s="174"/>
      <c r="LI23" s="174"/>
      <c r="LJ23" s="174"/>
      <c r="LK23" s="174"/>
      <c r="LL23" s="174"/>
      <c r="LM23" s="174"/>
      <c r="LN23" s="174"/>
      <c r="LO23" s="175"/>
      <c r="LP23" s="128">
        <v>100</v>
      </c>
      <c r="LQ23" s="173"/>
      <c r="LR23" s="174"/>
      <c r="LS23" s="174"/>
      <c r="LT23" s="174"/>
      <c r="LU23" s="174"/>
      <c r="LV23" s="174"/>
      <c r="LW23" s="174"/>
      <c r="LX23" s="174"/>
      <c r="LY23" s="174"/>
      <c r="LZ23" s="174"/>
      <c r="MA23" s="174"/>
      <c r="MB23" s="175"/>
    </row>
    <row r="24" s="88" customFormat="1" ht="29.1" customHeight="1" spans="1:340">
      <c r="A24" s="104" t="s">
        <v>28</v>
      </c>
      <c r="B24" s="177" t="s">
        <v>39</v>
      </c>
      <c r="C24" s="156"/>
      <c r="D24" s="157"/>
      <c r="E24" s="156"/>
      <c r="F24" s="161">
        <f>D23/4</f>
        <v>18.8456520332096</v>
      </c>
      <c r="G24" s="157"/>
      <c r="H24" s="156"/>
      <c r="I24" s="161">
        <f>F24</f>
        <v>18.8456520332096</v>
      </c>
      <c r="J24" s="157"/>
      <c r="K24" s="156"/>
      <c r="L24" s="161">
        <f>I24</f>
        <v>18.8456520332096</v>
      </c>
      <c r="M24" s="157"/>
      <c r="N24" s="156"/>
      <c r="O24" s="161">
        <f>L24</f>
        <v>18.8456520332096</v>
      </c>
      <c r="P24" s="156"/>
      <c r="Q24" s="157"/>
      <c r="R24" s="156"/>
      <c r="S24" s="161">
        <f t="shared" ref="S24" si="169">Q23/4</f>
        <v>42.5438239994186</v>
      </c>
      <c r="T24" s="157"/>
      <c r="U24" s="156"/>
      <c r="V24" s="161">
        <f t="shared" ref="V24" si="170">S24</f>
        <v>42.5438239994186</v>
      </c>
      <c r="W24" s="157"/>
      <c r="X24" s="156"/>
      <c r="Y24" s="161">
        <f t="shared" ref="Y24" si="171">V24</f>
        <v>42.5438239994186</v>
      </c>
      <c r="Z24" s="157"/>
      <c r="AA24" s="156"/>
      <c r="AB24" s="161">
        <f t="shared" ref="AB24" si="172">Y24</f>
        <v>42.5438239994186</v>
      </c>
      <c r="AC24" s="156"/>
      <c r="AD24" s="157"/>
      <c r="AE24" s="156"/>
      <c r="AF24" s="161">
        <f t="shared" ref="AF24" si="173">AD23/4</f>
        <v>35.534562193319</v>
      </c>
      <c r="AG24" s="157"/>
      <c r="AH24" s="156"/>
      <c r="AI24" s="161">
        <f t="shared" ref="AI24" si="174">AF24</f>
        <v>35.534562193319</v>
      </c>
      <c r="AJ24" s="157"/>
      <c r="AK24" s="156"/>
      <c r="AL24" s="161">
        <f t="shared" ref="AL24" si="175">AI24</f>
        <v>35.534562193319</v>
      </c>
      <c r="AM24" s="157"/>
      <c r="AN24" s="156"/>
      <c r="AO24" s="161">
        <f t="shared" ref="AO24" si="176">AL24</f>
        <v>35.534562193319</v>
      </c>
      <c r="AP24" s="156"/>
      <c r="AQ24" s="157"/>
      <c r="AR24" s="156"/>
      <c r="AS24" s="161">
        <f t="shared" ref="AS24" si="177">AQ23/4</f>
        <v>53.0908674354671</v>
      </c>
      <c r="AT24" s="157"/>
      <c r="AU24" s="156"/>
      <c r="AV24" s="161">
        <f t="shared" ref="AV24" si="178">AS24</f>
        <v>53.0908674354671</v>
      </c>
      <c r="AW24" s="157"/>
      <c r="AX24" s="156"/>
      <c r="AY24" s="161">
        <f t="shared" ref="AY24" si="179">AV24</f>
        <v>53.0908674354671</v>
      </c>
      <c r="AZ24" s="157"/>
      <c r="BA24" s="156"/>
      <c r="BB24" s="161">
        <f t="shared" ref="BB24" si="180">AY24</f>
        <v>53.0908674354671</v>
      </c>
      <c r="BC24" s="156"/>
      <c r="BD24" s="157"/>
      <c r="BE24" s="156"/>
      <c r="BF24" s="161">
        <f t="shared" ref="BF24" si="181">BD23/4</f>
        <v>42.5360107273805</v>
      </c>
      <c r="BG24" s="157"/>
      <c r="BH24" s="156"/>
      <c r="BI24" s="161">
        <f t="shared" ref="BI24" si="182">BF24</f>
        <v>42.5360107273805</v>
      </c>
      <c r="BJ24" s="157"/>
      <c r="BK24" s="156"/>
      <c r="BL24" s="161">
        <f t="shared" ref="BL24" si="183">BI24</f>
        <v>42.5360107273805</v>
      </c>
      <c r="BM24" s="157"/>
      <c r="BN24" s="156"/>
      <c r="BO24" s="161">
        <f t="shared" ref="BO24" si="184">BL24</f>
        <v>42.5360107273805</v>
      </c>
      <c r="BP24" s="156"/>
      <c r="BQ24" s="157"/>
      <c r="BR24" s="156"/>
      <c r="BS24" s="161">
        <f t="shared" ref="BS24" si="185">BQ23/4</f>
        <v>60.3210531661107</v>
      </c>
      <c r="BT24" s="157"/>
      <c r="BU24" s="156"/>
      <c r="BV24" s="161">
        <f t="shared" ref="BV24" si="186">BS24</f>
        <v>60.3210531661107</v>
      </c>
      <c r="BW24" s="157"/>
      <c r="BX24" s="156"/>
      <c r="BY24" s="161">
        <f t="shared" ref="BY24" si="187">BV24</f>
        <v>60.3210531661107</v>
      </c>
      <c r="BZ24" s="157"/>
      <c r="CA24" s="156"/>
      <c r="CB24" s="161">
        <f t="shared" ref="CB24" si="188">BY24</f>
        <v>60.3210531661107</v>
      </c>
      <c r="CC24" s="156"/>
      <c r="CD24" s="157"/>
      <c r="CE24" s="156"/>
      <c r="CF24" s="161">
        <f t="shared" ref="CF24" si="189">CD23/4</f>
        <v>46.3521342225039</v>
      </c>
      <c r="CG24" s="157"/>
      <c r="CH24" s="156"/>
      <c r="CI24" s="161">
        <f t="shared" ref="CI24" si="190">CF24</f>
        <v>46.3521342225039</v>
      </c>
      <c r="CJ24" s="157"/>
      <c r="CK24" s="156"/>
      <c r="CL24" s="161">
        <f t="shared" ref="CL24" si="191">CI24</f>
        <v>46.3521342225039</v>
      </c>
      <c r="CM24" s="157"/>
      <c r="CN24" s="156"/>
      <c r="CO24" s="161">
        <f t="shared" ref="CO24" si="192">CL24</f>
        <v>46.3521342225039</v>
      </c>
      <c r="CP24" s="156"/>
      <c r="CQ24" s="157"/>
      <c r="CR24" s="156"/>
      <c r="CS24" s="161">
        <f t="shared" ref="CS24" si="193">CQ23/4</f>
        <v>91.0203685223318</v>
      </c>
      <c r="CT24" s="157"/>
      <c r="CU24" s="156"/>
      <c r="CV24" s="161">
        <f t="shared" ref="CV24" si="194">CS24</f>
        <v>91.0203685223318</v>
      </c>
      <c r="CW24" s="157"/>
      <c r="CX24" s="156"/>
      <c r="CY24" s="161">
        <f t="shared" ref="CY24" si="195">CV24</f>
        <v>91.0203685223318</v>
      </c>
      <c r="CZ24" s="157"/>
      <c r="DA24" s="156"/>
      <c r="DB24" s="161">
        <f t="shared" ref="DB24" si="196">CY24</f>
        <v>91.0203685223318</v>
      </c>
      <c r="DC24" s="156"/>
      <c r="DD24" s="157"/>
      <c r="DE24" s="156"/>
      <c r="DF24" s="161">
        <f t="shared" ref="DF24" si="197">DD23/4</f>
        <v>50.5581857364126</v>
      </c>
      <c r="DG24" s="157"/>
      <c r="DH24" s="156"/>
      <c r="DI24" s="161">
        <f t="shared" ref="DI24" si="198">DF24</f>
        <v>50.5581857364126</v>
      </c>
      <c r="DJ24" s="157"/>
      <c r="DK24" s="156"/>
      <c r="DL24" s="161">
        <f t="shared" ref="DL24" si="199">DI24</f>
        <v>50.5581857364126</v>
      </c>
      <c r="DM24" s="157"/>
      <c r="DN24" s="156"/>
      <c r="DO24" s="161">
        <f t="shared" ref="DO24" si="200">DL24</f>
        <v>50.5581857364126</v>
      </c>
      <c r="DP24" s="156"/>
      <c r="DQ24" s="157"/>
      <c r="DR24" s="156"/>
      <c r="DS24" s="161">
        <f t="shared" ref="DS24" si="201">DQ23/4</f>
        <v>65.2658438443809</v>
      </c>
      <c r="DT24" s="157"/>
      <c r="DU24" s="156"/>
      <c r="DV24" s="161">
        <f t="shared" ref="DV24" si="202">DS24</f>
        <v>65.2658438443809</v>
      </c>
      <c r="DW24" s="157"/>
      <c r="DX24" s="156"/>
      <c r="DY24" s="161">
        <f t="shared" ref="DY24" si="203">DV24</f>
        <v>65.2658438443809</v>
      </c>
      <c r="DZ24" s="157"/>
      <c r="EA24" s="156"/>
      <c r="EB24" s="161">
        <f t="shared" ref="EB24" si="204">DY24</f>
        <v>65.2658438443809</v>
      </c>
      <c r="EC24" s="156"/>
      <c r="ED24" s="157"/>
      <c r="EE24" s="156"/>
      <c r="EF24" s="161">
        <f t="shared" ref="EF24" si="205">ED23/4</f>
        <v>129.350464708728</v>
      </c>
      <c r="EG24" s="157"/>
      <c r="EH24" s="156"/>
      <c r="EI24" s="161">
        <f t="shared" ref="EI24" si="206">EF24</f>
        <v>129.350464708728</v>
      </c>
      <c r="EJ24" s="157"/>
      <c r="EK24" s="156"/>
      <c r="EL24" s="161">
        <f t="shared" ref="EL24" si="207">EI24</f>
        <v>129.350464708728</v>
      </c>
      <c r="EM24" s="157"/>
      <c r="EN24" s="156"/>
      <c r="EO24" s="161">
        <f t="shared" ref="EO24" si="208">EL24</f>
        <v>129.350464708728</v>
      </c>
      <c r="EP24" s="156"/>
      <c r="EQ24" s="157"/>
      <c r="ER24" s="156"/>
      <c r="ES24" s="161">
        <f t="shared" ref="ES24" si="209">EQ23/4</f>
        <v>70.5571291610338</v>
      </c>
      <c r="ET24" s="157"/>
      <c r="EU24" s="156"/>
      <c r="EV24" s="161">
        <f t="shared" ref="EV24" si="210">ES24</f>
        <v>70.5571291610338</v>
      </c>
      <c r="EW24" s="157"/>
      <c r="EX24" s="156"/>
      <c r="EY24" s="161">
        <f t="shared" ref="EY24" si="211">EV24</f>
        <v>70.5571291610338</v>
      </c>
      <c r="EZ24" s="157"/>
      <c r="FA24" s="156"/>
      <c r="FB24" s="161">
        <f t="shared" ref="FB24" si="212">EY24</f>
        <v>70.5571291610338</v>
      </c>
      <c r="FC24" s="156"/>
      <c r="FD24" s="157"/>
      <c r="FE24" s="156"/>
      <c r="FF24" s="161">
        <f t="shared" ref="FF24" si="213">FD23/4</f>
        <v>60.3035232677155</v>
      </c>
      <c r="FG24" s="157"/>
      <c r="FH24" s="156"/>
      <c r="FI24" s="161">
        <f t="shared" ref="FI24" si="214">FF24</f>
        <v>60.3035232677155</v>
      </c>
      <c r="FJ24" s="157"/>
      <c r="FK24" s="156"/>
      <c r="FL24" s="161">
        <f t="shared" ref="FL24" si="215">FI24</f>
        <v>60.3035232677155</v>
      </c>
      <c r="FM24" s="157"/>
      <c r="FN24" s="156"/>
      <c r="FO24" s="161">
        <f t="shared" ref="FO24" si="216">FL24</f>
        <v>60.3035232677155</v>
      </c>
      <c r="FP24" s="156"/>
      <c r="FQ24" s="157"/>
      <c r="FR24" s="156"/>
      <c r="FS24" s="161">
        <f t="shared" ref="FS24" si="217">FQ23/4</f>
        <v>85.0027309789415</v>
      </c>
      <c r="FT24" s="157"/>
      <c r="FU24" s="156"/>
      <c r="FV24" s="161">
        <f t="shared" ref="FV24" si="218">FS24</f>
        <v>85.0027309789415</v>
      </c>
      <c r="FW24" s="157"/>
      <c r="FX24" s="156"/>
      <c r="FY24" s="161">
        <f t="shared" ref="FY24" si="219">FV24</f>
        <v>85.0027309789415</v>
      </c>
      <c r="FZ24" s="157"/>
      <c r="GA24" s="156"/>
      <c r="GB24" s="161">
        <f t="shared" ref="GB24" si="220">FY24</f>
        <v>85.0027309789415</v>
      </c>
      <c r="GC24" s="156"/>
      <c r="GD24" s="157"/>
      <c r="GE24" s="156"/>
      <c r="GF24" s="161">
        <f t="shared" ref="GF24" si="221">GD23/4</f>
        <v>65.9351317786596</v>
      </c>
      <c r="GG24" s="157"/>
      <c r="GH24" s="156"/>
      <c r="GI24" s="161">
        <f t="shared" ref="GI24" si="222">GF24</f>
        <v>65.9351317786596</v>
      </c>
      <c r="GJ24" s="157"/>
      <c r="GK24" s="156"/>
      <c r="GL24" s="161">
        <f t="shared" ref="GL24" si="223">GI24</f>
        <v>65.9351317786596</v>
      </c>
      <c r="GM24" s="157"/>
      <c r="GN24" s="156"/>
      <c r="GO24" s="161">
        <f t="shared" ref="GO24" si="224">GL24</f>
        <v>65.9351317786596</v>
      </c>
      <c r="GP24" s="156"/>
      <c r="GQ24" s="157"/>
      <c r="GR24" s="156"/>
      <c r="GS24" s="161">
        <f t="shared" ref="GS24" si="225">GQ23/4</f>
        <v>92.7496119569781</v>
      </c>
      <c r="GT24" s="157"/>
      <c r="GU24" s="156"/>
      <c r="GV24" s="161">
        <f t="shared" ref="GV24" si="226">GS24</f>
        <v>92.7496119569781</v>
      </c>
      <c r="GW24" s="157"/>
      <c r="GX24" s="156"/>
      <c r="GY24" s="161">
        <f t="shared" ref="GY24" si="227">GV24</f>
        <v>92.7496119569781</v>
      </c>
      <c r="GZ24" s="157"/>
      <c r="HA24" s="156"/>
      <c r="HB24" s="161">
        <f t="shared" ref="HB24" si="228">GY24</f>
        <v>92.7496119569781</v>
      </c>
      <c r="HC24" s="156"/>
      <c r="HD24" s="157"/>
      <c r="HE24" s="156"/>
      <c r="HF24" s="161">
        <f t="shared" ref="HF24" si="229">HD23/4</f>
        <v>72.1421860699058</v>
      </c>
      <c r="HG24" s="157"/>
      <c r="HH24" s="156"/>
      <c r="HI24" s="161">
        <f t="shared" ref="HI24" si="230">HF24</f>
        <v>72.1421860699058</v>
      </c>
      <c r="HJ24" s="157"/>
      <c r="HK24" s="156"/>
      <c r="HL24" s="161">
        <f t="shared" ref="HL24" si="231">HI24</f>
        <v>72.1421860699058</v>
      </c>
      <c r="HM24" s="157"/>
      <c r="HN24" s="156"/>
      <c r="HO24" s="161">
        <f t="shared" ref="HO24" si="232">HL24</f>
        <v>72.1421860699058</v>
      </c>
      <c r="HP24" s="156"/>
      <c r="HQ24" s="157"/>
      <c r="HR24" s="156"/>
      <c r="HS24" s="161">
        <f t="shared" ref="HS24" si="233">HQ23/4</f>
        <v>139.158597461071</v>
      </c>
      <c r="HT24" s="157"/>
      <c r="HU24" s="156"/>
      <c r="HV24" s="161">
        <f t="shared" ref="HV24" si="234">HS24</f>
        <v>139.158597461071</v>
      </c>
      <c r="HW24" s="157"/>
      <c r="HX24" s="156"/>
      <c r="HY24" s="161">
        <f t="shared" ref="HY24" si="235">HV24</f>
        <v>139.158597461071</v>
      </c>
      <c r="HZ24" s="157"/>
      <c r="IA24" s="156"/>
      <c r="IB24" s="161">
        <f t="shared" ref="IB24" si="236">HY24</f>
        <v>139.158597461071</v>
      </c>
      <c r="IC24" s="156"/>
      <c r="ID24" s="157"/>
      <c r="IE24" s="156"/>
      <c r="IF24" s="161">
        <f t="shared" ref="IF24" si="237">ID23/4</f>
        <v>78.9834903267007</v>
      </c>
      <c r="IG24" s="157"/>
      <c r="IH24" s="156"/>
      <c r="II24" s="161">
        <f t="shared" ref="II24" si="238">IF24</f>
        <v>78.9834903267007</v>
      </c>
      <c r="IJ24" s="157"/>
      <c r="IK24" s="156"/>
      <c r="IL24" s="161">
        <f t="shared" ref="IL24" si="239">II24</f>
        <v>78.9834903267007</v>
      </c>
      <c r="IM24" s="157"/>
      <c r="IN24" s="156"/>
      <c r="IO24" s="161">
        <f t="shared" ref="IO24" si="240">IL24</f>
        <v>78.9834903267007</v>
      </c>
      <c r="IP24" s="156"/>
      <c r="IQ24" s="157"/>
      <c r="IR24" s="156"/>
      <c r="IS24" s="161">
        <f t="shared" ref="IS24" si="241">IQ23/4</f>
        <v>101.249047539553</v>
      </c>
      <c r="IT24" s="157"/>
      <c r="IU24" s="156"/>
      <c r="IV24" s="161">
        <f t="shared" ref="IV24" si="242">IS24</f>
        <v>101.249047539553</v>
      </c>
      <c r="IW24" s="157"/>
      <c r="IX24" s="156"/>
      <c r="IY24" s="161">
        <f t="shared" ref="IY24" si="243">IV24</f>
        <v>101.249047539553</v>
      </c>
      <c r="IZ24" s="157"/>
      <c r="JA24" s="156"/>
      <c r="JB24" s="161">
        <f t="shared" ref="JB24" si="244">IY24</f>
        <v>101.249047539553</v>
      </c>
      <c r="JC24" s="156"/>
      <c r="JD24" s="157"/>
      <c r="JE24" s="156"/>
      <c r="JF24" s="161">
        <f t="shared" ref="JF24" si="245">JD23/4</f>
        <v>0</v>
      </c>
      <c r="JG24" s="157"/>
      <c r="JH24" s="156"/>
      <c r="JI24" s="161">
        <f t="shared" ref="JI24" si="246">JF24</f>
        <v>0</v>
      </c>
      <c r="JJ24" s="157"/>
      <c r="JK24" s="156"/>
      <c r="JL24" s="161">
        <f t="shared" ref="JL24" si="247">JI24</f>
        <v>0</v>
      </c>
      <c r="JM24" s="157"/>
      <c r="JN24" s="156"/>
      <c r="JO24" s="161">
        <f t="shared" ref="JO24" si="248">JL24</f>
        <v>0</v>
      </c>
      <c r="JP24" s="156"/>
      <c r="JQ24" s="157"/>
      <c r="JR24" s="156"/>
      <c r="JS24" s="161">
        <f t="shared" ref="JS24" si="249">JQ23/4</f>
        <v>0</v>
      </c>
      <c r="JT24" s="157"/>
      <c r="JU24" s="156"/>
      <c r="JV24" s="161">
        <f t="shared" ref="JV24" si="250">JS24</f>
        <v>0</v>
      </c>
      <c r="JW24" s="157"/>
      <c r="JX24" s="156"/>
      <c r="JY24" s="161">
        <f t="shared" ref="JY24" si="251">JV24</f>
        <v>0</v>
      </c>
      <c r="JZ24" s="157"/>
      <c r="KA24" s="156"/>
      <c r="KB24" s="161">
        <f t="shared" ref="KB24" si="252">JY24</f>
        <v>0</v>
      </c>
      <c r="KC24" s="156"/>
      <c r="KD24" s="157"/>
      <c r="KE24" s="156"/>
      <c r="KF24" s="161">
        <f t="shared" ref="KF24" si="253">KD23/4</f>
        <v>0</v>
      </c>
      <c r="KG24" s="157"/>
      <c r="KH24" s="156"/>
      <c r="KI24" s="161">
        <f t="shared" ref="KI24" si="254">KF24</f>
        <v>0</v>
      </c>
      <c r="KJ24" s="157"/>
      <c r="KK24" s="156"/>
      <c r="KL24" s="161">
        <f t="shared" ref="KL24" si="255">KI24</f>
        <v>0</v>
      </c>
      <c r="KM24" s="157"/>
      <c r="KN24" s="156"/>
      <c r="KO24" s="161">
        <f t="shared" ref="KO24" si="256">KL24</f>
        <v>0</v>
      </c>
      <c r="KP24" s="156"/>
      <c r="KQ24" s="157"/>
      <c r="KR24" s="156"/>
      <c r="KS24" s="161">
        <f t="shared" ref="KS24" si="257">KQ23/4</f>
        <v>0</v>
      </c>
      <c r="KT24" s="157"/>
      <c r="KU24" s="156"/>
      <c r="KV24" s="161">
        <f t="shared" ref="KV24" si="258">KS24</f>
        <v>0</v>
      </c>
      <c r="KW24" s="157"/>
      <c r="KX24" s="156"/>
      <c r="KY24" s="161">
        <f t="shared" ref="KY24" si="259">KV24</f>
        <v>0</v>
      </c>
      <c r="KZ24" s="157"/>
      <c r="LA24" s="156"/>
      <c r="LB24" s="161">
        <f t="shared" ref="LB24" si="260">KY24</f>
        <v>0</v>
      </c>
      <c r="LC24" s="156"/>
      <c r="LD24" s="157"/>
      <c r="LE24" s="156"/>
      <c r="LF24" s="161">
        <f t="shared" ref="LF24" si="261">LD23/4</f>
        <v>0</v>
      </c>
      <c r="LG24" s="157"/>
      <c r="LH24" s="156"/>
      <c r="LI24" s="161">
        <f t="shared" ref="LI24" si="262">LF24</f>
        <v>0</v>
      </c>
      <c r="LJ24" s="157"/>
      <c r="LK24" s="156"/>
      <c r="LL24" s="161">
        <f t="shared" ref="LL24" si="263">LI24</f>
        <v>0</v>
      </c>
      <c r="LM24" s="157"/>
      <c r="LN24" s="156"/>
      <c r="LO24" s="161">
        <f t="shared" ref="LO24" si="264">LL24</f>
        <v>0</v>
      </c>
      <c r="LP24" s="156"/>
      <c r="LQ24" s="157"/>
      <c r="LR24" s="156"/>
      <c r="LS24" s="161">
        <f t="shared" ref="LS24" si="265">LQ23/4</f>
        <v>0</v>
      </c>
      <c r="LT24" s="157"/>
      <c r="LU24" s="156"/>
      <c r="LV24" s="161">
        <f t="shared" ref="LV24" si="266">LS24</f>
        <v>0</v>
      </c>
      <c r="LW24" s="157"/>
      <c r="LX24" s="156"/>
      <c r="LY24" s="161">
        <f t="shared" ref="LY24" si="267">LV24</f>
        <v>0</v>
      </c>
      <c r="LZ24" s="157"/>
      <c r="MA24" s="156"/>
      <c r="MB24" s="161">
        <f>LY24</f>
        <v>0</v>
      </c>
    </row>
    <row r="25" spans="1:341">
      <c r="A25" s="87" t="s">
        <v>40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DQ25" s="23"/>
      <c r="DR25" s="23"/>
      <c r="DS25" s="23"/>
      <c r="MC25" s="1" t="s">
        <v>0</v>
      </c>
    </row>
    <row r="26" spans="1:1">
      <c r="A26" s="87" t="s">
        <v>18</v>
      </c>
    </row>
    <row r="27" spans="1:1">
      <c r="A27" s="87" t="s">
        <v>41</v>
      </c>
    </row>
  </sheetData>
  <mergeCells count="53">
    <mergeCell ref="C3:O3"/>
    <mergeCell ref="D21:O21"/>
    <mergeCell ref="Q21:AB21"/>
    <mergeCell ref="AD21:AO21"/>
    <mergeCell ref="AQ21:BB21"/>
    <mergeCell ref="BD21:BO21"/>
    <mergeCell ref="BQ21:CB21"/>
    <mergeCell ref="CD21:CO21"/>
    <mergeCell ref="CQ21:DB21"/>
    <mergeCell ref="DD21:DO21"/>
    <mergeCell ref="DQ21:EB21"/>
    <mergeCell ref="ED21:EO21"/>
    <mergeCell ref="EQ21:FB21"/>
    <mergeCell ref="FD21:FO21"/>
    <mergeCell ref="FQ21:GB21"/>
    <mergeCell ref="GD21:GO21"/>
    <mergeCell ref="GQ21:HB21"/>
    <mergeCell ref="HD21:HO21"/>
    <mergeCell ref="HQ21:IB21"/>
    <mergeCell ref="ID21:IO21"/>
    <mergeCell ref="IQ21:JB21"/>
    <mergeCell ref="JD21:JO21"/>
    <mergeCell ref="JQ21:KB21"/>
    <mergeCell ref="KD21:KO21"/>
    <mergeCell ref="KQ21:LB21"/>
    <mergeCell ref="LD21:LO21"/>
    <mergeCell ref="LQ21:MB21"/>
    <mergeCell ref="D23:O23"/>
    <mergeCell ref="Q23:AB23"/>
    <mergeCell ref="AD23:AO23"/>
    <mergeCell ref="AQ23:BB23"/>
    <mergeCell ref="BD23:BO23"/>
    <mergeCell ref="BQ23:CB23"/>
    <mergeCell ref="CD23:CO23"/>
    <mergeCell ref="CQ23:DB23"/>
    <mergeCell ref="DD23:DO23"/>
    <mergeCell ref="DQ23:EB23"/>
    <mergeCell ref="ED23:EO23"/>
    <mergeCell ref="EQ23:FB23"/>
    <mergeCell ref="FD23:FO23"/>
    <mergeCell ref="FQ23:GB23"/>
    <mergeCell ref="GD23:GO23"/>
    <mergeCell ref="GQ23:HB23"/>
    <mergeCell ref="HD23:HO23"/>
    <mergeCell ref="HQ23:IB23"/>
    <mergeCell ref="ID23:IO23"/>
    <mergeCell ref="IQ23:JB23"/>
    <mergeCell ref="JD23:JO23"/>
    <mergeCell ref="JQ23:KB23"/>
    <mergeCell ref="KD23:KO23"/>
    <mergeCell ref="KQ23:LB23"/>
    <mergeCell ref="LD23:LO23"/>
    <mergeCell ref="LQ23:MB23"/>
  </mergeCells>
  <dataValidations count="2">
    <dataValidation type="list" allowBlank="1" showInputMessage="1" showErrorMessage="1" sqref="C5:P5">
      <formula1>Coret2an!$C$6:$C$12</formula1>
    </dataValidation>
    <dataValidation type="list" allowBlank="1" showInputMessage="1" showErrorMessage="1" sqref="C3 D3:P4">
      <formula1>Coret2an!$C$3:$C$4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MC60"/>
  <sheetViews>
    <sheetView tabSelected="1" topLeftCell="A30" workbookViewId="0">
      <selection activeCell="B60" sqref="B60"/>
    </sheetView>
  </sheetViews>
  <sheetFormatPr defaultColWidth="8.42660550458716" defaultRowHeight="13.1"/>
  <cols>
    <col min="1" max="1" width="31.2844036697248" style="87" customWidth="1"/>
    <col min="2" max="2" width="30" style="1" customWidth="1"/>
    <col min="3" max="3" width="8.42660550458716" style="1" customWidth="1"/>
    <col min="4" max="315" width="9" style="1" customWidth="1"/>
    <col min="316" max="16384" width="8.42660550458716" style="1"/>
  </cols>
  <sheetData>
    <row r="1" spans="1:341">
      <c r="A1" s="87" t="s">
        <v>0</v>
      </c>
      <c r="MC1" s="1" t="s">
        <v>0</v>
      </c>
    </row>
    <row r="2" spans="1:15">
      <c r="A2" s="88" t="s">
        <v>1</v>
      </c>
      <c r="B2" s="89" t="s">
        <v>2</v>
      </c>
      <c r="C2" s="90" t="s">
        <v>3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</row>
    <row r="3" spans="1:15">
      <c r="A3" s="88" t="s">
        <v>1</v>
      </c>
      <c r="B3" s="88" t="s">
        <v>4</v>
      </c>
      <c r="C3" s="91" t="s">
        <v>5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>
      <c r="A4" s="88" t="s">
        <v>1</v>
      </c>
      <c r="B4" s="89" t="s">
        <v>6</v>
      </c>
      <c r="C4" s="90" t="s">
        <v>42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</row>
    <row r="5" spans="1:15">
      <c r="A5" s="88" t="s">
        <v>1</v>
      </c>
      <c r="B5" s="88" t="s">
        <v>8</v>
      </c>
      <c r="C5" s="91" t="s">
        <v>47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</row>
    <row r="6" spans="1:15">
      <c r="A6" s="88" t="s">
        <v>1</v>
      </c>
      <c r="B6" s="88" t="s">
        <v>10</v>
      </c>
      <c r="C6" s="90" t="s">
        <v>44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</row>
    <row r="7" spans="1:15">
      <c r="A7" s="88" t="s">
        <v>1</v>
      </c>
      <c r="B7" s="88" t="s">
        <v>12</v>
      </c>
      <c r="C7" s="90" t="s">
        <v>45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</row>
    <row r="8" spans="1:15">
      <c r="A8" s="88" t="s">
        <v>1</v>
      </c>
      <c r="B8" s="88" t="s">
        <v>14</v>
      </c>
      <c r="C8" s="90" t="s">
        <v>46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</row>
    <row r="9" spans="1:15">
      <c r="A9" s="88" t="s">
        <v>1</v>
      </c>
      <c r="B9" s="88" t="s">
        <v>16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</row>
    <row r="10" ht="13.85" spans="1:1">
      <c r="A10" s="87" t="s">
        <v>18</v>
      </c>
    </row>
    <row r="11" ht="13.9" spans="1:341">
      <c r="A11" s="88" t="s">
        <v>1</v>
      </c>
      <c r="B11" s="92" t="s">
        <v>19</v>
      </c>
      <c r="C11" s="93">
        <v>2024</v>
      </c>
      <c r="D11" s="94">
        <v>2025</v>
      </c>
      <c r="E11" s="94">
        <v>2025</v>
      </c>
      <c r="F11" s="94">
        <v>2025</v>
      </c>
      <c r="G11" s="94">
        <v>2025</v>
      </c>
      <c r="H11" s="94">
        <v>2025</v>
      </c>
      <c r="I11" s="94">
        <v>2025</v>
      </c>
      <c r="J11" s="94">
        <v>2025</v>
      </c>
      <c r="K11" s="94">
        <v>2025</v>
      </c>
      <c r="L11" s="94">
        <v>2025</v>
      </c>
      <c r="M11" s="94">
        <v>2025</v>
      </c>
      <c r="N11" s="94">
        <v>2025</v>
      </c>
      <c r="O11" s="94">
        <v>2025</v>
      </c>
      <c r="P11" s="123">
        <v>2025</v>
      </c>
      <c r="Q11" s="94">
        <v>2026</v>
      </c>
      <c r="R11" s="94">
        <v>2026</v>
      </c>
      <c r="S11" s="94">
        <v>2026</v>
      </c>
      <c r="T11" s="94">
        <v>2026</v>
      </c>
      <c r="U11" s="94">
        <v>2026</v>
      </c>
      <c r="V11" s="94">
        <v>2026</v>
      </c>
      <c r="W11" s="94">
        <v>2026</v>
      </c>
      <c r="X11" s="94">
        <v>2026</v>
      </c>
      <c r="Y11" s="94">
        <v>2026</v>
      </c>
      <c r="Z11" s="94">
        <v>2026</v>
      </c>
      <c r="AA11" s="94">
        <v>2026</v>
      </c>
      <c r="AB11" s="94">
        <v>2026</v>
      </c>
      <c r="AC11" s="123">
        <v>2026</v>
      </c>
      <c r="AD11" s="94">
        <v>2027</v>
      </c>
      <c r="AE11" s="94">
        <v>2027</v>
      </c>
      <c r="AF11" s="94">
        <v>2027</v>
      </c>
      <c r="AG11" s="94">
        <v>2027</v>
      </c>
      <c r="AH11" s="94">
        <v>2027</v>
      </c>
      <c r="AI11" s="94">
        <v>2027</v>
      </c>
      <c r="AJ11" s="94">
        <v>2027</v>
      </c>
      <c r="AK11" s="94">
        <v>2027</v>
      </c>
      <c r="AL11" s="94">
        <v>2027</v>
      </c>
      <c r="AM11" s="94">
        <v>2027</v>
      </c>
      <c r="AN11" s="94">
        <v>2027</v>
      </c>
      <c r="AO11" s="94">
        <v>2027</v>
      </c>
      <c r="AP11" s="123">
        <v>2027</v>
      </c>
      <c r="AQ11" s="94">
        <v>2028</v>
      </c>
      <c r="AR11" s="94">
        <v>2028</v>
      </c>
      <c r="AS11" s="94">
        <v>2028</v>
      </c>
      <c r="AT11" s="94">
        <v>2028</v>
      </c>
      <c r="AU11" s="94">
        <v>2028</v>
      </c>
      <c r="AV11" s="94">
        <v>2028</v>
      </c>
      <c r="AW11" s="94">
        <v>2028</v>
      </c>
      <c r="AX11" s="94">
        <v>2028</v>
      </c>
      <c r="AY11" s="94">
        <v>2028</v>
      </c>
      <c r="AZ11" s="94">
        <v>2028</v>
      </c>
      <c r="BA11" s="94">
        <v>2028</v>
      </c>
      <c r="BB11" s="94">
        <v>2028</v>
      </c>
      <c r="BC11" s="123">
        <v>2028</v>
      </c>
      <c r="BD11" s="94">
        <v>2029</v>
      </c>
      <c r="BE11" s="94">
        <v>2029</v>
      </c>
      <c r="BF11" s="94">
        <v>2029</v>
      </c>
      <c r="BG11" s="94">
        <v>2029</v>
      </c>
      <c r="BH11" s="94">
        <v>2029</v>
      </c>
      <c r="BI11" s="94">
        <v>2029</v>
      </c>
      <c r="BJ11" s="94">
        <v>2029</v>
      </c>
      <c r="BK11" s="94">
        <v>2029</v>
      </c>
      <c r="BL11" s="94">
        <v>2029</v>
      </c>
      <c r="BM11" s="94">
        <v>2029</v>
      </c>
      <c r="BN11" s="94">
        <v>2029</v>
      </c>
      <c r="BO11" s="94">
        <v>2029</v>
      </c>
      <c r="BP11" s="123">
        <v>2029</v>
      </c>
      <c r="BQ11" s="94">
        <v>2030</v>
      </c>
      <c r="BR11" s="94">
        <v>2030</v>
      </c>
      <c r="BS11" s="94">
        <v>2030</v>
      </c>
      <c r="BT11" s="94">
        <v>2030</v>
      </c>
      <c r="BU11" s="94">
        <v>2030</v>
      </c>
      <c r="BV11" s="94">
        <v>2030</v>
      </c>
      <c r="BW11" s="94">
        <v>2030</v>
      </c>
      <c r="BX11" s="94">
        <v>2030</v>
      </c>
      <c r="BY11" s="94">
        <v>2030</v>
      </c>
      <c r="BZ11" s="94">
        <v>2030</v>
      </c>
      <c r="CA11" s="94">
        <v>2030</v>
      </c>
      <c r="CB11" s="94">
        <v>2030</v>
      </c>
      <c r="CC11" s="123">
        <v>2030</v>
      </c>
      <c r="CD11" s="94">
        <v>2031</v>
      </c>
      <c r="CE11" s="94">
        <v>2031</v>
      </c>
      <c r="CF11" s="94">
        <v>2031</v>
      </c>
      <c r="CG11" s="94">
        <v>2031</v>
      </c>
      <c r="CH11" s="94">
        <v>2031</v>
      </c>
      <c r="CI11" s="94">
        <v>2031</v>
      </c>
      <c r="CJ11" s="94">
        <v>2031</v>
      </c>
      <c r="CK11" s="94">
        <v>2031</v>
      </c>
      <c r="CL11" s="94">
        <v>2031</v>
      </c>
      <c r="CM11" s="94">
        <v>2031</v>
      </c>
      <c r="CN11" s="94">
        <v>2031</v>
      </c>
      <c r="CO11" s="94">
        <v>2031</v>
      </c>
      <c r="CP11" s="123">
        <v>2031</v>
      </c>
      <c r="CQ11" s="94">
        <v>2032</v>
      </c>
      <c r="CR11" s="94">
        <v>2032</v>
      </c>
      <c r="CS11" s="94">
        <v>2032</v>
      </c>
      <c r="CT11" s="94">
        <v>2032</v>
      </c>
      <c r="CU11" s="94">
        <v>2032</v>
      </c>
      <c r="CV11" s="94">
        <v>2032</v>
      </c>
      <c r="CW11" s="94">
        <v>2032</v>
      </c>
      <c r="CX11" s="94">
        <v>2032</v>
      </c>
      <c r="CY11" s="94">
        <v>2032</v>
      </c>
      <c r="CZ11" s="94">
        <v>2032</v>
      </c>
      <c r="DA11" s="94">
        <v>2032</v>
      </c>
      <c r="DB11" s="94">
        <v>2032</v>
      </c>
      <c r="DC11" s="123">
        <v>2032</v>
      </c>
      <c r="DD11" s="94">
        <v>2033</v>
      </c>
      <c r="DE11" s="94">
        <v>2033</v>
      </c>
      <c r="DF11" s="94">
        <v>2033</v>
      </c>
      <c r="DG11" s="94">
        <v>2033</v>
      </c>
      <c r="DH11" s="94">
        <v>2033</v>
      </c>
      <c r="DI11" s="94">
        <v>2033</v>
      </c>
      <c r="DJ11" s="94">
        <v>2033</v>
      </c>
      <c r="DK11" s="94">
        <v>2033</v>
      </c>
      <c r="DL11" s="94">
        <v>2033</v>
      </c>
      <c r="DM11" s="94">
        <v>2033</v>
      </c>
      <c r="DN11" s="94">
        <v>2033</v>
      </c>
      <c r="DO11" s="94">
        <v>2033</v>
      </c>
      <c r="DP11" s="123">
        <v>2033</v>
      </c>
      <c r="DQ11" s="94">
        <v>2034</v>
      </c>
      <c r="DR11" s="94">
        <v>2034</v>
      </c>
      <c r="DS11" s="94">
        <v>2034</v>
      </c>
      <c r="DT11" s="94">
        <v>2034</v>
      </c>
      <c r="DU11" s="94">
        <v>2034</v>
      </c>
      <c r="DV11" s="94">
        <v>2034</v>
      </c>
      <c r="DW11" s="94">
        <v>2034</v>
      </c>
      <c r="DX11" s="94">
        <v>2034</v>
      </c>
      <c r="DY11" s="94">
        <v>2034</v>
      </c>
      <c r="DZ11" s="94">
        <v>2034</v>
      </c>
      <c r="EA11" s="94">
        <v>2034</v>
      </c>
      <c r="EB11" s="94">
        <v>2034</v>
      </c>
      <c r="EC11" s="123">
        <v>2034</v>
      </c>
      <c r="ED11" s="94">
        <v>2035</v>
      </c>
      <c r="EE11" s="94">
        <v>2035</v>
      </c>
      <c r="EF11" s="94">
        <v>2035</v>
      </c>
      <c r="EG11" s="94">
        <v>2035</v>
      </c>
      <c r="EH11" s="94">
        <v>2035</v>
      </c>
      <c r="EI11" s="94">
        <v>2035</v>
      </c>
      <c r="EJ11" s="94">
        <v>2035</v>
      </c>
      <c r="EK11" s="94">
        <v>2035</v>
      </c>
      <c r="EL11" s="94">
        <v>2035</v>
      </c>
      <c r="EM11" s="94">
        <v>2035</v>
      </c>
      <c r="EN11" s="94">
        <v>2035</v>
      </c>
      <c r="EO11" s="94">
        <v>2035</v>
      </c>
      <c r="EP11" s="123">
        <v>2035</v>
      </c>
      <c r="EQ11" s="94">
        <v>2036</v>
      </c>
      <c r="ER11" s="94">
        <v>2036</v>
      </c>
      <c r="ES11" s="94">
        <v>2036</v>
      </c>
      <c r="ET11" s="94">
        <v>2036</v>
      </c>
      <c r="EU11" s="94">
        <v>2036</v>
      </c>
      <c r="EV11" s="94">
        <v>2036</v>
      </c>
      <c r="EW11" s="94">
        <v>2036</v>
      </c>
      <c r="EX11" s="94">
        <v>2036</v>
      </c>
      <c r="EY11" s="94">
        <v>2036</v>
      </c>
      <c r="EZ11" s="94">
        <v>2036</v>
      </c>
      <c r="FA11" s="94">
        <v>2036</v>
      </c>
      <c r="FB11" s="94">
        <v>2036</v>
      </c>
      <c r="FC11" s="123">
        <v>2036</v>
      </c>
      <c r="FD11" s="94">
        <v>2037</v>
      </c>
      <c r="FE11" s="94">
        <v>2037</v>
      </c>
      <c r="FF11" s="94">
        <v>2037</v>
      </c>
      <c r="FG11" s="94">
        <v>2037</v>
      </c>
      <c r="FH11" s="94">
        <v>2037</v>
      </c>
      <c r="FI11" s="94">
        <v>2037</v>
      </c>
      <c r="FJ11" s="94">
        <v>2037</v>
      </c>
      <c r="FK11" s="94">
        <v>2037</v>
      </c>
      <c r="FL11" s="94">
        <v>2037</v>
      </c>
      <c r="FM11" s="94">
        <v>2037</v>
      </c>
      <c r="FN11" s="94">
        <v>2037</v>
      </c>
      <c r="FO11" s="94">
        <v>2037</v>
      </c>
      <c r="FP11" s="123">
        <v>2037</v>
      </c>
      <c r="FQ11" s="94">
        <v>2038</v>
      </c>
      <c r="FR11" s="94">
        <v>2038</v>
      </c>
      <c r="FS11" s="94">
        <v>2038</v>
      </c>
      <c r="FT11" s="94">
        <v>2038</v>
      </c>
      <c r="FU11" s="94">
        <v>2038</v>
      </c>
      <c r="FV11" s="94">
        <v>2038</v>
      </c>
      <c r="FW11" s="94">
        <v>2038</v>
      </c>
      <c r="FX11" s="94">
        <v>2038</v>
      </c>
      <c r="FY11" s="94">
        <v>2038</v>
      </c>
      <c r="FZ11" s="94">
        <v>2038</v>
      </c>
      <c r="GA11" s="94">
        <v>2038</v>
      </c>
      <c r="GB11" s="94">
        <v>2038</v>
      </c>
      <c r="GC11" s="123">
        <v>2038</v>
      </c>
      <c r="GD11" s="94">
        <v>2039</v>
      </c>
      <c r="GE11" s="94">
        <v>2039</v>
      </c>
      <c r="GF11" s="94">
        <v>2039</v>
      </c>
      <c r="GG11" s="94">
        <v>2039</v>
      </c>
      <c r="GH11" s="94">
        <v>2039</v>
      </c>
      <c r="GI11" s="94">
        <v>2039</v>
      </c>
      <c r="GJ11" s="94">
        <v>2039</v>
      </c>
      <c r="GK11" s="94">
        <v>2039</v>
      </c>
      <c r="GL11" s="94">
        <v>2039</v>
      </c>
      <c r="GM11" s="94">
        <v>2039</v>
      </c>
      <c r="GN11" s="94">
        <v>2039</v>
      </c>
      <c r="GO11" s="94">
        <v>2039</v>
      </c>
      <c r="GP11" s="123">
        <v>2039</v>
      </c>
      <c r="GQ11" s="94">
        <v>2040</v>
      </c>
      <c r="GR11" s="94">
        <v>2040</v>
      </c>
      <c r="GS11" s="94">
        <v>2040</v>
      </c>
      <c r="GT11" s="94">
        <v>2040</v>
      </c>
      <c r="GU11" s="94">
        <v>2040</v>
      </c>
      <c r="GV11" s="94">
        <v>2040</v>
      </c>
      <c r="GW11" s="94">
        <v>2040</v>
      </c>
      <c r="GX11" s="94">
        <v>2040</v>
      </c>
      <c r="GY11" s="94">
        <v>2040</v>
      </c>
      <c r="GZ11" s="94">
        <v>2040</v>
      </c>
      <c r="HA11" s="94">
        <v>2040</v>
      </c>
      <c r="HB11" s="94">
        <v>2040</v>
      </c>
      <c r="HC11" s="123">
        <v>2040</v>
      </c>
      <c r="HD11" s="94">
        <v>2041</v>
      </c>
      <c r="HE11" s="94">
        <v>2041</v>
      </c>
      <c r="HF11" s="94">
        <v>2041</v>
      </c>
      <c r="HG11" s="94">
        <v>2041</v>
      </c>
      <c r="HH11" s="94">
        <v>2041</v>
      </c>
      <c r="HI11" s="94">
        <v>2041</v>
      </c>
      <c r="HJ11" s="94">
        <v>2041</v>
      </c>
      <c r="HK11" s="94">
        <v>2041</v>
      </c>
      <c r="HL11" s="94">
        <v>2041</v>
      </c>
      <c r="HM11" s="94">
        <v>2041</v>
      </c>
      <c r="HN11" s="94">
        <v>2041</v>
      </c>
      <c r="HO11" s="94">
        <v>2041</v>
      </c>
      <c r="HP11" s="123">
        <v>2041</v>
      </c>
      <c r="HQ11" s="94">
        <v>2042</v>
      </c>
      <c r="HR11" s="94">
        <v>2042</v>
      </c>
      <c r="HS11" s="94">
        <v>2042</v>
      </c>
      <c r="HT11" s="94">
        <v>2042</v>
      </c>
      <c r="HU11" s="94">
        <v>2042</v>
      </c>
      <c r="HV11" s="94">
        <v>2042</v>
      </c>
      <c r="HW11" s="94">
        <v>2042</v>
      </c>
      <c r="HX11" s="94">
        <v>2042</v>
      </c>
      <c r="HY11" s="94">
        <v>2042</v>
      </c>
      <c r="HZ11" s="94">
        <v>2042</v>
      </c>
      <c r="IA11" s="94">
        <v>2042</v>
      </c>
      <c r="IB11" s="94">
        <v>2042</v>
      </c>
      <c r="IC11" s="123">
        <v>2042</v>
      </c>
      <c r="ID11" s="94">
        <v>2043</v>
      </c>
      <c r="IE11" s="94">
        <v>2043</v>
      </c>
      <c r="IF11" s="94">
        <v>2043</v>
      </c>
      <c r="IG11" s="94">
        <v>2043</v>
      </c>
      <c r="IH11" s="94">
        <v>2043</v>
      </c>
      <c r="II11" s="94">
        <v>2043</v>
      </c>
      <c r="IJ11" s="94">
        <v>2043</v>
      </c>
      <c r="IK11" s="94">
        <v>2043</v>
      </c>
      <c r="IL11" s="94">
        <v>2043</v>
      </c>
      <c r="IM11" s="94">
        <v>2043</v>
      </c>
      <c r="IN11" s="94">
        <v>2043</v>
      </c>
      <c r="IO11" s="94">
        <v>2043</v>
      </c>
      <c r="IP11" s="123">
        <v>2043</v>
      </c>
      <c r="IQ11" s="94">
        <v>2044</v>
      </c>
      <c r="IR11" s="94">
        <v>2044</v>
      </c>
      <c r="IS11" s="94">
        <v>2044</v>
      </c>
      <c r="IT11" s="94">
        <v>2044</v>
      </c>
      <c r="IU11" s="94">
        <v>2044</v>
      </c>
      <c r="IV11" s="94">
        <v>2044</v>
      </c>
      <c r="IW11" s="94">
        <v>2044</v>
      </c>
      <c r="IX11" s="94">
        <v>2044</v>
      </c>
      <c r="IY11" s="94">
        <v>2044</v>
      </c>
      <c r="IZ11" s="94">
        <v>2044</v>
      </c>
      <c r="JA11" s="94">
        <v>2044</v>
      </c>
      <c r="JB11" s="94">
        <v>2044</v>
      </c>
      <c r="JC11" s="123">
        <v>2044</v>
      </c>
      <c r="JD11" s="94">
        <v>2045</v>
      </c>
      <c r="JE11" s="94">
        <v>2045</v>
      </c>
      <c r="JF11" s="94">
        <v>2045</v>
      </c>
      <c r="JG11" s="94">
        <v>2045</v>
      </c>
      <c r="JH11" s="94">
        <v>2045</v>
      </c>
      <c r="JI11" s="94">
        <v>2045</v>
      </c>
      <c r="JJ11" s="94">
        <v>2045</v>
      </c>
      <c r="JK11" s="94">
        <v>2045</v>
      </c>
      <c r="JL11" s="94">
        <v>2045</v>
      </c>
      <c r="JM11" s="94">
        <v>2045</v>
      </c>
      <c r="JN11" s="94">
        <v>2045</v>
      </c>
      <c r="JO11" s="94">
        <v>2045</v>
      </c>
      <c r="JP11" s="123">
        <v>2045</v>
      </c>
      <c r="JQ11" s="94">
        <v>2046</v>
      </c>
      <c r="JR11" s="94">
        <v>2046</v>
      </c>
      <c r="JS11" s="94">
        <v>2046</v>
      </c>
      <c r="JT11" s="94">
        <v>2046</v>
      </c>
      <c r="JU11" s="94">
        <v>2046</v>
      </c>
      <c r="JV11" s="94">
        <v>2046</v>
      </c>
      <c r="JW11" s="94">
        <v>2046</v>
      </c>
      <c r="JX11" s="94">
        <v>2046</v>
      </c>
      <c r="JY11" s="94">
        <v>2046</v>
      </c>
      <c r="JZ11" s="94">
        <v>2046</v>
      </c>
      <c r="KA11" s="94">
        <v>2046</v>
      </c>
      <c r="KB11" s="94">
        <v>2046</v>
      </c>
      <c r="KC11" s="123">
        <v>2046</v>
      </c>
      <c r="KD11" s="94">
        <v>2047</v>
      </c>
      <c r="KE11" s="94">
        <v>2047</v>
      </c>
      <c r="KF11" s="94">
        <v>2047</v>
      </c>
      <c r="KG11" s="94">
        <v>2047</v>
      </c>
      <c r="KH11" s="94">
        <v>2047</v>
      </c>
      <c r="KI11" s="94">
        <v>2047</v>
      </c>
      <c r="KJ11" s="94">
        <v>2047</v>
      </c>
      <c r="KK11" s="94">
        <v>2047</v>
      </c>
      <c r="KL11" s="94">
        <v>2047</v>
      </c>
      <c r="KM11" s="94">
        <v>2047</v>
      </c>
      <c r="KN11" s="94">
        <v>2047</v>
      </c>
      <c r="KO11" s="94">
        <v>2047</v>
      </c>
      <c r="KP11" s="123">
        <v>2047</v>
      </c>
      <c r="KQ11" s="94">
        <v>2048</v>
      </c>
      <c r="KR11" s="94">
        <v>2048</v>
      </c>
      <c r="KS11" s="94">
        <v>2048</v>
      </c>
      <c r="KT11" s="94">
        <v>2048</v>
      </c>
      <c r="KU11" s="94">
        <v>2048</v>
      </c>
      <c r="KV11" s="94">
        <v>2048</v>
      </c>
      <c r="KW11" s="94">
        <v>2048</v>
      </c>
      <c r="KX11" s="94">
        <v>2048</v>
      </c>
      <c r="KY11" s="94">
        <v>2048</v>
      </c>
      <c r="KZ11" s="94">
        <v>2048</v>
      </c>
      <c r="LA11" s="94">
        <v>2048</v>
      </c>
      <c r="LB11" s="94">
        <v>2048</v>
      </c>
      <c r="LC11" s="123">
        <v>2048</v>
      </c>
      <c r="LD11" s="94">
        <v>2049</v>
      </c>
      <c r="LE11" s="94">
        <v>2049</v>
      </c>
      <c r="LF11" s="94">
        <v>2049</v>
      </c>
      <c r="LG11" s="94">
        <v>2049</v>
      </c>
      <c r="LH11" s="94">
        <v>2049</v>
      </c>
      <c r="LI11" s="94">
        <v>2049</v>
      </c>
      <c r="LJ11" s="94">
        <v>2049</v>
      </c>
      <c r="LK11" s="94">
        <v>2049</v>
      </c>
      <c r="LL11" s="94">
        <v>2049</v>
      </c>
      <c r="LM11" s="94">
        <v>2049</v>
      </c>
      <c r="LN11" s="94">
        <v>2049</v>
      </c>
      <c r="LO11" s="94">
        <v>2049</v>
      </c>
      <c r="LP11" s="123">
        <v>2049</v>
      </c>
      <c r="LQ11" s="94">
        <v>2050</v>
      </c>
      <c r="LR11" s="94">
        <v>2050</v>
      </c>
      <c r="LS11" s="94">
        <v>2050</v>
      </c>
      <c r="LT11" s="94">
        <v>2050</v>
      </c>
      <c r="LU11" s="94">
        <v>2050</v>
      </c>
      <c r="LV11" s="94">
        <v>2050</v>
      </c>
      <c r="LW11" s="94">
        <v>2050</v>
      </c>
      <c r="LX11" s="94">
        <v>2050</v>
      </c>
      <c r="LY11" s="94">
        <v>2050</v>
      </c>
      <c r="LZ11" s="94">
        <v>2050</v>
      </c>
      <c r="MA11" s="94">
        <v>2050</v>
      </c>
      <c r="MB11" s="94">
        <v>2050</v>
      </c>
      <c r="MC11" s="142"/>
    </row>
    <row r="12" ht="13.9" spans="1:341">
      <c r="A12" s="88" t="s">
        <v>1</v>
      </c>
      <c r="B12" s="95"/>
      <c r="C12" s="96" t="s">
        <v>20</v>
      </c>
      <c r="D12" s="97" t="s">
        <v>21</v>
      </c>
      <c r="E12" s="97" t="s">
        <v>21</v>
      </c>
      <c r="F12" s="97" t="s">
        <v>21</v>
      </c>
      <c r="G12" s="97" t="s">
        <v>22</v>
      </c>
      <c r="H12" s="97" t="s">
        <v>22</v>
      </c>
      <c r="I12" s="97" t="s">
        <v>22</v>
      </c>
      <c r="J12" s="97" t="s">
        <v>23</v>
      </c>
      <c r="K12" s="97" t="s">
        <v>23</v>
      </c>
      <c r="L12" s="97" t="s">
        <v>23</v>
      </c>
      <c r="M12" s="97" t="s">
        <v>24</v>
      </c>
      <c r="N12" s="97" t="s">
        <v>24</v>
      </c>
      <c r="O12" s="97" t="s">
        <v>24</v>
      </c>
      <c r="P12" s="124" t="s">
        <v>20</v>
      </c>
      <c r="Q12" s="97" t="s">
        <v>21</v>
      </c>
      <c r="R12" s="97" t="s">
        <v>21</v>
      </c>
      <c r="S12" s="97" t="s">
        <v>21</v>
      </c>
      <c r="T12" s="97" t="s">
        <v>22</v>
      </c>
      <c r="U12" s="97" t="s">
        <v>22</v>
      </c>
      <c r="V12" s="97" t="s">
        <v>22</v>
      </c>
      <c r="W12" s="97" t="s">
        <v>23</v>
      </c>
      <c r="X12" s="97" t="s">
        <v>23</v>
      </c>
      <c r="Y12" s="97" t="s">
        <v>23</v>
      </c>
      <c r="Z12" s="97" t="s">
        <v>24</v>
      </c>
      <c r="AA12" s="97" t="s">
        <v>24</v>
      </c>
      <c r="AB12" s="97" t="s">
        <v>24</v>
      </c>
      <c r="AC12" s="124" t="s">
        <v>20</v>
      </c>
      <c r="AD12" s="97" t="s">
        <v>21</v>
      </c>
      <c r="AE12" s="97" t="s">
        <v>21</v>
      </c>
      <c r="AF12" s="97" t="s">
        <v>21</v>
      </c>
      <c r="AG12" s="97" t="s">
        <v>22</v>
      </c>
      <c r="AH12" s="97" t="s">
        <v>22</v>
      </c>
      <c r="AI12" s="97" t="s">
        <v>22</v>
      </c>
      <c r="AJ12" s="97" t="s">
        <v>23</v>
      </c>
      <c r="AK12" s="97" t="s">
        <v>23</v>
      </c>
      <c r="AL12" s="97" t="s">
        <v>23</v>
      </c>
      <c r="AM12" s="97" t="s">
        <v>24</v>
      </c>
      <c r="AN12" s="97" t="s">
        <v>24</v>
      </c>
      <c r="AO12" s="97" t="s">
        <v>24</v>
      </c>
      <c r="AP12" s="124" t="s">
        <v>20</v>
      </c>
      <c r="AQ12" s="97" t="s">
        <v>21</v>
      </c>
      <c r="AR12" s="97" t="s">
        <v>21</v>
      </c>
      <c r="AS12" s="97" t="s">
        <v>21</v>
      </c>
      <c r="AT12" s="97" t="s">
        <v>22</v>
      </c>
      <c r="AU12" s="97" t="s">
        <v>22</v>
      </c>
      <c r="AV12" s="97" t="s">
        <v>22</v>
      </c>
      <c r="AW12" s="97" t="s">
        <v>23</v>
      </c>
      <c r="AX12" s="97" t="s">
        <v>23</v>
      </c>
      <c r="AY12" s="97" t="s">
        <v>23</v>
      </c>
      <c r="AZ12" s="97" t="s">
        <v>24</v>
      </c>
      <c r="BA12" s="97" t="s">
        <v>24</v>
      </c>
      <c r="BB12" s="97" t="s">
        <v>24</v>
      </c>
      <c r="BC12" s="124" t="s">
        <v>20</v>
      </c>
      <c r="BD12" s="97" t="s">
        <v>21</v>
      </c>
      <c r="BE12" s="97" t="s">
        <v>21</v>
      </c>
      <c r="BF12" s="97" t="s">
        <v>21</v>
      </c>
      <c r="BG12" s="97" t="s">
        <v>22</v>
      </c>
      <c r="BH12" s="97" t="s">
        <v>22</v>
      </c>
      <c r="BI12" s="97" t="s">
        <v>22</v>
      </c>
      <c r="BJ12" s="97" t="s">
        <v>23</v>
      </c>
      <c r="BK12" s="97" t="s">
        <v>23</v>
      </c>
      <c r="BL12" s="97" t="s">
        <v>23</v>
      </c>
      <c r="BM12" s="97" t="s">
        <v>24</v>
      </c>
      <c r="BN12" s="97" t="s">
        <v>24</v>
      </c>
      <c r="BO12" s="97" t="s">
        <v>24</v>
      </c>
      <c r="BP12" s="124" t="s">
        <v>20</v>
      </c>
      <c r="BQ12" s="97" t="s">
        <v>21</v>
      </c>
      <c r="BR12" s="97" t="s">
        <v>21</v>
      </c>
      <c r="BS12" s="97" t="s">
        <v>21</v>
      </c>
      <c r="BT12" s="97" t="s">
        <v>22</v>
      </c>
      <c r="BU12" s="97" t="s">
        <v>22</v>
      </c>
      <c r="BV12" s="97" t="s">
        <v>22</v>
      </c>
      <c r="BW12" s="97" t="s">
        <v>23</v>
      </c>
      <c r="BX12" s="97" t="s">
        <v>23</v>
      </c>
      <c r="BY12" s="97" t="s">
        <v>23</v>
      </c>
      <c r="BZ12" s="97" t="s">
        <v>24</v>
      </c>
      <c r="CA12" s="97" t="s">
        <v>24</v>
      </c>
      <c r="CB12" s="97" t="s">
        <v>24</v>
      </c>
      <c r="CC12" s="124" t="s">
        <v>20</v>
      </c>
      <c r="CD12" s="97" t="s">
        <v>21</v>
      </c>
      <c r="CE12" s="97" t="s">
        <v>21</v>
      </c>
      <c r="CF12" s="97" t="s">
        <v>21</v>
      </c>
      <c r="CG12" s="97" t="s">
        <v>22</v>
      </c>
      <c r="CH12" s="97" t="s">
        <v>22</v>
      </c>
      <c r="CI12" s="97" t="s">
        <v>22</v>
      </c>
      <c r="CJ12" s="97" t="s">
        <v>23</v>
      </c>
      <c r="CK12" s="97" t="s">
        <v>23</v>
      </c>
      <c r="CL12" s="97" t="s">
        <v>23</v>
      </c>
      <c r="CM12" s="97" t="s">
        <v>24</v>
      </c>
      <c r="CN12" s="97" t="s">
        <v>24</v>
      </c>
      <c r="CO12" s="97" t="s">
        <v>24</v>
      </c>
      <c r="CP12" s="124" t="s">
        <v>20</v>
      </c>
      <c r="CQ12" s="97" t="s">
        <v>21</v>
      </c>
      <c r="CR12" s="97" t="s">
        <v>21</v>
      </c>
      <c r="CS12" s="97" t="s">
        <v>21</v>
      </c>
      <c r="CT12" s="97" t="s">
        <v>22</v>
      </c>
      <c r="CU12" s="97" t="s">
        <v>22</v>
      </c>
      <c r="CV12" s="97" t="s">
        <v>22</v>
      </c>
      <c r="CW12" s="97" t="s">
        <v>23</v>
      </c>
      <c r="CX12" s="97" t="s">
        <v>23</v>
      </c>
      <c r="CY12" s="97" t="s">
        <v>23</v>
      </c>
      <c r="CZ12" s="97" t="s">
        <v>24</v>
      </c>
      <c r="DA12" s="97" t="s">
        <v>24</v>
      </c>
      <c r="DB12" s="97" t="s">
        <v>24</v>
      </c>
      <c r="DC12" s="124" t="s">
        <v>20</v>
      </c>
      <c r="DD12" s="97" t="s">
        <v>21</v>
      </c>
      <c r="DE12" s="97" t="s">
        <v>21</v>
      </c>
      <c r="DF12" s="97" t="s">
        <v>21</v>
      </c>
      <c r="DG12" s="97" t="s">
        <v>22</v>
      </c>
      <c r="DH12" s="97" t="s">
        <v>22</v>
      </c>
      <c r="DI12" s="97" t="s">
        <v>22</v>
      </c>
      <c r="DJ12" s="97" t="s">
        <v>23</v>
      </c>
      <c r="DK12" s="97" t="s">
        <v>23</v>
      </c>
      <c r="DL12" s="97" t="s">
        <v>23</v>
      </c>
      <c r="DM12" s="97" t="s">
        <v>24</v>
      </c>
      <c r="DN12" s="97" t="s">
        <v>24</v>
      </c>
      <c r="DO12" s="97" t="s">
        <v>24</v>
      </c>
      <c r="DP12" s="124" t="s">
        <v>20</v>
      </c>
      <c r="DQ12" s="97" t="s">
        <v>21</v>
      </c>
      <c r="DR12" s="97" t="s">
        <v>21</v>
      </c>
      <c r="DS12" s="97" t="s">
        <v>21</v>
      </c>
      <c r="DT12" s="97" t="s">
        <v>22</v>
      </c>
      <c r="DU12" s="97" t="s">
        <v>22</v>
      </c>
      <c r="DV12" s="97" t="s">
        <v>22</v>
      </c>
      <c r="DW12" s="97" t="s">
        <v>23</v>
      </c>
      <c r="DX12" s="97" t="s">
        <v>23</v>
      </c>
      <c r="DY12" s="97" t="s">
        <v>23</v>
      </c>
      <c r="DZ12" s="97" t="s">
        <v>24</v>
      </c>
      <c r="EA12" s="97" t="s">
        <v>24</v>
      </c>
      <c r="EB12" s="97" t="s">
        <v>24</v>
      </c>
      <c r="EC12" s="124" t="s">
        <v>20</v>
      </c>
      <c r="ED12" s="97" t="s">
        <v>21</v>
      </c>
      <c r="EE12" s="97" t="s">
        <v>21</v>
      </c>
      <c r="EF12" s="97" t="s">
        <v>21</v>
      </c>
      <c r="EG12" s="97" t="s">
        <v>22</v>
      </c>
      <c r="EH12" s="97" t="s">
        <v>22</v>
      </c>
      <c r="EI12" s="97" t="s">
        <v>22</v>
      </c>
      <c r="EJ12" s="97" t="s">
        <v>23</v>
      </c>
      <c r="EK12" s="97" t="s">
        <v>23</v>
      </c>
      <c r="EL12" s="97" t="s">
        <v>23</v>
      </c>
      <c r="EM12" s="97" t="s">
        <v>24</v>
      </c>
      <c r="EN12" s="97" t="s">
        <v>24</v>
      </c>
      <c r="EO12" s="97" t="s">
        <v>24</v>
      </c>
      <c r="EP12" s="124" t="s">
        <v>20</v>
      </c>
      <c r="EQ12" s="97" t="s">
        <v>21</v>
      </c>
      <c r="ER12" s="97" t="s">
        <v>21</v>
      </c>
      <c r="ES12" s="97" t="s">
        <v>21</v>
      </c>
      <c r="ET12" s="97" t="s">
        <v>22</v>
      </c>
      <c r="EU12" s="97" t="s">
        <v>22</v>
      </c>
      <c r="EV12" s="97" t="s">
        <v>22</v>
      </c>
      <c r="EW12" s="97" t="s">
        <v>23</v>
      </c>
      <c r="EX12" s="97" t="s">
        <v>23</v>
      </c>
      <c r="EY12" s="97" t="s">
        <v>23</v>
      </c>
      <c r="EZ12" s="97" t="s">
        <v>24</v>
      </c>
      <c r="FA12" s="97" t="s">
        <v>24</v>
      </c>
      <c r="FB12" s="97" t="s">
        <v>24</v>
      </c>
      <c r="FC12" s="124" t="s">
        <v>20</v>
      </c>
      <c r="FD12" s="97" t="s">
        <v>21</v>
      </c>
      <c r="FE12" s="97" t="s">
        <v>21</v>
      </c>
      <c r="FF12" s="97" t="s">
        <v>21</v>
      </c>
      <c r="FG12" s="97" t="s">
        <v>22</v>
      </c>
      <c r="FH12" s="97" t="s">
        <v>22</v>
      </c>
      <c r="FI12" s="97" t="s">
        <v>22</v>
      </c>
      <c r="FJ12" s="97" t="s">
        <v>23</v>
      </c>
      <c r="FK12" s="97" t="s">
        <v>23</v>
      </c>
      <c r="FL12" s="97" t="s">
        <v>23</v>
      </c>
      <c r="FM12" s="97" t="s">
        <v>24</v>
      </c>
      <c r="FN12" s="97" t="s">
        <v>24</v>
      </c>
      <c r="FO12" s="97" t="s">
        <v>24</v>
      </c>
      <c r="FP12" s="124" t="s">
        <v>20</v>
      </c>
      <c r="FQ12" s="97" t="s">
        <v>21</v>
      </c>
      <c r="FR12" s="97" t="s">
        <v>21</v>
      </c>
      <c r="FS12" s="97" t="s">
        <v>21</v>
      </c>
      <c r="FT12" s="97" t="s">
        <v>22</v>
      </c>
      <c r="FU12" s="97" t="s">
        <v>22</v>
      </c>
      <c r="FV12" s="97" t="s">
        <v>22</v>
      </c>
      <c r="FW12" s="97" t="s">
        <v>23</v>
      </c>
      <c r="FX12" s="97" t="s">
        <v>23</v>
      </c>
      <c r="FY12" s="97" t="s">
        <v>23</v>
      </c>
      <c r="FZ12" s="97" t="s">
        <v>24</v>
      </c>
      <c r="GA12" s="97" t="s">
        <v>24</v>
      </c>
      <c r="GB12" s="97" t="s">
        <v>24</v>
      </c>
      <c r="GC12" s="124" t="s">
        <v>20</v>
      </c>
      <c r="GD12" s="97" t="s">
        <v>21</v>
      </c>
      <c r="GE12" s="97" t="s">
        <v>21</v>
      </c>
      <c r="GF12" s="97" t="s">
        <v>21</v>
      </c>
      <c r="GG12" s="97" t="s">
        <v>22</v>
      </c>
      <c r="GH12" s="97" t="s">
        <v>22</v>
      </c>
      <c r="GI12" s="97" t="s">
        <v>22</v>
      </c>
      <c r="GJ12" s="97" t="s">
        <v>23</v>
      </c>
      <c r="GK12" s="97" t="s">
        <v>23</v>
      </c>
      <c r="GL12" s="97" t="s">
        <v>23</v>
      </c>
      <c r="GM12" s="97" t="s">
        <v>24</v>
      </c>
      <c r="GN12" s="97" t="s">
        <v>24</v>
      </c>
      <c r="GO12" s="97" t="s">
        <v>24</v>
      </c>
      <c r="GP12" s="124" t="s">
        <v>20</v>
      </c>
      <c r="GQ12" s="97" t="s">
        <v>21</v>
      </c>
      <c r="GR12" s="97" t="s">
        <v>21</v>
      </c>
      <c r="GS12" s="97" t="s">
        <v>21</v>
      </c>
      <c r="GT12" s="97" t="s">
        <v>22</v>
      </c>
      <c r="GU12" s="97" t="s">
        <v>22</v>
      </c>
      <c r="GV12" s="97" t="s">
        <v>22</v>
      </c>
      <c r="GW12" s="97" t="s">
        <v>23</v>
      </c>
      <c r="GX12" s="97" t="s">
        <v>23</v>
      </c>
      <c r="GY12" s="97" t="s">
        <v>23</v>
      </c>
      <c r="GZ12" s="97" t="s">
        <v>24</v>
      </c>
      <c r="HA12" s="97" t="s">
        <v>24</v>
      </c>
      <c r="HB12" s="97" t="s">
        <v>24</v>
      </c>
      <c r="HC12" s="124" t="s">
        <v>20</v>
      </c>
      <c r="HD12" s="97" t="s">
        <v>21</v>
      </c>
      <c r="HE12" s="97" t="s">
        <v>21</v>
      </c>
      <c r="HF12" s="97" t="s">
        <v>21</v>
      </c>
      <c r="HG12" s="97" t="s">
        <v>22</v>
      </c>
      <c r="HH12" s="97" t="s">
        <v>22</v>
      </c>
      <c r="HI12" s="97" t="s">
        <v>22</v>
      </c>
      <c r="HJ12" s="97" t="s">
        <v>23</v>
      </c>
      <c r="HK12" s="97" t="s">
        <v>23</v>
      </c>
      <c r="HL12" s="97" t="s">
        <v>23</v>
      </c>
      <c r="HM12" s="97" t="s">
        <v>24</v>
      </c>
      <c r="HN12" s="97" t="s">
        <v>24</v>
      </c>
      <c r="HO12" s="97" t="s">
        <v>24</v>
      </c>
      <c r="HP12" s="124" t="s">
        <v>20</v>
      </c>
      <c r="HQ12" s="97" t="s">
        <v>21</v>
      </c>
      <c r="HR12" s="97" t="s">
        <v>21</v>
      </c>
      <c r="HS12" s="97" t="s">
        <v>21</v>
      </c>
      <c r="HT12" s="97" t="s">
        <v>22</v>
      </c>
      <c r="HU12" s="97" t="s">
        <v>22</v>
      </c>
      <c r="HV12" s="97" t="s">
        <v>22</v>
      </c>
      <c r="HW12" s="97" t="s">
        <v>23</v>
      </c>
      <c r="HX12" s="97" t="s">
        <v>23</v>
      </c>
      <c r="HY12" s="97" t="s">
        <v>23</v>
      </c>
      <c r="HZ12" s="97" t="s">
        <v>24</v>
      </c>
      <c r="IA12" s="97" t="s">
        <v>24</v>
      </c>
      <c r="IB12" s="97" t="s">
        <v>24</v>
      </c>
      <c r="IC12" s="124" t="s">
        <v>20</v>
      </c>
      <c r="ID12" s="97" t="s">
        <v>21</v>
      </c>
      <c r="IE12" s="97" t="s">
        <v>21</v>
      </c>
      <c r="IF12" s="97" t="s">
        <v>21</v>
      </c>
      <c r="IG12" s="97" t="s">
        <v>22</v>
      </c>
      <c r="IH12" s="97" t="s">
        <v>22</v>
      </c>
      <c r="II12" s="97" t="s">
        <v>22</v>
      </c>
      <c r="IJ12" s="97" t="s">
        <v>23</v>
      </c>
      <c r="IK12" s="97" t="s">
        <v>23</v>
      </c>
      <c r="IL12" s="97" t="s">
        <v>23</v>
      </c>
      <c r="IM12" s="97" t="s">
        <v>24</v>
      </c>
      <c r="IN12" s="97" t="s">
        <v>24</v>
      </c>
      <c r="IO12" s="97" t="s">
        <v>24</v>
      </c>
      <c r="IP12" s="124" t="s">
        <v>20</v>
      </c>
      <c r="IQ12" s="97" t="s">
        <v>21</v>
      </c>
      <c r="IR12" s="97" t="s">
        <v>21</v>
      </c>
      <c r="IS12" s="97" t="s">
        <v>21</v>
      </c>
      <c r="IT12" s="97" t="s">
        <v>22</v>
      </c>
      <c r="IU12" s="97" t="s">
        <v>22</v>
      </c>
      <c r="IV12" s="97" t="s">
        <v>22</v>
      </c>
      <c r="IW12" s="97" t="s">
        <v>23</v>
      </c>
      <c r="IX12" s="97" t="s">
        <v>23</v>
      </c>
      <c r="IY12" s="97" t="s">
        <v>23</v>
      </c>
      <c r="IZ12" s="97" t="s">
        <v>24</v>
      </c>
      <c r="JA12" s="97" t="s">
        <v>24</v>
      </c>
      <c r="JB12" s="97" t="s">
        <v>24</v>
      </c>
      <c r="JC12" s="124" t="s">
        <v>20</v>
      </c>
      <c r="JD12" s="97" t="s">
        <v>21</v>
      </c>
      <c r="JE12" s="97" t="s">
        <v>21</v>
      </c>
      <c r="JF12" s="97" t="s">
        <v>21</v>
      </c>
      <c r="JG12" s="97" t="s">
        <v>22</v>
      </c>
      <c r="JH12" s="97" t="s">
        <v>22</v>
      </c>
      <c r="JI12" s="97" t="s">
        <v>22</v>
      </c>
      <c r="JJ12" s="97" t="s">
        <v>23</v>
      </c>
      <c r="JK12" s="97" t="s">
        <v>23</v>
      </c>
      <c r="JL12" s="97" t="s">
        <v>23</v>
      </c>
      <c r="JM12" s="97" t="s">
        <v>24</v>
      </c>
      <c r="JN12" s="97" t="s">
        <v>24</v>
      </c>
      <c r="JO12" s="97" t="s">
        <v>24</v>
      </c>
      <c r="JP12" s="124" t="s">
        <v>20</v>
      </c>
      <c r="JQ12" s="97" t="s">
        <v>21</v>
      </c>
      <c r="JR12" s="97" t="s">
        <v>21</v>
      </c>
      <c r="JS12" s="97" t="s">
        <v>21</v>
      </c>
      <c r="JT12" s="97" t="s">
        <v>22</v>
      </c>
      <c r="JU12" s="97" t="s">
        <v>22</v>
      </c>
      <c r="JV12" s="97" t="s">
        <v>22</v>
      </c>
      <c r="JW12" s="97" t="s">
        <v>23</v>
      </c>
      <c r="JX12" s="97" t="s">
        <v>23</v>
      </c>
      <c r="JY12" s="97" t="s">
        <v>23</v>
      </c>
      <c r="JZ12" s="97" t="s">
        <v>24</v>
      </c>
      <c r="KA12" s="97" t="s">
        <v>24</v>
      </c>
      <c r="KB12" s="97" t="s">
        <v>24</v>
      </c>
      <c r="KC12" s="124" t="s">
        <v>20</v>
      </c>
      <c r="KD12" s="97" t="s">
        <v>21</v>
      </c>
      <c r="KE12" s="97" t="s">
        <v>21</v>
      </c>
      <c r="KF12" s="97" t="s">
        <v>21</v>
      </c>
      <c r="KG12" s="97" t="s">
        <v>22</v>
      </c>
      <c r="KH12" s="97" t="s">
        <v>22</v>
      </c>
      <c r="KI12" s="97" t="s">
        <v>22</v>
      </c>
      <c r="KJ12" s="97" t="s">
        <v>23</v>
      </c>
      <c r="KK12" s="97" t="s">
        <v>23</v>
      </c>
      <c r="KL12" s="97" t="s">
        <v>23</v>
      </c>
      <c r="KM12" s="97" t="s">
        <v>24</v>
      </c>
      <c r="KN12" s="97" t="s">
        <v>24</v>
      </c>
      <c r="KO12" s="97" t="s">
        <v>24</v>
      </c>
      <c r="KP12" s="124" t="s">
        <v>20</v>
      </c>
      <c r="KQ12" s="97" t="s">
        <v>21</v>
      </c>
      <c r="KR12" s="97" t="s">
        <v>21</v>
      </c>
      <c r="KS12" s="97" t="s">
        <v>21</v>
      </c>
      <c r="KT12" s="97" t="s">
        <v>22</v>
      </c>
      <c r="KU12" s="97" t="s">
        <v>22</v>
      </c>
      <c r="KV12" s="97" t="s">
        <v>22</v>
      </c>
      <c r="KW12" s="97" t="s">
        <v>23</v>
      </c>
      <c r="KX12" s="97" t="s">
        <v>23</v>
      </c>
      <c r="KY12" s="97" t="s">
        <v>23</v>
      </c>
      <c r="KZ12" s="97" t="s">
        <v>24</v>
      </c>
      <c r="LA12" s="97" t="s">
        <v>24</v>
      </c>
      <c r="LB12" s="97" t="s">
        <v>24</v>
      </c>
      <c r="LC12" s="124" t="s">
        <v>20</v>
      </c>
      <c r="LD12" s="97" t="s">
        <v>21</v>
      </c>
      <c r="LE12" s="97" t="s">
        <v>21</v>
      </c>
      <c r="LF12" s="97" t="s">
        <v>21</v>
      </c>
      <c r="LG12" s="97" t="s">
        <v>22</v>
      </c>
      <c r="LH12" s="97" t="s">
        <v>22</v>
      </c>
      <c r="LI12" s="97" t="s">
        <v>22</v>
      </c>
      <c r="LJ12" s="97" t="s">
        <v>23</v>
      </c>
      <c r="LK12" s="97" t="s">
        <v>23</v>
      </c>
      <c r="LL12" s="97" t="s">
        <v>23</v>
      </c>
      <c r="LM12" s="97" t="s">
        <v>24</v>
      </c>
      <c r="LN12" s="97" t="s">
        <v>24</v>
      </c>
      <c r="LO12" s="97" t="s">
        <v>24</v>
      </c>
      <c r="LP12" s="124" t="s">
        <v>20</v>
      </c>
      <c r="LQ12" s="97" t="s">
        <v>21</v>
      </c>
      <c r="LR12" s="97" t="s">
        <v>21</v>
      </c>
      <c r="LS12" s="97" t="s">
        <v>21</v>
      </c>
      <c r="LT12" s="97" t="s">
        <v>22</v>
      </c>
      <c r="LU12" s="97" t="s">
        <v>22</v>
      </c>
      <c r="LV12" s="97" t="s">
        <v>22</v>
      </c>
      <c r="LW12" s="97" t="s">
        <v>23</v>
      </c>
      <c r="LX12" s="97" t="s">
        <v>23</v>
      </c>
      <c r="LY12" s="97" t="s">
        <v>23</v>
      </c>
      <c r="LZ12" s="97" t="s">
        <v>24</v>
      </c>
      <c r="MA12" s="97" t="s">
        <v>24</v>
      </c>
      <c r="MB12" s="97" t="s">
        <v>24</v>
      </c>
      <c r="MC12" s="143"/>
    </row>
    <row r="13" ht="13.9" spans="1:341">
      <c r="A13" s="88" t="s">
        <v>1</v>
      </c>
      <c r="B13" s="98" t="s">
        <v>25</v>
      </c>
      <c r="C13" s="99"/>
      <c r="D13" s="100">
        <v>1</v>
      </c>
      <c r="E13" s="100">
        <v>2</v>
      </c>
      <c r="F13" s="100">
        <v>3</v>
      </c>
      <c r="G13" s="100">
        <v>4</v>
      </c>
      <c r="H13" s="100">
        <v>5</v>
      </c>
      <c r="I13" s="100">
        <v>6</v>
      </c>
      <c r="J13" s="100">
        <v>7</v>
      </c>
      <c r="K13" s="100">
        <v>8</v>
      </c>
      <c r="L13" s="100">
        <v>9</v>
      </c>
      <c r="M13" s="100">
        <v>10</v>
      </c>
      <c r="N13" s="100">
        <v>11</v>
      </c>
      <c r="O13" s="100">
        <v>12</v>
      </c>
      <c r="P13" s="100"/>
      <c r="Q13" s="100">
        <v>1</v>
      </c>
      <c r="R13" s="100">
        <v>2</v>
      </c>
      <c r="S13" s="100">
        <v>3</v>
      </c>
      <c r="T13" s="100">
        <v>4</v>
      </c>
      <c r="U13" s="100">
        <v>5</v>
      </c>
      <c r="V13" s="100">
        <v>6</v>
      </c>
      <c r="W13" s="100">
        <v>7</v>
      </c>
      <c r="X13" s="100">
        <v>8</v>
      </c>
      <c r="Y13" s="100">
        <v>9</v>
      </c>
      <c r="Z13" s="100">
        <v>10</v>
      </c>
      <c r="AA13" s="100">
        <v>11</v>
      </c>
      <c r="AB13" s="100">
        <v>12</v>
      </c>
      <c r="AC13" s="100"/>
      <c r="AD13" s="100">
        <v>1</v>
      </c>
      <c r="AE13" s="100">
        <v>2</v>
      </c>
      <c r="AF13" s="100">
        <v>3</v>
      </c>
      <c r="AG13" s="100">
        <v>4</v>
      </c>
      <c r="AH13" s="100">
        <v>5</v>
      </c>
      <c r="AI13" s="100">
        <v>6</v>
      </c>
      <c r="AJ13" s="100">
        <v>7</v>
      </c>
      <c r="AK13" s="100">
        <v>8</v>
      </c>
      <c r="AL13" s="100">
        <v>9</v>
      </c>
      <c r="AM13" s="100">
        <v>10</v>
      </c>
      <c r="AN13" s="100">
        <v>11</v>
      </c>
      <c r="AO13" s="100">
        <v>12</v>
      </c>
      <c r="AP13" s="100"/>
      <c r="AQ13" s="100">
        <v>1</v>
      </c>
      <c r="AR13" s="100">
        <v>2</v>
      </c>
      <c r="AS13" s="100">
        <v>3</v>
      </c>
      <c r="AT13" s="100">
        <v>4</v>
      </c>
      <c r="AU13" s="100">
        <v>5</v>
      </c>
      <c r="AV13" s="100">
        <v>6</v>
      </c>
      <c r="AW13" s="100">
        <v>7</v>
      </c>
      <c r="AX13" s="100">
        <v>8</v>
      </c>
      <c r="AY13" s="100">
        <v>9</v>
      </c>
      <c r="AZ13" s="100">
        <v>10</v>
      </c>
      <c r="BA13" s="100">
        <v>11</v>
      </c>
      <c r="BB13" s="100">
        <v>12</v>
      </c>
      <c r="BC13" s="100"/>
      <c r="BD13" s="100">
        <v>1</v>
      </c>
      <c r="BE13" s="100">
        <v>2</v>
      </c>
      <c r="BF13" s="100">
        <v>3</v>
      </c>
      <c r="BG13" s="100">
        <v>4</v>
      </c>
      <c r="BH13" s="100">
        <v>5</v>
      </c>
      <c r="BI13" s="100">
        <v>6</v>
      </c>
      <c r="BJ13" s="100">
        <v>7</v>
      </c>
      <c r="BK13" s="100">
        <v>8</v>
      </c>
      <c r="BL13" s="100">
        <v>9</v>
      </c>
      <c r="BM13" s="100">
        <v>10</v>
      </c>
      <c r="BN13" s="100">
        <v>11</v>
      </c>
      <c r="BO13" s="100">
        <v>12</v>
      </c>
      <c r="BP13" s="100"/>
      <c r="BQ13" s="100">
        <v>1</v>
      </c>
      <c r="BR13" s="100">
        <v>2</v>
      </c>
      <c r="BS13" s="100">
        <v>3</v>
      </c>
      <c r="BT13" s="100">
        <v>4</v>
      </c>
      <c r="BU13" s="100">
        <v>5</v>
      </c>
      <c r="BV13" s="100">
        <v>6</v>
      </c>
      <c r="BW13" s="100">
        <v>7</v>
      </c>
      <c r="BX13" s="100">
        <v>8</v>
      </c>
      <c r="BY13" s="100">
        <v>9</v>
      </c>
      <c r="BZ13" s="100">
        <v>10</v>
      </c>
      <c r="CA13" s="100">
        <v>11</v>
      </c>
      <c r="CB13" s="100">
        <v>12</v>
      </c>
      <c r="CC13" s="100"/>
      <c r="CD13" s="100">
        <v>1</v>
      </c>
      <c r="CE13" s="100">
        <v>2</v>
      </c>
      <c r="CF13" s="100">
        <v>3</v>
      </c>
      <c r="CG13" s="100">
        <v>4</v>
      </c>
      <c r="CH13" s="100">
        <v>5</v>
      </c>
      <c r="CI13" s="100">
        <v>6</v>
      </c>
      <c r="CJ13" s="100">
        <v>7</v>
      </c>
      <c r="CK13" s="100">
        <v>8</v>
      </c>
      <c r="CL13" s="100">
        <v>9</v>
      </c>
      <c r="CM13" s="100">
        <v>10</v>
      </c>
      <c r="CN13" s="100">
        <v>11</v>
      </c>
      <c r="CO13" s="100">
        <v>12</v>
      </c>
      <c r="CP13" s="100"/>
      <c r="CQ13" s="100">
        <v>1</v>
      </c>
      <c r="CR13" s="100">
        <v>2</v>
      </c>
      <c r="CS13" s="100">
        <v>3</v>
      </c>
      <c r="CT13" s="100">
        <v>4</v>
      </c>
      <c r="CU13" s="100">
        <v>5</v>
      </c>
      <c r="CV13" s="100">
        <v>6</v>
      </c>
      <c r="CW13" s="100">
        <v>7</v>
      </c>
      <c r="CX13" s="100">
        <v>8</v>
      </c>
      <c r="CY13" s="100">
        <v>9</v>
      </c>
      <c r="CZ13" s="100">
        <v>10</v>
      </c>
      <c r="DA13" s="100">
        <v>11</v>
      </c>
      <c r="DB13" s="100">
        <v>12</v>
      </c>
      <c r="DC13" s="100"/>
      <c r="DD13" s="100">
        <v>1</v>
      </c>
      <c r="DE13" s="100">
        <v>2</v>
      </c>
      <c r="DF13" s="100">
        <v>3</v>
      </c>
      <c r="DG13" s="100">
        <v>4</v>
      </c>
      <c r="DH13" s="100">
        <v>5</v>
      </c>
      <c r="DI13" s="100">
        <v>6</v>
      </c>
      <c r="DJ13" s="100">
        <v>7</v>
      </c>
      <c r="DK13" s="100">
        <v>8</v>
      </c>
      <c r="DL13" s="100">
        <v>9</v>
      </c>
      <c r="DM13" s="100">
        <v>10</v>
      </c>
      <c r="DN13" s="100">
        <v>11</v>
      </c>
      <c r="DO13" s="100">
        <v>12</v>
      </c>
      <c r="DP13" s="100"/>
      <c r="DQ13" s="100">
        <v>1</v>
      </c>
      <c r="DR13" s="100">
        <v>2</v>
      </c>
      <c r="DS13" s="100">
        <v>3</v>
      </c>
      <c r="DT13" s="100">
        <v>4</v>
      </c>
      <c r="DU13" s="100">
        <v>5</v>
      </c>
      <c r="DV13" s="100">
        <v>6</v>
      </c>
      <c r="DW13" s="100">
        <v>7</v>
      </c>
      <c r="DX13" s="100">
        <v>8</v>
      </c>
      <c r="DY13" s="100">
        <v>9</v>
      </c>
      <c r="DZ13" s="100">
        <v>10</v>
      </c>
      <c r="EA13" s="100">
        <v>11</v>
      </c>
      <c r="EB13" s="100">
        <v>12</v>
      </c>
      <c r="EC13" s="100"/>
      <c r="ED13" s="100">
        <v>1</v>
      </c>
      <c r="EE13" s="100">
        <v>2</v>
      </c>
      <c r="EF13" s="100">
        <v>3</v>
      </c>
      <c r="EG13" s="100">
        <v>4</v>
      </c>
      <c r="EH13" s="100">
        <v>5</v>
      </c>
      <c r="EI13" s="100">
        <v>6</v>
      </c>
      <c r="EJ13" s="100">
        <v>7</v>
      </c>
      <c r="EK13" s="100">
        <v>8</v>
      </c>
      <c r="EL13" s="100">
        <v>9</v>
      </c>
      <c r="EM13" s="100">
        <v>10</v>
      </c>
      <c r="EN13" s="100">
        <v>11</v>
      </c>
      <c r="EO13" s="100">
        <v>12</v>
      </c>
      <c r="EP13" s="100"/>
      <c r="EQ13" s="100">
        <v>1</v>
      </c>
      <c r="ER13" s="100">
        <v>2</v>
      </c>
      <c r="ES13" s="100">
        <v>3</v>
      </c>
      <c r="ET13" s="100">
        <v>4</v>
      </c>
      <c r="EU13" s="100">
        <v>5</v>
      </c>
      <c r="EV13" s="100">
        <v>6</v>
      </c>
      <c r="EW13" s="100">
        <v>7</v>
      </c>
      <c r="EX13" s="100">
        <v>8</v>
      </c>
      <c r="EY13" s="100">
        <v>9</v>
      </c>
      <c r="EZ13" s="100">
        <v>10</v>
      </c>
      <c r="FA13" s="100">
        <v>11</v>
      </c>
      <c r="FB13" s="100">
        <v>12</v>
      </c>
      <c r="FC13" s="100"/>
      <c r="FD13" s="100">
        <v>1</v>
      </c>
      <c r="FE13" s="100">
        <v>2</v>
      </c>
      <c r="FF13" s="100">
        <v>3</v>
      </c>
      <c r="FG13" s="100">
        <v>4</v>
      </c>
      <c r="FH13" s="100">
        <v>5</v>
      </c>
      <c r="FI13" s="100">
        <v>6</v>
      </c>
      <c r="FJ13" s="100">
        <v>7</v>
      </c>
      <c r="FK13" s="100">
        <v>8</v>
      </c>
      <c r="FL13" s="100">
        <v>9</v>
      </c>
      <c r="FM13" s="100">
        <v>10</v>
      </c>
      <c r="FN13" s="100">
        <v>11</v>
      </c>
      <c r="FO13" s="100">
        <v>12</v>
      </c>
      <c r="FP13" s="100"/>
      <c r="FQ13" s="100">
        <v>1</v>
      </c>
      <c r="FR13" s="100">
        <v>2</v>
      </c>
      <c r="FS13" s="100">
        <v>3</v>
      </c>
      <c r="FT13" s="100">
        <v>4</v>
      </c>
      <c r="FU13" s="100">
        <v>5</v>
      </c>
      <c r="FV13" s="100">
        <v>6</v>
      </c>
      <c r="FW13" s="100">
        <v>7</v>
      </c>
      <c r="FX13" s="100">
        <v>8</v>
      </c>
      <c r="FY13" s="100">
        <v>9</v>
      </c>
      <c r="FZ13" s="100">
        <v>10</v>
      </c>
      <c r="GA13" s="100">
        <v>11</v>
      </c>
      <c r="GB13" s="100">
        <v>12</v>
      </c>
      <c r="GC13" s="100"/>
      <c r="GD13" s="100">
        <v>1</v>
      </c>
      <c r="GE13" s="100">
        <v>2</v>
      </c>
      <c r="GF13" s="100">
        <v>3</v>
      </c>
      <c r="GG13" s="100">
        <v>4</v>
      </c>
      <c r="GH13" s="100">
        <v>5</v>
      </c>
      <c r="GI13" s="100">
        <v>6</v>
      </c>
      <c r="GJ13" s="100">
        <v>7</v>
      </c>
      <c r="GK13" s="100">
        <v>8</v>
      </c>
      <c r="GL13" s="100">
        <v>9</v>
      </c>
      <c r="GM13" s="100">
        <v>10</v>
      </c>
      <c r="GN13" s="100">
        <v>11</v>
      </c>
      <c r="GO13" s="100">
        <v>12</v>
      </c>
      <c r="GP13" s="100"/>
      <c r="GQ13" s="100">
        <v>1</v>
      </c>
      <c r="GR13" s="100">
        <v>2</v>
      </c>
      <c r="GS13" s="100">
        <v>3</v>
      </c>
      <c r="GT13" s="100">
        <v>4</v>
      </c>
      <c r="GU13" s="100">
        <v>5</v>
      </c>
      <c r="GV13" s="100">
        <v>6</v>
      </c>
      <c r="GW13" s="100">
        <v>7</v>
      </c>
      <c r="GX13" s="100">
        <v>8</v>
      </c>
      <c r="GY13" s="100">
        <v>9</v>
      </c>
      <c r="GZ13" s="100">
        <v>10</v>
      </c>
      <c r="HA13" s="100">
        <v>11</v>
      </c>
      <c r="HB13" s="100">
        <v>12</v>
      </c>
      <c r="HC13" s="100"/>
      <c r="HD13" s="100">
        <v>1</v>
      </c>
      <c r="HE13" s="100">
        <v>2</v>
      </c>
      <c r="HF13" s="100">
        <v>3</v>
      </c>
      <c r="HG13" s="100">
        <v>4</v>
      </c>
      <c r="HH13" s="100">
        <v>5</v>
      </c>
      <c r="HI13" s="100">
        <v>6</v>
      </c>
      <c r="HJ13" s="100">
        <v>7</v>
      </c>
      <c r="HK13" s="100">
        <v>8</v>
      </c>
      <c r="HL13" s="100">
        <v>9</v>
      </c>
      <c r="HM13" s="100">
        <v>10</v>
      </c>
      <c r="HN13" s="100">
        <v>11</v>
      </c>
      <c r="HO13" s="100">
        <v>12</v>
      </c>
      <c r="HP13" s="100"/>
      <c r="HQ13" s="100">
        <v>1</v>
      </c>
      <c r="HR13" s="100">
        <v>2</v>
      </c>
      <c r="HS13" s="100">
        <v>3</v>
      </c>
      <c r="HT13" s="100">
        <v>4</v>
      </c>
      <c r="HU13" s="100">
        <v>5</v>
      </c>
      <c r="HV13" s="100">
        <v>6</v>
      </c>
      <c r="HW13" s="100">
        <v>7</v>
      </c>
      <c r="HX13" s="100">
        <v>8</v>
      </c>
      <c r="HY13" s="100">
        <v>9</v>
      </c>
      <c r="HZ13" s="100">
        <v>10</v>
      </c>
      <c r="IA13" s="100">
        <v>11</v>
      </c>
      <c r="IB13" s="100">
        <v>12</v>
      </c>
      <c r="IC13" s="100"/>
      <c r="ID13" s="100">
        <v>1</v>
      </c>
      <c r="IE13" s="100">
        <v>2</v>
      </c>
      <c r="IF13" s="100">
        <v>3</v>
      </c>
      <c r="IG13" s="100">
        <v>4</v>
      </c>
      <c r="IH13" s="100">
        <v>5</v>
      </c>
      <c r="II13" s="100">
        <v>6</v>
      </c>
      <c r="IJ13" s="100">
        <v>7</v>
      </c>
      <c r="IK13" s="100">
        <v>8</v>
      </c>
      <c r="IL13" s="100">
        <v>9</v>
      </c>
      <c r="IM13" s="100">
        <v>10</v>
      </c>
      <c r="IN13" s="100">
        <v>11</v>
      </c>
      <c r="IO13" s="100">
        <v>12</v>
      </c>
      <c r="IP13" s="100"/>
      <c r="IQ13" s="100">
        <v>1</v>
      </c>
      <c r="IR13" s="100">
        <v>2</v>
      </c>
      <c r="IS13" s="100">
        <v>3</v>
      </c>
      <c r="IT13" s="100">
        <v>4</v>
      </c>
      <c r="IU13" s="100">
        <v>5</v>
      </c>
      <c r="IV13" s="100">
        <v>6</v>
      </c>
      <c r="IW13" s="100">
        <v>7</v>
      </c>
      <c r="IX13" s="100">
        <v>8</v>
      </c>
      <c r="IY13" s="100">
        <v>9</v>
      </c>
      <c r="IZ13" s="100">
        <v>10</v>
      </c>
      <c r="JA13" s="100">
        <v>11</v>
      </c>
      <c r="JB13" s="100">
        <v>12</v>
      </c>
      <c r="JC13" s="100"/>
      <c r="JD13" s="100">
        <v>1</v>
      </c>
      <c r="JE13" s="100">
        <v>2</v>
      </c>
      <c r="JF13" s="100">
        <v>3</v>
      </c>
      <c r="JG13" s="100">
        <v>4</v>
      </c>
      <c r="JH13" s="100">
        <v>5</v>
      </c>
      <c r="JI13" s="100">
        <v>6</v>
      </c>
      <c r="JJ13" s="100">
        <v>7</v>
      </c>
      <c r="JK13" s="100">
        <v>8</v>
      </c>
      <c r="JL13" s="100">
        <v>9</v>
      </c>
      <c r="JM13" s="100">
        <v>10</v>
      </c>
      <c r="JN13" s="100">
        <v>11</v>
      </c>
      <c r="JO13" s="100">
        <v>12</v>
      </c>
      <c r="JP13" s="100"/>
      <c r="JQ13" s="100">
        <v>1</v>
      </c>
      <c r="JR13" s="100">
        <v>2</v>
      </c>
      <c r="JS13" s="100">
        <v>3</v>
      </c>
      <c r="JT13" s="100">
        <v>4</v>
      </c>
      <c r="JU13" s="100">
        <v>5</v>
      </c>
      <c r="JV13" s="100">
        <v>6</v>
      </c>
      <c r="JW13" s="100">
        <v>7</v>
      </c>
      <c r="JX13" s="100">
        <v>8</v>
      </c>
      <c r="JY13" s="100">
        <v>9</v>
      </c>
      <c r="JZ13" s="100">
        <v>10</v>
      </c>
      <c r="KA13" s="100">
        <v>11</v>
      </c>
      <c r="KB13" s="100">
        <v>12</v>
      </c>
      <c r="KC13" s="100"/>
      <c r="KD13" s="100">
        <v>1</v>
      </c>
      <c r="KE13" s="100">
        <v>2</v>
      </c>
      <c r="KF13" s="100">
        <v>3</v>
      </c>
      <c r="KG13" s="100">
        <v>4</v>
      </c>
      <c r="KH13" s="100">
        <v>5</v>
      </c>
      <c r="KI13" s="100">
        <v>6</v>
      </c>
      <c r="KJ13" s="100">
        <v>7</v>
      </c>
      <c r="KK13" s="100">
        <v>8</v>
      </c>
      <c r="KL13" s="100">
        <v>9</v>
      </c>
      <c r="KM13" s="100">
        <v>10</v>
      </c>
      <c r="KN13" s="100">
        <v>11</v>
      </c>
      <c r="KO13" s="100">
        <v>12</v>
      </c>
      <c r="KP13" s="100"/>
      <c r="KQ13" s="100">
        <v>1</v>
      </c>
      <c r="KR13" s="100">
        <v>2</v>
      </c>
      <c r="KS13" s="100">
        <v>3</v>
      </c>
      <c r="KT13" s="100">
        <v>4</v>
      </c>
      <c r="KU13" s="100">
        <v>5</v>
      </c>
      <c r="KV13" s="100">
        <v>6</v>
      </c>
      <c r="KW13" s="100">
        <v>7</v>
      </c>
      <c r="KX13" s="100">
        <v>8</v>
      </c>
      <c r="KY13" s="100">
        <v>9</v>
      </c>
      <c r="KZ13" s="100">
        <v>10</v>
      </c>
      <c r="LA13" s="100">
        <v>11</v>
      </c>
      <c r="LB13" s="100">
        <v>12</v>
      </c>
      <c r="LC13" s="100"/>
      <c r="LD13" s="100">
        <v>1</v>
      </c>
      <c r="LE13" s="100">
        <v>2</v>
      </c>
      <c r="LF13" s="100">
        <v>3</v>
      </c>
      <c r="LG13" s="100">
        <v>4</v>
      </c>
      <c r="LH13" s="100">
        <v>5</v>
      </c>
      <c r="LI13" s="100">
        <v>6</v>
      </c>
      <c r="LJ13" s="100">
        <v>7</v>
      </c>
      <c r="LK13" s="100">
        <v>8</v>
      </c>
      <c r="LL13" s="100">
        <v>9</v>
      </c>
      <c r="LM13" s="100">
        <v>10</v>
      </c>
      <c r="LN13" s="100">
        <v>11</v>
      </c>
      <c r="LO13" s="100">
        <v>12</v>
      </c>
      <c r="LP13" s="100"/>
      <c r="LQ13" s="100">
        <v>1</v>
      </c>
      <c r="LR13" s="100">
        <v>2</v>
      </c>
      <c r="LS13" s="100">
        <v>3</v>
      </c>
      <c r="LT13" s="100">
        <v>4</v>
      </c>
      <c r="LU13" s="100">
        <v>5</v>
      </c>
      <c r="LV13" s="100">
        <v>6</v>
      </c>
      <c r="LW13" s="100">
        <v>7</v>
      </c>
      <c r="LX13" s="100">
        <v>8</v>
      </c>
      <c r="LY13" s="100">
        <v>9</v>
      </c>
      <c r="LZ13" s="100">
        <v>10</v>
      </c>
      <c r="MA13" s="100">
        <v>11</v>
      </c>
      <c r="MB13" s="100">
        <v>12</v>
      </c>
      <c r="MC13" s="143"/>
    </row>
    <row r="14" ht="13.9" spans="1:341">
      <c r="A14" s="87" t="s">
        <v>26</v>
      </c>
      <c r="B14" s="101" t="s">
        <v>27</v>
      </c>
      <c r="C14" s="102">
        <f>SUM(C15:$C$19)</f>
        <v>106</v>
      </c>
      <c r="D14" s="103">
        <v>5</v>
      </c>
      <c r="E14" s="103">
        <v>10</v>
      </c>
      <c r="F14" s="103">
        <v>20</v>
      </c>
      <c r="G14" s="103">
        <v>1500</v>
      </c>
      <c r="H14" s="103">
        <v>1500</v>
      </c>
      <c r="I14" s="103">
        <v>1500</v>
      </c>
      <c r="J14" s="103">
        <v>1500</v>
      </c>
      <c r="K14" s="103">
        <v>1500</v>
      </c>
      <c r="L14" s="103">
        <v>1500</v>
      </c>
      <c r="M14" s="103">
        <v>1500</v>
      </c>
      <c r="N14" s="103">
        <v>1500</v>
      </c>
      <c r="O14" s="103">
        <v>1500</v>
      </c>
      <c r="P14" s="103">
        <v>1600</v>
      </c>
      <c r="Q14" s="103">
        <v>4821</v>
      </c>
      <c r="R14" s="103">
        <v>4821</v>
      </c>
      <c r="S14" s="103">
        <v>4821</v>
      </c>
      <c r="T14" s="103">
        <v>4821</v>
      </c>
      <c r="U14" s="103">
        <v>4821</v>
      </c>
      <c r="V14" s="103">
        <v>4821</v>
      </c>
      <c r="W14" s="103">
        <v>4821</v>
      </c>
      <c r="X14" s="103">
        <v>4821</v>
      </c>
      <c r="Y14" s="103">
        <v>4821</v>
      </c>
      <c r="Z14" s="103">
        <v>4821</v>
      </c>
      <c r="AA14" s="103">
        <v>4821</v>
      </c>
      <c r="AB14" s="103">
        <v>4821</v>
      </c>
      <c r="AC14" s="103">
        <v>1600</v>
      </c>
      <c r="AD14" s="103">
        <v>5111</v>
      </c>
      <c r="AE14" s="103">
        <v>5111</v>
      </c>
      <c r="AF14" s="103">
        <v>5111</v>
      </c>
      <c r="AG14" s="103">
        <v>5111</v>
      </c>
      <c r="AH14" s="103">
        <v>5111</v>
      </c>
      <c r="AI14" s="103">
        <v>5111</v>
      </c>
      <c r="AJ14" s="103">
        <v>5111</v>
      </c>
      <c r="AK14" s="103">
        <v>5111</v>
      </c>
      <c r="AL14" s="103">
        <v>5111</v>
      </c>
      <c r="AM14" s="103">
        <v>5111</v>
      </c>
      <c r="AN14" s="103">
        <v>5111</v>
      </c>
      <c r="AO14" s="103">
        <v>5111</v>
      </c>
      <c r="AP14" s="103">
        <v>1600</v>
      </c>
      <c r="AQ14" s="103">
        <v>5459</v>
      </c>
      <c r="AR14" s="103">
        <v>5459</v>
      </c>
      <c r="AS14" s="103">
        <v>5459</v>
      </c>
      <c r="AT14" s="103">
        <v>5459</v>
      </c>
      <c r="AU14" s="103">
        <v>5459</v>
      </c>
      <c r="AV14" s="103">
        <v>5459</v>
      </c>
      <c r="AW14" s="103">
        <v>5459</v>
      </c>
      <c r="AX14" s="103">
        <v>5459</v>
      </c>
      <c r="AY14" s="103">
        <v>5459</v>
      </c>
      <c r="AZ14" s="103">
        <v>5459</v>
      </c>
      <c r="BA14" s="103">
        <v>5459</v>
      </c>
      <c r="BB14" s="103">
        <v>5459</v>
      </c>
      <c r="BC14" s="103">
        <v>1600</v>
      </c>
      <c r="BD14" s="103">
        <v>5873</v>
      </c>
      <c r="BE14" s="103">
        <v>5873</v>
      </c>
      <c r="BF14" s="103">
        <v>5873</v>
      </c>
      <c r="BG14" s="103">
        <v>5873</v>
      </c>
      <c r="BH14" s="103">
        <v>5873</v>
      </c>
      <c r="BI14" s="103">
        <v>5873</v>
      </c>
      <c r="BJ14" s="103">
        <v>5873</v>
      </c>
      <c r="BK14" s="103">
        <v>5873</v>
      </c>
      <c r="BL14" s="103">
        <v>5873</v>
      </c>
      <c r="BM14" s="103">
        <v>5873</v>
      </c>
      <c r="BN14" s="103">
        <v>5873</v>
      </c>
      <c r="BO14" s="103">
        <v>5873</v>
      </c>
      <c r="BP14" s="103">
        <v>1600</v>
      </c>
      <c r="BQ14" s="103">
        <v>6364</v>
      </c>
      <c r="BR14" s="103">
        <v>6364</v>
      </c>
      <c r="BS14" s="103">
        <v>6364</v>
      </c>
      <c r="BT14" s="103">
        <v>6364</v>
      </c>
      <c r="BU14" s="103">
        <v>6364</v>
      </c>
      <c r="BV14" s="103">
        <v>6364</v>
      </c>
      <c r="BW14" s="103">
        <v>6364</v>
      </c>
      <c r="BX14" s="103">
        <v>6364</v>
      </c>
      <c r="BY14" s="103">
        <v>6364</v>
      </c>
      <c r="BZ14" s="103">
        <v>6364</v>
      </c>
      <c r="CA14" s="103">
        <v>6364</v>
      </c>
      <c r="CB14" s="103">
        <v>6364</v>
      </c>
      <c r="CC14" s="103">
        <v>1600</v>
      </c>
      <c r="CD14" s="103">
        <v>6932</v>
      </c>
      <c r="CE14" s="103">
        <v>6932</v>
      </c>
      <c r="CF14" s="103">
        <v>6932</v>
      </c>
      <c r="CG14" s="103">
        <v>6932</v>
      </c>
      <c r="CH14" s="103">
        <v>6932</v>
      </c>
      <c r="CI14" s="103">
        <v>6932</v>
      </c>
      <c r="CJ14" s="103">
        <v>6932</v>
      </c>
      <c r="CK14" s="103">
        <v>6932</v>
      </c>
      <c r="CL14" s="103">
        <v>6932</v>
      </c>
      <c r="CM14" s="103">
        <v>6932</v>
      </c>
      <c r="CN14" s="103">
        <v>6932</v>
      </c>
      <c r="CO14" s="103">
        <v>6932</v>
      </c>
      <c r="CP14" s="103">
        <v>1600</v>
      </c>
      <c r="CQ14" s="103">
        <v>7569</v>
      </c>
      <c r="CR14" s="103">
        <v>7569</v>
      </c>
      <c r="CS14" s="103">
        <v>7569</v>
      </c>
      <c r="CT14" s="103">
        <v>7569</v>
      </c>
      <c r="CU14" s="103">
        <v>7569</v>
      </c>
      <c r="CV14" s="103">
        <v>7569</v>
      </c>
      <c r="CW14" s="103">
        <v>7569</v>
      </c>
      <c r="CX14" s="103">
        <v>7569</v>
      </c>
      <c r="CY14" s="103">
        <v>7569</v>
      </c>
      <c r="CZ14" s="103">
        <v>7569</v>
      </c>
      <c r="DA14" s="103">
        <v>7569</v>
      </c>
      <c r="DB14" s="103">
        <v>7569</v>
      </c>
      <c r="DC14" s="103">
        <v>1600</v>
      </c>
      <c r="DD14" s="103">
        <v>8286</v>
      </c>
      <c r="DE14" s="103">
        <v>8286</v>
      </c>
      <c r="DF14" s="103">
        <v>8286</v>
      </c>
      <c r="DG14" s="103">
        <v>8286</v>
      </c>
      <c r="DH14" s="103">
        <v>8286</v>
      </c>
      <c r="DI14" s="103">
        <v>8286</v>
      </c>
      <c r="DJ14" s="103">
        <v>8286</v>
      </c>
      <c r="DK14" s="103">
        <v>8286</v>
      </c>
      <c r="DL14" s="103">
        <v>8286</v>
      </c>
      <c r="DM14" s="103">
        <v>8286</v>
      </c>
      <c r="DN14" s="103">
        <v>8286</v>
      </c>
      <c r="DO14" s="103">
        <v>8286</v>
      </c>
      <c r="DP14" s="103">
        <v>1600</v>
      </c>
      <c r="DQ14" s="103">
        <v>9092</v>
      </c>
      <c r="DR14" s="103">
        <v>9092</v>
      </c>
      <c r="DS14" s="103">
        <v>9092</v>
      </c>
      <c r="DT14" s="103">
        <v>9092</v>
      </c>
      <c r="DU14" s="103">
        <v>9092</v>
      </c>
      <c r="DV14" s="103">
        <v>9092</v>
      </c>
      <c r="DW14" s="103">
        <v>9092</v>
      </c>
      <c r="DX14" s="103">
        <v>9092</v>
      </c>
      <c r="DY14" s="103">
        <v>9092</v>
      </c>
      <c r="DZ14" s="103">
        <v>9092</v>
      </c>
      <c r="EA14" s="103">
        <v>9092</v>
      </c>
      <c r="EB14" s="103">
        <v>9092</v>
      </c>
      <c r="EC14" s="103">
        <v>1600</v>
      </c>
      <c r="ED14" s="103">
        <v>10001</v>
      </c>
      <c r="EE14" s="103">
        <v>10001</v>
      </c>
      <c r="EF14" s="103">
        <v>10001</v>
      </c>
      <c r="EG14" s="103">
        <v>10001</v>
      </c>
      <c r="EH14" s="103">
        <v>10001</v>
      </c>
      <c r="EI14" s="103">
        <v>10001</v>
      </c>
      <c r="EJ14" s="103">
        <v>10001</v>
      </c>
      <c r="EK14" s="103">
        <v>10001</v>
      </c>
      <c r="EL14" s="103">
        <v>10001</v>
      </c>
      <c r="EM14" s="103">
        <v>10001</v>
      </c>
      <c r="EN14" s="103">
        <v>10001</v>
      </c>
      <c r="EO14" s="103">
        <v>10001</v>
      </c>
      <c r="EP14" s="103">
        <v>1600</v>
      </c>
      <c r="EQ14" s="103">
        <v>11028</v>
      </c>
      <c r="ER14" s="103">
        <v>11028</v>
      </c>
      <c r="ES14" s="103">
        <v>11028</v>
      </c>
      <c r="ET14" s="103">
        <v>11028</v>
      </c>
      <c r="EU14" s="103">
        <v>11028</v>
      </c>
      <c r="EV14" s="103">
        <v>11028</v>
      </c>
      <c r="EW14" s="103">
        <v>11028</v>
      </c>
      <c r="EX14" s="103">
        <v>11028</v>
      </c>
      <c r="EY14" s="103">
        <v>11028</v>
      </c>
      <c r="EZ14" s="103">
        <v>11028</v>
      </c>
      <c r="FA14" s="103">
        <v>11028</v>
      </c>
      <c r="FB14" s="103">
        <v>11028</v>
      </c>
      <c r="FC14" s="103">
        <v>1600</v>
      </c>
      <c r="FD14" s="103">
        <v>12190</v>
      </c>
      <c r="FE14" s="103">
        <v>12190</v>
      </c>
      <c r="FF14" s="103">
        <v>12190</v>
      </c>
      <c r="FG14" s="103">
        <v>12190</v>
      </c>
      <c r="FH14" s="103">
        <v>12190</v>
      </c>
      <c r="FI14" s="103">
        <v>12190</v>
      </c>
      <c r="FJ14" s="103">
        <v>12190</v>
      </c>
      <c r="FK14" s="103">
        <v>12190</v>
      </c>
      <c r="FL14" s="103">
        <v>12190</v>
      </c>
      <c r="FM14" s="103">
        <v>12190</v>
      </c>
      <c r="FN14" s="103">
        <v>12190</v>
      </c>
      <c r="FO14" s="103">
        <v>12190</v>
      </c>
      <c r="FP14" s="103">
        <v>1600</v>
      </c>
      <c r="FQ14" s="103">
        <v>13507</v>
      </c>
      <c r="FR14" s="103">
        <v>13507</v>
      </c>
      <c r="FS14" s="103">
        <v>13507</v>
      </c>
      <c r="FT14" s="103">
        <v>13507</v>
      </c>
      <c r="FU14" s="103">
        <v>13507</v>
      </c>
      <c r="FV14" s="103">
        <v>13507</v>
      </c>
      <c r="FW14" s="103">
        <v>13507</v>
      </c>
      <c r="FX14" s="103">
        <v>13507</v>
      </c>
      <c r="FY14" s="103">
        <v>13507</v>
      </c>
      <c r="FZ14" s="103">
        <v>13507</v>
      </c>
      <c r="GA14" s="103">
        <v>13507</v>
      </c>
      <c r="GB14" s="103">
        <v>13507</v>
      </c>
      <c r="GC14" s="103">
        <v>1600</v>
      </c>
      <c r="GD14" s="103">
        <v>15002</v>
      </c>
      <c r="GE14" s="103">
        <v>15002</v>
      </c>
      <c r="GF14" s="103">
        <v>15002</v>
      </c>
      <c r="GG14" s="103">
        <v>15002</v>
      </c>
      <c r="GH14" s="103">
        <v>15002</v>
      </c>
      <c r="GI14" s="103">
        <v>15002</v>
      </c>
      <c r="GJ14" s="103">
        <v>15002</v>
      </c>
      <c r="GK14" s="103">
        <v>15002</v>
      </c>
      <c r="GL14" s="103">
        <v>15002</v>
      </c>
      <c r="GM14" s="103">
        <v>15002</v>
      </c>
      <c r="GN14" s="103">
        <v>15002</v>
      </c>
      <c r="GO14" s="103">
        <v>15002</v>
      </c>
      <c r="GP14" s="103">
        <v>1600</v>
      </c>
      <c r="GQ14" s="103">
        <v>16703</v>
      </c>
      <c r="GR14" s="103">
        <v>16703</v>
      </c>
      <c r="GS14" s="103">
        <v>16703</v>
      </c>
      <c r="GT14" s="103">
        <v>16703</v>
      </c>
      <c r="GU14" s="103">
        <v>16703</v>
      </c>
      <c r="GV14" s="103">
        <v>16703</v>
      </c>
      <c r="GW14" s="103">
        <v>16703</v>
      </c>
      <c r="GX14" s="103">
        <v>16703</v>
      </c>
      <c r="GY14" s="103">
        <v>16703</v>
      </c>
      <c r="GZ14" s="103">
        <v>16703</v>
      </c>
      <c r="HA14" s="103">
        <v>16703</v>
      </c>
      <c r="HB14" s="103">
        <v>16703</v>
      </c>
      <c r="HC14" s="103">
        <v>1600</v>
      </c>
      <c r="HD14" s="103">
        <v>18554</v>
      </c>
      <c r="HE14" s="103">
        <v>18554</v>
      </c>
      <c r="HF14" s="103">
        <v>18554</v>
      </c>
      <c r="HG14" s="103">
        <v>18554</v>
      </c>
      <c r="HH14" s="103">
        <v>18554</v>
      </c>
      <c r="HI14" s="103">
        <v>18554</v>
      </c>
      <c r="HJ14" s="103">
        <v>18554</v>
      </c>
      <c r="HK14" s="103">
        <v>18554</v>
      </c>
      <c r="HL14" s="103">
        <v>18554</v>
      </c>
      <c r="HM14" s="103">
        <v>18554</v>
      </c>
      <c r="HN14" s="103">
        <v>18554</v>
      </c>
      <c r="HO14" s="103">
        <v>18554</v>
      </c>
      <c r="HP14" s="103">
        <v>1600</v>
      </c>
      <c r="HQ14" s="103">
        <v>20447</v>
      </c>
      <c r="HR14" s="103">
        <v>20447</v>
      </c>
      <c r="HS14" s="103">
        <v>20447</v>
      </c>
      <c r="HT14" s="103">
        <v>20447</v>
      </c>
      <c r="HU14" s="103">
        <v>20447</v>
      </c>
      <c r="HV14" s="103">
        <v>20447</v>
      </c>
      <c r="HW14" s="103">
        <v>20447</v>
      </c>
      <c r="HX14" s="103">
        <v>20447</v>
      </c>
      <c r="HY14" s="103">
        <v>20447</v>
      </c>
      <c r="HZ14" s="103">
        <v>20447</v>
      </c>
      <c r="IA14" s="103">
        <v>20447</v>
      </c>
      <c r="IB14" s="103">
        <v>20447</v>
      </c>
      <c r="IC14" s="103">
        <v>1600</v>
      </c>
      <c r="ID14" s="103">
        <v>22365</v>
      </c>
      <c r="IE14" s="103">
        <v>22365</v>
      </c>
      <c r="IF14" s="103">
        <v>22365</v>
      </c>
      <c r="IG14" s="103">
        <v>22365</v>
      </c>
      <c r="IH14" s="103">
        <v>22365</v>
      </c>
      <c r="II14" s="103">
        <v>22365</v>
      </c>
      <c r="IJ14" s="103">
        <v>22365</v>
      </c>
      <c r="IK14" s="103">
        <v>22365</v>
      </c>
      <c r="IL14" s="103">
        <v>22365</v>
      </c>
      <c r="IM14" s="103">
        <v>22365</v>
      </c>
      <c r="IN14" s="103">
        <v>22365</v>
      </c>
      <c r="IO14" s="103">
        <v>22365</v>
      </c>
      <c r="IP14" s="103">
        <v>1600</v>
      </c>
      <c r="IQ14" s="103">
        <v>24297</v>
      </c>
      <c r="IR14" s="103">
        <v>24297</v>
      </c>
      <c r="IS14" s="103">
        <v>24297</v>
      </c>
      <c r="IT14" s="103">
        <v>24297</v>
      </c>
      <c r="IU14" s="103">
        <v>24297</v>
      </c>
      <c r="IV14" s="103">
        <v>24297</v>
      </c>
      <c r="IW14" s="103">
        <v>24297</v>
      </c>
      <c r="IX14" s="103">
        <v>24297</v>
      </c>
      <c r="IY14" s="103">
        <v>24297</v>
      </c>
      <c r="IZ14" s="103">
        <v>24297</v>
      </c>
      <c r="JA14" s="103">
        <v>24297</v>
      </c>
      <c r="JB14" s="103">
        <v>24297</v>
      </c>
      <c r="JC14" s="103">
        <v>1600</v>
      </c>
      <c r="JD14" s="135"/>
      <c r="JE14" s="138"/>
      <c r="JF14" s="138"/>
      <c r="JG14" s="138"/>
      <c r="JH14" s="138"/>
      <c r="JI14" s="138"/>
      <c r="JJ14" s="138"/>
      <c r="JK14" s="138"/>
      <c r="JL14" s="138"/>
      <c r="JM14" s="138"/>
      <c r="JN14" s="138"/>
      <c r="JO14" s="136"/>
      <c r="JP14" s="102">
        <v>1600</v>
      </c>
      <c r="JQ14" s="135"/>
      <c r="JR14" s="138"/>
      <c r="JS14" s="138"/>
      <c r="JT14" s="138"/>
      <c r="JU14" s="138"/>
      <c r="JV14" s="138"/>
      <c r="JW14" s="138"/>
      <c r="JX14" s="138"/>
      <c r="JY14" s="138"/>
      <c r="JZ14" s="138"/>
      <c r="KA14" s="138"/>
      <c r="KB14" s="136"/>
      <c r="KC14" s="102">
        <v>1600</v>
      </c>
      <c r="KD14" s="135"/>
      <c r="KE14" s="138"/>
      <c r="KF14" s="138"/>
      <c r="KG14" s="138"/>
      <c r="KH14" s="138"/>
      <c r="KI14" s="138"/>
      <c r="KJ14" s="138"/>
      <c r="KK14" s="138"/>
      <c r="KL14" s="138"/>
      <c r="KM14" s="138"/>
      <c r="KN14" s="138"/>
      <c r="KO14" s="136"/>
      <c r="KP14" s="102">
        <v>1600</v>
      </c>
      <c r="KQ14" s="135"/>
      <c r="KR14" s="138"/>
      <c r="KS14" s="138"/>
      <c r="KT14" s="138"/>
      <c r="KU14" s="138"/>
      <c r="KV14" s="138"/>
      <c r="KW14" s="138"/>
      <c r="KX14" s="138"/>
      <c r="KY14" s="138"/>
      <c r="KZ14" s="138"/>
      <c r="LA14" s="138"/>
      <c r="LB14" s="136"/>
      <c r="LC14" s="102">
        <v>1600</v>
      </c>
      <c r="LD14" s="135"/>
      <c r="LE14" s="138"/>
      <c r="LF14" s="138"/>
      <c r="LG14" s="138"/>
      <c r="LH14" s="138"/>
      <c r="LI14" s="138"/>
      <c r="LJ14" s="138"/>
      <c r="LK14" s="138"/>
      <c r="LL14" s="138"/>
      <c r="LM14" s="138"/>
      <c r="LN14" s="138"/>
      <c r="LO14" s="136"/>
      <c r="LP14" s="102">
        <v>1600</v>
      </c>
      <c r="LQ14" s="135"/>
      <c r="LR14" s="138"/>
      <c r="LS14" s="138"/>
      <c r="LT14" s="138"/>
      <c r="LU14" s="138"/>
      <c r="LV14" s="138"/>
      <c r="LW14" s="138"/>
      <c r="LX14" s="138"/>
      <c r="LY14" s="138"/>
      <c r="LZ14" s="138"/>
      <c r="MA14" s="138"/>
      <c r="MB14" s="136"/>
      <c r="MC14" s="144"/>
    </row>
    <row r="15" ht="27" spans="1:341">
      <c r="A15" s="104" t="s">
        <v>28</v>
      </c>
      <c r="B15" s="101" t="s">
        <v>29</v>
      </c>
      <c r="C15" s="105">
        <v>106</v>
      </c>
      <c r="D15" s="106">
        <v>5</v>
      </c>
      <c r="E15" s="106">
        <v>10</v>
      </c>
      <c r="F15" s="106">
        <v>20</v>
      </c>
      <c r="G15" s="106">
        <v>1000</v>
      </c>
      <c r="H15" s="106">
        <v>1000</v>
      </c>
      <c r="I15" s="106">
        <v>1000</v>
      </c>
      <c r="J15" s="106">
        <v>1000</v>
      </c>
      <c r="K15" s="106">
        <v>1000</v>
      </c>
      <c r="L15" s="106">
        <v>1000</v>
      </c>
      <c r="M15" s="106">
        <v>1000</v>
      </c>
      <c r="N15" s="106">
        <v>1000</v>
      </c>
      <c r="O15" s="106">
        <v>1000</v>
      </c>
      <c r="P15" s="106">
        <v>1100</v>
      </c>
      <c r="Q15" s="106">
        <v>4457</v>
      </c>
      <c r="R15" s="106">
        <v>4457</v>
      </c>
      <c r="S15" s="106">
        <v>4457</v>
      </c>
      <c r="T15" s="106">
        <v>4457</v>
      </c>
      <c r="U15" s="106">
        <v>4457</v>
      </c>
      <c r="V15" s="106">
        <v>4457</v>
      </c>
      <c r="W15" s="106">
        <v>4457</v>
      </c>
      <c r="X15" s="106">
        <v>4457</v>
      </c>
      <c r="Y15" s="106">
        <v>4457</v>
      </c>
      <c r="Z15" s="106">
        <v>4457</v>
      </c>
      <c r="AA15" s="106">
        <v>4457</v>
      </c>
      <c r="AB15" s="106">
        <v>4457</v>
      </c>
      <c r="AC15" s="106">
        <v>1100</v>
      </c>
      <c r="AD15" s="106">
        <v>4725</v>
      </c>
      <c r="AE15" s="106">
        <v>4725</v>
      </c>
      <c r="AF15" s="106">
        <v>4725</v>
      </c>
      <c r="AG15" s="106">
        <v>4725</v>
      </c>
      <c r="AH15" s="106">
        <v>4725</v>
      </c>
      <c r="AI15" s="106">
        <v>4725</v>
      </c>
      <c r="AJ15" s="106">
        <v>4725</v>
      </c>
      <c r="AK15" s="106">
        <v>4725</v>
      </c>
      <c r="AL15" s="106">
        <v>4725</v>
      </c>
      <c r="AM15" s="106">
        <v>4725</v>
      </c>
      <c r="AN15" s="106">
        <v>4725</v>
      </c>
      <c r="AO15" s="106">
        <v>4725</v>
      </c>
      <c r="AP15" s="106">
        <v>1100</v>
      </c>
      <c r="AQ15" s="106">
        <v>5047</v>
      </c>
      <c r="AR15" s="106">
        <v>5047</v>
      </c>
      <c r="AS15" s="106">
        <v>5047</v>
      </c>
      <c r="AT15" s="106">
        <v>5047</v>
      </c>
      <c r="AU15" s="106">
        <v>5047</v>
      </c>
      <c r="AV15" s="106">
        <v>5047</v>
      </c>
      <c r="AW15" s="106">
        <v>5047</v>
      </c>
      <c r="AX15" s="106">
        <v>5047</v>
      </c>
      <c r="AY15" s="106">
        <v>5047</v>
      </c>
      <c r="AZ15" s="106">
        <v>5047</v>
      </c>
      <c r="BA15" s="106">
        <v>5047</v>
      </c>
      <c r="BB15" s="106">
        <v>5047</v>
      </c>
      <c r="BC15" s="106">
        <v>1100</v>
      </c>
      <c r="BD15" s="106">
        <v>5430</v>
      </c>
      <c r="BE15" s="106">
        <v>5430</v>
      </c>
      <c r="BF15" s="106">
        <v>5430</v>
      </c>
      <c r="BG15" s="106">
        <v>5430</v>
      </c>
      <c r="BH15" s="106">
        <v>5430</v>
      </c>
      <c r="BI15" s="106">
        <v>5430</v>
      </c>
      <c r="BJ15" s="106">
        <v>5430</v>
      </c>
      <c r="BK15" s="106">
        <v>5430</v>
      </c>
      <c r="BL15" s="106">
        <v>5430</v>
      </c>
      <c r="BM15" s="106">
        <v>5430</v>
      </c>
      <c r="BN15" s="106">
        <v>5430</v>
      </c>
      <c r="BO15" s="106">
        <v>5430</v>
      </c>
      <c r="BP15" s="106">
        <v>1100</v>
      </c>
      <c r="BQ15" s="106">
        <v>5884</v>
      </c>
      <c r="BR15" s="106">
        <v>5884</v>
      </c>
      <c r="BS15" s="106">
        <v>5884</v>
      </c>
      <c r="BT15" s="106">
        <v>5884</v>
      </c>
      <c r="BU15" s="106">
        <v>5884</v>
      </c>
      <c r="BV15" s="106">
        <v>5884</v>
      </c>
      <c r="BW15" s="106">
        <v>5884</v>
      </c>
      <c r="BX15" s="106">
        <v>5884</v>
      </c>
      <c r="BY15" s="106">
        <v>5884</v>
      </c>
      <c r="BZ15" s="106">
        <v>5884</v>
      </c>
      <c r="CA15" s="106">
        <v>5884</v>
      </c>
      <c r="CB15" s="106">
        <v>5884</v>
      </c>
      <c r="CC15" s="106">
        <v>1100</v>
      </c>
      <c r="CD15" s="106">
        <v>6409</v>
      </c>
      <c r="CE15" s="106">
        <v>6409</v>
      </c>
      <c r="CF15" s="106">
        <v>6409</v>
      </c>
      <c r="CG15" s="106">
        <v>6409</v>
      </c>
      <c r="CH15" s="106">
        <v>6409</v>
      </c>
      <c r="CI15" s="106">
        <v>6409</v>
      </c>
      <c r="CJ15" s="106">
        <v>6409</v>
      </c>
      <c r="CK15" s="106">
        <v>6409</v>
      </c>
      <c r="CL15" s="106">
        <v>6409</v>
      </c>
      <c r="CM15" s="106">
        <v>6409</v>
      </c>
      <c r="CN15" s="106">
        <v>6409</v>
      </c>
      <c r="CO15" s="106">
        <v>6409</v>
      </c>
      <c r="CP15" s="106">
        <v>1100</v>
      </c>
      <c r="CQ15" s="106">
        <v>6999</v>
      </c>
      <c r="CR15" s="106">
        <v>6999</v>
      </c>
      <c r="CS15" s="106">
        <v>6999</v>
      </c>
      <c r="CT15" s="106">
        <v>6999</v>
      </c>
      <c r="CU15" s="106">
        <v>6999</v>
      </c>
      <c r="CV15" s="106">
        <v>6999</v>
      </c>
      <c r="CW15" s="106">
        <v>6999</v>
      </c>
      <c r="CX15" s="106">
        <v>6999</v>
      </c>
      <c r="CY15" s="106">
        <v>6999</v>
      </c>
      <c r="CZ15" s="106">
        <v>6999</v>
      </c>
      <c r="DA15" s="106">
        <v>6999</v>
      </c>
      <c r="DB15" s="106">
        <v>6999</v>
      </c>
      <c r="DC15" s="106">
        <v>1100</v>
      </c>
      <c r="DD15" s="106">
        <v>7661</v>
      </c>
      <c r="DE15" s="106">
        <v>7661</v>
      </c>
      <c r="DF15" s="106">
        <v>7661</v>
      </c>
      <c r="DG15" s="106">
        <v>7661</v>
      </c>
      <c r="DH15" s="106">
        <v>7661</v>
      </c>
      <c r="DI15" s="106">
        <v>7661</v>
      </c>
      <c r="DJ15" s="106">
        <v>7661</v>
      </c>
      <c r="DK15" s="106">
        <v>7661</v>
      </c>
      <c r="DL15" s="106">
        <v>7661</v>
      </c>
      <c r="DM15" s="106">
        <v>7661</v>
      </c>
      <c r="DN15" s="106">
        <v>7661</v>
      </c>
      <c r="DO15" s="106">
        <v>7661</v>
      </c>
      <c r="DP15" s="106">
        <v>1100</v>
      </c>
      <c r="DQ15" s="106">
        <v>8406</v>
      </c>
      <c r="DR15" s="106">
        <v>8406</v>
      </c>
      <c r="DS15" s="106">
        <v>8406</v>
      </c>
      <c r="DT15" s="106">
        <v>8406</v>
      </c>
      <c r="DU15" s="106">
        <v>8406</v>
      </c>
      <c r="DV15" s="106">
        <v>8406</v>
      </c>
      <c r="DW15" s="106">
        <v>8406</v>
      </c>
      <c r="DX15" s="106">
        <v>8406</v>
      </c>
      <c r="DY15" s="106">
        <v>8406</v>
      </c>
      <c r="DZ15" s="106">
        <v>8406</v>
      </c>
      <c r="EA15" s="106">
        <v>8406</v>
      </c>
      <c r="EB15" s="106">
        <v>8406</v>
      </c>
      <c r="EC15" s="106">
        <v>1100</v>
      </c>
      <c r="ED15" s="106">
        <v>9247</v>
      </c>
      <c r="EE15" s="106">
        <v>9247</v>
      </c>
      <c r="EF15" s="106">
        <v>9247</v>
      </c>
      <c r="EG15" s="106">
        <v>9247</v>
      </c>
      <c r="EH15" s="106">
        <v>9247</v>
      </c>
      <c r="EI15" s="106">
        <v>9247</v>
      </c>
      <c r="EJ15" s="106">
        <v>9247</v>
      </c>
      <c r="EK15" s="106">
        <v>9247</v>
      </c>
      <c r="EL15" s="106">
        <v>9247</v>
      </c>
      <c r="EM15" s="106">
        <v>9247</v>
      </c>
      <c r="EN15" s="106">
        <v>9247</v>
      </c>
      <c r="EO15" s="106">
        <v>9247</v>
      </c>
      <c r="EP15" s="106">
        <v>1100</v>
      </c>
      <c r="EQ15" s="106">
        <v>10196</v>
      </c>
      <c r="ER15" s="106">
        <v>10196</v>
      </c>
      <c r="ES15" s="106">
        <v>10196</v>
      </c>
      <c r="ET15" s="106">
        <v>10196</v>
      </c>
      <c r="EU15" s="106">
        <v>10196</v>
      </c>
      <c r="EV15" s="106">
        <v>10196</v>
      </c>
      <c r="EW15" s="106">
        <v>10196</v>
      </c>
      <c r="EX15" s="106">
        <v>10196</v>
      </c>
      <c r="EY15" s="106">
        <v>10196</v>
      </c>
      <c r="EZ15" s="106">
        <v>10196</v>
      </c>
      <c r="FA15" s="106">
        <v>10196</v>
      </c>
      <c r="FB15" s="106">
        <v>10196</v>
      </c>
      <c r="FC15" s="106">
        <v>1100</v>
      </c>
      <c r="FD15" s="106">
        <v>11270</v>
      </c>
      <c r="FE15" s="106">
        <v>11270</v>
      </c>
      <c r="FF15" s="106">
        <v>11270</v>
      </c>
      <c r="FG15" s="106">
        <v>11270</v>
      </c>
      <c r="FH15" s="106">
        <v>11270</v>
      </c>
      <c r="FI15" s="106">
        <v>11270</v>
      </c>
      <c r="FJ15" s="106">
        <v>11270</v>
      </c>
      <c r="FK15" s="106">
        <v>11270</v>
      </c>
      <c r="FL15" s="106">
        <v>11270</v>
      </c>
      <c r="FM15" s="106">
        <v>11270</v>
      </c>
      <c r="FN15" s="106">
        <v>11270</v>
      </c>
      <c r="FO15" s="106">
        <v>11270</v>
      </c>
      <c r="FP15" s="106">
        <v>1100</v>
      </c>
      <c r="FQ15" s="106">
        <v>12488</v>
      </c>
      <c r="FR15" s="106">
        <v>12488</v>
      </c>
      <c r="FS15" s="106">
        <v>12488</v>
      </c>
      <c r="FT15" s="106">
        <v>12488</v>
      </c>
      <c r="FU15" s="106">
        <v>12488</v>
      </c>
      <c r="FV15" s="106">
        <v>12488</v>
      </c>
      <c r="FW15" s="106">
        <v>12488</v>
      </c>
      <c r="FX15" s="106">
        <v>12488</v>
      </c>
      <c r="FY15" s="106">
        <v>12488</v>
      </c>
      <c r="FZ15" s="106">
        <v>12488</v>
      </c>
      <c r="GA15" s="106">
        <v>12488</v>
      </c>
      <c r="GB15" s="106">
        <v>12488</v>
      </c>
      <c r="GC15" s="106">
        <v>1100</v>
      </c>
      <c r="GD15" s="106">
        <v>13870</v>
      </c>
      <c r="GE15" s="106">
        <v>13870</v>
      </c>
      <c r="GF15" s="106">
        <v>13870</v>
      </c>
      <c r="GG15" s="106">
        <v>13870</v>
      </c>
      <c r="GH15" s="106">
        <v>13870</v>
      </c>
      <c r="GI15" s="106">
        <v>13870</v>
      </c>
      <c r="GJ15" s="106">
        <v>13870</v>
      </c>
      <c r="GK15" s="106">
        <v>13870</v>
      </c>
      <c r="GL15" s="106">
        <v>13870</v>
      </c>
      <c r="GM15" s="106">
        <v>13870</v>
      </c>
      <c r="GN15" s="106">
        <v>13870</v>
      </c>
      <c r="GO15" s="106">
        <v>13870</v>
      </c>
      <c r="GP15" s="106">
        <v>1100</v>
      </c>
      <c r="GQ15" s="106">
        <v>15443</v>
      </c>
      <c r="GR15" s="106">
        <v>15443</v>
      </c>
      <c r="GS15" s="106">
        <v>15443</v>
      </c>
      <c r="GT15" s="106">
        <v>15443</v>
      </c>
      <c r="GU15" s="106">
        <v>15443</v>
      </c>
      <c r="GV15" s="106">
        <v>15443</v>
      </c>
      <c r="GW15" s="106">
        <v>15443</v>
      </c>
      <c r="GX15" s="106">
        <v>15443</v>
      </c>
      <c r="GY15" s="106">
        <v>15443</v>
      </c>
      <c r="GZ15" s="106">
        <v>15443</v>
      </c>
      <c r="HA15" s="106">
        <v>15443</v>
      </c>
      <c r="HB15" s="106">
        <v>15443</v>
      </c>
      <c r="HC15" s="106">
        <v>1100</v>
      </c>
      <c r="HD15" s="106">
        <v>17155</v>
      </c>
      <c r="HE15" s="106">
        <v>17155</v>
      </c>
      <c r="HF15" s="106">
        <v>17155</v>
      </c>
      <c r="HG15" s="106">
        <v>17155</v>
      </c>
      <c r="HH15" s="106">
        <v>17155</v>
      </c>
      <c r="HI15" s="106">
        <v>17155</v>
      </c>
      <c r="HJ15" s="106">
        <v>17155</v>
      </c>
      <c r="HK15" s="106">
        <v>17155</v>
      </c>
      <c r="HL15" s="106">
        <v>17155</v>
      </c>
      <c r="HM15" s="106">
        <v>17155</v>
      </c>
      <c r="HN15" s="106">
        <v>17155</v>
      </c>
      <c r="HO15" s="106">
        <v>17155</v>
      </c>
      <c r="HP15" s="106">
        <v>1100</v>
      </c>
      <c r="HQ15" s="106">
        <v>18905</v>
      </c>
      <c r="HR15" s="106">
        <v>18905</v>
      </c>
      <c r="HS15" s="106">
        <v>18905</v>
      </c>
      <c r="HT15" s="106">
        <v>18905</v>
      </c>
      <c r="HU15" s="106">
        <v>18905</v>
      </c>
      <c r="HV15" s="106">
        <v>18905</v>
      </c>
      <c r="HW15" s="106">
        <v>18905</v>
      </c>
      <c r="HX15" s="106">
        <v>18905</v>
      </c>
      <c r="HY15" s="106">
        <v>18905</v>
      </c>
      <c r="HZ15" s="106">
        <v>18905</v>
      </c>
      <c r="IA15" s="106">
        <v>18905</v>
      </c>
      <c r="IB15" s="106">
        <v>18905</v>
      </c>
      <c r="IC15" s="106">
        <v>1100</v>
      </c>
      <c r="ID15" s="106">
        <v>20679</v>
      </c>
      <c r="IE15" s="106">
        <v>20679</v>
      </c>
      <c r="IF15" s="106">
        <v>20679</v>
      </c>
      <c r="IG15" s="106">
        <v>20679</v>
      </c>
      <c r="IH15" s="106">
        <v>20679</v>
      </c>
      <c r="II15" s="106">
        <v>20679</v>
      </c>
      <c r="IJ15" s="106">
        <v>20679</v>
      </c>
      <c r="IK15" s="106">
        <v>20679</v>
      </c>
      <c r="IL15" s="106">
        <v>20679</v>
      </c>
      <c r="IM15" s="106">
        <v>20679</v>
      </c>
      <c r="IN15" s="106">
        <v>20679</v>
      </c>
      <c r="IO15" s="106">
        <v>20679</v>
      </c>
      <c r="IP15" s="106">
        <v>1100</v>
      </c>
      <c r="IQ15" s="106">
        <v>22464</v>
      </c>
      <c r="IR15" s="106">
        <v>22464</v>
      </c>
      <c r="IS15" s="106">
        <v>22464</v>
      </c>
      <c r="IT15" s="106">
        <v>22464</v>
      </c>
      <c r="IU15" s="106">
        <v>22464</v>
      </c>
      <c r="IV15" s="106">
        <v>22464</v>
      </c>
      <c r="IW15" s="106">
        <v>22464</v>
      </c>
      <c r="IX15" s="106">
        <v>22464</v>
      </c>
      <c r="IY15" s="106">
        <v>22464</v>
      </c>
      <c r="IZ15" s="106">
        <v>22464</v>
      </c>
      <c r="JA15" s="106">
        <v>22464</v>
      </c>
      <c r="JB15" s="106">
        <v>22464</v>
      </c>
      <c r="JC15" s="106">
        <v>1100</v>
      </c>
      <c r="JD15" s="136"/>
      <c r="JE15" s="136"/>
      <c r="JF15" s="136"/>
      <c r="JG15" s="136"/>
      <c r="JH15" s="136"/>
      <c r="JI15" s="136"/>
      <c r="JJ15" s="136"/>
      <c r="JK15" s="136"/>
      <c r="JL15" s="136"/>
      <c r="JM15" s="136"/>
      <c r="JN15" s="136"/>
      <c r="JO15" s="136"/>
      <c r="JP15" s="106">
        <v>1100</v>
      </c>
      <c r="JQ15" s="136"/>
      <c r="JR15" s="136"/>
      <c r="JS15" s="136"/>
      <c r="JT15" s="136"/>
      <c r="JU15" s="136"/>
      <c r="JV15" s="136"/>
      <c r="JW15" s="136"/>
      <c r="JX15" s="136"/>
      <c r="JY15" s="136"/>
      <c r="JZ15" s="136"/>
      <c r="KA15" s="136"/>
      <c r="KB15" s="136"/>
      <c r="KC15" s="106">
        <v>1100</v>
      </c>
      <c r="KD15" s="136"/>
      <c r="KE15" s="136"/>
      <c r="KF15" s="136"/>
      <c r="KG15" s="136"/>
      <c r="KH15" s="136"/>
      <c r="KI15" s="136"/>
      <c r="KJ15" s="136"/>
      <c r="KK15" s="136"/>
      <c r="KL15" s="136"/>
      <c r="KM15" s="136"/>
      <c r="KN15" s="136"/>
      <c r="KO15" s="136"/>
      <c r="KP15" s="106">
        <v>1100</v>
      </c>
      <c r="KQ15" s="136"/>
      <c r="KR15" s="136"/>
      <c r="KS15" s="136"/>
      <c r="KT15" s="136"/>
      <c r="KU15" s="136"/>
      <c r="KV15" s="136"/>
      <c r="KW15" s="136"/>
      <c r="KX15" s="136"/>
      <c r="KY15" s="136"/>
      <c r="KZ15" s="136"/>
      <c r="LA15" s="136"/>
      <c r="LB15" s="136"/>
      <c r="LC15" s="106">
        <v>1100</v>
      </c>
      <c r="LD15" s="136"/>
      <c r="LE15" s="136"/>
      <c r="LF15" s="136"/>
      <c r="LG15" s="136"/>
      <c r="LH15" s="136"/>
      <c r="LI15" s="136"/>
      <c r="LJ15" s="136"/>
      <c r="LK15" s="136"/>
      <c r="LL15" s="136"/>
      <c r="LM15" s="136"/>
      <c r="LN15" s="136"/>
      <c r="LO15" s="136"/>
      <c r="LP15" s="106">
        <v>1100</v>
      </c>
      <c r="LQ15" s="136"/>
      <c r="LR15" s="136"/>
      <c r="LS15" s="136"/>
      <c r="LT15" s="136"/>
      <c r="LU15" s="136"/>
      <c r="LV15" s="136"/>
      <c r="LW15" s="136"/>
      <c r="LX15" s="136"/>
      <c r="LY15" s="136"/>
      <c r="LZ15" s="136"/>
      <c r="MA15" s="136"/>
      <c r="MB15" s="136"/>
      <c r="MC15" s="144"/>
    </row>
    <row r="16" ht="13.9" spans="1:341">
      <c r="A16" s="104" t="s">
        <v>28</v>
      </c>
      <c r="B16" s="107" t="s">
        <v>30</v>
      </c>
      <c r="C16" s="108"/>
      <c r="D16" s="109" t="s">
        <v>48</v>
      </c>
      <c r="E16" s="109" t="s">
        <v>48</v>
      </c>
      <c r="F16" s="109" t="s">
        <v>48</v>
      </c>
      <c r="G16" s="109">
        <v>200</v>
      </c>
      <c r="H16" s="109">
        <v>200</v>
      </c>
      <c r="I16" s="109">
        <v>200</v>
      </c>
      <c r="J16" s="109">
        <v>200</v>
      </c>
      <c r="K16" s="109">
        <v>200</v>
      </c>
      <c r="L16" s="109">
        <v>200</v>
      </c>
      <c r="M16" s="109">
        <v>200</v>
      </c>
      <c r="N16" s="109">
        <v>200</v>
      </c>
      <c r="O16" s="109">
        <v>200</v>
      </c>
      <c r="P16" s="109">
        <v>220</v>
      </c>
      <c r="Q16" s="109">
        <v>225</v>
      </c>
      <c r="R16" s="109">
        <v>225</v>
      </c>
      <c r="S16" s="109">
        <v>225</v>
      </c>
      <c r="T16" s="109">
        <v>225</v>
      </c>
      <c r="U16" s="109">
        <v>225</v>
      </c>
      <c r="V16" s="109">
        <v>225</v>
      </c>
      <c r="W16" s="109">
        <v>225</v>
      </c>
      <c r="X16" s="109">
        <v>225</v>
      </c>
      <c r="Y16" s="109">
        <v>225</v>
      </c>
      <c r="Z16" s="109">
        <v>225</v>
      </c>
      <c r="AA16" s="109">
        <v>225</v>
      </c>
      <c r="AB16" s="109">
        <v>225</v>
      </c>
      <c r="AC16" s="109">
        <v>220</v>
      </c>
      <c r="AD16" s="109">
        <v>238</v>
      </c>
      <c r="AE16" s="109">
        <v>238</v>
      </c>
      <c r="AF16" s="109">
        <v>238</v>
      </c>
      <c r="AG16" s="109">
        <v>238</v>
      </c>
      <c r="AH16" s="109">
        <v>238</v>
      </c>
      <c r="AI16" s="109">
        <v>238</v>
      </c>
      <c r="AJ16" s="109">
        <v>238</v>
      </c>
      <c r="AK16" s="109">
        <v>238</v>
      </c>
      <c r="AL16" s="109">
        <v>238</v>
      </c>
      <c r="AM16" s="109">
        <v>238</v>
      </c>
      <c r="AN16" s="109">
        <v>238</v>
      </c>
      <c r="AO16" s="109">
        <v>238</v>
      </c>
      <c r="AP16" s="109">
        <v>220</v>
      </c>
      <c r="AQ16" s="109">
        <v>254</v>
      </c>
      <c r="AR16" s="109">
        <v>254</v>
      </c>
      <c r="AS16" s="109">
        <v>254</v>
      </c>
      <c r="AT16" s="109">
        <v>254</v>
      </c>
      <c r="AU16" s="109">
        <v>254</v>
      </c>
      <c r="AV16" s="109">
        <v>254</v>
      </c>
      <c r="AW16" s="109">
        <v>254</v>
      </c>
      <c r="AX16" s="109">
        <v>254</v>
      </c>
      <c r="AY16" s="109">
        <v>254</v>
      </c>
      <c r="AZ16" s="109">
        <v>254</v>
      </c>
      <c r="BA16" s="109">
        <v>254</v>
      </c>
      <c r="BB16" s="109">
        <v>254</v>
      </c>
      <c r="BC16" s="109">
        <v>220</v>
      </c>
      <c r="BD16" s="109">
        <v>274</v>
      </c>
      <c r="BE16" s="109">
        <v>274</v>
      </c>
      <c r="BF16" s="109">
        <v>274</v>
      </c>
      <c r="BG16" s="109">
        <v>274</v>
      </c>
      <c r="BH16" s="109">
        <v>274</v>
      </c>
      <c r="BI16" s="109">
        <v>274</v>
      </c>
      <c r="BJ16" s="109">
        <v>274</v>
      </c>
      <c r="BK16" s="109">
        <v>274</v>
      </c>
      <c r="BL16" s="109">
        <v>274</v>
      </c>
      <c r="BM16" s="109">
        <v>274</v>
      </c>
      <c r="BN16" s="109">
        <v>274</v>
      </c>
      <c r="BO16" s="109">
        <v>274</v>
      </c>
      <c r="BP16" s="109">
        <v>220</v>
      </c>
      <c r="BQ16" s="109">
        <v>297</v>
      </c>
      <c r="BR16" s="109">
        <v>297</v>
      </c>
      <c r="BS16" s="109">
        <v>297</v>
      </c>
      <c r="BT16" s="109">
        <v>297</v>
      </c>
      <c r="BU16" s="109">
        <v>297</v>
      </c>
      <c r="BV16" s="109">
        <v>297</v>
      </c>
      <c r="BW16" s="109">
        <v>297</v>
      </c>
      <c r="BX16" s="109">
        <v>297</v>
      </c>
      <c r="BY16" s="109">
        <v>297</v>
      </c>
      <c r="BZ16" s="109">
        <v>297</v>
      </c>
      <c r="CA16" s="109">
        <v>297</v>
      </c>
      <c r="CB16" s="109">
        <v>297</v>
      </c>
      <c r="CC16" s="109">
        <v>220</v>
      </c>
      <c r="CD16" s="109">
        <v>323</v>
      </c>
      <c r="CE16" s="109">
        <v>323</v>
      </c>
      <c r="CF16" s="109">
        <v>323</v>
      </c>
      <c r="CG16" s="109">
        <v>323</v>
      </c>
      <c r="CH16" s="109">
        <v>323</v>
      </c>
      <c r="CI16" s="109">
        <v>323</v>
      </c>
      <c r="CJ16" s="109">
        <v>323</v>
      </c>
      <c r="CK16" s="109">
        <v>323</v>
      </c>
      <c r="CL16" s="109">
        <v>323</v>
      </c>
      <c r="CM16" s="109">
        <v>323</v>
      </c>
      <c r="CN16" s="109">
        <v>323</v>
      </c>
      <c r="CO16" s="109">
        <v>323</v>
      </c>
      <c r="CP16" s="109">
        <v>220</v>
      </c>
      <c r="CQ16" s="109">
        <v>353</v>
      </c>
      <c r="CR16" s="109">
        <v>353</v>
      </c>
      <c r="CS16" s="109">
        <v>353</v>
      </c>
      <c r="CT16" s="109">
        <v>353</v>
      </c>
      <c r="CU16" s="109">
        <v>353</v>
      </c>
      <c r="CV16" s="109">
        <v>353</v>
      </c>
      <c r="CW16" s="109">
        <v>353</v>
      </c>
      <c r="CX16" s="109">
        <v>353</v>
      </c>
      <c r="CY16" s="109">
        <v>353</v>
      </c>
      <c r="CZ16" s="109">
        <v>353</v>
      </c>
      <c r="DA16" s="109">
        <v>353</v>
      </c>
      <c r="DB16" s="109">
        <v>353</v>
      </c>
      <c r="DC16" s="109">
        <v>220</v>
      </c>
      <c r="DD16" s="109">
        <v>386</v>
      </c>
      <c r="DE16" s="109">
        <v>386</v>
      </c>
      <c r="DF16" s="109">
        <v>386</v>
      </c>
      <c r="DG16" s="109">
        <v>386</v>
      </c>
      <c r="DH16" s="109">
        <v>386</v>
      </c>
      <c r="DI16" s="109">
        <v>386</v>
      </c>
      <c r="DJ16" s="109">
        <v>386</v>
      </c>
      <c r="DK16" s="109">
        <v>386</v>
      </c>
      <c r="DL16" s="109">
        <v>386</v>
      </c>
      <c r="DM16" s="109">
        <v>386</v>
      </c>
      <c r="DN16" s="109">
        <v>386</v>
      </c>
      <c r="DO16" s="109">
        <v>386</v>
      </c>
      <c r="DP16" s="109">
        <v>220</v>
      </c>
      <c r="DQ16" s="109">
        <v>424</v>
      </c>
      <c r="DR16" s="109">
        <v>424</v>
      </c>
      <c r="DS16" s="109">
        <v>424</v>
      </c>
      <c r="DT16" s="109">
        <v>424</v>
      </c>
      <c r="DU16" s="109">
        <v>424</v>
      </c>
      <c r="DV16" s="109">
        <v>424</v>
      </c>
      <c r="DW16" s="109">
        <v>424</v>
      </c>
      <c r="DX16" s="109">
        <v>424</v>
      </c>
      <c r="DY16" s="109">
        <v>424</v>
      </c>
      <c r="DZ16" s="109">
        <v>424</v>
      </c>
      <c r="EA16" s="109">
        <v>424</v>
      </c>
      <c r="EB16" s="109">
        <v>424</v>
      </c>
      <c r="EC16" s="109">
        <v>220</v>
      </c>
      <c r="ED16" s="109">
        <v>466</v>
      </c>
      <c r="EE16" s="109">
        <v>466</v>
      </c>
      <c r="EF16" s="109">
        <v>466</v>
      </c>
      <c r="EG16" s="109">
        <v>466</v>
      </c>
      <c r="EH16" s="109">
        <v>466</v>
      </c>
      <c r="EI16" s="109">
        <v>466</v>
      </c>
      <c r="EJ16" s="109">
        <v>466</v>
      </c>
      <c r="EK16" s="109">
        <v>466</v>
      </c>
      <c r="EL16" s="109">
        <v>466</v>
      </c>
      <c r="EM16" s="109">
        <v>466</v>
      </c>
      <c r="EN16" s="109">
        <v>466</v>
      </c>
      <c r="EO16" s="109">
        <v>466</v>
      </c>
      <c r="EP16" s="109">
        <v>220</v>
      </c>
      <c r="EQ16" s="109">
        <v>514</v>
      </c>
      <c r="ER16" s="109">
        <v>514</v>
      </c>
      <c r="ES16" s="109">
        <v>514</v>
      </c>
      <c r="ET16" s="109">
        <v>514</v>
      </c>
      <c r="EU16" s="109">
        <v>514</v>
      </c>
      <c r="EV16" s="109">
        <v>514</v>
      </c>
      <c r="EW16" s="109">
        <v>514</v>
      </c>
      <c r="EX16" s="109">
        <v>514</v>
      </c>
      <c r="EY16" s="109">
        <v>514</v>
      </c>
      <c r="EZ16" s="109">
        <v>514</v>
      </c>
      <c r="FA16" s="109">
        <v>514</v>
      </c>
      <c r="FB16" s="109">
        <v>514</v>
      </c>
      <c r="FC16" s="109">
        <v>220</v>
      </c>
      <c r="FD16" s="109">
        <v>568</v>
      </c>
      <c r="FE16" s="109">
        <v>568</v>
      </c>
      <c r="FF16" s="109">
        <v>568</v>
      </c>
      <c r="FG16" s="109">
        <v>568</v>
      </c>
      <c r="FH16" s="109">
        <v>568</v>
      </c>
      <c r="FI16" s="109">
        <v>568</v>
      </c>
      <c r="FJ16" s="109">
        <v>568</v>
      </c>
      <c r="FK16" s="109">
        <v>568</v>
      </c>
      <c r="FL16" s="109">
        <v>568</v>
      </c>
      <c r="FM16" s="109">
        <v>568</v>
      </c>
      <c r="FN16" s="109">
        <v>568</v>
      </c>
      <c r="FO16" s="109">
        <v>568</v>
      </c>
      <c r="FP16" s="109">
        <v>220</v>
      </c>
      <c r="FQ16" s="109">
        <v>629</v>
      </c>
      <c r="FR16" s="109">
        <v>629</v>
      </c>
      <c r="FS16" s="109">
        <v>629</v>
      </c>
      <c r="FT16" s="109">
        <v>629</v>
      </c>
      <c r="FU16" s="109">
        <v>629</v>
      </c>
      <c r="FV16" s="109">
        <v>629</v>
      </c>
      <c r="FW16" s="109">
        <v>629</v>
      </c>
      <c r="FX16" s="109">
        <v>629</v>
      </c>
      <c r="FY16" s="109">
        <v>629</v>
      </c>
      <c r="FZ16" s="109">
        <v>629</v>
      </c>
      <c r="GA16" s="109">
        <v>629</v>
      </c>
      <c r="GB16" s="109">
        <v>629</v>
      </c>
      <c r="GC16" s="109">
        <v>220</v>
      </c>
      <c r="GD16" s="109">
        <v>699</v>
      </c>
      <c r="GE16" s="109">
        <v>699</v>
      </c>
      <c r="GF16" s="109">
        <v>699</v>
      </c>
      <c r="GG16" s="109">
        <v>699</v>
      </c>
      <c r="GH16" s="109">
        <v>699</v>
      </c>
      <c r="GI16" s="109">
        <v>699</v>
      </c>
      <c r="GJ16" s="109">
        <v>699</v>
      </c>
      <c r="GK16" s="109">
        <v>699</v>
      </c>
      <c r="GL16" s="109">
        <v>699</v>
      </c>
      <c r="GM16" s="109">
        <v>699</v>
      </c>
      <c r="GN16" s="109">
        <v>699</v>
      </c>
      <c r="GO16" s="109">
        <v>699</v>
      </c>
      <c r="GP16" s="109">
        <v>220</v>
      </c>
      <c r="GQ16" s="109">
        <v>778</v>
      </c>
      <c r="GR16" s="109">
        <v>778</v>
      </c>
      <c r="GS16" s="109">
        <v>778</v>
      </c>
      <c r="GT16" s="109">
        <v>778</v>
      </c>
      <c r="GU16" s="109">
        <v>778</v>
      </c>
      <c r="GV16" s="109">
        <v>778</v>
      </c>
      <c r="GW16" s="109">
        <v>778</v>
      </c>
      <c r="GX16" s="109">
        <v>778</v>
      </c>
      <c r="GY16" s="109">
        <v>778</v>
      </c>
      <c r="GZ16" s="109">
        <v>778</v>
      </c>
      <c r="HA16" s="109">
        <v>778</v>
      </c>
      <c r="HB16" s="109">
        <v>778</v>
      </c>
      <c r="HC16" s="109">
        <v>220</v>
      </c>
      <c r="HD16" s="109">
        <v>865</v>
      </c>
      <c r="HE16" s="109">
        <v>865</v>
      </c>
      <c r="HF16" s="109">
        <v>865</v>
      </c>
      <c r="HG16" s="109">
        <v>865</v>
      </c>
      <c r="HH16" s="109">
        <v>865</v>
      </c>
      <c r="HI16" s="109">
        <v>865</v>
      </c>
      <c r="HJ16" s="109">
        <v>865</v>
      </c>
      <c r="HK16" s="109">
        <v>865</v>
      </c>
      <c r="HL16" s="109">
        <v>865</v>
      </c>
      <c r="HM16" s="109">
        <v>865</v>
      </c>
      <c r="HN16" s="109">
        <v>865</v>
      </c>
      <c r="HO16" s="109">
        <v>865</v>
      </c>
      <c r="HP16" s="109">
        <v>220</v>
      </c>
      <c r="HQ16" s="109">
        <v>953</v>
      </c>
      <c r="HR16" s="109">
        <v>953</v>
      </c>
      <c r="HS16" s="109">
        <v>953</v>
      </c>
      <c r="HT16" s="109">
        <v>953</v>
      </c>
      <c r="HU16" s="109">
        <v>953</v>
      </c>
      <c r="HV16" s="109">
        <v>953</v>
      </c>
      <c r="HW16" s="109">
        <v>953</v>
      </c>
      <c r="HX16" s="109">
        <v>953</v>
      </c>
      <c r="HY16" s="109">
        <v>953</v>
      </c>
      <c r="HZ16" s="109">
        <v>953</v>
      </c>
      <c r="IA16" s="109">
        <v>953</v>
      </c>
      <c r="IB16" s="109">
        <v>953</v>
      </c>
      <c r="IC16" s="109">
        <v>220</v>
      </c>
      <c r="ID16" s="109">
        <v>1042</v>
      </c>
      <c r="IE16" s="109">
        <v>1042</v>
      </c>
      <c r="IF16" s="109">
        <v>1042</v>
      </c>
      <c r="IG16" s="109">
        <v>1042</v>
      </c>
      <c r="IH16" s="109">
        <v>1042</v>
      </c>
      <c r="II16" s="109">
        <v>1042</v>
      </c>
      <c r="IJ16" s="109">
        <v>1042</v>
      </c>
      <c r="IK16" s="109">
        <v>1042</v>
      </c>
      <c r="IL16" s="109">
        <v>1042</v>
      </c>
      <c r="IM16" s="109">
        <v>1042</v>
      </c>
      <c r="IN16" s="109">
        <v>1042</v>
      </c>
      <c r="IO16" s="109">
        <v>1042</v>
      </c>
      <c r="IP16" s="109">
        <v>220</v>
      </c>
      <c r="IQ16" s="109">
        <v>1132</v>
      </c>
      <c r="IR16" s="109">
        <v>1132</v>
      </c>
      <c r="IS16" s="109">
        <v>1132</v>
      </c>
      <c r="IT16" s="109">
        <v>1132</v>
      </c>
      <c r="IU16" s="109">
        <v>1132</v>
      </c>
      <c r="IV16" s="109">
        <v>1132</v>
      </c>
      <c r="IW16" s="109">
        <v>1132</v>
      </c>
      <c r="IX16" s="109">
        <v>1132</v>
      </c>
      <c r="IY16" s="109">
        <v>1132</v>
      </c>
      <c r="IZ16" s="109">
        <v>1132</v>
      </c>
      <c r="JA16" s="109">
        <v>1132</v>
      </c>
      <c r="JB16" s="109">
        <v>1132</v>
      </c>
      <c r="JC16" s="109">
        <v>220</v>
      </c>
      <c r="JD16" s="137"/>
      <c r="JE16" s="137"/>
      <c r="JF16" s="137"/>
      <c r="JG16" s="137"/>
      <c r="JH16" s="137"/>
      <c r="JI16" s="137"/>
      <c r="JJ16" s="137"/>
      <c r="JK16" s="137"/>
      <c r="JL16" s="137"/>
      <c r="JM16" s="137"/>
      <c r="JN16" s="137"/>
      <c r="JO16" s="137"/>
      <c r="JP16" s="109">
        <v>220</v>
      </c>
      <c r="JQ16" s="137"/>
      <c r="JR16" s="137"/>
      <c r="JS16" s="137"/>
      <c r="JT16" s="137"/>
      <c r="JU16" s="137"/>
      <c r="JV16" s="137"/>
      <c r="JW16" s="137"/>
      <c r="JX16" s="137"/>
      <c r="JY16" s="137"/>
      <c r="JZ16" s="137"/>
      <c r="KA16" s="137"/>
      <c r="KB16" s="137"/>
      <c r="KC16" s="109">
        <v>220</v>
      </c>
      <c r="KD16" s="137"/>
      <c r="KE16" s="137"/>
      <c r="KF16" s="137"/>
      <c r="KG16" s="137"/>
      <c r="KH16" s="137"/>
      <c r="KI16" s="137"/>
      <c r="KJ16" s="137"/>
      <c r="KK16" s="137"/>
      <c r="KL16" s="137"/>
      <c r="KM16" s="137"/>
      <c r="KN16" s="137"/>
      <c r="KO16" s="137"/>
      <c r="KP16" s="109">
        <v>220</v>
      </c>
      <c r="KQ16" s="137"/>
      <c r="KR16" s="137"/>
      <c r="KS16" s="137"/>
      <c r="KT16" s="137"/>
      <c r="KU16" s="137"/>
      <c r="KV16" s="137"/>
      <c r="KW16" s="137"/>
      <c r="KX16" s="137"/>
      <c r="KY16" s="137"/>
      <c r="KZ16" s="137"/>
      <c r="LA16" s="137"/>
      <c r="LB16" s="137"/>
      <c r="LC16" s="109">
        <v>220</v>
      </c>
      <c r="LD16" s="137"/>
      <c r="LE16" s="137"/>
      <c r="LF16" s="137"/>
      <c r="LG16" s="137"/>
      <c r="LH16" s="137"/>
      <c r="LI16" s="137"/>
      <c r="LJ16" s="137"/>
      <c r="LK16" s="137"/>
      <c r="LL16" s="137"/>
      <c r="LM16" s="137"/>
      <c r="LN16" s="137"/>
      <c r="LO16" s="137"/>
      <c r="LP16" s="109">
        <v>220</v>
      </c>
      <c r="LQ16" s="137"/>
      <c r="LR16" s="137"/>
      <c r="LS16" s="137"/>
      <c r="LT16" s="137"/>
      <c r="LU16" s="137"/>
      <c r="LV16" s="137"/>
      <c r="LW16" s="137"/>
      <c r="LX16" s="137"/>
      <c r="LY16" s="137"/>
      <c r="LZ16" s="137"/>
      <c r="MA16" s="137"/>
      <c r="MB16" s="137"/>
      <c r="MC16" s="144"/>
    </row>
    <row r="17" ht="13.9" spans="1:341">
      <c r="A17" s="104" t="s">
        <v>28</v>
      </c>
      <c r="B17" s="101" t="s">
        <v>32</v>
      </c>
      <c r="C17" s="105"/>
      <c r="D17" s="109" t="s">
        <v>48</v>
      </c>
      <c r="E17" s="106" t="s">
        <v>48</v>
      </c>
      <c r="F17" s="106" t="s">
        <v>48</v>
      </c>
      <c r="G17" s="106">
        <v>150</v>
      </c>
      <c r="H17" s="106">
        <v>150</v>
      </c>
      <c r="I17" s="106">
        <v>150</v>
      </c>
      <c r="J17" s="106">
        <v>150</v>
      </c>
      <c r="K17" s="106">
        <v>150</v>
      </c>
      <c r="L17" s="106">
        <v>150</v>
      </c>
      <c r="M17" s="106">
        <v>150</v>
      </c>
      <c r="N17" s="106">
        <v>150</v>
      </c>
      <c r="O17" s="106">
        <v>150</v>
      </c>
      <c r="P17" s="106">
        <v>160</v>
      </c>
      <c r="Q17" s="106">
        <v>112</v>
      </c>
      <c r="R17" s="106">
        <v>112</v>
      </c>
      <c r="S17" s="106">
        <v>112</v>
      </c>
      <c r="T17" s="106">
        <v>112</v>
      </c>
      <c r="U17" s="106">
        <v>112</v>
      </c>
      <c r="V17" s="106">
        <v>112</v>
      </c>
      <c r="W17" s="106">
        <v>112</v>
      </c>
      <c r="X17" s="106">
        <v>112</v>
      </c>
      <c r="Y17" s="106">
        <v>112</v>
      </c>
      <c r="Z17" s="106">
        <v>112</v>
      </c>
      <c r="AA17" s="106">
        <v>112</v>
      </c>
      <c r="AB17" s="106">
        <v>112</v>
      </c>
      <c r="AC17" s="106">
        <v>160</v>
      </c>
      <c r="AD17" s="106">
        <v>119</v>
      </c>
      <c r="AE17" s="106">
        <v>119</v>
      </c>
      <c r="AF17" s="106">
        <v>119</v>
      </c>
      <c r="AG17" s="106">
        <v>119</v>
      </c>
      <c r="AH17" s="106">
        <v>119</v>
      </c>
      <c r="AI17" s="106">
        <v>119</v>
      </c>
      <c r="AJ17" s="106">
        <v>119</v>
      </c>
      <c r="AK17" s="106">
        <v>119</v>
      </c>
      <c r="AL17" s="106">
        <v>119</v>
      </c>
      <c r="AM17" s="106">
        <v>119</v>
      </c>
      <c r="AN17" s="106">
        <v>119</v>
      </c>
      <c r="AO17" s="106">
        <v>119</v>
      </c>
      <c r="AP17" s="106">
        <v>160</v>
      </c>
      <c r="AQ17" s="106">
        <v>127</v>
      </c>
      <c r="AR17" s="106">
        <v>127</v>
      </c>
      <c r="AS17" s="106">
        <v>127</v>
      </c>
      <c r="AT17" s="106">
        <v>127</v>
      </c>
      <c r="AU17" s="106">
        <v>127</v>
      </c>
      <c r="AV17" s="106">
        <v>127</v>
      </c>
      <c r="AW17" s="106">
        <v>127</v>
      </c>
      <c r="AX17" s="106">
        <v>127</v>
      </c>
      <c r="AY17" s="106">
        <v>127</v>
      </c>
      <c r="AZ17" s="106">
        <v>127</v>
      </c>
      <c r="BA17" s="106">
        <v>127</v>
      </c>
      <c r="BB17" s="106">
        <v>127</v>
      </c>
      <c r="BC17" s="106">
        <v>160</v>
      </c>
      <c r="BD17" s="106">
        <v>136</v>
      </c>
      <c r="BE17" s="106">
        <v>136</v>
      </c>
      <c r="BF17" s="106">
        <v>136</v>
      </c>
      <c r="BG17" s="106">
        <v>136</v>
      </c>
      <c r="BH17" s="106">
        <v>136</v>
      </c>
      <c r="BI17" s="106">
        <v>136</v>
      </c>
      <c r="BJ17" s="106">
        <v>136</v>
      </c>
      <c r="BK17" s="106">
        <v>136</v>
      </c>
      <c r="BL17" s="106">
        <v>136</v>
      </c>
      <c r="BM17" s="106">
        <v>136</v>
      </c>
      <c r="BN17" s="106">
        <v>136</v>
      </c>
      <c r="BO17" s="106">
        <v>136</v>
      </c>
      <c r="BP17" s="106">
        <v>160</v>
      </c>
      <c r="BQ17" s="106">
        <v>148</v>
      </c>
      <c r="BR17" s="106">
        <v>148</v>
      </c>
      <c r="BS17" s="106">
        <v>148</v>
      </c>
      <c r="BT17" s="106">
        <v>148</v>
      </c>
      <c r="BU17" s="106">
        <v>148</v>
      </c>
      <c r="BV17" s="106">
        <v>148</v>
      </c>
      <c r="BW17" s="106">
        <v>148</v>
      </c>
      <c r="BX17" s="106">
        <v>148</v>
      </c>
      <c r="BY17" s="106">
        <v>148</v>
      </c>
      <c r="BZ17" s="106">
        <v>148</v>
      </c>
      <c r="CA17" s="106">
        <v>148</v>
      </c>
      <c r="CB17" s="106">
        <v>148</v>
      </c>
      <c r="CC17" s="106">
        <v>160</v>
      </c>
      <c r="CD17" s="106">
        <v>161</v>
      </c>
      <c r="CE17" s="106">
        <v>161</v>
      </c>
      <c r="CF17" s="106">
        <v>161</v>
      </c>
      <c r="CG17" s="106">
        <v>161</v>
      </c>
      <c r="CH17" s="106">
        <v>161</v>
      </c>
      <c r="CI17" s="106">
        <v>161</v>
      </c>
      <c r="CJ17" s="106">
        <v>161</v>
      </c>
      <c r="CK17" s="106">
        <v>161</v>
      </c>
      <c r="CL17" s="106">
        <v>161</v>
      </c>
      <c r="CM17" s="106">
        <v>161</v>
      </c>
      <c r="CN17" s="106">
        <v>161</v>
      </c>
      <c r="CO17" s="106">
        <v>161</v>
      </c>
      <c r="CP17" s="106">
        <v>160</v>
      </c>
      <c r="CQ17" s="106">
        <v>176</v>
      </c>
      <c r="CR17" s="106">
        <v>176</v>
      </c>
      <c r="CS17" s="106">
        <v>176</v>
      </c>
      <c r="CT17" s="106">
        <v>176</v>
      </c>
      <c r="CU17" s="106">
        <v>176</v>
      </c>
      <c r="CV17" s="106">
        <v>176</v>
      </c>
      <c r="CW17" s="106">
        <v>176</v>
      </c>
      <c r="CX17" s="106">
        <v>176</v>
      </c>
      <c r="CY17" s="106">
        <v>176</v>
      </c>
      <c r="CZ17" s="106">
        <v>176</v>
      </c>
      <c r="DA17" s="106">
        <v>176</v>
      </c>
      <c r="DB17" s="106">
        <v>176</v>
      </c>
      <c r="DC17" s="106">
        <v>160</v>
      </c>
      <c r="DD17" s="106">
        <v>193</v>
      </c>
      <c r="DE17" s="106">
        <v>193</v>
      </c>
      <c r="DF17" s="106">
        <v>193</v>
      </c>
      <c r="DG17" s="106">
        <v>193</v>
      </c>
      <c r="DH17" s="106">
        <v>193</v>
      </c>
      <c r="DI17" s="106">
        <v>193</v>
      </c>
      <c r="DJ17" s="106">
        <v>193</v>
      </c>
      <c r="DK17" s="106">
        <v>193</v>
      </c>
      <c r="DL17" s="106">
        <v>193</v>
      </c>
      <c r="DM17" s="106">
        <v>193</v>
      </c>
      <c r="DN17" s="106">
        <v>193</v>
      </c>
      <c r="DO17" s="106">
        <v>193</v>
      </c>
      <c r="DP17" s="106">
        <v>160</v>
      </c>
      <c r="DQ17" s="106">
        <v>211</v>
      </c>
      <c r="DR17" s="106">
        <v>211</v>
      </c>
      <c r="DS17" s="106">
        <v>211</v>
      </c>
      <c r="DT17" s="106">
        <v>211</v>
      </c>
      <c r="DU17" s="106">
        <v>211</v>
      </c>
      <c r="DV17" s="106">
        <v>211</v>
      </c>
      <c r="DW17" s="106">
        <v>211</v>
      </c>
      <c r="DX17" s="106">
        <v>211</v>
      </c>
      <c r="DY17" s="106">
        <v>211</v>
      </c>
      <c r="DZ17" s="106">
        <v>211</v>
      </c>
      <c r="EA17" s="106">
        <v>211</v>
      </c>
      <c r="EB17" s="106">
        <v>211</v>
      </c>
      <c r="EC17" s="106">
        <v>160</v>
      </c>
      <c r="ED17" s="106">
        <v>232</v>
      </c>
      <c r="EE17" s="106">
        <v>232</v>
      </c>
      <c r="EF17" s="106">
        <v>232</v>
      </c>
      <c r="EG17" s="106">
        <v>232</v>
      </c>
      <c r="EH17" s="106">
        <v>232</v>
      </c>
      <c r="EI17" s="106">
        <v>232</v>
      </c>
      <c r="EJ17" s="106">
        <v>232</v>
      </c>
      <c r="EK17" s="106">
        <v>232</v>
      </c>
      <c r="EL17" s="106">
        <v>232</v>
      </c>
      <c r="EM17" s="106">
        <v>232</v>
      </c>
      <c r="EN17" s="106">
        <v>232</v>
      </c>
      <c r="EO17" s="106">
        <v>232</v>
      </c>
      <c r="EP17" s="106">
        <v>160</v>
      </c>
      <c r="EQ17" s="106">
        <v>256</v>
      </c>
      <c r="ER17" s="106">
        <v>256</v>
      </c>
      <c r="ES17" s="106">
        <v>256</v>
      </c>
      <c r="ET17" s="106">
        <v>256</v>
      </c>
      <c r="EU17" s="106">
        <v>256</v>
      </c>
      <c r="EV17" s="106">
        <v>256</v>
      </c>
      <c r="EW17" s="106">
        <v>256</v>
      </c>
      <c r="EX17" s="106">
        <v>256</v>
      </c>
      <c r="EY17" s="106">
        <v>256</v>
      </c>
      <c r="EZ17" s="106">
        <v>256</v>
      </c>
      <c r="FA17" s="106">
        <v>256</v>
      </c>
      <c r="FB17" s="106">
        <v>256</v>
      </c>
      <c r="FC17" s="106">
        <v>160</v>
      </c>
      <c r="FD17" s="106">
        <v>283</v>
      </c>
      <c r="FE17" s="106">
        <v>283</v>
      </c>
      <c r="FF17" s="106">
        <v>283</v>
      </c>
      <c r="FG17" s="106">
        <v>283</v>
      </c>
      <c r="FH17" s="106">
        <v>283</v>
      </c>
      <c r="FI17" s="106">
        <v>283</v>
      </c>
      <c r="FJ17" s="106">
        <v>283</v>
      </c>
      <c r="FK17" s="106">
        <v>283</v>
      </c>
      <c r="FL17" s="106">
        <v>283</v>
      </c>
      <c r="FM17" s="106">
        <v>283</v>
      </c>
      <c r="FN17" s="106">
        <v>283</v>
      </c>
      <c r="FO17" s="106">
        <v>283</v>
      </c>
      <c r="FP17" s="106">
        <v>160</v>
      </c>
      <c r="FQ17" s="106">
        <v>314</v>
      </c>
      <c r="FR17" s="106">
        <v>314</v>
      </c>
      <c r="FS17" s="106">
        <v>314</v>
      </c>
      <c r="FT17" s="106">
        <v>314</v>
      </c>
      <c r="FU17" s="106">
        <v>314</v>
      </c>
      <c r="FV17" s="106">
        <v>314</v>
      </c>
      <c r="FW17" s="106">
        <v>314</v>
      </c>
      <c r="FX17" s="106">
        <v>314</v>
      </c>
      <c r="FY17" s="106">
        <v>314</v>
      </c>
      <c r="FZ17" s="106">
        <v>314</v>
      </c>
      <c r="GA17" s="106">
        <v>314</v>
      </c>
      <c r="GB17" s="106">
        <v>314</v>
      </c>
      <c r="GC17" s="106">
        <v>160</v>
      </c>
      <c r="GD17" s="106">
        <v>349</v>
      </c>
      <c r="GE17" s="106">
        <v>349</v>
      </c>
      <c r="GF17" s="106">
        <v>349</v>
      </c>
      <c r="GG17" s="106">
        <v>349</v>
      </c>
      <c r="GH17" s="106">
        <v>349</v>
      </c>
      <c r="GI17" s="106">
        <v>349</v>
      </c>
      <c r="GJ17" s="106">
        <v>349</v>
      </c>
      <c r="GK17" s="106">
        <v>349</v>
      </c>
      <c r="GL17" s="106">
        <v>349</v>
      </c>
      <c r="GM17" s="106">
        <v>349</v>
      </c>
      <c r="GN17" s="106">
        <v>349</v>
      </c>
      <c r="GO17" s="106">
        <v>349</v>
      </c>
      <c r="GP17" s="106">
        <v>160</v>
      </c>
      <c r="GQ17" s="106">
        <v>388</v>
      </c>
      <c r="GR17" s="106">
        <v>388</v>
      </c>
      <c r="GS17" s="106">
        <v>388</v>
      </c>
      <c r="GT17" s="106">
        <v>388</v>
      </c>
      <c r="GU17" s="106">
        <v>388</v>
      </c>
      <c r="GV17" s="106">
        <v>388</v>
      </c>
      <c r="GW17" s="106">
        <v>388</v>
      </c>
      <c r="GX17" s="106">
        <v>388</v>
      </c>
      <c r="GY17" s="106">
        <v>388</v>
      </c>
      <c r="GZ17" s="106">
        <v>388</v>
      </c>
      <c r="HA17" s="106">
        <v>388</v>
      </c>
      <c r="HB17" s="106">
        <v>388</v>
      </c>
      <c r="HC17" s="106">
        <v>160</v>
      </c>
      <c r="HD17" s="106">
        <v>431</v>
      </c>
      <c r="HE17" s="106">
        <v>431</v>
      </c>
      <c r="HF17" s="106">
        <v>431</v>
      </c>
      <c r="HG17" s="106">
        <v>431</v>
      </c>
      <c r="HH17" s="106">
        <v>431</v>
      </c>
      <c r="HI17" s="106">
        <v>431</v>
      </c>
      <c r="HJ17" s="106">
        <v>431</v>
      </c>
      <c r="HK17" s="106">
        <v>431</v>
      </c>
      <c r="HL17" s="106">
        <v>431</v>
      </c>
      <c r="HM17" s="106">
        <v>431</v>
      </c>
      <c r="HN17" s="106">
        <v>431</v>
      </c>
      <c r="HO17" s="106">
        <v>431</v>
      </c>
      <c r="HP17" s="106">
        <v>160</v>
      </c>
      <c r="HQ17" s="106">
        <v>475</v>
      </c>
      <c r="HR17" s="106">
        <v>475</v>
      </c>
      <c r="HS17" s="106">
        <v>475</v>
      </c>
      <c r="HT17" s="106">
        <v>475</v>
      </c>
      <c r="HU17" s="106">
        <v>475</v>
      </c>
      <c r="HV17" s="106">
        <v>475</v>
      </c>
      <c r="HW17" s="106">
        <v>475</v>
      </c>
      <c r="HX17" s="106">
        <v>475</v>
      </c>
      <c r="HY17" s="106">
        <v>475</v>
      </c>
      <c r="HZ17" s="106">
        <v>475</v>
      </c>
      <c r="IA17" s="106">
        <v>475</v>
      </c>
      <c r="IB17" s="106">
        <v>475</v>
      </c>
      <c r="IC17" s="106">
        <v>160</v>
      </c>
      <c r="ID17" s="106">
        <v>520</v>
      </c>
      <c r="IE17" s="106">
        <v>520</v>
      </c>
      <c r="IF17" s="106">
        <v>520</v>
      </c>
      <c r="IG17" s="106">
        <v>520</v>
      </c>
      <c r="IH17" s="106">
        <v>520</v>
      </c>
      <c r="II17" s="106">
        <v>520</v>
      </c>
      <c r="IJ17" s="106">
        <v>520</v>
      </c>
      <c r="IK17" s="106">
        <v>520</v>
      </c>
      <c r="IL17" s="106">
        <v>520</v>
      </c>
      <c r="IM17" s="106">
        <v>520</v>
      </c>
      <c r="IN17" s="106">
        <v>520</v>
      </c>
      <c r="IO17" s="106">
        <v>520</v>
      </c>
      <c r="IP17" s="106">
        <v>160</v>
      </c>
      <c r="IQ17" s="106">
        <v>565</v>
      </c>
      <c r="IR17" s="106">
        <v>565</v>
      </c>
      <c r="IS17" s="106">
        <v>565</v>
      </c>
      <c r="IT17" s="106">
        <v>565</v>
      </c>
      <c r="IU17" s="106">
        <v>565</v>
      </c>
      <c r="IV17" s="106">
        <v>565</v>
      </c>
      <c r="IW17" s="106">
        <v>565</v>
      </c>
      <c r="IX17" s="106">
        <v>565</v>
      </c>
      <c r="IY17" s="106">
        <v>565</v>
      </c>
      <c r="IZ17" s="106">
        <v>565</v>
      </c>
      <c r="JA17" s="106">
        <v>565</v>
      </c>
      <c r="JB17" s="106">
        <v>565</v>
      </c>
      <c r="JC17" s="106">
        <v>160</v>
      </c>
      <c r="JD17" s="136"/>
      <c r="JE17" s="136"/>
      <c r="JF17" s="136"/>
      <c r="JG17" s="136"/>
      <c r="JH17" s="136"/>
      <c r="JI17" s="136"/>
      <c r="JJ17" s="136"/>
      <c r="JK17" s="136"/>
      <c r="JL17" s="136"/>
      <c r="JM17" s="136"/>
      <c r="JN17" s="136"/>
      <c r="JO17" s="136"/>
      <c r="JP17" s="106">
        <v>160</v>
      </c>
      <c r="JQ17" s="136"/>
      <c r="JR17" s="136"/>
      <c r="JS17" s="136"/>
      <c r="JT17" s="136"/>
      <c r="JU17" s="136"/>
      <c r="JV17" s="136"/>
      <c r="JW17" s="136"/>
      <c r="JX17" s="136"/>
      <c r="JY17" s="136"/>
      <c r="JZ17" s="136"/>
      <c r="KA17" s="136"/>
      <c r="KB17" s="136"/>
      <c r="KC17" s="106">
        <v>160</v>
      </c>
      <c r="KD17" s="136"/>
      <c r="KE17" s="136"/>
      <c r="KF17" s="136"/>
      <c r="KG17" s="136"/>
      <c r="KH17" s="136"/>
      <c r="KI17" s="136"/>
      <c r="KJ17" s="136"/>
      <c r="KK17" s="136"/>
      <c r="KL17" s="136"/>
      <c r="KM17" s="136"/>
      <c r="KN17" s="136"/>
      <c r="KO17" s="136"/>
      <c r="KP17" s="106">
        <v>160</v>
      </c>
      <c r="KQ17" s="136"/>
      <c r="KR17" s="136"/>
      <c r="KS17" s="136"/>
      <c r="KT17" s="136"/>
      <c r="KU17" s="136"/>
      <c r="KV17" s="136"/>
      <c r="KW17" s="136"/>
      <c r="KX17" s="136"/>
      <c r="KY17" s="136"/>
      <c r="KZ17" s="136"/>
      <c r="LA17" s="136"/>
      <c r="LB17" s="136"/>
      <c r="LC17" s="106">
        <v>160</v>
      </c>
      <c r="LD17" s="136"/>
      <c r="LE17" s="136"/>
      <c r="LF17" s="136"/>
      <c r="LG17" s="136"/>
      <c r="LH17" s="136"/>
      <c r="LI17" s="136"/>
      <c r="LJ17" s="136"/>
      <c r="LK17" s="136"/>
      <c r="LL17" s="136"/>
      <c r="LM17" s="136"/>
      <c r="LN17" s="136"/>
      <c r="LO17" s="136"/>
      <c r="LP17" s="106">
        <v>160</v>
      </c>
      <c r="LQ17" s="136"/>
      <c r="LR17" s="136"/>
      <c r="LS17" s="136"/>
      <c r="LT17" s="136"/>
      <c r="LU17" s="136"/>
      <c r="LV17" s="136"/>
      <c r="LW17" s="136"/>
      <c r="LX17" s="136"/>
      <c r="LY17" s="136"/>
      <c r="LZ17" s="136"/>
      <c r="MA17" s="136"/>
      <c r="MB17" s="136"/>
      <c r="MC17" s="144"/>
    </row>
    <row r="18" ht="13.9" spans="1:341">
      <c r="A18" s="104" t="s">
        <v>28</v>
      </c>
      <c r="B18" s="107" t="s">
        <v>33</v>
      </c>
      <c r="C18" s="108"/>
      <c r="D18" s="109" t="s">
        <v>48</v>
      </c>
      <c r="E18" s="109" t="s">
        <v>48</v>
      </c>
      <c r="F18" s="109" t="s">
        <v>48</v>
      </c>
      <c r="G18" s="109">
        <v>100</v>
      </c>
      <c r="H18" s="109">
        <v>100</v>
      </c>
      <c r="I18" s="109">
        <v>100</v>
      </c>
      <c r="J18" s="109">
        <v>100</v>
      </c>
      <c r="K18" s="109">
        <v>100</v>
      </c>
      <c r="L18" s="109">
        <v>100</v>
      </c>
      <c r="M18" s="109">
        <v>100</v>
      </c>
      <c r="N18" s="109">
        <v>100</v>
      </c>
      <c r="O18" s="109">
        <v>100</v>
      </c>
      <c r="P18" s="109">
        <v>110</v>
      </c>
      <c r="Q18" s="109">
        <v>19</v>
      </c>
      <c r="R18" s="109">
        <v>19</v>
      </c>
      <c r="S18" s="109">
        <v>19</v>
      </c>
      <c r="T18" s="109">
        <v>19</v>
      </c>
      <c r="U18" s="109">
        <v>19</v>
      </c>
      <c r="V18" s="109">
        <v>19</v>
      </c>
      <c r="W18" s="109">
        <v>19</v>
      </c>
      <c r="X18" s="109">
        <v>19</v>
      </c>
      <c r="Y18" s="109">
        <v>19</v>
      </c>
      <c r="Z18" s="109">
        <v>19</v>
      </c>
      <c r="AA18" s="109">
        <v>19</v>
      </c>
      <c r="AB18" s="109">
        <v>19</v>
      </c>
      <c r="AC18" s="109">
        <v>110</v>
      </c>
      <c r="AD18" s="109">
        <v>21</v>
      </c>
      <c r="AE18" s="109">
        <v>21</v>
      </c>
      <c r="AF18" s="109">
        <v>21</v>
      </c>
      <c r="AG18" s="109">
        <v>21</v>
      </c>
      <c r="AH18" s="109">
        <v>21</v>
      </c>
      <c r="AI18" s="109">
        <v>21</v>
      </c>
      <c r="AJ18" s="109">
        <v>21</v>
      </c>
      <c r="AK18" s="109">
        <v>21</v>
      </c>
      <c r="AL18" s="109">
        <v>21</v>
      </c>
      <c r="AM18" s="109">
        <v>21</v>
      </c>
      <c r="AN18" s="109">
        <v>21</v>
      </c>
      <c r="AO18" s="109">
        <v>21</v>
      </c>
      <c r="AP18" s="109">
        <v>110</v>
      </c>
      <c r="AQ18" s="109">
        <v>22</v>
      </c>
      <c r="AR18" s="109">
        <v>22</v>
      </c>
      <c r="AS18" s="109">
        <v>22</v>
      </c>
      <c r="AT18" s="109">
        <v>22</v>
      </c>
      <c r="AU18" s="109">
        <v>22</v>
      </c>
      <c r="AV18" s="109">
        <v>22</v>
      </c>
      <c r="AW18" s="109">
        <v>22</v>
      </c>
      <c r="AX18" s="109">
        <v>22</v>
      </c>
      <c r="AY18" s="109">
        <v>22</v>
      </c>
      <c r="AZ18" s="109">
        <v>22</v>
      </c>
      <c r="BA18" s="109">
        <v>22</v>
      </c>
      <c r="BB18" s="109">
        <v>22</v>
      </c>
      <c r="BC18" s="109">
        <v>110</v>
      </c>
      <c r="BD18" s="109">
        <v>24</v>
      </c>
      <c r="BE18" s="109">
        <v>24</v>
      </c>
      <c r="BF18" s="109">
        <v>24</v>
      </c>
      <c r="BG18" s="109">
        <v>24</v>
      </c>
      <c r="BH18" s="109">
        <v>24</v>
      </c>
      <c r="BI18" s="109">
        <v>24</v>
      </c>
      <c r="BJ18" s="109">
        <v>24</v>
      </c>
      <c r="BK18" s="109">
        <v>24</v>
      </c>
      <c r="BL18" s="109">
        <v>24</v>
      </c>
      <c r="BM18" s="109">
        <v>24</v>
      </c>
      <c r="BN18" s="109">
        <v>24</v>
      </c>
      <c r="BO18" s="109">
        <v>24</v>
      </c>
      <c r="BP18" s="109">
        <v>110</v>
      </c>
      <c r="BQ18" s="109">
        <v>26</v>
      </c>
      <c r="BR18" s="109">
        <v>26</v>
      </c>
      <c r="BS18" s="109">
        <v>26</v>
      </c>
      <c r="BT18" s="109">
        <v>26</v>
      </c>
      <c r="BU18" s="109">
        <v>26</v>
      </c>
      <c r="BV18" s="109">
        <v>26</v>
      </c>
      <c r="BW18" s="109">
        <v>26</v>
      </c>
      <c r="BX18" s="109">
        <v>26</v>
      </c>
      <c r="BY18" s="109">
        <v>26</v>
      </c>
      <c r="BZ18" s="109">
        <v>26</v>
      </c>
      <c r="CA18" s="109">
        <v>26</v>
      </c>
      <c r="CB18" s="109">
        <v>26</v>
      </c>
      <c r="CC18" s="109">
        <v>110</v>
      </c>
      <c r="CD18" s="109">
        <v>28</v>
      </c>
      <c r="CE18" s="109">
        <v>28</v>
      </c>
      <c r="CF18" s="109">
        <v>28</v>
      </c>
      <c r="CG18" s="109">
        <v>28</v>
      </c>
      <c r="CH18" s="109">
        <v>28</v>
      </c>
      <c r="CI18" s="109">
        <v>28</v>
      </c>
      <c r="CJ18" s="109">
        <v>28</v>
      </c>
      <c r="CK18" s="109">
        <v>28</v>
      </c>
      <c r="CL18" s="109">
        <v>28</v>
      </c>
      <c r="CM18" s="109">
        <v>28</v>
      </c>
      <c r="CN18" s="109">
        <v>28</v>
      </c>
      <c r="CO18" s="109">
        <v>28</v>
      </c>
      <c r="CP18" s="109">
        <v>110</v>
      </c>
      <c r="CQ18" s="109">
        <v>31</v>
      </c>
      <c r="CR18" s="109">
        <v>31</v>
      </c>
      <c r="CS18" s="109">
        <v>31</v>
      </c>
      <c r="CT18" s="109">
        <v>31</v>
      </c>
      <c r="CU18" s="109">
        <v>31</v>
      </c>
      <c r="CV18" s="109">
        <v>31</v>
      </c>
      <c r="CW18" s="109">
        <v>31</v>
      </c>
      <c r="CX18" s="109">
        <v>31</v>
      </c>
      <c r="CY18" s="109">
        <v>31</v>
      </c>
      <c r="CZ18" s="109">
        <v>31</v>
      </c>
      <c r="DA18" s="109">
        <v>31</v>
      </c>
      <c r="DB18" s="109">
        <v>31</v>
      </c>
      <c r="DC18" s="109">
        <v>110</v>
      </c>
      <c r="DD18" s="109">
        <v>33</v>
      </c>
      <c r="DE18" s="109">
        <v>33</v>
      </c>
      <c r="DF18" s="109">
        <v>33</v>
      </c>
      <c r="DG18" s="109">
        <v>33</v>
      </c>
      <c r="DH18" s="109">
        <v>33</v>
      </c>
      <c r="DI18" s="109">
        <v>33</v>
      </c>
      <c r="DJ18" s="109">
        <v>33</v>
      </c>
      <c r="DK18" s="109">
        <v>33</v>
      </c>
      <c r="DL18" s="109">
        <v>33</v>
      </c>
      <c r="DM18" s="109">
        <v>33</v>
      </c>
      <c r="DN18" s="109">
        <v>33</v>
      </c>
      <c r="DO18" s="109">
        <v>33</v>
      </c>
      <c r="DP18" s="109">
        <v>110</v>
      </c>
      <c r="DQ18" s="109">
        <v>37</v>
      </c>
      <c r="DR18" s="109">
        <v>37</v>
      </c>
      <c r="DS18" s="109">
        <v>37</v>
      </c>
      <c r="DT18" s="109">
        <v>37</v>
      </c>
      <c r="DU18" s="109">
        <v>37</v>
      </c>
      <c r="DV18" s="109">
        <v>37</v>
      </c>
      <c r="DW18" s="109">
        <v>37</v>
      </c>
      <c r="DX18" s="109">
        <v>37</v>
      </c>
      <c r="DY18" s="109">
        <v>37</v>
      </c>
      <c r="DZ18" s="109">
        <v>37</v>
      </c>
      <c r="EA18" s="109">
        <v>37</v>
      </c>
      <c r="EB18" s="109">
        <v>37</v>
      </c>
      <c r="EC18" s="109">
        <v>110</v>
      </c>
      <c r="ED18" s="109">
        <v>40</v>
      </c>
      <c r="EE18" s="109">
        <v>40</v>
      </c>
      <c r="EF18" s="109">
        <v>40</v>
      </c>
      <c r="EG18" s="109">
        <v>40</v>
      </c>
      <c r="EH18" s="109">
        <v>40</v>
      </c>
      <c r="EI18" s="109">
        <v>40</v>
      </c>
      <c r="EJ18" s="109">
        <v>40</v>
      </c>
      <c r="EK18" s="109">
        <v>40</v>
      </c>
      <c r="EL18" s="109">
        <v>40</v>
      </c>
      <c r="EM18" s="109">
        <v>40</v>
      </c>
      <c r="EN18" s="109">
        <v>40</v>
      </c>
      <c r="EO18" s="109">
        <v>40</v>
      </c>
      <c r="EP18" s="109">
        <v>110</v>
      </c>
      <c r="EQ18" s="109">
        <v>44</v>
      </c>
      <c r="ER18" s="109">
        <v>44</v>
      </c>
      <c r="ES18" s="109">
        <v>44</v>
      </c>
      <c r="ET18" s="109">
        <v>44</v>
      </c>
      <c r="EU18" s="109">
        <v>44</v>
      </c>
      <c r="EV18" s="109">
        <v>44</v>
      </c>
      <c r="EW18" s="109">
        <v>44</v>
      </c>
      <c r="EX18" s="109">
        <v>44</v>
      </c>
      <c r="EY18" s="109">
        <v>44</v>
      </c>
      <c r="EZ18" s="109">
        <v>44</v>
      </c>
      <c r="FA18" s="109">
        <v>44</v>
      </c>
      <c r="FB18" s="109">
        <v>44</v>
      </c>
      <c r="FC18" s="109">
        <v>110</v>
      </c>
      <c r="FD18" s="109">
        <v>49</v>
      </c>
      <c r="FE18" s="109">
        <v>49</v>
      </c>
      <c r="FF18" s="109">
        <v>49</v>
      </c>
      <c r="FG18" s="109">
        <v>49</v>
      </c>
      <c r="FH18" s="109">
        <v>49</v>
      </c>
      <c r="FI18" s="109">
        <v>49</v>
      </c>
      <c r="FJ18" s="109">
        <v>49</v>
      </c>
      <c r="FK18" s="109">
        <v>49</v>
      </c>
      <c r="FL18" s="109">
        <v>49</v>
      </c>
      <c r="FM18" s="109">
        <v>49</v>
      </c>
      <c r="FN18" s="109">
        <v>49</v>
      </c>
      <c r="FO18" s="109">
        <v>49</v>
      </c>
      <c r="FP18" s="109">
        <v>110</v>
      </c>
      <c r="FQ18" s="109">
        <v>54</v>
      </c>
      <c r="FR18" s="109">
        <v>54</v>
      </c>
      <c r="FS18" s="109">
        <v>54</v>
      </c>
      <c r="FT18" s="109">
        <v>54</v>
      </c>
      <c r="FU18" s="109">
        <v>54</v>
      </c>
      <c r="FV18" s="109">
        <v>54</v>
      </c>
      <c r="FW18" s="109">
        <v>54</v>
      </c>
      <c r="FX18" s="109">
        <v>54</v>
      </c>
      <c r="FY18" s="109">
        <v>54</v>
      </c>
      <c r="FZ18" s="109">
        <v>54</v>
      </c>
      <c r="GA18" s="109">
        <v>54</v>
      </c>
      <c r="GB18" s="109">
        <v>54</v>
      </c>
      <c r="GC18" s="109">
        <v>110</v>
      </c>
      <c r="GD18" s="109">
        <v>61</v>
      </c>
      <c r="GE18" s="109">
        <v>61</v>
      </c>
      <c r="GF18" s="109">
        <v>61</v>
      </c>
      <c r="GG18" s="109">
        <v>61</v>
      </c>
      <c r="GH18" s="109">
        <v>61</v>
      </c>
      <c r="GI18" s="109">
        <v>61</v>
      </c>
      <c r="GJ18" s="109">
        <v>61</v>
      </c>
      <c r="GK18" s="109">
        <v>61</v>
      </c>
      <c r="GL18" s="109">
        <v>61</v>
      </c>
      <c r="GM18" s="109">
        <v>61</v>
      </c>
      <c r="GN18" s="109">
        <v>61</v>
      </c>
      <c r="GO18" s="109">
        <v>61</v>
      </c>
      <c r="GP18" s="109">
        <v>110</v>
      </c>
      <c r="GQ18" s="109">
        <v>67</v>
      </c>
      <c r="GR18" s="109">
        <v>67</v>
      </c>
      <c r="GS18" s="109">
        <v>67</v>
      </c>
      <c r="GT18" s="109">
        <v>67</v>
      </c>
      <c r="GU18" s="109">
        <v>67</v>
      </c>
      <c r="GV18" s="109">
        <v>67</v>
      </c>
      <c r="GW18" s="109">
        <v>67</v>
      </c>
      <c r="GX18" s="109">
        <v>67</v>
      </c>
      <c r="GY18" s="109">
        <v>67</v>
      </c>
      <c r="GZ18" s="109">
        <v>67</v>
      </c>
      <c r="HA18" s="109">
        <v>67</v>
      </c>
      <c r="HB18" s="109">
        <v>67</v>
      </c>
      <c r="HC18" s="109">
        <v>110</v>
      </c>
      <c r="HD18" s="109">
        <v>75</v>
      </c>
      <c r="HE18" s="109">
        <v>75</v>
      </c>
      <c r="HF18" s="109">
        <v>75</v>
      </c>
      <c r="HG18" s="109">
        <v>75</v>
      </c>
      <c r="HH18" s="109">
        <v>75</v>
      </c>
      <c r="HI18" s="109">
        <v>75</v>
      </c>
      <c r="HJ18" s="109">
        <v>75</v>
      </c>
      <c r="HK18" s="109">
        <v>75</v>
      </c>
      <c r="HL18" s="109">
        <v>75</v>
      </c>
      <c r="HM18" s="109">
        <v>75</v>
      </c>
      <c r="HN18" s="109">
        <v>75</v>
      </c>
      <c r="HO18" s="109">
        <v>75</v>
      </c>
      <c r="HP18" s="109">
        <v>110</v>
      </c>
      <c r="HQ18" s="109">
        <v>82</v>
      </c>
      <c r="HR18" s="109">
        <v>82</v>
      </c>
      <c r="HS18" s="109">
        <v>82</v>
      </c>
      <c r="HT18" s="109">
        <v>82</v>
      </c>
      <c r="HU18" s="109">
        <v>82</v>
      </c>
      <c r="HV18" s="109">
        <v>82</v>
      </c>
      <c r="HW18" s="109">
        <v>82</v>
      </c>
      <c r="HX18" s="109">
        <v>82</v>
      </c>
      <c r="HY18" s="109">
        <v>82</v>
      </c>
      <c r="HZ18" s="109">
        <v>82</v>
      </c>
      <c r="IA18" s="109">
        <v>82</v>
      </c>
      <c r="IB18" s="109">
        <v>82</v>
      </c>
      <c r="IC18" s="109">
        <v>110</v>
      </c>
      <c r="ID18" s="109">
        <v>90</v>
      </c>
      <c r="IE18" s="109">
        <v>90</v>
      </c>
      <c r="IF18" s="109">
        <v>90</v>
      </c>
      <c r="IG18" s="109">
        <v>90</v>
      </c>
      <c r="IH18" s="109">
        <v>90</v>
      </c>
      <c r="II18" s="109">
        <v>90</v>
      </c>
      <c r="IJ18" s="109">
        <v>90</v>
      </c>
      <c r="IK18" s="109">
        <v>90</v>
      </c>
      <c r="IL18" s="109">
        <v>90</v>
      </c>
      <c r="IM18" s="109">
        <v>90</v>
      </c>
      <c r="IN18" s="109">
        <v>90</v>
      </c>
      <c r="IO18" s="109">
        <v>90</v>
      </c>
      <c r="IP18" s="109">
        <v>110</v>
      </c>
      <c r="IQ18" s="109">
        <v>98</v>
      </c>
      <c r="IR18" s="109">
        <v>98</v>
      </c>
      <c r="IS18" s="109">
        <v>98</v>
      </c>
      <c r="IT18" s="109">
        <v>98</v>
      </c>
      <c r="IU18" s="109">
        <v>98</v>
      </c>
      <c r="IV18" s="109">
        <v>98</v>
      </c>
      <c r="IW18" s="109">
        <v>98</v>
      </c>
      <c r="IX18" s="109">
        <v>98</v>
      </c>
      <c r="IY18" s="109">
        <v>98</v>
      </c>
      <c r="IZ18" s="109">
        <v>98</v>
      </c>
      <c r="JA18" s="109">
        <v>98</v>
      </c>
      <c r="JB18" s="109">
        <v>98</v>
      </c>
      <c r="JC18" s="109">
        <v>110</v>
      </c>
      <c r="JD18" s="137"/>
      <c r="JE18" s="137"/>
      <c r="JF18" s="137"/>
      <c r="JG18" s="137"/>
      <c r="JH18" s="137"/>
      <c r="JI18" s="137"/>
      <c r="JJ18" s="137"/>
      <c r="JK18" s="137"/>
      <c r="JL18" s="137"/>
      <c r="JM18" s="137"/>
      <c r="JN18" s="137"/>
      <c r="JO18" s="137"/>
      <c r="JP18" s="109">
        <v>110</v>
      </c>
      <c r="JQ18" s="137"/>
      <c r="JR18" s="137"/>
      <c r="JS18" s="137"/>
      <c r="JT18" s="137"/>
      <c r="JU18" s="137"/>
      <c r="JV18" s="137"/>
      <c r="JW18" s="137"/>
      <c r="JX18" s="137"/>
      <c r="JY18" s="137"/>
      <c r="JZ18" s="137"/>
      <c r="KA18" s="137"/>
      <c r="KB18" s="137"/>
      <c r="KC18" s="109">
        <v>110</v>
      </c>
      <c r="KD18" s="137"/>
      <c r="KE18" s="137"/>
      <c r="KF18" s="137"/>
      <c r="KG18" s="137"/>
      <c r="KH18" s="137"/>
      <c r="KI18" s="137"/>
      <c r="KJ18" s="137"/>
      <c r="KK18" s="137"/>
      <c r="KL18" s="137"/>
      <c r="KM18" s="137"/>
      <c r="KN18" s="137"/>
      <c r="KO18" s="137"/>
      <c r="KP18" s="109">
        <v>110</v>
      </c>
      <c r="KQ18" s="137"/>
      <c r="KR18" s="137"/>
      <c r="KS18" s="137"/>
      <c r="KT18" s="137"/>
      <c r="KU18" s="137"/>
      <c r="KV18" s="137"/>
      <c r="KW18" s="137"/>
      <c r="KX18" s="137"/>
      <c r="KY18" s="137"/>
      <c r="KZ18" s="137"/>
      <c r="LA18" s="137"/>
      <c r="LB18" s="137"/>
      <c r="LC18" s="109">
        <v>110</v>
      </c>
      <c r="LD18" s="137"/>
      <c r="LE18" s="137"/>
      <c r="LF18" s="137"/>
      <c r="LG18" s="137"/>
      <c r="LH18" s="137"/>
      <c r="LI18" s="137"/>
      <c r="LJ18" s="137"/>
      <c r="LK18" s="137"/>
      <c r="LL18" s="137"/>
      <c r="LM18" s="137"/>
      <c r="LN18" s="137"/>
      <c r="LO18" s="137"/>
      <c r="LP18" s="109">
        <v>110</v>
      </c>
      <c r="LQ18" s="137"/>
      <c r="LR18" s="137"/>
      <c r="LS18" s="137"/>
      <c r="LT18" s="137"/>
      <c r="LU18" s="137"/>
      <c r="LV18" s="137"/>
      <c r="LW18" s="137"/>
      <c r="LX18" s="137"/>
      <c r="LY18" s="137"/>
      <c r="LZ18" s="137"/>
      <c r="MA18" s="137"/>
      <c r="MB18" s="137"/>
      <c r="MC18" s="144"/>
    </row>
    <row r="19" ht="13.9" spans="1:341">
      <c r="A19" s="104" t="s">
        <v>28</v>
      </c>
      <c r="B19" s="101" t="s">
        <v>34</v>
      </c>
      <c r="C19" s="105"/>
      <c r="D19" s="109" t="s">
        <v>48</v>
      </c>
      <c r="E19" s="106" t="s">
        <v>48</v>
      </c>
      <c r="F19" s="106" t="s">
        <v>48</v>
      </c>
      <c r="G19" s="106">
        <v>50</v>
      </c>
      <c r="H19" s="106">
        <v>50</v>
      </c>
      <c r="I19" s="106">
        <v>50</v>
      </c>
      <c r="J19" s="106">
        <v>50</v>
      </c>
      <c r="K19" s="106">
        <v>50</v>
      </c>
      <c r="L19" s="106">
        <v>50</v>
      </c>
      <c r="M19" s="106">
        <v>50</v>
      </c>
      <c r="N19" s="106">
        <v>50</v>
      </c>
      <c r="O19" s="106">
        <v>50</v>
      </c>
      <c r="P19" s="106">
        <v>60</v>
      </c>
      <c r="Q19" s="106">
        <v>7</v>
      </c>
      <c r="R19" s="106">
        <v>7</v>
      </c>
      <c r="S19" s="106">
        <v>7</v>
      </c>
      <c r="T19" s="106">
        <v>7</v>
      </c>
      <c r="U19" s="106">
        <v>7</v>
      </c>
      <c r="V19" s="106">
        <v>7</v>
      </c>
      <c r="W19" s="106">
        <v>7</v>
      </c>
      <c r="X19" s="106">
        <v>7</v>
      </c>
      <c r="Y19" s="106">
        <v>7</v>
      </c>
      <c r="Z19" s="106">
        <v>7</v>
      </c>
      <c r="AA19" s="106">
        <v>7</v>
      </c>
      <c r="AB19" s="106">
        <v>7</v>
      </c>
      <c r="AC19" s="106">
        <v>60</v>
      </c>
      <c r="AD19" s="106">
        <v>8</v>
      </c>
      <c r="AE19" s="106">
        <v>8</v>
      </c>
      <c r="AF19" s="106">
        <v>8</v>
      </c>
      <c r="AG19" s="106">
        <v>8</v>
      </c>
      <c r="AH19" s="106">
        <v>8</v>
      </c>
      <c r="AI19" s="106">
        <v>8</v>
      </c>
      <c r="AJ19" s="106">
        <v>8</v>
      </c>
      <c r="AK19" s="106">
        <v>8</v>
      </c>
      <c r="AL19" s="106">
        <v>8</v>
      </c>
      <c r="AM19" s="106">
        <v>8</v>
      </c>
      <c r="AN19" s="106">
        <v>8</v>
      </c>
      <c r="AO19" s="106">
        <v>8</v>
      </c>
      <c r="AP19" s="106">
        <v>60</v>
      </c>
      <c r="AQ19" s="106">
        <v>8</v>
      </c>
      <c r="AR19" s="106">
        <v>8</v>
      </c>
      <c r="AS19" s="106">
        <v>8</v>
      </c>
      <c r="AT19" s="106">
        <v>8</v>
      </c>
      <c r="AU19" s="106">
        <v>8</v>
      </c>
      <c r="AV19" s="106">
        <v>8</v>
      </c>
      <c r="AW19" s="106">
        <v>8</v>
      </c>
      <c r="AX19" s="106">
        <v>8</v>
      </c>
      <c r="AY19" s="106">
        <v>8</v>
      </c>
      <c r="AZ19" s="106">
        <v>8</v>
      </c>
      <c r="BA19" s="106">
        <v>8</v>
      </c>
      <c r="BB19" s="106">
        <v>8</v>
      </c>
      <c r="BC19" s="106">
        <v>60</v>
      </c>
      <c r="BD19" s="106">
        <v>9</v>
      </c>
      <c r="BE19" s="106">
        <v>9</v>
      </c>
      <c r="BF19" s="106">
        <v>9</v>
      </c>
      <c r="BG19" s="106">
        <v>9</v>
      </c>
      <c r="BH19" s="106">
        <v>9</v>
      </c>
      <c r="BI19" s="106">
        <v>9</v>
      </c>
      <c r="BJ19" s="106">
        <v>9</v>
      </c>
      <c r="BK19" s="106">
        <v>9</v>
      </c>
      <c r="BL19" s="106">
        <v>9</v>
      </c>
      <c r="BM19" s="106">
        <v>9</v>
      </c>
      <c r="BN19" s="106">
        <v>9</v>
      </c>
      <c r="BO19" s="106">
        <v>9</v>
      </c>
      <c r="BP19" s="106">
        <v>60</v>
      </c>
      <c r="BQ19" s="106">
        <v>10</v>
      </c>
      <c r="BR19" s="106">
        <v>10</v>
      </c>
      <c r="BS19" s="106">
        <v>10</v>
      </c>
      <c r="BT19" s="106">
        <v>10</v>
      </c>
      <c r="BU19" s="106">
        <v>10</v>
      </c>
      <c r="BV19" s="106">
        <v>10</v>
      </c>
      <c r="BW19" s="106">
        <v>10</v>
      </c>
      <c r="BX19" s="106">
        <v>10</v>
      </c>
      <c r="BY19" s="106">
        <v>10</v>
      </c>
      <c r="BZ19" s="106">
        <v>10</v>
      </c>
      <c r="CA19" s="106">
        <v>10</v>
      </c>
      <c r="CB19" s="106">
        <v>10</v>
      </c>
      <c r="CC19" s="106">
        <v>60</v>
      </c>
      <c r="CD19" s="106">
        <v>11</v>
      </c>
      <c r="CE19" s="106">
        <v>11</v>
      </c>
      <c r="CF19" s="106">
        <v>11</v>
      </c>
      <c r="CG19" s="106">
        <v>11</v>
      </c>
      <c r="CH19" s="106">
        <v>11</v>
      </c>
      <c r="CI19" s="106">
        <v>11</v>
      </c>
      <c r="CJ19" s="106">
        <v>11</v>
      </c>
      <c r="CK19" s="106">
        <v>11</v>
      </c>
      <c r="CL19" s="106">
        <v>11</v>
      </c>
      <c r="CM19" s="106">
        <v>11</v>
      </c>
      <c r="CN19" s="106">
        <v>11</v>
      </c>
      <c r="CO19" s="106">
        <v>11</v>
      </c>
      <c r="CP19" s="106">
        <v>60</v>
      </c>
      <c r="CQ19" s="106">
        <v>12</v>
      </c>
      <c r="CR19" s="106">
        <v>12</v>
      </c>
      <c r="CS19" s="106">
        <v>12</v>
      </c>
      <c r="CT19" s="106">
        <v>12</v>
      </c>
      <c r="CU19" s="106">
        <v>12</v>
      </c>
      <c r="CV19" s="106">
        <v>12</v>
      </c>
      <c r="CW19" s="106">
        <v>12</v>
      </c>
      <c r="CX19" s="106">
        <v>12</v>
      </c>
      <c r="CY19" s="106">
        <v>12</v>
      </c>
      <c r="CZ19" s="106">
        <v>12</v>
      </c>
      <c r="DA19" s="106">
        <v>12</v>
      </c>
      <c r="DB19" s="106">
        <v>12</v>
      </c>
      <c r="DC19" s="106">
        <v>60</v>
      </c>
      <c r="DD19" s="106">
        <v>13</v>
      </c>
      <c r="DE19" s="106">
        <v>13</v>
      </c>
      <c r="DF19" s="106">
        <v>13</v>
      </c>
      <c r="DG19" s="106">
        <v>13</v>
      </c>
      <c r="DH19" s="106">
        <v>13</v>
      </c>
      <c r="DI19" s="106">
        <v>13</v>
      </c>
      <c r="DJ19" s="106">
        <v>13</v>
      </c>
      <c r="DK19" s="106">
        <v>13</v>
      </c>
      <c r="DL19" s="106">
        <v>13</v>
      </c>
      <c r="DM19" s="106">
        <v>13</v>
      </c>
      <c r="DN19" s="106">
        <v>13</v>
      </c>
      <c r="DO19" s="106">
        <v>13</v>
      </c>
      <c r="DP19" s="106">
        <v>60</v>
      </c>
      <c r="DQ19" s="106">
        <v>14</v>
      </c>
      <c r="DR19" s="106">
        <v>14</v>
      </c>
      <c r="DS19" s="106">
        <v>14</v>
      </c>
      <c r="DT19" s="106">
        <v>14</v>
      </c>
      <c r="DU19" s="106">
        <v>14</v>
      </c>
      <c r="DV19" s="106">
        <v>14</v>
      </c>
      <c r="DW19" s="106">
        <v>14</v>
      </c>
      <c r="DX19" s="106">
        <v>14</v>
      </c>
      <c r="DY19" s="106">
        <v>14</v>
      </c>
      <c r="DZ19" s="106">
        <v>14</v>
      </c>
      <c r="EA19" s="106">
        <v>14</v>
      </c>
      <c r="EB19" s="106">
        <v>14</v>
      </c>
      <c r="EC19" s="106">
        <v>60</v>
      </c>
      <c r="ED19" s="106">
        <v>15</v>
      </c>
      <c r="EE19" s="106">
        <v>15</v>
      </c>
      <c r="EF19" s="106">
        <v>15</v>
      </c>
      <c r="EG19" s="106">
        <v>15</v>
      </c>
      <c r="EH19" s="106">
        <v>15</v>
      </c>
      <c r="EI19" s="106">
        <v>15</v>
      </c>
      <c r="EJ19" s="106">
        <v>15</v>
      </c>
      <c r="EK19" s="106">
        <v>15</v>
      </c>
      <c r="EL19" s="106">
        <v>15</v>
      </c>
      <c r="EM19" s="106">
        <v>15</v>
      </c>
      <c r="EN19" s="106">
        <v>15</v>
      </c>
      <c r="EO19" s="106">
        <v>15</v>
      </c>
      <c r="EP19" s="106">
        <v>60</v>
      </c>
      <c r="EQ19" s="106">
        <v>17</v>
      </c>
      <c r="ER19" s="106">
        <v>17</v>
      </c>
      <c r="ES19" s="106">
        <v>17</v>
      </c>
      <c r="ET19" s="106">
        <v>17</v>
      </c>
      <c r="EU19" s="106">
        <v>17</v>
      </c>
      <c r="EV19" s="106">
        <v>17</v>
      </c>
      <c r="EW19" s="106">
        <v>17</v>
      </c>
      <c r="EX19" s="106">
        <v>17</v>
      </c>
      <c r="EY19" s="106">
        <v>17</v>
      </c>
      <c r="EZ19" s="106">
        <v>17</v>
      </c>
      <c r="FA19" s="106">
        <v>17</v>
      </c>
      <c r="FB19" s="106">
        <v>17</v>
      </c>
      <c r="FC19" s="106">
        <v>60</v>
      </c>
      <c r="FD19" s="106">
        <v>19</v>
      </c>
      <c r="FE19" s="106">
        <v>19</v>
      </c>
      <c r="FF19" s="106">
        <v>19</v>
      </c>
      <c r="FG19" s="106">
        <v>19</v>
      </c>
      <c r="FH19" s="106">
        <v>19</v>
      </c>
      <c r="FI19" s="106">
        <v>19</v>
      </c>
      <c r="FJ19" s="106">
        <v>19</v>
      </c>
      <c r="FK19" s="106">
        <v>19</v>
      </c>
      <c r="FL19" s="106">
        <v>19</v>
      </c>
      <c r="FM19" s="106">
        <v>19</v>
      </c>
      <c r="FN19" s="106">
        <v>19</v>
      </c>
      <c r="FO19" s="106">
        <v>19</v>
      </c>
      <c r="FP19" s="106">
        <v>60</v>
      </c>
      <c r="FQ19" s="106">
        <v>21</v>
      </c>
      <c r="FR19" s="106">
        <v>21</v>
      </c>
      <c r="FS19" s="106">
        <v>21</v>
      </c>
      <c r="FT19" s="106">
        <v>21</v>
      </c>
      <c r="FU19" s="106">
        <v>21</v>
      </c>
      <c r="FV19" s="106">
        <v>21</v>
      </c>
      <c r="FW19" s="106">
        <v>21</v>
      </c>
      <c r="FX19" s="106">
        <v>21</v>
      </c>
      <c r="FY19" s="106">
        <v>21</v>
      </c>
      <c r="FZ19" s="106">
        <v>21</v>
      </c>
      <c r="GA19" s="106">
        <v>21</v>
      </c>
      <c r="GB19" s="106">
        <v>21</v>
      </c>
      <c r="GC19" s="106">
        <v>60</v>
      </c>
      <c r="GD19" s="106">
        <v>23</v>
      </c>
      <c r="GE19" s="106">
        <v>23</v>
      </c>
      <c r="GF19" s="106">
        <v>23</v>
      </c>
      <c r="GG19" s="106">
        <v>23</v>
      </c>
      <c r="GH19" s="106">
        <v>23</v>
      </c>
      <c r="GI19" s="106">
        <v>23</v>
      </c>
      <c r="GJ19" s="106">
        <v>23</v>
      </c>
      <c r="GK19" s="106">
        <v>23</v>
      </c>
      <c r="GL19" s="106">
        <v>23</v>
      </c>
      <c r="GM19" s="106">
        <v>23</v>
      </c>
      <c r="GN19" s="106">
        <v>23</v>
      </c>
      <c r="GO19" s="106">
        <v>23</v>
      </c>
      <c r="GP19" s="106">
        <v>60</v>
      </c>
      <c r="GQ19" s="106">
        <v>26</v>
      </c>
      <c r="GR19" s="106">
        <v>26</v>
      </c>
      <c r="GS19" s="106">
        <v>26</v>
      </c>
      <c r="GT19" s="106">
        <v>26</v>
      </c>
      <c r="GU19" s="106">
        <v>26</v>
      </c>
      <c r="GV19" s="106">
        <v>26</v>
      </c>
      <c r="GW19" s="106">
        <v>26</v>
      </c>
      <c r="GX19" s="106">
        <v>26</v>
      </c>
      <c r="GY19" s="106">
        <v>26</v>
      </c>
      <c r="GZ19" s="106">
        <v>26</v>
      </c>
      <c r="HA19" s="106">
        <v>26</v>
      </c>
      <c r="HB19" s="106">
        <v>26</v>
      </c>
      <c r="HC19" s="106">
        <v>60</v>
      </c>
      <c r="HD19" s="106">
        <v>29</v>
      </c>
      <c r="HE19" s="106">
        <v>29</v>
      </c>
      <c r="HF19" s="106">
        <v>29</v>
      </c>
      <c r="HG19" s="106">
        <v>29</v>
      </c>
      <c r="HH19" s="106">
        <v>29</v>
      </c>
      <c r="HI19" s="106">
        <v>29</v>
      </c>
      <c r="HJ19" s="106">
        <v>29</v>
      </c>
      <c r="HK19" s="106">
        <v>29</v>
      </c>
      <c r="HL19" s="106">
        <v>29</v>
      </c>
      <c r="HM19" s="106">
        <v>29</v>
      </c>
      <c r="HN19" s="106">
        <v>29</v>
      </c>
      <c r="HO19" s="106">
        <v>29</v>
      </c>
      <c r="HP19" s="106">
        <v>60</v>
      </c>
      <c r="HQ19" s="106">
        <v>31</v>
      </c>
      <c r="HR19" s="106">
        <v>31</v>
      </c>
      <c r="HS19" s="106">
        <v>31</v>
      </c>
      <c r="HT19" s="106">
        <v>31</v>
      </c>
      <c r="HU19" s="106">
        <v>31</v>
      </c>
      <c r="HV19" s="106">
        <v>31</v>
      </c>
      <c r="HW19" s="106">
        <v>31</v>
      </c>
      <c r="HX19" s="106">
        <v>31</v>
      </c>
      <c r="HY19" s="106">
        <v>31</v>
      </c>
      <c r="HZ19" s="106">
        <v>31</v>
      </c>
      <c r="IA19" s="106">
        <v>31</v>
      </c>
      <c r="IB19" s="106">
        <v>31</v>
      </c>
      <c r="IC19" s="106">
        <v>60</v>
      </c>
      <c r="ID19" s="106">
        <v>34</v>
      </c>
      <c r="IE19" s="106">
        <v>34</v>
      </c>
      <c r="IF19" s="106">
        <v>34</v>
      </c>
      <c r="IG19" s="106">
        <v>34</v>
      </c>
      <c r="IH19" s="106">
        <v>34</v>
      </c>
      <c r="II19" s="106">
        <v>34</v>
      </c>
      <c r="IJ19" s="106">
        <v>34</v>
      </c>
      <c r="IK19" s="106">
        <v>34</v>
      </c>
      <c r="IL19" s="106">
        <v>34</v>
      </c>
      <c r="IM19" s="106">
        <v>34</v>
      </c>
      <c r="IN19" s="106">
        <v>34</v>
      </c>
      <c r="IO19" s="106">
        <v>34</v>
      </c>
      <c r="IP19" s="106">
        <v>60</v>
      </c>
      <c r="IQ19" s="106">
        <v>37</v>
      </c>
      <c r="IR19" s="106">
        <v>37</v>
      </c>
      <c r="IS19" s="106">
        <v>37</v>
      </c>
      <c r="IT19" s="106">
        <v>37</v>
      </c>
      <c r="IU19" s="106">
        <v>37</v>
      </c>
      <c r="IV19" s="106">
        <v>37</v>
      </c>
      <c r="IW19" s="106">
        <v>37</v>
      </c>
      <c r="IX19" s="106">
        <v>37</v>
      </c>
      <c r="IY19" s="106">
        <v>37</v>
      </c>
      <c r="IZ19" s="106">
        <v>37</v>
      </c>
      <c r="JA19" s="106">
        <v>37</v>
      </c>
      <c r="JB19" s="106">
        <v>37</v>
      </c>
      <c r="JC19" s="106">
        <v>60</v>
      </c>
      <c r="JD19" s="136"/>
      <c r="JE19" s="136"/>
      <c r="JF19" s="136"/>
      <c r="JG19" s="136"/>
      <c r="JH19" s="136"/>
      <c r="JI19" s="136"/>
      <c r="JJ19" s="136"/>
      <c r="JK19" s="136"/>
      <c r="JL19" s="136"/>
      <c r="JM19" s="136"/>
      <c r="JN19" s="136"/>
      <c r="JO19" s="136"/>
      <c r="JP19" s="106">
        <v>60</v>
      </c>
      <c r="JQ19" s="136"/>
      <c r="JR19" s="136"/>
      <c r="JS19" s="136"/>
      <c r="JT19" s="136"/>
      <c r="JU19" s="136"/>
      <c r="JV19" s="136"/>
      <c r="JW19" s="136"/>
      <c r="JX19" s="136"/>
      <c r="JY19" s="136"/>
      <c r="JZ19" s="136"/>
      <c r="KA19" s="136"/>
      <c r="KB19" s="136"/>
      <c r="KC19" s="106">
        <v>60</v>
      </c>
      <c r="KD19" s="136"/>
      <c r="KE19" s="136"/>
      <c r="KF19" s="136"/>
      <c r="KG19" s="136"/>
      <c r="KH19" s="136"/>
      <c r="KI19" s="136"/>
      <c r="KJ19" s="136"/>
      <c r="KK19" s="136"/>
      <c r="KL19" s="136"/>
      <c r="KM19" s="136"/>
      <c r="KN19" s="136"/>
      <c r="KO19" s="136"/>
      <c r="KP19" s="106">
        <v>60</v>
      </c>
      <c r="KQ19" s="136"/>
      <c r="KR19" s="136"/>
      <c r="KS19" s="136"/>
      <c r="KT19" s="136"/>
      <c r="KU19" s="136"/>
      <c r="KV19" s="136"/>
      <c r="KW19" s="136"/>
      <c r="KX19" s="136"/>
      <c r="KY19" s="136"/>
      <c r="KZ19" s="136"/>
      <c r="LA19" s="136"/>
      <c r="LB19" s="136"/>
      <c r="LC19" s="106">
        <v>60</v>
      </c>
      <c r="LD19" s="136"/>
      <c r="LE19" s="136"/>
      <c r="LF19" s="136"/>
      <c r="LG19" s="136"/>
      <c r="LH19" s="136"/>
      <c r="LI19" s="136"/>
      <c r="LJ19" s="136"/>
      <c r="LK19" s="136"/>
      <c r="LL19" s="136"/>
      <c r="LM19" s="136"/>
      <c r="LN19" s="136"/>
      <c r="LO19" s="136"/>
      <c r="LP19" s="106">
        <v>60</v>
      </c>
      <c r="LQ19" s="136"/>
      <c r="LR19" s="136"/>
      <c r="LS19" s="136"/>
      <c r="LT19" s="136"/>
      <c r="LU19" s="136"/>
      <c r="LV19" s="136"/>
      <c r="LW19" s="136"/>
      <c r="LX19" s="136"/>
      <c r="LY19" s="136"/>
      <c r="LZ19" s="136"/>
      <c r="MA19" s="136"/>
      <c r="MB19" s="136"/>
      <c r="MC19" s="144"/>
    </row>
    <row r="20" ht="13.9" spans="1:341">
      <c r="A20" s="104" t="s">
        <v>28</v>
      </c>
      <c r="B20" s="101" t="s">
        <v>35</v>
      </c>
      <c r="C20" s="105">
        <v>1425</v>
      </c>
      <c r="D20" s="106">
        <v>1506</v>
      </c>
      <c r="E20" s="106">
        <v>1506</v>
      </c>
      <c r="F20" s="106">
        <v>1506</v>
      </c>
      <c r="G20" s="106">
        <v>1506</v>
      </c>
      <c r="H20" s="106">
        <v>1506</v>
      </c>
      <c r="I20" s="106">
        <v>1506</v>
      </c>
      <c r="J20" s="106">
        <v>1506</v>
      </c>
      <c r="K20" s="106">
        <v>1506</v>
      </c>
      <c r="L20" s="106">
        <v>1506</v>
      </c>
      <c r="M20" s="106">
        <v>1506</v>
      </c>
      <c r="N20" s="106">
        <v>1506</v>
      </c>
      <c r="O20" s="106">
        <v>1506</v>
      </c>
      <c r="P20" s="106">
        <v>1506</v>
      </c>
      <c r="Q20" s="106">
        <v>1506</v>
      </c>
      <c r="R20" s="106">
        <v>1506</v>
      </c>
      <c r="S20" s="106">
        <v>1506</v>
      </c>
      <c r="T20" s="106">
        <v>1506</v>
      </c>
      <c r="U20" s="106">
        <v>2000</v>
      </c>
      <c r="V20" s="106">
        <v>2000</v>
      </c>
      <c r="W20" s="106">
        <v>2000</v>
      </c>
      <c r="X20" s="106">
        <v>2000</v>
      </c>
      <c r="Y20" s="106">
        <v>2000</v>
      </c>
      <c r="Z20" s="106">
        <v>2000</v>
      </c>
      <c r="AA20" s="106">
        <v>2000</v>
      </c>
      <c r="AB20" s="106">
        <v>2000</v>
      </c>
      <c r="AC20" s="106">
        <v>1506</v>
      </c>
      <c r="AD20" s="106">
        <v>1591</v>
      </c>
      <c r="AE20" s="106">
        <v>1591</v>
      </c>
      <c r="AF20" s="106">
        <v>1591</v>
      </c>
      <c r="AG20" s="106">
        <v>1591</v>
      </c>
      <c r="AH20" s="106">
        <v>1591</v>
      </c>
      <c r="AI20" s="106">
        <v>1591</v>
      </c>
      <c r="AJ20" s="106">
        <v>1591</v>
      </c>
      <c r="AK20" s="106">
        <v>1591</v>
      </c>
      <c r="AL20" s="106">
        <v>1591</v>
      </c>
      <c r="AM20" s="106">
        <v>1591</v>
      </c>
      <c r="AN20" s="106">
        <v>1591</v>
      </c>
      <c r="AO20" s="106">
        <v>1591</v>
      </c>
      <c r="AP20" s="106">
        <v>1506</v>
      </c>
      <c r="AQ20" s="106">
        <v>1591</v>
      </c>
      <c r="AR20" s="106">
        <v>1591</v>
      </c>
      <c r="AS20" s="106">
        <v>1591</v>
      </c>
      <c r="AT20" s="106">
        <v>1591</v>
      </c>
      <c r="AU20" s="106">
        <v>1591</v>
      </c>
      <c r="AV20" s="106">
        <v>1591</v>
      </c>
      <c r="AW20" s="106">
        <v>1591</v>
      </c>
      <c r="AX20" s="106">
        <v>1591</v>
      </c>
      <c r="AY20" s="106">
        <v>1591</v>
      </c>
      <c r="AZ20" s="106">
        <v>1591</v>
      </c>
      <c r="BA20" s="106">
        <v>1591</v>
      </c>
      <c r="BB20" s="106">
        <v>1591</v>
      </c>
      <c r="BC20" s="106">
        <v>1506</v>
      </c>
      <c r="BD20" s="106">
        <v>1681</v>
      </c>
      <c r="BE20" s="106">
        <v>1681</v>
      </c>
      <c r="BF20" s="106">
        <v>1681</v>
      </c>
      <c r="BG20" s="106">
        <v>1681</v>
      </c>
      <c r="BH20" s="106">
        <v>1681</v>
      </c>
      <c r="BI20" s="106">
        <v>1681</v>
      </c>
      <c r="BJ20" s="106">
        <v>1681</v>
      </c>
      <c r="BK20" s="106">
        <v>1681</v>
      </c>
      <c r="BL20" s="106">
        <v>1681</v>
      </c>
      <c r="BM20" s="106">
        <v>1681</v>
      </c>
      <c r="BN20" s="106">
        <v>1681</v>
      </c>
      <c r="BO20" s="106">
        <v>1681</v>
      </c>
      <c r="BP20" s="106">
        <v>1506</v>
      </c>
      <c r="BQ20" s="106">
        <v>1681</v>
      </c>
      <c r="BR20" s="106">
        <v>1681</v>
      </c>
      <c r="BS20" s="106">
        <v>1681</v>
      </c>
      <c r="BT20" s="106">
        <v>1681</v>
      </c>
      <c r="BU20" s="106">
        <v>1681</v>
      </c>
      <c r="BV20" s="106">
        <v>1681</v>
      </c>
      <c r="BW20" s="106">
        <v>1681</v>
      </c>
      <c r="BX20" s="106">
        <v>1681</v>
      </c>
      <c r="BY20" s="106">
        <v>1681</v>
      </c>
      <c r="BZ20" s="106">
        <v>1681</v>
      </c>
      <c r="CA20" s="106">
        <v>1681</v>
      </c>
      <c r="CB20" s="106">
        <v>1681</v>
      </c>
      <c r="CC20" s="106">
        <v>1506</v>
      </c>
      <c r="CD20" s="106">
        <v>1777</v>
      </c>
      <c r="CE20" s="106">
        <v>1777</v>
      </c>
      <c r="CF20" s="106">
        <v>1777</v>
      </c>
      <c r="CG20" s="106">
        <v>1777</v>
      </c>
      <c r="CH20" s="106">
        <v>1777</v>
      </c>
      <c r="CI20" s="106">
        <v>1777</v>
      </c>
      <c r="CJ20" s="106">
        <v>1777</v>
      </c>
      <c r="CK20" s="106">
        <v>1777</v>
      </c>
      <c r="CL20" s="106">
        <v>1777</v>
      </c>
      <c r="CM20" s="106">
        <v>1777</v>
      </c>
      <c r="CN20" s="106">
        <v>1777</v>
      </c>
      <c r="CO20" s="106">
        <v>1777</v>
      </c>
      <c r="CP20" s="106">
        <v>1506</v>
      </c>
      <c r="CQ20" s="106">
        <v>1777</v>
      </c>
      <c r="CR20" s="106">
        <v>1777</v>
      </c>
      <c r="CS20" s="106">
        <v>1777</v>
      </c>
      <c r="CT20" s="106">
        <v>1777</v>
      </c>
      <c r="CU20" s="106">
        <v>1777</v>
      </c>
      <c r="CV20" s="106">
        <v>1777</v>
      </c>
      <c r="CW20" s="106">
        <v>1777</v>
      </c>
      <c r="CX20" s="106">
        <v>1777</v>
      </c>
      <c r="CY20" s="106">
        <v>1777</v>
      </c>
      <c r="CZ20" s="106">
        <v>1777</v>
      </c>
      <c r="DA20" s="106">
        <v>1777</v>
      </c>
      <c r="DB20" s="106">
        <v>1777</v>
      </c>
      <c r="DC20" s="106">
        <v>1506</v>
      </c>
      <c r="DD20" s="106">
        <v>1877</v>
      </c>
      <c r="DE20" s="106">
        <v>1877</v>
      </c>
      <c r="DF20" s="106">
        <v>1877</v>
      </c>
      <c r="DG20" s="106">
        <v>1877</v>
      </c>
      <c r="DH20" s="106">
        <v>1877</v>
      </c>
      <c r="DI20" s="106">
        <v>1877</v>
      </c>
      <c r="DJ20" s="106">
        <v>1877</v>
      </c>
      <c r="DK20" s="106">
        <v>1877</v>
      </c>
      <c r="DL20" s="106">
        <v>1877</v>
      </c>
      <c r="DM20" s="106">
        <v>1877</v>
      </c>
      <c r="DN20" s="106">
        <v>1877</v>
      </c>
      <c r="DO20" s="106">
        <v>1877</v>
      </c>
      <c r="DP20" s="106">
        <v>1506</v>
      </c>
      <c r="DQ20" s="106">
        <v>1877</v>
      </c>
      <c r="DR20" s="106">
        <v>1877</v>
      </c>
      <c r="DS20" s="106">
        <v>1877</v>
      </c>
      <c r="DT20" s="106">
        <v>1877</v>
      </c>
      <c r="DU20" s="106">
        <v>1877</v>
      </c>
      <c r="DV20" s="106">
        <v>1877</v>
      </c>
      <c r="DW20" s="106">
        <v>1877</v>
      </c>
      <c r="DX20" s="106">
        <v>1877</v>
      </c>
      <c r="DY20" s="106">
        <v>1877</v>
      </c>
      <c r="DZ20" s="106">
        <v>1877</v>
      </c>
      <c r="EA20" s="106">
        <v>1877</v>
      </c>
      <c r="EB20" s="106">
        <v>1877</v>
      </c>
      <c r="EC20" s="106">
        <v>1506</v>
      </c>
      <c r="ED20" s="106">
        <v>1984</v>
      </c>
      <c r="EE20" s="106">
        <v>1984</v>
      </c>
      <c r="EF20" s="106">
        <v>1984</v>
      </c>
      <c r="EG20" s="106">
        <v>1984</v>
      </c>
      <c r="EH20" s="106">
        <v>1984</v>
      </c>
      <c r="EI20" s="106">
        <v>1984</v>
      </c>
      <c r="EJ20" s="106">
        <v>1984</v>
      </c>
      <c r="EK20" s="106">
        <v>1984</v>
      </c>
      <c r="EL20" s="106">
        <v>1984</v>
      </c>
      <c r="EM20" s="106">
        <v>1984</v>
      </c>
      <c r="EN20" s="106">
        <v>1984</v>
      </c>
      <c r="EO20" s="106">
        <v>1984</v>
      </c>
      <c r="EP20" s="106">
        <v>1506</v>
      </c>
      <c r="EQ20" s="106">
        <v>1984</v>
      </c>
      <c r="ER20" s="106">
        <v>1984</v>
      </c>
      <c r="ES20" s="106">
        <v>1984</v>
      </c>
      <c r="ET20" s="106">
        <v>1984</v>
      </c>
      <c r="EU20" s="106">
        <v>1984</v>
      </c>
      <c r="EV20" s="106">
        <v>1984</v>
      </c>
      <c r="EW20" s="106">
        <v>1984</v>
      </c>
      <c r="EX20" s="106">
        <v>1984</v>
      </c>
      <c r="EY20" s="106">
        <v>1984</v>
      </c>
      <c r="EZ20" s="106">
        <v>1984</v>
      </c>
      <c r="FA20" s="106">
        <v>1984</v>
      </c>
      <c r="FB20" s="106">
        <v>1984</v>
      </c>
      <c r="FC20" s="106">
        <v>1506</v>
      </c>
      <c r="FD20" s="106">
        <v>2096</v>
      </c>
      <c r="FE20" s="106">
        <v>2096</v>
      </c>
      <c r="FF20" s="106">
        <v>2096</v>
      </c>
      <c r="FG20" s="106">
        <v>2096</v>
      </c>
      <c r="FH20" s="106">
        <v>2096</v>
      </c>
      <c r="FI20" s="106">
        <v>2096</v>
      </c>
      <c r="FJ20" s="106">
        <v>2096</v>
      </c>
      <c r="FK20" s="106">
        <v>2096</v>
      </c>
      <c r="FL20" s="106">
        <v>2096</v>
      </c>
      <c r="FM20" s="106">
        <v>2096</v>
      </c>
      <c r="FN20" s="106">
        <v>2096</v>
      </c>
      <c r="FO20" s="106">
        <v>2096</v>
      </c>
      <c r="FP20" s="106">
        <v>1506</v>
      </c>
      <c r="FQ20" s="106">
        <v>2096</v>
      </c>
      <c r="FR20" s="106">
        <v>2096</v>
      </c>
      <c r="FS20" s="106">
        <v>2096</v>
      </c>
      <c r="FT20" s="106">
        <v>2096</v>
      </c>
      <c r="FU20" s="106">
        <v>2096</v>
      </c>
      <c r="FV20" s="106">
        <v>2096</v>
      </c>
      <c r="FW20" s="106">
        <v>2096</v>
      </c>
      <c r="FX20" s="106">
        <v>2096</v>
      </c>
      <c r="FY20" s="106">
        <v>2096</v>
      </c>
      <c r="FZ20" s="106">
        <v>2096</v>
      </c>
      <c r="GA20" s="106">
        <v>2096</v>
      </c>
      <c r="GB20" s="106">
        <v>2096</v>
      </c>
      <c r="GC20" s="106">
        <v>1506</v>
      </c>
      <c r="GD20" s="106">
        <v>2215</v>
      </c>
      <c r="GE20" s="106">
        <v>2215</v>
      </c>
      <c r="GF20" s="106">
        <v>2215</v>
      </c>
      <c r="GG20" s="106">
        <v>2215</v>
      </c>
      <c r="GH20" s="106">
        <v>2215</v>
      </c>
      <c r="GI20" s="106">
        <v>2215</v>
      </c>
      <c r="GJ20" s="106">
        <v>2215</v>
      </c>
      <c r="GK20" s="106">
        <v>2215</v>
      </c>
      <c r="GL20" s="106">
        <v>2215</v>
      </c>
      <c r="GM20" s="106">
        <v>2215</v>
      </c>
      <c r="GN20" s="106">
        <v>2215</v>
      </c>
      <c r="GO20" s="106">
        <v>2215</v>
      </c>
      <c r="GP20" s="106">
        <v>1506</v>
      </c>
      <c r="GQ20" s="106">
        <v>2215</v>
      </c>
      <c r="GR20" s="106">
        <v>2215</v>
      </c>
      <c r="GS20" s="106">
        <v>2215</v>
      </c>
      <c r="GT20" s="106">
        <v>2215</v>
      </c>
      <c r="GU20" s="106">
        <v>2215</v>
      </c>
      <c r="GV20" s="106">
        <v>2215</v>
      </c>
      <c r="GW20" s="106">
        <v>2215</v>
      </c>
      <c r="GX20" s="106">
        <v>2215</v>
      </c>
      <c r="GY20" s="106">
        <v>2215</v>
      </c>
      <c r="GZ20" s="106">
        <v>2215</v>
      </c>
      <c r="HA20" s="106">
        <v>2215</v>
      </c>
      <c r="HB20" s="106">
        <v>2215</v>
      </c>
      <c r="HC20" s="106">
        <v>1506</v>
      </c>
      <c r="HD20" s="106">
        <v>2341</v>
      </c>
      <c r="HE20" s="106">
        <v>2341</v>
      </c>
      <c r="HF20" s="106">
        <v>2341</v>
      </c>
      <c r="HG20" s="106">
        <v>2341</v>
      </c>
      <c r="HH20" s="106">
        <v>2341</v>
      </c>
      <c r="HI20" s="106">
        <v>2341</v>
      </c>
      <c r="HJ20" s="106">
        <v>2341</v>
      </c>
      <c r="HK20" s="106">
        <v>2341</v>
      </c>
      <c r="HL20" s="106">
        <v>2341</v>
      </c>
      <c r="HM20" s="106">
        <v>2341</v>
      </c>
      <c r="HN20" s="106">
        <v>2341</v>
      </c>
      <c r="HO20" s="106">
        <v>2341</v>
      </c>
      <c r="HP20" s="106">
        <v>1506</v>
      </c>
      <c r="HQ20" s="106">
        <v>2341</v>
      </c>
      <c r="HR20" s="106">
        <v>2341</v>
      </c>
      <c r="HS20" s="106">
        <v>2341</v>
      </c>
      <c r="HT20" s="106">
        <v>2341</v>
      </c>
      <c r="HU20" s="106">
        <v>2341</v>
      </c>
      <c r="HV20" s="106">
        <v>2341</v>
      </c>
      <c r="HW20" s="106">
        <v>2341</v>
      </c>
      <c r="HX20" s="106">
        <v>2341</v>
      </c>
      <c r="HY20" s="106">
        <v>2341</v>
      </c>
      <c r="HZ20" s="106">
        <v>2341</v>
      </c>
      <c r="IA20" s="106">
        <v>2341</v>
      </c>
      <c r="IB20" s="106">
        <v>2341</v>
      </c>
      <c r="IC20" s="106">
        <v>1506</v>
      </c>
      <c r="ID20" s="106">
        <v>2474</v>
      </c>
      <c r="IE20" s="106">
        <v>2474</v>
      </c>
      <c r="IF20" s="106">
        <v>2474</v>
      </c>
      <c r="IG20" s="106">
        <v>2474</v>
      </c>
      <c r="IH20" s="106">
        <v>2474</v>
      </c>
      <c r="II20" s="106">
        <v>2474</v>
      </c>
      <c r="IJ20" s="106">
        <v>2474</v>
      </c>
      <c r="IK20" s="106">
        <v>2474</v>
      </c>
      <c r="IL20" s="106">
        <v>2474</v>
      </c>
      <c r="IM20" s="106">
        <v>2474</v>
      </c>
      <c r="IN20" s="106">
        <v>2474</v>
      </c>
      <c r="IO20" s="106">
        <v>2474</v>
      </c>
      <c r="IP20" s="106">
        <v>1506</v>
      </c>
      <c r="IQ20" s="106">
        <v>2474</v>
      </c>
      <c r="IR20" s="106">
        <v>2474</v>
      </c>
      <c r="IS20" s="106">
        <v>2474</v>
      </c>
      <c r="IT20" s="106">
        <v>2474</v>
      </c>
      <c r="IU20" s="106">
        <v>2474</v>
      </c>
      <c r="IV20" s="106">
        <v>2474</v>
      </c>
      <c r="IW20" s="106">
        <v>2474</v>
      </c>
      <c r="IX20" s="106">
        <v>2474</v>
      </c>
      <c r="IY20" s="106">
        <v>2474</v>
      </c>
      <c r="IZ20" s="106">
        <v>2474</v>
      </c>
      <c r="JA20" s="106">
        <v>2474</v>
      </c>
      <c r="JB20" s="106">
        <v>2474</v>
      </c>
      <c r="JC20" s="106">
        <v>1506</v>
      </c>
      <c r="JD20" s="136"/>
      <c r="JE20" s="136"/>
      <c r="JF20" s="136"/>
      <c r="JG20" s="136"/>
      <c r="JH20" s="136"/>
      <c r="JI20" s="136"/>
      <c r="JJ20" s="136"/>
      <c r="JK20" s="136"/>
      <c r="JL20" s="136"/>
      <c r="JM20" s="136"/>
      <c r="JN20" s="136"/>
      <c r="JO20" s="136"/>
      <c r="JP20" s="106">
        <v>1506</v>
      </c>
      <c r="JQ20" s="136"/>
      <c r="JR20" s="136"/>
      <c r="JS20" s="136"/>
      <c r="JT20" s="136"/>
      <c r="JU20" s="136"/>
      <c r="JV20" s="136"/>
      <c r="JW20" s="136"/>
      <c r="JX20" s="136"/>
      <c r="JY20" s="136"/>
      <c r="JZ20" s="136"/>
      <c r="KA20" s="136"/>
      <c r="KB20" s="136"/>
      <c r="KC20" s="106">
        <v>1506</v>
      </c>
      <c r="KD20" s="136"/>
      <c r="KE20" s="136"/>
      <c r="KF20" s="136"/>
      <c r="KG20" s="136"/>
      <c r="KH20" s="136"/>
      <c r="KI20" s="136"/>
      <c r="KJ20" s="136"/>
      <c r="KK20" s="136"/>
      <c r="KL20" s="136"/>
      <c r="KM20" s="136"/>
      <c r="KN20" s="136"/>
      <c r="KO20" s="136"/>
      <c r="KP20" s="106">
        <v>1506</v>
      </c>
      <c r="KQ20" s="136"/>
      <c r="KR20" s="136"/>
      <c r="KS20" s="136"/>
      <c r="KT20" s="136"/>
      <c r="KU20" s="136"/>
      <c r="KV20" s="136"/>
      <c r="KW20" s="136"/>
      <c r="KX20" s="136"/>
      <c r="KY20" s="136"/>
      <c r="KZ20" s="136"/>
      <c r="LA20" s="136"/>
      <c r="LB20" s="136"/>
      <c r="LC20" s="106">
        <v>1506</v>
      </c>
      <c r="LD20" s="136"/>
      <c r="LE20" s="136"/>
      <c r="LF20" s="136"/>
      <c r="LG20" s="136"/>
      <c r="LH20" s="136"/>
      <c r="LI20" s="136"/>
      <c r="LJ20" s="136"/>
      <c r="LK20" s="136"/>
      <c r="LL20" s="136"/>
      <c r="LM20" s="136"/>
      <c r="LN20" s="136"/>
      <c r="LO20" s="136"/>
      <c r="LP20" s="106">
        <v>1506</v>
      </c>
      <c r="LQ20" s="136"/>
      <c r="LR20" s="136"/>
      <c r="LS20" s="136"/>
      <c r="LT20" s="136"/>
      <c r="LU20" s="136"/>
      <c r="LV20" s="136"/>
      <c r="LW20" s="136"/>
      <c r="LX20" s="136"/>
      <c r="LY20" s="136"/>
      <c r="LZ20" s="136"/>
      <c r="MA20" s="136"/>
      <c r="MB20" s="136"/>
      <c r="MC20" s="144"/>
    </row>
    <row r="21" ht="13.9" spans="1:341">
      <c r="A21" s="104" t="s">
        <v>28</v>
      </c>
      <c r="B21" s="110" t="s">
        <v>36</v>
      </c>
      <c r="C21" s="111">
        <v>85</v>
      </c>
      <c r="D21" s="112" t="s">
        <v>49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25"/>
      <c r="P21" s="126">
        <v>150</v>
      </c>
      <c r="Q21" s="112" t="s">
        <v>49</v>
      </c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25"/>
      <c r="AC21" s="126">
        <v>150</v>
      </c>
      <c r="AD21" s="112" t="s">
        <v>49</v>
      </c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25"/>
      <c r="AP21" s="126">
        <v>150</v>
      </c>
      <c r="AQ21" s="112" t="s">
        <v>49</v>
      </c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25"/>
      <c r="BC21" s="126">
        <v>150</v>
      </c>
      <c r="BD21" s="112" t="s">
        <v>49</v>
      </c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25"/>
      <c r="BP21" s="126">
        <v>150</v>
      </c>
      <c r="BQ21" s="112" t="s">
        <v>49</v>
      </c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25"/>
      <c r="CC21" s="126">
        <v>150</v>
      </c>
      <c r="CD21" s="112" t="s">
        <v>49</v>
      </c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25"/>
      <c r="CP21" s="126">
        <v>150</v>
      </c>
      <c r="CQ21" s="112" t="s">
        <v>49</v>
      </c>
      <c r="CR21" s="118"/>
      <c r="CS21" s="118"/>
      <c r="CT21" s="118"/>
      <c r="CU21" s="118"/>
      <c r="CV21" s="118"/>
      <c r="CW21" s="118"/>
      <c r="CX21" s="118"/>
      <c r="CY21" s="118"/>
      <c r="CZ21" s="118"/>
      <c r="DA21" s="118"/>
      <c r="DB21" s="125"/>
      <c r="DC21" s="126">
        <v>150</v>
      </c>
      <c r="DD21" s="112" t="s">
        <v>49</v>
      </c>
      <c r="DE21" s="118"/>
      <c r="DF21" s="118"/>
      <c r="DG21" s="118"/>
      <c r="DH21" s="118"/>
      <c r="DI21" s="118"/>
      <c r="DJ21" s="118"/>
      <c r="DK21" s="118"/>
      <c r="DL21" s="118"/>
      <c r="DM21" s="118"/>
      <c r="DN21" s="118"/>
      <c r="DO21" s="125"/>
      <c r="DP21" s="126">
        <v>150</v>
      </c>
      <c r="DQ21" s="112" t="s">
        <v>49</v>
      </c>
      <c r="DR21" s="118"/>
      <c r="DS21" s="118"/>
      <c r="DT21" s="118"/>
      <c r="DU21" s="118"/>
      <c r="DV21" s="118"/>
      <c r="DW21" s="118"/>
      <c r="DX21" s="118"/>
      <c r="DY21" s="118"/>
      <c r="DZ21" s="118"/>
      <c r="EA21" s="118"/>
      <c r="EB21" s="125"/>
      <c r="EC21" s="126">
        <v>150</v>
      </c>
      <c r="ED21" s="112" t="s">
        <v>49</v>
      </c>
      <c r="EE21" s="118"/>
      <c r="EF21" s="118"/>
      <c r="EG21" s="118"/>
      <c r="EH21" s="118"/>
      <c r="EI21" s="118"/>
      <c r="EJ21" s="118"/>
      <c r="EK21" s="118"/>
      <c r="EL21" s="118"/>
      <c r="EM21" s="118"/>
      <c r="EN21" s="118"/>
      <c r="EO21" s="125"/>
      <c r="EP21" s="126">
        <v>150</v>
      </c>
      <c r="EQ21" s="112" t="s">
        <v>49</v>
      </c>
      <c r="ER21" s="118"/>
      <c r="ES21" s="118"/>
      <c r="ET21" s="118"/>
      <c r="EU21" s="118"/>
      <c r="EV21" s="118"/>
      <c r="EW21" s="118"/>
      <c r="EX21" s="118"/>
      <c r="EY21" s="118"/>
      <c r="EZ21" s="118"/>
      <c r="FA21" s="118"/>
      <c r="FB21" s="125"/>
      <c r="FC21" s="126">
        <v>150</v>
      </c>
      <c r="FD21" s="112" t="s">
        <v>49</v>
      </c>
      <c r="FE21" s="118"/>
      <c r="FF21" s="118"/>
      <c r="FG21" s="118"/>
      <c r="FH21" s="118"/>
      <c r="FI21" s="118"/>
      <c r="FJ21" s="118"/>
      <c r="FK21" s="118"/>
      <c r="FL21" s="118"/>
      <c r="FM21" s="118"/>
      <c r="FN21" s="118"/>
      <c r="FO21" s="125"/>
      <c r="FP21" s="126">
        <v>150</v>
      </c>
      <c r="FQ21" s="112" t="s">
        <v>49</v>
      </c>
      <c r="FR21" s="118"/>
      <c r="FS21" s="118"/>
      <c r="FT21" s="118"/>
      <c r="FU21" s="118"/>
      <c r="FV21" s="118"/>
      <c r="FW21" s="118"/>
      <c r="FX21" s="118"/>
      <c r="FY21" s="118"/>
      <c r="FZ21" s="118"/>
      <c r="GA21" s="118"/>
      <c r="GB21" s="125"/>
      <c r="GC21" s="126">
        <v>150</v>
      </c>
      <c r="GD21" s="112" t="s">
        <v>49</v>
      </c>
      <c r="GE21" s="118"/>
      <c r="GF21" s="118"/>
      <c r="GG21" s="118"/>
      <c r="GH21" s="118"/>
      <c r="GI21" s="118"/>
      <c r="GJ21" s="118"/>
      <c r="GK21" s="118"/>
      <c r="GL21" s="118"/>
      <c r="GM21" s="118"/>
      <c r="GN21" s="118"/>
      <c r="GO21" s="125"/>
      <c r="GP21" s="126">
        <v>150</v>
      </c>
      <c r="GQ21" s="112" t="s">
        <v>49</v>
      </c>
      <c r="GR21" s="118"/>
      <c r="GS21" s="118"/>
      <c r="GT21" s="118"/>
      <c r="GU21" s="118"/>
      <c r="GV21" s="118"/>
      <c r="GW21" s="118"/>
      <c r="GX21" s="118"/>
      <c r="GY21" s="118"/>
      <c r="GZ21" s="118"/>
      <c r="HA21" s="118"/>
      <c r="HB21" s="125"/>
      <c r="HC21" s="126">
        <v>150</v>
      </c>
      <c r="HD21" s="129" t="s">
        <v>49</v>
      </c>
      <c r="HE21" s="130"/>
      <c r="HF21" s="130"/>
      <c r="HG21" s="130"/>
      <c r="HH21" s="130"/>
      <c r="HI21" s="130"/>
      <c r="HJ21" s="130"/>
      <c r="HK21" s="130"/>
      <c r="HL21" s="130"/>
      <c r="HM21" s="130"/>
      <c r="HN21" s="130"/>
      <c r="HO21" s="131"/>
      <c r="HP21" s="126">
        <v>150</v>
      </c>
      <c r="HQ21" s="132" t="s">
        <v>49</v>
      </c>
      <c r="HR21" s="133"/>
      <c r="HS21" s="133"/>
      <c r="HT21" s="133"/>
      <c r="HU21" s="133"/>
      <c r="HV21" s="133"/>
      <c r="HW21" s="133"/>
      <c r="HX21" s="133"/>
      <c r="HY21" s="133"/>
      <c r="HZ21" s="133"/>
      <c r="IA21" s="133"/>
      <c r="IB21" s="134"/>
      <c r="IC21" s="126">
        <v>150</v>
      </c>
      <c r="ID21" s="132" t="s">
        <v>49</v>
      </c>
      <c r="IE21" s="133"/>
      <c r="IF21" s="133"/>
      <c r="IG21" s="133"/>
      <c r="IH21" s="133"/>
      <c r="II21" s="133"/>
      <c r="IJ21" s="133"/>
      <c r="IK21" s="133"/>
      <c r="IL21" s="133"/>
      <c r="IM21" s="133"/>
      <c r="IN21" s="133"/>
      <c r="IO21" s="134"/>
      <c r="IP21" s="126">
        <v>150</v>
      </c>
      <c r="IQ21" s="132" t="s">
        <v>49</v>
      </c>
      <c r="IR21" s="133"/>
      <c r="IS21" s="133"/>
      <c r="IT21" s="133"/>
      <c r="IU21" s="133"/>
      <c r="IV21" s="133"/>
      <c r="IW21" s="133"/>
      <c r="IX21" s="133"/>
      <c r="IY21" s="133"/>
      <c r="IZ21" s="133"/>
      <c r="JA21" s="133"/>
      <c r="JB21" s="134"/>
      <c r="JC21" s="126">
        <v>150</v>
      </c>
      <c r="JD21" s="132"/>
      <c r="JE21" s="133"/>
      <c r="JF21" s="133"/>
      <c r="JG21" s="133"/>
      <c r="JH21" s="133"/>
      <c r="JI21" s="133"/>
      <c r="JJ21" s="133"/>
      <c r="JK21" s="133"/>
      <c r="JL21" s="133"/>
      <c r="JM21" s="133"/>
      <c r="JN21" s="133"/>
      <c r="JO21" s="134"/>
      <c r="JP21" s="126">
        <v>150</v>
      </c>
      <c r="JQ21" s="132"/>
      <c r="JR21" s="133"/>
      <c r="JS21" s="133"/>
      <c r="JT21" s="133"/>
      <c r="JU21" s="133"/>
      <c r="JV21" s="133"/>
      <c r="JW21" s="133"/>
      <c r="JX21" s="133"/>
      <c r="JY21" s="133"/>
      <c r="JZ21" s="133"/>
      <c r="KA21" s="133"/>
      <c r="KB21" s="134"/>
      <c r="KC21" s="126">
        <v>150</v>
      </c>
      <c r="KD21" s="132"/>
      <c r="KE21" s="133"/>
      <c r="KF21" s="133"/>
      <c r="KG21" s="133"/>
      <c r="KH21" s="133"/>
      <c r="KI21" s="133"/>
      <c r="KJ21" s="133"/>
      <c r="KK21" s="133"/>
      <c r="KL21" s="133"/>
      <c r="KM21" s="133"/>
      <c r="KN21" s="133"/>
      <c r="KO21" s="134"/>
      <c r="KP21" s="126">
        <v>150</v>
      </c>
      <c r="KQ21" s="132"/>
      <c r="KR21" s="133"/>
      <c r="KS21" s="133"/>
      <c r="KT21" s="133"/>
      <c r="KU21" s="133"/>
      <c r="KV21" s="133"/>
      <c r="KW21" s="133"/>
      <c r="KX21" s="133"/>
      <c r="KY21" s="133"/>
      <c r="KZ21" s="133"/>
      <c r="LA21" s="133"/>
      <c r="LB21" s="134"/>
      <c r="LC21" s="126">
        <v>150</v>
      </c>
      <c r="LD21" s="132"/>
      <c r="LE21" s="133"/>
      <c r="LF21" s="133"/>
      <c r="LG21" s="133"/>
      <c r="LH21" s="133"/>
      <c r="LI21" s="133"/>
      <c r="LJ21" s="133"/>
      <c r="LK21" s="133"/>
      <c r="LL21" s="133"/>
      <c r="LM21" s="133"/>
      <c r="LN21" s="133"/>
      <c r="LO21" s="134"/>
      <c r="LP21" s="126">
        <v>150</v>
      </c>
      <c r="LQ21" s="132"/>
      <c r="LR21" s="133"/>
      <c r="LS21" s="133"/>
      <c r="LT21" s="133"/>
      <c r="LU21" s="133"/>
      <c r="LV21" s="133"/>
      <c r="LW21" s="133"/>
      <c r="LX21" s="133"/>
      <c r="LY21" s="133"/>
      <c r="LZ21" s="133"/>
      <c r="MA21" s="133"/>
      <c r="MB21" s="134"/>
      <c r="MC21" s="144"/>
    </row>
    <row r="22" ht="13.9" spans="1:341">
      <c r="A22" s="104" t="s">
        <v>28</v>
      </c>
      <c r="B22" s="110" t="s">
        <v>37</v>
      </c>
      <c r="C22" s="111"/>
      <c r="D22" s="113"/>
      <c r="E22" s="119"/>
      <c r="F22" s="120">
        <v>25</v>
      </c>
      <c r="G22" s="119"/>
      <c r="H22" s="119"/>
      <c r="I22" s="120">
        <v>25</v>
      </c>
      <c r="J22" s="119"/>
      <c r="K22" s="119"/>
      <c r="L22" s="120">
        <v>30</v>
      </c>
      <c r="M22" s="119"/>
      <c r="N22" s="119"/>
      <c r="O22" s="120">
        <v>30</v>
      </c>
      <c r="P22" s="119"/>
      <c r="Q22" s="113"/>
      <c r="R22" s="119"/>
      <c r="S22" s="120">
        <v>58</v>
      </c>
      <c r="T22" s="119"/>
      <c r="U22" s="119"/>
      <c r="V22" s="120">
        <v>58</v>
      </c>
      <c r="W22" s="119"/>
      <c r="X22" s="119"/>
      <c r="Y22" s="120">
        <v>58</v>
      </c>
      <c r="Z22" s="119"/>
      <c r="AA22" s="119"/>
      <c r="AB22" s="120">
        <v>58</v>
      </c>
      <c r="AC22" s="119"/>
      <c r="AD22" s="113"/>
      <c r="AE22" s="119"/>
      <c r="AF22" s="120">
        <v>62</v>
      </c>
      <c r="AG22" s="119"/>
      <c r="AH22" s="119"/>
      <c r="AI22" s="120">
        <v>62</v>
      </c>
      <c r="AJ22" s="119"/>
      <c r="AK22" s="119"/>
      <c r="AL22" s="120">
        <v>62</v>
      </c>
      <c r="AM22" s="119"/>
      <c r="AN22" s="119"/>
      <c r="AO22" s="120">
        <v>62</v>
      </c>
      <c r="AP22" s="119"/>
      <c r="AQ22" s="113"/>
      <c r="AR22" s="119"/>
      <c r="AS22" s="120">
        <v>69</v>
      </c>
      <c r="AT22" s="119"/>
      <c r="AU22" s="119"/>
      <c r="AV22" s="120">
        <v>69</v>
      </c>
      <c r="AW22" s="119"/>
      <c r="AX22" s="119"/>
      <c r="AY22" s="120">
        <v>69</v>
      </c>
      <c r="AZ22" s="119"/>
      <c r="BA22" s="119"/>
      <c r="BB22" s="120">
        <v>69</v>
      </c>
      <c r="BC22" s="119"/>
      <c r="BD22" s="113"/>
      <c r="BE22" s="119"/>
      <c r="BF22" s="120">
        <v>75</v>
      </c>
      <c r="BG22" s="119"/>
      <c r="BH22" s="119"/>
      <c r="BI22" s="120">
        <v>75</v>
      </c>
      <c r="BJ22" s="119"/>
      <c r="BK22" s="119"/>
      <c r="BL22" s="120">
        <v>75</v>
      </c>
      <c r="BM22" s="119"/>
      <c r="BN22" s="119"/>
      <c r="BO22" s="120">
        <v>75</v>
      </c>
      <c r="BP22" s="119"/>
      <c r="BQ22" s="113"/>
      <c r="BR22" s="119"/>
      <c r="BS22" s="120">
        <v>84</v>
      </c>
      <c r="BT22" s="119"/>
      <c r="BU22" s="119"/>
      <c r="BV22" s="120">
        <v>84</v>
      </c>
      <c r="BW22" s="119"/>
      <c r="BX22" s="119"/>
      <c r="BY22" s="120">
        <v>84</v>
      </c>
      <c r="BZ22" s="119"/>
      <c r="CA22" s="119"/>
      <c r="CB22" s="120">
        <v>84</v>
      </c>
      <c r="CC22" s="119"/>
      <c r="CD22" s="113"/>
      <c r="CE22" s="119"/>
      <c r="CF22" s="120">
        <v>93</v>
      </c>
      <c r="CG22" s="119"/>
      <c r="CH22" s="119"/>
      <c r="CI22" s="120">
        <v>93</v>
      </c>
      <c r="CJ22" s="119"/>
      <c r="CK22" s="119"/>
      <c r="CL22" s="120">
        <v>93</v>
      </c>
      <c r="CM22" s="119"/>
      <c r="CN22" s="119"/>
      <c r="CO22" s="120">
        <v>93</v>
      </c>
      <c r="CP22" s="119"/>
      <c r="CQ22" s="113"/>
      <c r="CR22" s="119"/>
      <c r="CS22" s="120">
        <v>106</v>
      </c>
      <c r="CT22" s="119"/>
      <c r="CU22" s="119"/>
      <c r="CV22" s="120">
        <v>106</v>
      </c>
      <c r="CW22" s="119"/>
      <c r="CX22" s="119"/>
      <c r="CY22" s="120">
        <v>106</v>
      </c>
      <c r="CZ22" s="119"/>
      <c r="DA22" s="119"/>
      <c r="DB22" s="120">
        <v>106</v>
      </c>
      <c r="DC22" s="119"/>
      <c r="DD22" s="113"/>
      <c r="DE22" s="119"/>
      <c r="DF22" s="120">
        <v>118</v>
      </c>
      <c r="DG22" s="119"/>
      <c r="DH22" s="119"/>
      <c r="DI22" s="120">
        <v>118</v>
      </c>
      <c r="DJ22" s="119"/>
      <c r="DK22" s="119"/>
      <c r="DL22" s="120">
        <v>118</v>
      </c>
      <c r="DM22" s="119"/>
      <c r="DN22" s="119"/>
      <c r="DO22" s="120">
        <v>118</v>
      </c>
      <c r="DP22" s="119"/>
      <c r="DQ22" s="113"/>
      <c r="DR22" s="119"/>
      <c r="DS22" s="120">
        <v>135</v>
      </c>
      <c r="DT22" s="119"/>
      <c r="DU22" s="119"/>
      <c r="DV22" s="120">
        <v>135</v>
      </c>
      <c r="DW22" s="119"/>
      <c r="DX22" s="119"/>
      <c r="DY22" s="120">
        <v>135</v>
      </c>
      <c r="DZ22" s="119"/>
      <c r="EA22" s="119"/>
      <c r="EB22" s="120">
        <v>135</v>
      </c>
      <c r="EC22" s="119"/>
      <c r="ED22" s="113"/>
      <c r="EE22" s="119"/>
      <c r="EF22" s="120">
        <v>150</v>
      </c>
      <c r="EG22" s="119"/>
      <c r="EH22" s="119"/>
      <c r="EI22" s="120">
        <v>150</v>
      </c>
      <c r="EJ22" s="119"/>
      <c r="EK22" s="119"/>
      <c r="EL22" s="120">
        <v>150</v>
      </c>
      <c r="EM22" s="119"/>
      <c r="EN22" s="119"/>
      <c r="EO22" s="120">
        <v>150</v>
      </c>
      <c r="EP22" s="119"/>
      <c r="EQ22" s="113"/>
      <c r="ER22" s="119"/>
      <c r="ES22" s="120">
        <v>173</v>
      </c>
      <c r="ET22" s="119"/>
      <c r="EU22" s="119"/>
      <c r="EV22" s="120">
        <v>173</v>
      </c>
      <c r="EW22" s="119"/>
      <c r="EX22" s="119"/>
      <c r="EY22" s="120">
        <v>173</v>
      </c>
      <c r="EZ22" s="119"/>
      <c r="FA22" s="119"/>
      <c r="FB22" s="120">
        <v>173</v>
      </c>
      <c r="FC22" s="119"/>
      <c r="FD22" s="113"/>
      <c r="FE22" s="119"/>
      <c r="FF22" s="120">
        <v>194</v>
      </c>
      <c r="FG22" s="119"/>
      <c r="FH22" s="119"/>
      <c r="FI22" s="120">
        <v>194</v>
      </c>
      <c r="FJ22" s="119"/>
      <c r="FK22" s="119"/>
      <c r="FL22" s="120">
        <v>194</v>
      </c>
      <c r="FM22" s="119"/>
      <c r="FN22" s="119"/>
      <c r="FO22" s="120">
        <v>194</v>
      </c>
      <c r="FP22" s="119"/>
      <c r="FQ22" s="113"/>
      <c r="FR22" s="119"/>
      <c r="FS22" s="120">
        <v>223</v>
      </c>
      <c r="FT22" s="119"/>
      <c r="FU22" s="119"/>
      <c r="FV22" s="120">
        <v>223</v>
      </c>
      <c r="FW22" s="119"/>
      <c r="FX22" s="119"/>
      <c r="FY22" s="120">
        <v>223</v>
      </c>
      <c r="FZ22" s="119"/>
      <c r="GA22" s="119"/>
      <c r="GB22" s="120">
        <v>223</v>
      </c>
      <c r="GC22" s="119"/>
      <c r="GD22" s="113"/>
      <c r="GE22" s="119"/>
      <c r="GF22" s="120">
        <v>252</v>
      </c>
      <c r="GG22" s="119"/>
      <c r="GH22" s="119"/>
      <c r="GI22" s="120">
        <v>252</v>
      </c>
      <c r="GJ22" s="119"/>
      <c r="GK22" s="119"/>
      <c r="GL22" s="120">
        <v>252</v>
      </c>
      <c r="GM22" s="119"/>
      <c r="GN22" s="119"/>
      <c r="GO22" s="120">
        <v>252</v>
      </c>
      <c r="GP22" s="119"/>
      <c r="GQ22" s="113"/>
      <c r="GR22" s="119"/>
      <c r="GS22" s="120">
        <v>293</v>
      </c>
      <c r="GT22" s="119"/>
      <c r="GU22" s="119"/>
      <c r="GV22" s="120">
        <v>293</v>
      </c>
      <c r="GW22" s="119"/>
      <c r="GX22" s="119"/>
      <c r="GY22" s="120">
        <v>293</v>
      </c>
      <c r="GZ22" s="119"/>
      <c r="HA22" s="119"/>
      <c r="HB22" s="120">
        <v>293</v>
      </c>
      <c r="HC22" s="119"/>
      <c r="HD22" s="113"/>
      <c r="HE22" s="119"/>
      <c r="HF22" s="120">
        <v>329</v>
      </c>
      <c r="HG22" s="119"/>
      <c r="HH22" s="119"/>
      <c r="HI22" s="120">
        <v>329</v>
      </c>
      <c r="HJ22" s="119"/>
      <c r="HK22" s="119"/>
      <c r="HL22" s="120">
        <v>329</v>
      </c>
      <c r="HM22" s="119"/>
      <c r="HN22" s="119"/>
      <c r="HO22" s="120">
        <v>329</v>
      </c>
      <c r="HP22" s="119"/>
      <c r="HQ22" s="113"/>
      <c r="HR22" s="119"/>
      <c r="HS22" s="120">
        <v>377</v>
      </c>
      <c r="HT22" s="119"/>
      <c r="HU22" s="119"/>
      <c r="HV22" s="120">
        <v>377</v>
      </c>
      <c r="HW22" s="119"/>
      <c r="HX22" s="119"/>
      <c r="HY22" s="120">
        <v>377</v>
      </c>
      <c r="HZ22" s="119"/>
      <c r="IA22" s="119"/>
      <c r="IB22" s="120">
        <v>377</v>
      </c>
      <c r="IC22" s="119"/>
      <c r="ID22" s="113"/>
      <c r="IE22" s="119"/>
      <c r="IF22" s="120">
        <v>419</v>
      </c>
      <c r="IG22" s="119"/>
      <c r="IH22" s="119"/>
      <c r="II22" s="120">
        <v>419</v>
      </c>
      <c r="IJ22" s="119"/>
      <c r="IK22" s="119"/>
      <c r="IL22" s="120">
        <v>419</v>
      </c>
      <c r="IM22" s="119"/>
      <c r="IN22" s="119"/>
      <c r="IO22" s="120">
        <v>419</v>
      </c>
      <c r="IP22" s="119"/>
      <c r="IQ22" s="113"/>
      <c r="IR22" s="119"/>
      <c r="IS22" s="120">
        <v>475</v>
      </c>
      <c r="IT22" s="119"/>
      <c r="IU22" s="119"/>
      <c r="IV22" s="120">
        <v>475</v>
      </c>
      <c r="IW22" s="119"/>
      <c r="IX22" s="119"/>
      <c r="IY22" s="120">
        <v>475</v>
      </c>
      <c r="IZ22" s="119"/>
      <c r="JA22" s="119"/>
      <c r="JB22" s="120">
        <v>475</v>
      </c>
      <c r="JC22" s="119"/>
      <c r="JD22" s="113"/>
      <c r="JE22" s="119"/>
      <c r="JF22" s="120" t="s">
        <v>50</v>
      </c>
      <c r="JG22" s="119"/>
      <c r="JH22" s="119"/>
      <c r="JI22" s="120" t="s">
        <v>50</v>
      </c>
      <c r="JJ22" s="119"/>
      <c r="JK22" s="119"/>
      <c r="JL22" s="120" t="s">
        <v>50</v>
      </c>
      <c r="JM22" s="119"/>
      <c r="JN22" s="119"/>
      <c r="JO22" s="120" t="s">
        <v>50</v>
      </c>
      <c r="JP22" s="119"/>
      <c r="JQ22" s="113"/>
      <c r="JR22" s="119"/>
      <c r="JS22" s="120" t="s">
        <v>50</v>
      </c>
      <c r="JT22" s="119"/>
      <c r="JU22" s="119"/>
      <c r="JV22" s="120" t="s">
        <v>50</v>
      </c>
      <c r="JW22" s="119"/>
      <c r="JX22" s="119"/>
      <c r="JY22" s="120" t="s">
        <v>50</v>
      </c>
      <c r="JZ22" s="119"/>
      <c r="KA22" s="119"/>
      <c r="KB22" s="120" t="s">
        <v>50</v>
      </c>
      <c r="KC22" s="119"/>
      <c r="KD22" s="113"/>
      <c r="KE22" s="119"/>
      <c r="KF22" s="120" t="s">
        <v>50</v>
      </c>
      <c r="KG22" s="119"/>
      <c r="KH22" s="119"/>
      <c r="KI22" s="120" t="s">
        <v>50</v>
      </c>
      <c r="KJ22" s="119"/>
      <c r="KK22" s="119"/>
      <c r="KL22" s="120" t="s">
        <v>50</v>
      </c>
      <c r="KM22" s="119"/>
      <c r="KN22" s="119"/>
      <c r="KO22" s="120" t="s">
        <v>50</v>
      </c>
      <c r="KP22" s="119"/>
      <c r="KQ22" s="113"/>
      <c r="KR22" s="119"/>
      <c r="KS22" s="120" t="s">
        <v>50</v>
      </c>
      <c r="KT22" s="119"/>
      <c r="KU22" s="119"/>
      <c r="KV22" s="120" t="s">
        <v>50</v>
      </c>
      <c r="KW22" s="119"/>
      <c r="KX22" s="119"/>
      <c r="KY22" s="120" t="s">
        <v>50</v>
      </c>
      <c r="KZ22" s="119"/>
      <c r="LA22" s="119"/>
      <c r="LB22" s="120" t="s">
        <v>50</v>
      </c>
      <c r="LC22" s="119"/>
      <c r="LD22" s="113"/>
      <c r="LE22" s="119"/>
      <c r="LF22" s="120" t="s">
        <v>50</v>
      </c>
      <c r="LG22" s="119"/>
      <c r="LH22" s="119"/>
      <c r="LI22" s="120" t="s">
        <v>50</v>
      </c>
      <c r="LJ22" s="119"/>
      <c r="LK22" s="119"/>
      <c r="LL22" s="120" t="s">
        <v>50</v>
      </c>
      <c r="LM22" s="119"/>
      <c r="LN22" s="119"/>
      <c r="LO22" s="120" t="s">
        <v>50</v>
      </c>
      <c r="LP22" s="119"/>
      <c r="LQ22" s="113"/>
      <c r="LR22" s="119"/>
      <c r="LS22" s="120" t="s">
        <v>50</v>
      </c>
      <c r="LT22" s="119"/>
      <c r="LU22" s="119"/>
      <c r="LV22" s="120" t="s">
        <v>50</v>
      </c>
      <c r="LW22" s="119"/>
      <c r="LX22" s="119"/>
      <c r="LY22" s="120" t="s">
        <v>50</v>
      </c>
      <c r="LZ22" s="119"/>
      <c r="MA22" s="119"/>
      <c r="MB22" s="120" t="s">
        <v>50</v>
      </c>
      <c r="MC22" s="143"/>
    </row>
    <row r="23" ht="13.9" spans="1:341">
      <c r="A23" s="104" t="s">
        <v>28</v>
      </c>
      <c r="B23" s="110" t="s">
        <v>38</v>
      </c>
      <c r="C23" s="114">
        <v>43</v>
      </c>
      <c r="D23" s="115" t="s">
        <v>49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7"/>
      <c r="P23" s="128">
        <v>100</v>
      </c>
      <c r="Q23" s="115" t="s">
        <v>49</v>
      </c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7"/>
      <c r="AC23" s="128">
        <v>100</v>
      </c>
      <c r="AD23" s="115" t="s">
        <v>49</v>
      </c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7"/>
      <c r="AP23" s="128">
        <v>100</v>
      </c>
      <c r="AQ23" s="115" t="s">
        <v>49</v>
      </c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7"/>
      <c r="BC23" s="128">
        <v>100</v>
      </c>
      <c r="BD23" s="115" t="s">
        <v>49</v>
      </c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7"/>
      <c r="BP23" s="128">
        <v>100</v>
      </c>
      <c r="BQ23" s="115" t="s">
        <v>49</v>
      </c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7"/>
      <c r="CC23" s="128">
        <v>100</v>
      </c>
      <c r="CD23" s="115" t="s">
        <v>49</v>
      </c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7"/>
      <c r="CP23" s="128">
        <v>100</v>
      </c>
      <c r="CQ23" s="115" t="s">
        <v>49</v>
      </c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7"/>
      <c r="DC23" s="128">
        <v>100</v>
      </c>
      <c r="DD23" s="115" t="s">
        <v>49</v>
      </c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  <c r="DO23" s="127"/>
      <c r="DP23" s="128">
        <v>100</v>
      </c>
      <c r="DQ23" s="115" t="s">
        <v>49</v>
      </c>
      <c r="DR23" s="121"/>
      <c r="DS23" s="121"/>
      <c r="DT23" s="121"/>
      <c r="DU23" s="121"/>
      <c r="DV23" s="121"/>
      <c r="DW23" s="121"/>
      <c r="DX23" s="121"/>
      <c r="DY23" s="121"/>
      <c r="DZ23" s="121"/>
      <c r="EA23" s="121"/>
      <c r="EB23" s="127"/>
      <c r="EC23" s="128">
        <v>100</v>
      </c>
      <c r="ED23" s="115" t="s">
        <v>49</v>
      </c>
      <c r="EE23" s="121"/>
      <c r="EF23" s="121"/>
      <c r="EG23" s="121"/>
      <c r="EH23" s="121"/>
      <c r="EI23" s="121"/>
      <c r="EJ23" s="121"/>
      <c r="EK23" s="121"/>
      <c r="EL23" s="121"/>
      <c r="EM23" s="121"/>
      <c r="EN23" s="121"/>
      <c r="EO23" s="127"/>
      <c r="EP23" s="128">
        <v>100</v>
      </c>
      <c r="EQ23" s="115" t="s">
        <v>49</v>
      </c>
      <c r="ER23" s="121"/>
      <c r="ES23" s="121"/>
      <c r="ET23" s="121"/>
      <c r="EU23" s="121"/>
      <c r="EV23" s="121"/>
      <c r="EW23" s="121"/>
      <c r="EX23" s="121"/>
      <c r="EY23" s="121"/>
      <c r="EZ23" s="121"/>
      <c r="FA23" s="121"/>
      <c r="FB23" s="127"/>
      <c r="FC23" s="128">
        <v>100</v>
      </c>
      <c r="FD23" s="115" t="s">
        <v>49</v>
      </c>
      <c r="FE23" s="121"/>
      <c r="FF23" s="121"/>
      <c r="FG23" s="121"/>
      <c r="FH23" s="121"/>
      <c r="FI23" s="121"/>
      <c r="FJ23" s="121"/>
      <c r="FK23" s="121"/>
      <c r="FL23" s="121"/>
      <c r="FM23" s="121"/>
      <c r="FN23" s="121"/>
      <c r="FO23" s="127"/>
      <c r="FP23" s="128">
        <v>100</v>
      </c>
      <c r="FQ23" s="115" t="s">
        <v>49</v>
      </c>
      <c r="FR23" s="121"/>
      <c r="FS23" s="121"/>
      <c r="FT23" s="121"/>
      <c r="FU23" s="121"/>
      <c r="FV23" s="121"/>
      <c r="FW23" s="121"/>
      <c r="FX23" s="121"/>
      <c r="FY23" s="121"/>
      <c r="FZ23" s="121"/>
      <c r="GA23" s="121"/>
      <c r="GB23" s="127"/>
      <c r="GC23" s="128">
        <v>100</v>
      </c>
      <c r="GD23" s="115" t="s">
        <v>49</v>
      </c>
      <c r="GE23" s="121"/>
      <c r="GF23" s="121"/>
      <c r="GG23" s="121"/>
      <c r="GH23" s="121"/>
      <c r="GI23" s="121"/>
      <c r="GJ23" s="121"/>
      <c r="GK23" s="121"/>
      <c r="GL23" s="121"/>
      <c r="GM23" s="121"/>
      <c r="GN23" s="121"/>
      <c r="GO23" s="127"/>
      <c r="GP23" s="128">
        <v>100</v>
      </c>
      <c r="GQ23" s="115" t="s">
        <v>49</v>
      </c>
      <c r="GR23" s="121"/>
      <c r="GS23" s="121"/>
      <c r="GT23" s="121"/>
      <c r="GU23" s="121"/>
      <c r="GV23" s="121"/>
      <c r="GW23" s="121"/>
      <c r="GX23" s="121"/>
      <c r="GY23" s="121"/>
      <c r="GZ23" s="121"/>
      <c r="HA23" s="121"/>
      <c r="HB23" s="127"/>
      <c r="HC23" s="128">
        <v>100</v>
      </c>
      <c r="HD23" s="115" t="s">
        <v>49</v>
      </c>
      <c r="HE23" s="121"/>
      <c r="HF23" s="121"/>
      <c r="HG23" s="121"/>
      <c r="HH23" s="121"/>
      <c r="HI23" s="121"/>
      <c r="HJ23" s="121"/>
      <c r="HK23" s="121"/>
      <c r="HL23" s="121"/>
      <c r="HM23" s="121"/>
      <c r="HN23" s="121"/>
      <c r="HO23" s="127"/>
      <c r="HP23" s="128">
        <v>100</v>
      </c>
      <c r="HQ23" s="115" t="s">
        <v>49</v>
      </c>
      <c r="HR23" s="121"/>
      <c r="HS23" s="121"/>
      <c r="HT23" s="121"/>
      <c r="HU23" s="121"/>
      <c r="HV23" s="121"/>
      <c r="HW23" s="121"/>
      <c r="HX23" s="121"/>
      <c r="HY23" s="121"/>
      <c r="HZ23" s="121"/>
      <c r="IA23" s="121"/>
      <c r="IB23" s="127"/>
      <c r="IC23" s="128">
        <v>100</v>
      </c>
      <c r="ID23" s="115" t="s">
        <v>49</v>
      </c>
      <c r="IE23" s="121"/>
      <c r="IF23" s="121"/>
      <c r="IG23" s="121"/>
      <c r="IH23" s="121"/>
      <c r="II23" s="121"/>
      <c r="IJ23" s="121"/>
      <c r="IK23" s="121"/>
      <c r="IL23" s="121"/>
      <c r="IM23" s="121"/>
      <c r="IN23" s="121"/>
      <c r="IO23" s="127"/>
      <c r="IP23" s="128">
        <v>100</v>
      </c>
      <c r="IQ23" s="115" t="s">
        <v>49</v>
      </c>
      <c r="IR23" s="121"/>
      <c r="IS23" s="121"/>
      <c r="IT23" s="121"/>
      <c r="IU23" s="121"/>
      <c r="IV23" s="121"/>
      <c r="IW23" s="121"/>
      <c r="IX23" s="121"/>
      <c r="IY23" s="121"/>
      <c r="IZ23" s="121"/>
      <c r="JA23" s="121"/>
      <c r="JB23" s="127"/>
      <c r="JC23" s="128">
        <v>100</v>
      </c>
      <c r="JD23" s="115"/>
      <c r="JE23" s="121"/>
      <c r="JF23" s="121"/>
      <c r="JG23" s="121"/>
      <c r="JH23" s="121"/>
      <c r="JI23" s="121"/>
      <c r="JJ23" s="121"/>
      <c r="JK23" s="121"/>
      <c r="JL23" s="121"/>
      <c r="JM23" s="121"/>
      <c r="JN23" s="121"/>
      <c r="JO23" s="127"/>
      <c r="JP23" s="128">
        <v>100</v>
      </c>
      <c r="JQ23" s="139"/>
      <c r="JR23" s="140"/>
      <c r="JS23" s="140"/>
      <c r="JT23" s="140"/>
      <c r="JU23" s="140"/>
      <c r="JV23" s="140"/>
      <c r="JW23" s="140"/>
      <c r="JX23" s="140"/>
      <c r="JY23" s="140"/>
      <c r="JZ23" s="140"/>
      <c r="KA23" s="140"/>
      <c r="KB23" s="141"/>
      <c r="KC23" s="128">
        <v>100</v>
      </c>
      <c r="KD23" s="139"/>
      <c r="KE23" s="140"/>
      <c r="KF23" s="140"/>
      <c r="KG23" s="140"/>
      <c r="KH23" s="140"/>
      <c r="KI23" s="140"/>
      <c r="KJ23" s="140"/>
      <c r="KK23" s="140"/>
      <c r="KL23" s="140"/>
      <c r="KM23" s="140"/>
      <c r="KN23" s="140"/>
      <c r="KO23" s="141"/>
      <c r="KP23" s="128">
        <v>100</v>
      </c>
      <c r="KQ23" s="139"/>
      <c r="KR23" s="140"/>
      <c r="KS23" s="140"/>
      <c r="KT23" s="140"/>
      <c r="KU23" s="140"/>
      <c r="KV23" s="140"/>
      <c r="KW23" s="140"/>
      <c r="KX23" s="140"/>
      <c r="KY23" s="140"/>
      <c r="KZ23" s="140"/>
      <c r="LA23" s="140"/>
      <c r="LB23" s="141"/>
      <c r="LC23" s="128">
        <v>100</v>
      </c>
      <c r="LD23" s="139"/>
      <c r="LE23" s="140"/>
      <c r="LF23" s="140"/>
      <c r="LG23" s="140"/>
      <c r="LH23" s="140"/>
      <c r="LI23" s="140"/>
      <c r="LJ23" s="140"/>
      <c r="LK23" s="140"/>
      <c r="LL23" s="140"/>
      <c r="LM23" s="140"/>
      <c r="LN23" s="140"/>
      <c r="LO23" s="141"/>
      <c r="LP23" s="128">
        <v>100</v>
      </c>
      <c r="LQ23" s="139"/>
      <c r="LR23" s="140"/>
      <c r="LS23" s="140"/>
      <c r="LT23" s="140"/>
      <c r="LU23" s="140"/>
      <c r="LV23" s="140"/>
      <c r="LW23" s="140"/>
      <c r="LX23" s="140"/>
      <c r="LY23" s="140"/>
      <c r="LZ23" s="140"/>
      <c r="MA23" s="140"/>
      <c r="MB23" s="141"/>
      <c r="MC23" s="144"/>
    </row>
    <row r="24" ht="13.9" spans="1:341">
      <c r="A24" s="104" t="s">
        <v>28</v>
      </c>
      <c r="B24" s="110" t="s">
        <v>39</v>
      </c>
      <c r="C24" s="116"/>
      <c r="D24" s="117"/>
      <c r="E24" s="116"/>
      <c r="F24" s="122">
        <v>19</v>
      </c>
      <c r="G24" s="116"/>
      <c r="H24" s="116"/>
      <c r="I24" s="122">
        <v>19</v>
      </c>
      <c r="J24" s="116"/>
      <c r="K24" s="116"/>
      <c r="L24" s="122">
        <v>19</v>
      </c>
      <c r="M24" s="116"/>
      <c r="N24" s="116"/>
      <c r="O24" s="122">
        <v>19</v>
      </c>
      <c r="P24" s="116"/>
      <c r="Q24" s="117"/>
      <c r="R24" s="116"/>
      <c r="S24" s="122">
        <v>43</v>
      </c>
      <c r="T24" s="116"/>
      <c r="U24" s="116"/>
      <c r="V24" s="122">
        <v>43</v>
      </c>
      <c r="W24" s="116"/>
      <c r="X24" s="116"/>
      <c r="Y24" s="122">
        <v>43</v>
      </c>
      <c r="Z24" s="116"/>
      <c r="AA24" s="116"/>
      <c r="AB24" s="122">
        <v>43</v>
      </c>
      <c r="AC24" s="116"/>
      <c r="AD24" s="117"/>
      <c r="AE24" s="116"/>
      <c r="AF24" s="122">
        <v>36</v>
      </c>
      <c r="AG24" s="116"/>
      <c r="AH24" s="116"/>
      <c r="AI24" s="122">
        <v>36</v>
      </c>
      <c r="AJ24" s="116"/>
      <c r="AK24" s="116"/>
      <c r="AL24" s="122">
        <v>36</v>
      </c>
      <c r="AM24" s="116"/>
      <c r="AN24" s="116"/>
      <c r="AO24" s="122">
        <v>36</v>
      </c>
      <c r="AP24" s="116"/>
      <c r="AQ24" s="117"/>
      <c r="AR24" s="116"/>
      <c r="AS24" s="122">
        <v>53</v>
      </c>
      <c r="AT24" s="116"/>
      <c r="AU24" s="116"/>
      <c r="AV24" s="122">
        <v>53</v>
      </c>
      <c r="AW24" s="116"/>
      <c r="AX24" s="116"/>
      <c r="AY24" s="122">
        <v>53</v>
      </c>
      <c r="AZ24" s="116"/>
      <c r="BA24" s="116"/>
      <c r="BB24" s="122">
        <v>53</v>
      </c>
      <c r="BC24" s="116"/>
      <c r="BD24" s="117"/>
      <c r="BE24" s="116"/>
      <c r="BF24" s="122">
        <v>43</v>
      </c>
      <c r="BG24" s="116"/>
      <c r="BH24" s="116"/>
      <c r="BI24" s="122">
        <v>43</v>
      </c>
      <c r="BJ24" s="116"/>
      <c r="BK24" s="116"/>
      <c r="BL24" s="122">
        <v>43</v>
      </c>
      <c r="BM24" s="116"/>
      <c r="BN24" s="116"/>
      <c r="BO24" s="122">
        <v>43</v>
      </c>
      <c r="BP24" s="116"/>
      <c r="BQ24" s="117"/>
      <c r="BR24" s="116"/>
      <c r="BS24" s="122">
        <v>60</v>
      </c>
      <c r="BT24" s="116"/>
      <c r="BU24" s="116"/>
      <c r="BV24" s="122">
        <v>60</v>
      </c>
      <c r="BW24" s="116"/>
      <c r="BX24" s="116"/>
      <c r="BY24" s="122">
        <v>60</v>
      </c>
      <c r="BZ24" s="116"/>
      <c r="CA24" s="116"/>
      <c r="CB24" s="122">
        <v>60</v>
      </c>
      <c r="CC24" s="116"/>
      <c r="CD24" s="117"/>
      <c r="CE24" s="116"/>
      <c r="CF24" s="122">
        <v>46</v>
      </c>
      <c r="CG24" s="116"/>
      <c r="CH24" s="116"/>
      <c r="CI24" s="122">
        <v>46</v>
      </c>
      <c r="CJ24" s="116"/>
      <c r="CK24" s="116"/>
      <c r="CL24" s="122">
        <v>46</v>
      </c>
      <c r="CM24" s="116"/>
      <c r="CN24" s="116"/>
      <c r="CO24" s="122">
        <v>46</v>
      </c>
      <c r="CP24" s="116"/>
      <c r="CQ24" s="117"/>
      <c r="CR24" s="116"/>
      <c r="CS24" s="122">
        <v>91</v>
      </c>
      <c r="CT24" s="116"/>
      <c r="CU24" s="116"/>
      <c r="CV24" s="122">
        <v>91</v>
      </c>
      <c r="CW24" s="116"/>
      <c r="CX24" s="116"/>
      <c r="CY24" s="122">
        <v>91</v>
      </c>
      <c r="CZ24" s="116"/>
      <c r="DA24" s="116"/>
      <c r="DB24" s="122">
        <v>91</v>
      </c>
      <c r="DC24" s="116"/>
      <c r="DD24" s="117"/>
      <c r="DE24" s="116"/>
      <c r="DF24" s="122">
        <v>51</v>
      </c>
      <c r="DG24" s="116"/>
      <c r="DH24" s="116"/>
      <c r="DI24" s="122">
        <v>51</v>
      </c>
      <c r="DJ24" s="116"/>
      <c r="DK24" s="116"/>
      <c r="DL24" s="122">
        <v>51</v>
      </c>
      <c r="DM24" s="116"/>
      <c r="DN24" s="116"/>
      <c r="DO24" s="122">
        <v>51</v>
      </c>
      <c r="DP24" s="116"/>
      <c r="DQ24" s="117"/>
      <c r="DR24" s="116"/>
      <c r="DS24" s="122">
        <v>65</v>
      </c>
      <c r="DT24" s="116"/>
      <c r="DU24" s="116"/>
      <c r="DV24" s="122">
        <v>65</v>
      </c>
      <c r="DW24" s="116"/>
      <c r="DX24" s="116"/>
      <c r="DY24" s="122">
        <v>65</v>
      </c>
      <c r="DZ24" s="116"/>
      <c r="EA24" s="116"/>
      <c r="EB24" s="122">
        <v>65</v>
      </c>
      <c r="EC24" s="116"/>
      <c r="ED24" s="117"/>
      <c r="EE24" s="116"/>
      <c r="EF24" s="122">
        <v>129</v>
      </c>
      <c r="EG24" s="116"/>
      <c r="EH24" s="116"/>
      <c r="EI24" s="122">
        <v>129</v>
      </c>
      <c r="EJ24" s="116"/>
      <c r="EK24" s="116"/>
      <c r="EL24" s="122">
        <v>129</v>
      </c>
      <c r="EM24" s="116"/>
      <c r="EN24" s="116"/>
      <c r="EO24" s="122">
        <v>129</v>
      </c>
      <c r="EP24" s="116"/>
      <c r="EQ24" s="117"/>
      <c r="ER24" s="116"/>
      <c r="ES24" s="122">
        <v>71</v>
      </c>
      <c r="ET24" s="116"/>
      <c r="EU24" s="116"/>
      <c r="EV24" s="122">
        <v>71</v>
      </c>
      <c r="EW24" s="116"/>
      <c r="EX24" s="116"/>
      <c r="EY24" s="122">
        <v>71</v>
      </c>
      <c r="EZ24" s="116"/>
      <c r="FA24" s="116"/>
      <c r="FB24" s="122">
        <v>71</v>
      </c>
      <c r="FC24" s="116"/>
      <c r="FD24" s="117"/>
      <c r="FE24" s="116"/>
      <c r="FF24" s="122">
        <v>60</v>
      </c>
      <c r="FG24" s="116"/>
      <c r="FH24" s="116"/>
      <c r="FI24" s="122">
        <v>60</v>
      </c>
      <c r="FJ24" s="116"/>
      <c r="FK24" s="116"/>
      <c r="FL24" s="122">
        <v>60</v>
      </c>
      <c r="FM24" s="116"/>
      <c r="FN24" s="116"/>
      <c r="FO24" s="122">
        <v>60</v>
      </c>
      <c r="FP24" s="116"/>
      <c r="FQ24" s="117"/>
      <c r="FR24" s="116"/>
      <c r="FS24" s="122">
        <v>85</v>
      </c>
      <c r="FT24" s="116"/>
      <c r="FU24" s="116"/>
      <c r="FV24" s="122">
        <v>85</v>
      </c>
      <c r="FW24" s="116"/>
      <c r="FX24" s="116"/>
      <c r="FY24" s="122">
        <v>85</v>
      </c>
      <c r="FZ24" s="116"/>
      <c r="GA24" s="116"/>
      <c r="GB24" s="122">
        <v>85</v>
      </c>
      <c r="GC24" s="116"/>
      <c r="GD24" s="117"/>
      <c r="GE24" s="116"/>
      <c r="GF24" s="122">
        <v>66</v>
      </c>
      <c r="GG24" s="116"/>
      <c r="GH24" s="116"/>
      <c r="GI24" s="122">
        <v>66</v>
      </c>
      <c r="GJ24" s="116"/>
      <c r="GK24" s="116"/>
      <c r="GL24" s="122">
        <v>66</v>
      </c>
      <c r="GM24" s="116"/>
      <c r="GN24" s="116"/>
      <c r="GO24" s="122">
        <v>66</v>
      </c>
      <c r="GP24" s="116"/>
      <c r="GQ24" s="117"/>
      <c r="GR24" s="116"/>
      <c r="GS24" s="122">
        <v>93</v>
      </c>
      <c r="GT24" s="116"/>
      <c r="GU24" s="116"/>
      <c r="GV24" s="122">
        <v>93</v>
      </c>
      <c r="GW24" s="116"/>
      <c r="GX24" s="116"/>
      <c r="GY24" s="122">
        <v>93</v>
      </c>
      <c r="GZ24" s="116"/>
      <c r="HA24" s="116"/>
      <c r="HB24" s="122">
        <v>93</v>
      </c>
      <c r="HC24" s="116"/>
      <c r="HD24" s="117"/>
      <c r="HE24" s="116"/>
      <c r="HF24" s="122">
        <v>72</v>
      </c>
      <c r="HG24" s="116"/>
      <c r="HH24" s="116"/>
      <c r="HI24" s="122">
        <v>72</v>
      </c>
      <c r="HJ24" s="116"/>
      <c r="HK24" s="116"/>
      <c r="HL24" s="122">
        <v>72</v>
      </c>
      <c r="HM24" s="116"/>
      <c r="HN24" s="116"/>
      <c r="HO24" s="122">
        <v>72</v>
      </c>
      <c r="HP24" s="116"/>
      <c r="HQ24" s="117"/>
      <c r="HR24" s="116"/>
      <c r="HS24" s="122">
        <v>139</v>
      </c>
      <c r="HT24" s="116"/>
      <c r="HU24" s="116"/>
      <c r="HV24" s="122">
        <v>139</v>
      </c>
      <c r="HW24" s="116"/>
      <c r="HX24" s="116"/>
      <c r="HY24" s="122">
        <v>139</v>
      </c>
      <c r="HZ24" s="116"/>
      <c r="IA24" s="116"/>
      <c r="IB24" s="122">
        <v>139</v>
      </c>
      <c r="IC24" s="116"/>
      <c r="ID24" s="117"/>
      <c r="IE24" s="116"/>
      <c r="IF24" s="122">
        <v>79</v>
      </c>
      <c r="IG24" s="116"/>
      <c r="IH24" s="116"/>
      <c r="II24" s="122">
        <v>79</v>
      </c>
      <c r="IJ24" s="116"/>
      <c r="IK24" s="116"/>
      <c r="IL24" s="122">
        <v>79</v>
      </c>
      <c r="IM24" s="116"/>
      <c r="IN24" s="116"/>
      <c r="IO24" s="122">
        <v>79</v>
      </c>
      <c r="IP24" s="116"/>
      <c r="IQ24" s="117"/>
      <c r="IR24" s="116"/>
      <c r="IS24" s="122">
        <v>101</v>
      </c>
      <c r="IT24" s="116"/>
      <c r="IU24" s="116"/>
      <c r="IV24" s="122">
        <v>101</v>
      </c>
      <c r="IW24" s="116"/>
      <c r="IX24" s="116"/>
      <c r="IY24" s="122">
        <v>101</v>
      </c>
      <c r="IZ24" s="116"/>
      <c r="JA24" s="116"/>
      <c r="JB24" s="122">
        <v>101</v>
      </c>
      <c r="JC24" s="116"/>
      <c r="JD24" s="117"/>
      <c r="JE24" s="116"/>
      <c r="JF24" s="122" t="s">
        <v>50</v>
      </c>
      <c r="JG24" s="116"/>
      <c r="JH24" s="116"/>
      <c r="JI24" s="122" t="s">
        <v>50</v>
      </c>
      <c r="JJ24" s="116"/>
      <c r="JK24" s="116"/>
      <c r="JL24" s="122" t="s">
        <v>50</v>
      </c>
      <c r="JM24" s="116"/>
      <c r="JN24" s="116"/>
      <c r="JO24" s="122" t="s">
        <v>50</v>
      </c>
      <c r="JP24" s="116"/>
      <c r="JQ24" s="117"/>
      <c r="JR24" s="116"/>
      <c r="JS24" s="122" t="s">
        <v>50</v>
      </c>
      <c r="JT24" s="116"/>
      <c r="JU24" s="116"/>
      <c r="JV24" s="122" t="s">
        <v>50</v>
      </c>
      <c r="JW24" s="116"/>
      <c r="JX24" s="116"/>
      <c r="JY24" s="122" t="s">
        <v>50</v>
      </c>
      <c r="JZ24" s="116"/>
      <c r="KA24" s="116"/>
      <c r="KB24" s="122" t="s">
        <v>50</v>
      </c>
      <c r="KC24" s="116"/>
      <c r="KD24" s="117"/>
      <c r="KE24" s="116"/>
      <c r="KF24" s="122" t="s">
        <v>50</v>
      </c>
      <c r="KG24" s="116"/>
      <c r="KH24" s="116"/>
      <c r="KI24" s="122" t="s">
        <v>50</v>
      </c>
      <c r="KJ24" s="116"/>
      <c r="KK24" s="116"/>
      <c r="KL24" s="122" t="s">
        <v>50</v>
      </c>
      <c r="KM24" s="116"/>
      <c r="KN24" s="116"/>
      <c r="KO24" s="122" t="s">
        <v>50</v>
      </c>
      <c r="KP24" s="116"/>
      <c r="KQ24" s="117"/>
      <c r="KR24" s="116"/>
      <c r="KS24" s="122" t="s">
        <v>50</v>
      </c>
      <c r="KT24" s="116"/>
      <c r="KU24" s="116"/>
      <c r="KV24" s="122" t="s">
        <v>50</v>
      </c>
      <c r="KW24" s="116"/>
      <c r="KX24" s="116"/>
      <c r="KY24" s="122" t="s">
        <v>50</v>
      </c>
      <c r="KZ24" s="116"/>
      <c r="LA24" s="116"/>
      <c r="LB24" s="122" t="s">
        <v>50</v>
      </c>
      <c r="LC24" s="116"/>
      <c r="LD24" s="117"/>
      <c r="LE24" s="116"/>
      <c r="LF24" s="122" t="s">
        <v>50</v>
      </c>
      <c r="LG24" s="116"/>
      <c r="LH24" s="116"/>
      <c r="LI24" s="122" t="s">
        <v>50</v>
      </c>
      <c r="LJ24" s="116"/>
      <c r="LK24" s="116"/>
      <c r="LL24" s="122" t="s">
        <v>50</v>
      </c>
      <c r="LM24" s="116"/>
      <c r="LN24" s="116"/>
      <c r="LO24" s="122" t="s">
        <v>50</v>
      </c>
      <c r="LP24" s="116"/>
      <c r="LQ24" s="117"/>
      <c r="LR24" s="116"/>
      <c r="LS24" s="122" t="s">
        <v>50</v>
      </c>
      <c r="LT24" s="116"/>
      <c r="LU24" s="116"/>
      <c r="LV24" s="122" t="s">
        <v>50</v>
      </c>
      <c r="LW24" s="116"/>
      <c r="LX24" s="116"/>
      <c r="LY24" s="122" t="s">
        <v>50</v>
      </c>
      <c r="LZ24" s="116"/>
      <c r="MA24" s="116"/>
      <c r="MB24" s="122" t="s">
        <v>50</v>
      </c>
      <c r="MC24" s="143"/>
    </row>
    <row r="25" spans="1:341">
      <c r="A25" s="87" t="s">
        <v>40</v>
      </c>
      <c r="MC25" s="1" t="s">
        <v>0</v>
      </c>
    </row>
    <row r="26" spans="1:1">
      <c r="A26" s="87" t="s">
        <v>18</v>
      </c>
    </row>
    <row r="27" spans="1:1">
      <c r="A27" s="87" t="s">
        <v>41</v>
      </c>
    </row>
    <row r="60" spans="2:2">
      <c r="B60" s="1" t="s">
        <v>0</v>
      </c>
    </row>
  </sheetData>
  <mergeCells count="53">
    <mergeCell ref="C3:O3"/>
    <mergeCell ref="D21:O21"/>
    <mergeCell ref="Q21:AB21"/>
    <mergeCell ref="AD21:AO21"/>
    <mergeCell ref="AQ21:BB21"/>
    <mergeCell ref="BD21:BO21"/>
    <mergeCell ref="BQ21:CB21"/>
    <mergeCell ref="CD21:CO21"/>
    <mergeCell ref="CQ21:DB21"/>
    <mergeCell ref="DD21:DO21"/>
    <mergeCell ref="DQ21:EB21"/>
    <mergeCell ref="ED21:EO21"/>
    <mergeCell ref="EQ21:FB21"/>
    <mergeCell ref="FD21:FO21"/>
    <mergeCell ref="FQ21:GB21"/>
    <mergeCell ref="GD21:GO21"/>
    <mergeCell ref="GQ21:HB21"/>
    <mergeCell ref="HD21:HO21"/>
    <mergeCell ref="HQ21:IB21"/>
    <mergeCell ref="ID21:IO21"/>
    <mergeCell ref="IQ21:JB21"/>
    <mergeCell ref="JD21:JO21"/>
    <mergeCell ref="JQ21:KB21"/>
    <mergeCell ref="KD21:KO21"/>
    <mergeCell ref="KQ21:LB21"/>
    <mergeCell ref="LD21:LO21"/>
    <mergeCell ref="LQ21:MB21"/>
    <mergeCell ref="D23:O23"/>
    <mergeCell ref="Q23:AB23"/>
    <mergeCell ref="AD23:AO23"/>
    <mergeCell ref="AQ23:BB23"/>
    <mergeCell ref="BD23:BO23"/>
    <mergeCell ref="BQ23:CB23"/>
    <mergeCell ref="CD23:CO23"/>
    <mergeCell ref="CQ23:DB23"/>
    <mergeCell ref="DD23:DO23"/>
    <mergeCell ref="DQ23:EB23"/>
    <mergeCell ref="ED23:EO23"/>
    <mergeCell ref="EQ23:FB23"/>
    <mergeCell ref="FD23:FO23"/>
    <mergeCell ref="FQ23:GB23"/>
    <mergeCell ref="GD23:GO23"/>
    <mergeCell ref="GQ23:HB23"/>
    <mergeCell ref="HD23:HO23"/>
    <mergeCell ref="HQ23:IB23"/>
    <mergeCell ref="ID23:IO23"/>
    <mergeCell ref="IQ23:JB23"/>
    <mergeCell ref="JD23:JO23"/>
    <mergeCell ref="JQ23:KB23"/>
    <mergeCell ref="KD23:KO23"/>
    <mergeCell ref="KQ23:LB23"/>
    <mergeCell ref="LD23:LO23"/>
    <mergeCell ref="LQ23:MB23"/>
  </mergeCells>
  <dataValidations count="2">
    <dataValidation type="list" allowBlank="1" showInputMessage="1" showErrorMessage="1" sqref="C5:O5">
      <formula1>Coret2an!$C$6:$C$12</formula1>
    </dataValidation>
    <dataValidation type="list" allowBlank="1" showInputMessage="1" showErrorMessage="1" sqref="C3 D3:O4">
      <formula1>Coret2an!$C$3:$C$4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YH13"/>
  <sheetViews>
    <sheetView zoomScale="115" zoomScaleNormal="115" topLeftCell="A7" workbookViewId="0">
      <selection activeCell="B13" sqref="B13"/>
    </sheetView>
  </sheetViews>
  <sheetFormatPr defaultColWidth="8.85321100917431" defaultRowHeight="15.35"/>
  <cols>
    <col min="1" max="1" width="26" customWidth="1"/>
    <col min="2" max="2" width="37.4266055045872" customWidth="1"/>
    <col min="3" max="7" width="9" customWidth="1"/>
    <col min="8" max="657" width="9" style="75" customWidth="1"/>
  </cols>
  <sheetData>
    <row r="1" spans="1:658">
      <c r="A1" t="s">
        <v>40</v>
      </c>
      <c r="YH1" t="s">
        <v>0</v>
      </c>
    </row>
    <row r="2" spans="1:1">
      <c r="A2" t="s">
        <v>18</v>
      </c>
    </row>
    <row r="3" spans="1:1">
      <c r="A3" t="s">
        <v>18</v>
      </c>
    </row>
    <row r="4" spans="1:657">
      <c r="A4" t="s">
        <v>1</v>
      </c>
      <c r="B4" s="76" t="s">
        <v>51</v>
      </c>
      <c r="C4" s="64">
        <v>2024</v>
      </c>
      <c r="D4" s="64">
        <f>C4</f>
        <v>2024</v>
      </c>
      <c r="E4" s="64">
        <v>2024</v>
      </c>
      <c r="F4" s="64">
        <v>2024</v>
      </c>
      <c r="G4" s="64">
        <v>2024</v>
      </c>
      <c r="H4" s="72">
        <v>2025</v>
      </c>
      <c r="I4" s="72">
        <v>2025</v>
      </c>
      <c r="J4" s="72">
        <v>2025</v>
      </c>
      <c r="K4" s="72">
        <v>2025</v>
      </c>
      <c r="L4" s="72">
        <v>2025</v>
      </c>
      <c r="M4" s="84">
        <v>2025</v>
      </c>
      <c r="N4" s="84">
        <v>2025</v>
      </c>
      <c r="O4" s="84">
        <v>2025</v>
      </c>
      <c r="P4" s="84">
        <v>2025</v>
      </c>
      <c r="Q4" s="84">
        <v>2025</v>
      </c>
      <c r="R4" s="85">
        <v>2025</v>
      </c>
      <c r="S4" s="85">
        <v>2025</v>
      </c>
      <c r="T4" s="85">
        <v>2025</v>
      </c>
      <c r="U4" s="85">
        <v>2025</v>
      </c>
      <c r="V4" s="85">
        <v>2025</v>
      </c>
      <c r="W4" s="86">
        <v>2025</v>
      </c>
      <c r="X4" s="86">
        <v>2025</v>
      </c>
      <c r="Y4" s="86">
        <v>2025</v>
      </c>
      <c r="Z4" s="86">
        <v>2025</v>
      </c>
      <c r="AA4" s="86">
        <v>2025</v>
      </c>
      <c r="AB4" s="64">
        <v>2025</v>
      </c>
      <c r="AC4" s="64">
        <v>2025</v>
      </c>
      <c r="AD4" s="64">
        <v>2025</v>
      </c>
      <c r="AE4" s="64">
        <v>2025</v>
      </c>
      <c r="AF4" s="64">
        <v>2025</v>
      </c>
      <c r="AG4" s="72">
        <f>+H4+1</f>
        <v>2026</v>
      </c>
      <c r="AH4" s="72">
        <f>+AG4</f>
        <v>2026</v>
      </c>
      <c r="AI4" s="72">
        <f t="shared" ref="AI4:AZ4" si="0">+AH4</f>
        <v>2026</v>
      </c>
      <c r="AJ4" s="72">
        <f t="shared" si="0"/>
        <v>2026</v>
      </c>
      <c r="AK4" s="72">
        <f t="shared" si="0"/>
        <v>2026</v>
      </c>
      <c r="AL4" s="84">
        <f t="shared" si="0"/>
        <v>2026</v>
      </c>
      <c r="AM4" s="84">
        <f t="shared" si="0"/>
        <v>2026</v>
      </c>
      <c r="AN4" s="84">
        <f t="shared" si="0"/>
        <v>2026</v>
      </c>
      <c r="AO4" s="84">
        <f t="shared" si="0"/>
        <v>2026</v>
      </c>
      <c r="AP4" s="84">
        <f t="shared" si="0"/>
        <v>2026</v>
      </c>
      <c r="AQ4" s="85">
        <f t="shared" si="0"/>
        <v>2026</v>
      </c>
      <c r="AR4" s="85">
        <f t="shared" si="0"/>
        <v>2026</v>
      </c>
      <c r="AS4" s="85">
        <f t="shared" si="0"/>
        <v>2026</v>
      </c>
      <c r="AT4" s="85">
        <f t="shared" si="0"/>
        <v>2026</v>
      </c>
      <c r="AU4" s="85">
        <f t="shared" si="0"/>
        <v>2026</v>
      </c>
      <c r="AV4" s="86">
        <f t="shared" si="0"/>
        <v>2026</v>
      </c>
      <c r="AW4" s="86">
        <f t="shared" si="0"/>
        <v>2026</v>
      </c>
      <c r="AX4" s="86">
        <f t="shared" si="0"/>
        <v>2026</v>
      </c>
      <c r="AY4" s="86">
        <f t="shared" si="0"/>
        <v>2026</v>
      </c>
      <c r="AZ4" s="86">
        <f t="shared" si="0"/>
        <v>2026</v>
      </c>
      <c r="BA4" s="64">
        <f>AZ4</f>
        <v>2026</v>
      </c>
      <c r="BB4" s="64">
        <f t="shared" ref="BB4:BE4" si="1">BA4</f>
        <v>2026</v>
      </c>
      <c r="BC4" s="64">
        <f t="shared" si="1"/>
        <v>2026</v>
      </c>
      <c r="BD4" s="64">
        <f t="shared" si="1"/>
        <v>2026</v>
      </c>
      <c r="BE4" s="64">
        <f t="shared" si="1"/>
        <v>2026</v>
      </c>
      <c r="BF4" s="72">
        <f>+AG4+1</f>
        <v>2027</v>
      </c>
      <c r="BG4" s="72">
        <f>+BF4</f>
        <v>2027</v>
      </c>
      <c r="BH4" s="72">
        <f t="shared" ref="BH4:BY4" si="2">+BG4</f>
        <v>2027</v>
      </c>
      <c r="BI4" s="72">
        <f t="shared" si="2"/>
        <v>2027</v>
      </c>
      <c r="BJ4" s="72">
        <f t="shared" si="2"/>
        <v>2027</v>
      </c>
      <c r="BK4" s="84">
        <f t="shared" si="2"/>
        <v>2027</v>
      </c>
      <c r="BL4" s="84">
        <f t="shared" si="2"/>
        <v>2027</v>
      </c>
      <c r="BM4" s="84">
        <f t="shared" si="2"/>
        <v>2027</v>
      </c>
      <c r="BN4" s="84">
        <f t="shared" si="2"/>
        <v>2027</v>
      </c>
      <c r="BO4" s="84">
        <f t="shared" si="2"/>
        <v>2027</v>
      </c>
      <c r="BP4" s="85">
        <f t="shared" si="2"/>
        <v>2027</v>
      </c>
      <c r="BQ4" s="85">
        <f t="shared" si="2"/>
        <v>2027</v>
      </c>
      <c r="BR4" s="85">
        <f t="shared" si="2"/>
        <v>2027</v>
      </c>
      <c r="BS4" s="85">
        <f t="shared" si="2"/>
        <v>2027</v>
      </c>
      <c r="BT4" s="85">
        <f t="shared" si="2"/>
        <v>2027</v>
      </c>
      <c r="BU4" s="86">
        <f t="shared" si="2"/>
        <v>2027</v>
      </c>
      <c r="BV4" s="86">
        <f t="shared" si="2"/>
        <v>2027</v>
      </c>
      <c r="BW4" s="86">
        <f t="shared" si="2"/>
        <v>2027</v>
      </c>
      <c r="BX4" s="86">
        <f t="shared" si="2"/>
        <v>2027</v>
      </c>
      <c r="BY4" s="86">
        <f t="shared" si="2"/>
        <v>2027</v>
      </c>
      <c r="BZ4" s="64">
        <f>BY4</f>
        <v>2027</v>
      </c>
      <c r="CA4" s="64">
        <f t="shared" ref="CA4:CD4" si="3">BZ4</f>
        <v>2027</v>
      </c>
      <c r="CB4" s="64">
        <f t="shared" si="3"/>
        <v>2027</v>
      </c>
      <c r="CC4" s="64">
        <f t="shared" si="3"/>
        <v>2027</v>
      </c>
      <c r="CD4" s="64">
        <f t="shared" si="3"/>
        <v>2027</v>
      </c>
      <c r="CE4" s="72">
        <f>+BF4+1</f>
        <v>2028</v>
      </c>
      <c r="CF4" s="72">
        <f>+CE4</f>
        <v>2028</v>
      </c>
      <c r="CG4" s="72">
        <f t="shared" ref="CG4:CX4" si="4">+CF4</f>
        <v>2028</v>
      </c>
      <c r="CH4" s="72">
        <f t="shared" si="4"/>
        <v>2028</v>
      </c>
      <c r="CI4" s="72">
        <f t="shared" si="4"/>
        <v>2028</v>
      </c>
      <c r="CJ4" s="84">
        <f t="shared" si="4"/>
        <v>2028</v>
      </c>
      <c r="CK4" s="84">
        <f t="shared" si="4"/>
        <v>2028</v>
      </c>
      <c r="CL4" s="84">
        <f t="shared" si="4"/>
        <v>2028</v>
      </c>
      <c r="CM4" s="84">
        <f t="shared" si="4"/>
        <v>2028</v>
      </c>
      <c r="CN4" s="84">
        <f t="shared" si="4"/>
        <v>2028</v>
      </c>
      <c r="CO4" s="85">
        <f t="shared" si="4"/>
        <v>2028</v>
      </c>
      <c r="CP4" s="85">
        <f t="shared" si="4"/>
        <v>2028</v>
      </c>
      <c r="CQ4" s="85">
        <f t="shared" si="4"/>
        <v>2028</v>
      </c>
      <c r="CR4" s="85">
        <f t="shared" si="4"/>
        <v>2028</v>
      </c>
      <c r="CS4" s="85">
        <f t="shared" si="4"/>
        <v>2028</v>
      </c>
      <c r="CT4" s="86">
        <f t="shared" si="4"/>
        <v>2028</v>
      </c>
      <c r="CU4" s="86">
        <f t="shared" si="4"/>
        <v>2028</v>
      </c>
      <c r="CV4" s="86">
        <f t="shared" si="4"/>
        <v>2028</v>
      </c>
      <c r="CW4" s="86">
        <f t="shared" si="4"/>
        <v>2028</v>
      </c>
      <c r="CX4" s="86">
        <f t="shared" si="4"/>
        <v>2028</v>
      </c>
      <c r="CY4" s="64">
        <f>CX4</f>
        <v>2028</v>
      </c>
      <c r="CZ4" s="64">
        <f t="shared" ref="CZ4:DC4" si="5">CY4</f>
        <v>2028</v>
      </c>
      <c r="DA4" s="64">
        <f t="shared" si="5"/>
        <v>2028</v>
      </c>
      <c r="DB4" s="64">
        <f t="shared" si="5"/>
        <v>2028</v>
      </c>
      <c r="DC4" s="64">
        <f t="shared" si="5"/>
        <v>2028</v>
      </c>
      <c r="DD4" s="72">
        <f>+CE4+1</f>
        <v>2029</v>
      </c>
      <c r="DE4" s="72">
        <f>+DD4</f>
        <v>2029</v>
      </c>
      <c r="DF4" s="72">
        <f t="shared" ref="DF4:DW4" si="6">+DE4</f>
        <v>2029</v>
      </c>
      <c r="DG4" s="72">
        <f t="shared" si="6"/>
        <v>2029</v>
      </c>
      <c r="DH4" s="72">
        <f t="shared" si="6"/>
        <v>2029</v>
      </c>
      <c r="DI4" s="84">
        <f t="shared" si="6"/>
        <v>2029</v>
      </c>
      <c r="DJ4" s="84">
        <f t="shared" si="6"/>
        <v>2029</v>
      </c>
      <c r="DK4" s="84">
        <f t="shared" si="6"/>
        <v>2029</v>
      </c>
      <c r="DL4" s="84">
        <f t="shared" si="6"/>
        <v>2029</v>
      </c>
      <c r="DM4" s="84">
        <f t="shared" si="6"/>
        <v>2029</v>
      </c>
      <c r="DN4" s="85">
        <f t="shared" si="6"/>
        <v>2029</v>
      </c>
      <c r="DO4" s="85">
        <f t="shared" si="6"/>
        <v>2029</v>
      </c>
      <c r="DP4" s="85">
        <f t="shared" si="6"/>
        <v>2029</v>
      </c>
      <c r="DQ4" s="85">
        <f t="shared" si="6"/>
        <v>2029</v>
      </c>
      <c r="DR4" s="85">
        <f t="shared" si="6"/>
        <v>2029</v>
      </c>
      <c r="DS4" s="86">
        <f t="shared" si="6"/>
        <v>2029</v>
      </c>
      <c r="DT4" s="86">
        <f t="shared" si="6"/>
        <v>2029</v>
      </c>
      <c r="DU4" s="86">
        <f t="shared" si="6"/>
        <v>2029</v>
      </c>
      <c r="DV4" s="86">
        <f t="shared" si="6"/>
        <v>2029</v>
      </c>
      <c r="DW4" s="86">
        <f t="shared" si="6"/>
        <v>2029</v>
      </c>
      <c r="DX4" s="64">
        <f>DW4</f>
        <v>2029</v>
      </c>
      <c r="DY4" s="64">
        <f t="shared" ref="DY4:EB4" si="7">DX4</f>
        <v>2029</v>
      </c>
      <c r="DZ4" s="64">
        <f t="shared" si="7"/>
        <v>2029</v>
      </c>
      <c r="EA4" s="64">
        <f t="shared" si="7"/>
        <v>2029</v>
      </c>
      <c r="EB4" s="64">
        <f t="shared" si="7"/>
        <v>2029</v>
      </c>
      <c r="EC4" s="72">
        <f>+DD4+1</f>
        <v>2030</v>
      </c>
      <c r="ED4" s="72">
        <f>+EC4</f>
        <v>2030</v>
      </c>
      <c r="EE4" s="72">
        <f t="shared" ref="EE4:EV4" si="8">+ED4</f>
        <v>2030</v>
      </c>
      <c r="EF4" s="72">
        <f t="shared" si="8"/>
        <v>2030</v>
      </c>
      <c r="EG4" s="72">
        <f t="shared" si="8"/>
        <v>2030</v>
      </c>
      <c r="EH4" s="84">
        <f t="shared" si="8"/>
        <v>2030</v>
      </c>
      <c r="EI4" s="84">
        <f t="shared" si="8"/>
        <v>2030</v>
      </c>
      <c r="EJ4" s="84">
        <f t="shared" si="8"/>
        <v>2030</v>
      </c>
      <c r="EK4" s="84">
        <f t="shared" si="8"/>
        <v>2030</v>
      </c>
      <c r="EL4" s="84">
        <f t="shared" si="8"/>
        <v>2030</v>
      </c>
      <c r="EM4" s="85">
        <f t="shared" si="8"/>
        <v>2030</v>
      </c>
      <c r="EN4" s="85">
        <f t="shared" si="8"/>
        <v>2030</v>
      </c>
      <c r="EO4" s="85">
        <f t="shared" si="8"/>
        <v>2030</v>
      </c>
      <c r="EP4" s="85">
        <f t="shared" si="8"/>
        <v>2030</v>
      </c>
      <c r="EQ4" s="85">
        <f t="shared" si="8"/>
        <v>2030</v>
      </c>
      <c r="ER4" s="86">
        <f t="shared" si="8"/>
        <v>2030</v>
      </c>
      <c r="ES4" s="86">
        <f t="shared" si="8"/>
        <v>2030</v>
      </c>
      <c r="ET4" s="86">
        <f t="shared" si="8"/>
        <v>2030</v>
      </c>
      <c r="EU4" s="86">
        <f t="shared" si="8"/>
        <v>2030</v>
      </c>
      <c r="EV4" s="86">
        <f t="shared" si="8"/>
        <v>2030</v>
      </c>
      <c r="EW4" s="64">
        <f>EV4</f>
        <v>2030</v>
      </c>
      <c r="EX4" s="64">
        <f t="shared" ref="EX4:FA4" si="9">EW4</f>
        <v>2030</v>
      </c>
      <c r="EY4" s="64">
        <f t="shared" si="9"/>
        <v>2030</v>
      </c>
      <c r="EZ4" s="64">
        <f t="shared" si="9"/>
        <v>2030</v>
      </c>
      <c r="FA4" s="64">
        <f t="shared" si="9"/>
        <v>2030</v>
      </c>
      <c r="FB4" s="72">
        <f>+EC4+1</f>
        <v>2031</v>
      </c>
      <c r="FC4" s="72">
        <f>+FB4</f>
        <v>2031</v>
      </c>
      <c r="FD4" s="72">
        <f t="shared" ref="FD4:FU4" si="10">+FC4</f>
        <v>2031</v>
      </c>
      <c r="FE4" s="72">
        <f t="shared" si="10"/>
        <v>2031</v>
      </c>
      <c r="FF4" s="72">
        <f t="shared" si="10"/>
        <v>2031</v>
      </c>
      <c r="FG4" s="84">
        <f t="shared" si="10"/>
        <v>2031</v>
      </c>
      <c r="FH4" s="84">
        <f t="shared" si="10"/>
        <v>2031</v>
      </c>
      <c r="FI4" s="84">
        <f t="shared" si="10"/>
        <v>2031</v>
      </c>
      <c r="FJ4" s="84">
        <f t="shared" si="10"/>
        <v>2031</v>
      </c>
      <c r="FK4" s="84">
        <f t="shared" si="10"/>
        <v>2031</v>
      </c>
      <c r="FL4" s="85">
        <f t="shared" si="10"/>
        <v>2031</v>
      </c>
      <c r="FM4" s="85">
        <f t="shared" si="10"/>
        <v>2031</v>
      </c>
      <c r="FN4" s="85">
        <f t="shared" si="10"/>
        <v>2031</v>
      </c>
      <c r="FO4" s="85">
        <f t="shared" si="10"/>
        <v>2031</v>
      </c>
      <c r="FP4" s="85">
        <f t="shared" si="10"/>
        <v>2031</v>
      </c>
      <c r="FQ4" s="86">
        <f t="shared" si="10"/>
        <v>2031</v>
      </c>
      <c r="FR4" s="86">
        <f t="shared" si="10"/>
        <v>2031</v>
      </c>
      <c r="FS4" s="86">
        <f t="shared" si="10"/>
        <v>2031</v>
      </c>
      <c r="FT4" s="86">
        <f t="shared" si="10"/>
        <v>2031</v>
      </c>
      <c r="FU4" s="86">
        <f t="shared" si="10"/>
        <v>2031</v>
      </c>
      <c r="FV4" s="64">
        <f>FU4</f>
        <v>2031</v>
      </c>
      <c r="FW4" s="64">
        <f t="shared" ref="FW4:FZ4" si="11">FV4</f>
        <v>2031</v>
      </c>
      <c r="FX4" s="64">
        <f t="shared" si="11"/>
        <v>2031</v>
      </c>
      <c r="FY4" s="64">
        <f t="shared" si="11"/>
        <v>2031</v>
      </c>
      <c r="FZ4" s="64">
        <f t="shared" si="11"/>
        <v>2031</v>
      </c>
      <c r="GA4" s="72">
        <f>+FB4+1</f>
        <v>2032</v>
      </c>
      <c r="GB4" s="72">
        <f>+GA4</f>
        <v>2032</v>
      </c>
      <c r="GC4" s="72">
        <f t="shared" ref="GC4:GT4" si="12">+GB4</f>
        <v>2032</v>
      </c>
      <c r="GD4" s="72">
        <f t="shared" si="12"/>
        <v>2032</v>
      </c>
      <c r="GE4" s="72">
        <f t="shared" si="12"/>
        <v>2032</v>
      </c>
      <c r="GF4" s="84">
        <f t="shared" si="12"/>
        <v>2032</v>
      </c>
      <c r="GG4" s="84">
        <f t="shared" si="12"/>
        <v>2032</v>
      </c>
      <c r="GH4" s="84">
        <f t="shared" si="12"/>
        <v>2032</v>
      </c>
      <c r="GI4" s="84">
        <f t="shared" si="12"/>
        <v>2032</v>
      </c>
      <c r="GJ4" s="84">
        <f t="shared" si="12"/>
        <v>2032</v>
      </c>
      <c r="GK4" s="85">
        <f t="shared" si="12"/>
        <v>2032</v>
      </c>
      <c r="GL4" s="85">
        <f t="shared" si="12"/>
        <v>2032</v>
      </c>
      <c r="GM4" s="85">
        <f t="shared" si="12"/>
        <v>2032</v>
      </c>
      <c r="GN4" s="85">
        <f t="shared" si="12"/>
        <v>2032</v>
      </c>
      <c r="GO4" s="85">
        <f t="shared" si="12"/>
        <v>2032</v>
      </c>
      <c r="GP4" s="86">
        <f t="shared" si="12"/>
        <v>2032</v>
      </c>
      <c r="GQ4" s="86">
        <f t="shared" si="12"/>
        <v>2032</v>
      </c>
      <c r="GR4" s="86">
        <f t="shared" si="12"/>
        <v>2032</v>
      </c>
      <c r="GS4" s="86">
        <f t="shared" si="12"/>
        <v>2032</v>
      </c>
      <c r="GT4" s="86">
        <f t="shared" si="12"/>
        <v>2032</v>
      </c>
      <c r="GU4" s="64">
        <f>GT4</f>
        <v>2032</v>
      </c>
      <c r="GV4" s="64">
        <f t="shared" ref="GV4:GY4" si="13">GU4</f>
        <v>2032</v>
      </c>
      <c r="GW4" s="64">
        <f t="shared" si="13"/>
        <v>2032</v>
      </c>
      <c r="GX4" s="64">
        <f t="shared" si="13"/>
        <v>2032</v>
      </c>
      <c r="GY4" s="64">
        <f t="shared" si="13"/>
        <v>2032</v>
      </c>
      <c r="GZ4" s="72">
        <f>+GA4+1</f>
        <v>2033</v>
      </c>
      <c r="HA4" s="72">
        <f>+GZ4</f>
        <v>2033</v>
      </c>
      <c r="HB4" s="72">
        <f t="shared" ref="HB4:HS4" si="14">+HA4</f>
        <v>2033</v>
      </c>
      <c r="HC4" s="72">
        <f t="shared" si="14"/>
        <v>2033</v>
      </c>
      <c r="HD4" s="72">
        <f t="shared" si="14"/>
        <v>2033</v>
      </c>
      <c r="HE4" s="84">
        <f t="shared" si="14"/>
        <v>2033</v>
      </c>
      <c r="HF4" s="84">
        <f t="shared" si="14"/>
        <v>2033</v>
      </c>
      <c r="HG4" s="84">
        <f t="shared" si="14"/>
        <v>2033</v>
      </c>
      <c r="HH4" s="84">
        <f t="shared" si="14"/>
        <v>2033</v>
      </c>
      <c r="HI4" s="84">
        <f t="shared" si="14"/>
        <v>2033</v>
      </c>
      <c r="HJ4" s="85">
        <f t="shared" si="14"/>
        <v>2033</v>
      </c>
      <c r="HK4" s="85">
        <f t="shared" si="14"/>
        <v>2033</v>
      </c>
      <c r="HL4" s="85">
        <f t="shared" si="14"/>
        <v>2033</v>
      </c>
      <c r="HM4" s="85">
        <f t="shared" si="14"/>
        <v>2033</v>
      </c>
      <c r="HN4" s="85">
        <f t="shared" si="14"/>
        <v>2033</v>
      </c>
      <c r="HO4" s="86">
        <f t="shared" si="14"/>
        <v>2033</v>
      </c>
      <c r="HP4" s="86">
        <f t="shared" si="14"/>
        <v>2033</v>
      </c>
      <c r="HQ4" s="86">
        <f t="shared" si="14"/>
        <v>2033</v>
      </c>
      <c r="HR4" s="86">
        <f t="shared" si="14"/>
        <v>2033</v>
      </c>
      <c r="HS4" s="86">
        <f t="shared" si="14"/>
        <v>2033</v>
      </c>
      <c r="HT4" s="64">
        <f>HS4</f>
        <v>2033</v>
      </c>
      <c r="HU4" s="64">
        <f t="shared" ref="HU4:HX4" si="15">HT4</f>
        <v>2033</v>
      </c>
      <c r="HV4" s="64">
        <f t="shared" si="15"/>
        <v>2033</v>
      </c>
      <c r="HW4" s="64">
        <f t="shared" si="15"/>
        <v>2033</v>
      </c>
      <c r="HX4" s="64">
        <f t="shared" si="15"/>
        <v>2033</v>
      </c>
      <c r="HY4" s="72">
        <f>+GZ4+1</f>
        <v>2034</v>
      </c>
      <c r="HZ4" s="72">
        <f>+HY4</f>
        <v>2034</v>
      </c>
      <c r="IA4" s="72">
        <f t="shared" ref="IA4:IR4" si="16">+HZ4</f>
        <v>2034</v>
      </c>
      <c r="IB4" s="72">
        <f t="shared" si="16"/>
        <v>2034</v>
      </c>
      <c r="IC4" s="72">
        <f t="shared" si="16"/>
        <v>2034</v>
      </c>
      <c r="ID4" s="84">
        <f t="shared" si="16"/>
        <v>2034</v>
      </c>
      <c r="IE4" s="84">
        <f t="shared" si="16"/>
        <v>2034</v>
      </c>
      <c r="IF4" s="84">
        <f t="shared" si="16"/>
        <v>2034</v>
      </c>
      <c r="IG4" s="84">
        <f t="shared" si="16"/>
        <v>2034</v>
      </c>
      <c r="IH4" s="84">
        <f t="shared" si="16"/>
        <v>2034</v>
      </c>
      <c r="II4" s="85">
        <f t="shared" si="16"/>
        <v>2034</v>
      </c>
      <c r="IJ4" s="85">
        <f t="shared" si="16"/>
        <v>2034</v>
      </c>
      <c r="IK4" s="85">
        <f t="shared" si="16"/>
        <v>2034</v>
      </c>
      <c r="IL4" s="85">
        <f t="shared" si="16"/>
        <v>2034</v>
      </c>
      <c r="IM4" s="85">
        <f t="shared" si="16"/>
        <v>2034</v>
      </c>
      <c r="IN4" s="86">
        <f t="shared" si="16"/>
        <v>2034</v>
      </c>
      <c r="IO4" s="86">
        <f t="shared" si="16"/>
        <v>2034</v>
      </c>
      <c r="IP4" s="86">
        <f t="shared" si="16"/>
        <v>2034</v>
      </c>
      <c r="IQ4" s="86">
        <f t="shared" si="16"/>
        <v>2034</v>
      </c>
      <c r="IR4" s="86">
        <f t="shared" si="16"/>
        <v>2034</v>
      </c>
      <c r="IS4" s="64">
        <f>IR4</f>
        <v>2034</v>
      </c>
      <c r="IT4" s="64">
        <f t="shared" ref="IT4:IW4" si="17">IS4</f>
        <v>2034</v>
      </c>
      <c r="IU4" s="64">
        <f t="shared" si="17"/>
        <v>2034</v>
      </c>
      <c r="IV4" s="64">
        <f t="shared" si="17"/>
        <v>2034</v>
      </c>
      <c r="IW4" s="64">
        <f t="shared" si="17"/>
        <v>2034</v>
      </c>
      <c r="IX4" s="72">
        <f>+HY4+1</f>
        <v>2035</v>
      </c>
      <c r="IY4" s="72">
        <f>+IX4</f>
        <v>2035</v>
      </c>
      <c r="IZ4" s="72">
        <f t="shared" ref="IZ4:JQ4" si="18">+IY4</f>
        <v>2035</v>
      </c>
      <c r="JA4" s="72">
        <f t="shared" si="18"/>
        <v>2035</v>
      </c>
      <c r="JB4" s="72">
        <f t="shared" si="18"/>
        <v>2035</v>
      </c>
      <c r="JC4" s="84">
        <f t="shared" si="18"/>
        <v>2035</v>
      </c>
      <c r="JD4" s="84">
        <f t="shared" si="18"/>
        <v>2035</v>
      </c>
      <c r="JE4" s="84">
        <f t="shared" si="18"/>
        <v>2035</v>
      </c>
      <c r="JF4" s="84">
        <f t="shared" si="18"/>
        <v>2035</v>
      </c>
      <c r="JG4" s="84">
        <f t="shared" si="18"/>
        <v>2035</v>
      </c>
      <c r="JH4" s="85">
        <f t="shared" si="18"/>
        <v>2035</v>
      </c>
      <c r="JI4" s="85">
        <f t="shared" si="18"/>
        <v>2035</v>
      </c>
      <c r="JJ4" s="85">
        <f t="shared" si="18"/>
        <v>2035</v>
      </c>
      <c r="JK4" s="85">
        <f t="shared" si="18"/>
        <v>2035</v>
      </c>
      <c r="JL4" s="85">
        <f t="shared" si="18"/>
        <v>2035</v>
      </c>
      <c r="JM4" s="86">
        <f t="shared" si="18"/>
        <v>2035</v>
      </c>
      <c r="JN4" s="86">
        <f t="shared" si="18"/>
        <v>2035</v>
      </c>
      <c r="JO4" s="86">
        <f t="shared" si="18"/>
        <v>2035</v>
      </c>
      <c r="JP4" s="86">
        <f t="shared" si="18"/>
        <v>2035</v>
      </c>
      <c r="JQ4" s="86">
        <f t="shared" si="18"/>
        <v>2035</v>
      </c>
      <c r="JR4" s="64">
        <f>JQ4</f>
        <v>2035</v>
      </c>
      <c r="JS4" s="64">
        <f t="shared" ref="JS4:JV4" si="19">JR4</f>
        <v>2035</v>
      </c>
      <c r="JT4" s="64">
        <f t="shared" si="19"/>
        <v>2035</v>
      </c>
      <c r="JU4" s="64">
        <f t="shared" si="19"/>
        <v>2035</v>
      </c>
      <c r="JV4" s="64">
        <f t="shared" si="19"/>
        <v>2035</v>
      </c>
      <c r="JW4" s="72">
        <f>+IX4+1</f>
        <v>2036</v>
      </c>
      <c r="JX4" s="72">
        <f>+JW4</f>
        <v>2036</v>
      </c>
      <c r="JY4" s="72">
        <f t="shared" ref="JY4:KP4" si="20">+JX4</f>
        <v>2036</v>
      </c>
      <c r="JZ4" s="72">
        <f t="shared" si="20"/>
        <v>2036</v>
      </c>
      <c r="KA4" s="72">
        <f t="shared" si="20"/>
        <v>2036</v>
      </c>
      <c r="KB4" s="84">
        <f t="shared" si="20"/>
        <v>2036</v>
      </c>
      <c r="KC4" s="84">
        <f t="shared" si="20"/>
        <v>2036</v>
      </c>
      <c r="KD4" s="84">
        <f t="shared" si="20"/>
        <v>2036</v>
      </c>
      <c r="KE4" s="84">
        <f t="shared" si="20"/>
        <v>2036</v>
      </c>
      <c r="KF4" s="84">
        <f t="shared" si="20"/>
        <v>2036</v>
      </c>
      <c r="KG4" s="85">
        <f t="shared" si="20"/>
        <v>2036</v>
      </c>
      <c r="KH4" s="85">
        <f t="shared" si="20"/>
        <v>2036</v>
      </c>
      <c r="KI4" s="85">
        <f t="shared" si="20"/>
        <v>2036</v>
      </c>
      <c r="KJ4" s="85">
        <f t="shared" si="20"/>
        <v>2036</v>
      </c>
      <c r="KK4" s="85">
        <f t="shared" si="20"/>
        <v>2036</v>
      </c>
      <c r="KL4" s="86">
        <f t="shared" si="20"/>
        <v>2036</v>
      </c>
      <c r="KM4" s="86">
        <f t="shared" si="20"/>
        <v>2036</v>
      </c>
      <c r="KN4" s="86">
        <f t="shared" si="20"/>
        <v>2036</v>
      </c>
      <c r="KO4" s="86">
        <f t="shared" si="20"/>
        <v>2036</v>
      </c>
      <c r="KP4" s="86">
        <f t="shared" si="20"/>
        <v>2036</v>
      </c>
      <c r="KQ4" s="64">
        <f>KP4</f>
        <v>2036</v>
      </c>
      <c r="KR4" s="64">
        <f t="shared" ref="KR4:KU4" si="21">KQ4</f>
        <v>2036</v>
      </c>
      <c r="KS4" s="64">
        <f t="shared" si="21"/>
        <v>2036</v>
      </c>
      <c r="KT4" s="64">
        <f t="shared" si="21"/>
        <v>2036</v>
      </c>
      <c r="KU4" s="64">
        <f t="shared" si="21"/>
        <v>2036</v>
      </c>
      <c r="KV4" s="72">
        <f>+JW4+1</f>
        <v>2037</v>
      </c>
      <c r="KW4" s="72">
        <f>+KV4</f>
        <v>2037</v>
      </c>
      <c r="KX4" s="72">
        <f t="shared" ref="KX4:LO4" si="22">+KW4</f>
        <v>2037</v>
      </c>
      <c r="KY4" s="72">
        <f t="shared" si="22"/>
        <v>2037</v>
      </c>
      <c r="KZ4" s="72">
        <f t="shared" si="22"/>
        <v>2037</v>
      </c>
      <c r="LA4" s="84">
        <f t="shared" si="22"/>
        <v>2037</v>
      </c>
      <c r="LB4" s="84">
        <f t="shared" si="22"/>
        <v>2037</v>
      </c>
      <c r="LC4" s="84">
        <f t="shared" si="22"/>
        <v>2037</v>
      </c>
      <c r="LD4" s="84">
        <f t="shared" si="22"/>
        <v>2037</v>
      </c>
      <c r="LE4" s="84">
        <f t="shared" si="22"/>
        <v>2037</v>
      </c>
      <c r="LF4" s="85">
        <f t="shared" si="22"/>
        <v>2037</v>
      </c>
      <c r="LG4" s="85">
        <f t="shared" si="22"/>
        <v>2037</v>
      </c>
      <c r="LH4" s="85">
        <f t="shared" si="22"/>
        <v>2037</v>
      </c>
      <c r="LI4" s="85">
        <f t="shared" si="22"/>
        <v>2037</v>
      </c>
      <c r="LJ4" s="85">
        <f t="shared" si="22"/>
        <v>2037</v>
      </c>
      <c r="LK4" s="86">
        <f t="shared" si="22"/>
        <v>2037</v>
      </c>
      <c r="LL4" s="86">
        <f t="shared" si="22"/>
        <v>2037</v>
      </c>
      <c r="LM4" s="86">
        <f t="shared" si="22"/>
        <v>2037</v>
      </c>
      <c r="LN4" s="86">
        <f t="shared" si="22"/>
        <v>2037</v>
      </c>
      <c r="LO4" s="86">
        <f t="shared" si="22"/>
        <v>2037</v>
      </c>
      <c r="LP4" s="64">
        <f>LO4</f>
        <v>2037</v>
      </c>
      <c r="LQ4" s="64">
        <f t="shared" ref="LQ4:LT4" si="23">LP4</f>
        <v>2037</v>
      </c>
      <c r="LR4" s="64">
        <f t="shared" si="23"/>
        <v>2037</v>
      </c>
      <c r="LS4" s="64">
        <f t="shared" si="23"/>
        <v>2037</v>
      </c>
      <c r="LT4" s="64">
        <f t="shared" si="23"/>
        <v>2037</v>
      </c>
      <c r="LU4" s="72">
        <f>+KV4+1</f>
        <v>2038</v>
      </c>
      <c r="LV4" s="72">
        <f>+LU4</f>
        <v>2038</v>
      </c>
      <c r="LW4" s="72">
        <f t="shared" ref="LW4:MN4" si="24">+LV4</f>
        <v>2038</v>
      </c>
      <c r="LX4" s="72">
        <f t="shared" si="24"/>
        <v>2038</v>
      </c>
      <c r="LY4" s="72">
        <f t="shared" si="24"/>
        <v>2038</v>
      </c>
      <c r="LZ4" s="84">
        <f t="shared" si="24"/>
        <v>2038</v>
      </c>
      <c r="MA4" s="84">
        <f t="shared" si="24"/>
        <v>2038</v>
      </c>
      <c r="MB4" s="84">
        <f t="shared" si="24"/>
        <v>2038</v>
      </c>
      <c r="MC4" s="84">
        <f t="shared" si="24"/>
        <v>2038</v>
      </c>
      <c r="MD4" s="84">
        <f t="shared" si="24"/>
        <v>2038</v>
      </c>
      <c r="ME4" s="85">
        <f t="shared" si="24"/>
        <v>2038</v>
      </c>
      <c r="MF4" s="85">
        <f t="shared" si="24"/>
        <v>2038</v>
      </c>
      <c r="MG4" s="85">
        <f t="shared" si="24"/>
        <v>2038</v>
      </c>
      <c r="MH4" s="85">
        <f t="shared" si="24"/>
        <v>2038</v>
      </c>
      <c r="MI4" s="85">
        <f t="shared" si="24"/>
        <v>2038</v>
      </c>
      <c r="MJ4" s="86">
        <f t="shared" si="24"/>
        <v>2038</v>
      </c>
      <c r="MK4" s="86">
        <f t="shared" si="24"/>
        <v>2038</v>
      </c>
      <c r="ML4" s="86">
        <f t="shared" si="24"/>
        <v>2038</v>
      </c>
      <c r="MM4" s="86">
        <f t="shared" si="24"/>
        <v>2038</v>
      </c>
      <c r="MN4" s="86">
        <f t="shared" si="24"/>
        <v>2038</v>
      </c>
      <c r="MO4" s="64">
        <f>MN4</f>
        <v>2038</v>
      </c>
      <c r="MP4" s="64">
        <f t="shared" ref="MP4:MS4" si="25">MO4</f>
        <v>2038</v>
      </c>
      <c r="MQ4" s="64">
        <f t="shared" si="25"/>
        <v>2038</v>
      </c>
      <c r="MR4" s="64">
        <f t="shared" si="25"/>
        <v>2038</v>
      </c>
      <c r="MS4" s="64">
        <f t="shared" si="25"/>
        <v>2038</v>
      </c>
      <c r="MT4" s="72">
        <f>+LU4+1</f>
        <v>2039</v>
      </c>
      <c r="MU4" s="72">
        <f>+MT4</f>
        <v>2039</v>
      </c>
      <c r="MV4" s="72">
        <f t="shared" ref="MV4:NM4" si="26">+MU4</f>
        <v>2039</v>
      </c>
      <c r="MW4" s="72">
        <f t="shared" si="26"/>
        <v>2039</v>
      </c>
      <c r="MX4" s="72">
        <f t="shared" si="26"/>
        <v>2039</v>
      </c>
      <c r="MY4" s="84">
        <f t="shared" si="26"/>
        <v>2039</v>
      </c>
      <c r="MZ4" s="84">
        <f t="shared" si="26"/>
        <v>2039</v>
      </c>
      <c r="NA4" s="84">
        <f t="shared" si="26"/>
        <v>2039</v>
      </c>
      <c r="NB4" s="84">
        <f t="shared" si="26"/>
        <v>2039</v>
      </c>
      <c r="NC4" s="84">
        <f t="shared" si="26"/>
        <v>2039</v>
      </c>
      <c r="ND4" s="85">
        <f t="shared" si="26"/>
        <v>2039</v>
      </c>
      <c r="NE4" s="85">
        <f t="shared" si="26"/>
        <v>2039</v>
      </c>
      <c r="NF4" s="85">
        <f t="shared" si="26"/>
        <v>2039</v>
      </c>
      <c r="NG4" s="85">
        <f t="shared" si="26"/>
        <v>2039</v>
      </c>
      <c r="NH4" s="85">
        <f t="shared" si="26"/>
        <v>2039</v>
      </c>
      <c r="NI4" s="86">
        <f t="shared" si="26"/>
        <v>2039</v>
      </c>
      <c r="NJ4" s="86">
        <f t="shared" si="26"/>
        <v>2039</v>
      </c>
      <c r="NK4" s="86">
        <f t="shared" si="26"/>
        <v>2039</v>
      </c>
      <c r="NL4" s="86">
        <f t="shared" si="26"/>
        <v>2039</v>
      </c>
      <c r="NM4" s="86">
        <f t="shared" si="26"/>
        <v>2039</v>
      </c>
      <c r="NN4" s="64">
        <f>NM4</f>
        <v>2039</v>
      </c>
      <c r="NO4" s="64">
        <f t="shared" ref="NO4:NR4" si="27">NN4</f>
        <v>2039</v>
      </c>
      <c r="NP4" s="64">
        <f t="shared" si="27"/>
        <v>2039</v>
      </c>
      <c r="NQ4" s="64">
        <f t="shared" si="27"/>
        <v>2039</v>
      </c>
      <c r="NR4" s="64">
        <f t="shared" si="27"/>
        <v>2039</v>
      </c>
      <c r="NS4" s="72">
        <f>+MT4+1</f>
        <v>2040</v>
      </c>
      <c r="NT4" s="72">
        <f>+NS4</f>
        <v>2040</v>
      </c>
      <c r="NU4" s="72">
        <f t="shared" ref="NU4:OL4" si="28">+NT4</f>
        <v>2040</v>
      </c>
      <c r="NV4" s="72">
        <f t="shared" si="28"/>
        <v>2040</v>
      </c>
      <c r="NW4" s="72">
        <f t="shared" si="28"/>
        <v>2040</v>
      </c>
      <c r="NX4" s="84">
        <f t="shared" si="28"/>
        <v>2040</v>
      </c>
      <c r="NY4" s="84">
        <f t="shared" si="28"/>
        <v>2040</v>
      </c>
      <c r="NZ4" s="84">
        <f t="shared" si="28"/>
        <v>2040</v>
      </c>
      <c r="OA4" s="84">
        <f t="shared" si="28"/>
        <v>2040</v>
      </c>
      <c r="OB4" s="84">
        <f t="shared" si="28"/>
        <v>2040</v>
      </c>
      <c r="OC4" s="85">
        <f t="shared" si="28"/>
        <v>2040</v>
      </c>
      <c r="OD4" s="85">
        <f t="shared" si="28"/>
        <v>2040</v>
      </c>
      <c r="OE4" s="85">
        <f t="shared" si="28"/>
        <v>2040</v>
      </c>
      <c r="OF4" s="85">
        <f t="shared" si="28"/>
        <v>2040</v>
      </c>
      <c r="OG4" s="85">
        <f t="shared" si="28"/>
        <v>2040</v>
      </c>
      <c r="OH4" s="86">
        <f t="shared" si="28"/>
        <v>2040</v>
      </c>
      <c r="OI4" s="86">
        <f t="shared" si="28"/>
        <v>2040</v>
      </c>
      <c r="OJ4" s="86">
        <f t="shared" si="28"/>
        <v>2040</v>
      </c>
      <c r="OK4" s="86">
        <f t="shared" si="28"/>
        <v>2040</v>
      </c>
      <c r="OL4" s="86">
        <f t="shared" si="28"/>
        <v>2040</v>
      </c>
      <c r="OM4" s="64">
        <f>OL4</f>
        <v>2040</v>
      </c>
      <c r="ON4" s="64">
        <f t="shared" ref="ON4:OQ4" si="29">OM4</f>
        <v>2040</v>
      </c>
      <c r="OO4" s="64">
        <f t="shared" si="29"/>
        <v>2040</v>
      </c>
      <c r="OP4" s="64">
        <f t="shared" si="29"/>
        <v>2040</v>
      </c>
      <c r="OQ4" s="64">
        <f t="shared" si="29"/>
        <v>2040</v>
      </c>
      <c r="OR4" s="72">
        <f>+NS4+1</f>
        <v>2041</v>
      </c>
      <c r="OS4" s="72">
        <f>+OR4</f>
        <v>2041</v>
      </c>
      <c r="OT4" s="72">
        <f t="shared" ref="OT4:PK4" si="30">+OS4</f>
        <v>2041</v>
      </c>
      <c r="OU4" s="72">
        <f t="shared" si="30"/>
        <v>2041</v>
      </c>
      <c r="OV4" s="72">
        <f t="shared" si="30"/>
        <v>2041</v>
      </c>
      <c r="OW4" s="84">
        <f t="shared" si="30"/>
        <v>2041</v>
      </c>
      <c r="OX4" s="84">
        <f t="shared" si="30"/>
        <v>2041</v>
      </c>
      <c r="OY4" s="84">
        <f t="shared" si="30"/>
        <v>2041</v>
      </c>
      <c r="OZ4" s="84">
        <f t="shared" si="30"/>
        <v>2041</v>
      </c>
      <c r="PA4" s="84">
        <f t="shared" si="30"/>
        <v>2041</v>
      </c>
      <c r="PB4" s="85">
        <f t="shared" si="30"/>
        <v>2041</v>
      </c>
      <c r="PC4" s="85">
        <f t="shared" si="30"/>
        <v>2041</v>
      </c>
      <c r="PD4" s="85">
        <f t="shared" si="30"/>
        <v>2041</v>
      </c>
      <c r="PE4" s="85">
        <f t="shared" si="30"/>
        <v>2041</v>
      </c>
      <c r="PF4" s="85">
        <f t="shared" si="30"/>
        <v>2041</v>
      </c>
      <c r="PG4" s="86">
        <f t="shared" si="30"/>
        <v>2041</v>
      </c>
      <c r="PH4" s="86">
        <f t="shared" si="30"/>
        <v>2041</v>
      </c>
      <c r="PI4" s="86">
        <f t="shared" si="30"/>
        <v>2041</v>
      </c>
      <c r="PJ4" s="86">
        <f t="shared" si="30"/>
        <v>2041</v>
      </c>
      <c r="PK4" s="86">
        <f t="shared" si="30"/>
        <v>2041</v>
      </c>
      <c r="PL4" s="64">
        <f>PK4</f>
        <v>2041</v>
      </c>
      <c r="PM4" s="64">
        <f t="shared" ref="PM4:PP4" si="31">PL4</f>
        <v>2041</v>
      </c>
      <c r="PN4" s="64">
        <f t="shared" si="31"/>
        <v>2041</v>
      </c>
      <c r="PO4" s="64">
        <f t="shared" si="31"/>
        <v>2041</v>
      </c>
      <c r="PP4" s="64">
        <f t="shared" si="31"/>
        <v>2041</v>
      </c>
      <c r="PQ4" s="72">
        <f>+OR4+1</f>
        <v>2042</v>
      </c>
      <c r="PR4" s="72">
        <f>+PQ4</f>
        <v>2042</v>
      </c>
      <c r="PS4" s="72">
        <f t="shared" ref="PS4:QJ4" si="32">+PR4</f>
        <v>2042</v>
      </c>
      <c r="PT4" s="72">
        <f t="shared" si="32"/>
        <v>2042</v>
      </c>
      <c r="PU4" s="72">
        <f t="shared" si="32"/>
        <v>2042</v>
      </c>
      <c r="PV4" s="84">
        <f t="shared" si="32"/>
        <v>2042</v>
      </c>
      <c r="PW4" s="84">
        <f t="shared" si="32"/>
        <v>2042</v>
      </c>
      <c r="PX4" s="84">
        <f t="shared" si="32"/>
        <v>2042</v>
      </c>
      <c r="PY4" s="84">
        <f t="shared" si="32"/>
        <v>2042</v>
      </c>
      <c r="PZ4" s="84">
        <f t="shared" si="32"/>
        <v>2042</v>
      </c>
      <c r="QA4" s="85">
        <f t="shared" si="32"/>
        <v>2042</v>
      </c>
      <c r="QB4" s="85">
        <f t="shared" si="32"/>
        <v>2042</v>
      </c>
      <c r="QC4" s="85">
        <f t="shared" si="32"/>
        <v>2042</v>
      </c>
      <c r="QD4" s="85">
        <f t="shared" si="32"/>
        <v>2042</v>
      </c>
      <c r="QE4" s="85">
        <f t="shared" si="32"/>
        <v>2042</v>
      </c>
      <c r="QF4" s="86">
        <f t="shared" si="32"/>
        <v>2042</v>
      </c>
      <c r="QG4" s="86">
        <f t="shared" si="32"/>
        <v>2042</v>
      </c>
      <c r="QH4" s="86">
        <f t="shared" si="32"/>
        <v>2042</v>
      </c>
      <c r="QI4" s="86">
        <f t="shared" si="32"/>
        <v>2042</v>
      </c>
      <c r="QJ4" s="86">
        <f t="shared" si="32"/>
        <v>2042</v>
      </c>
      <c r="QK4" s="64">
        <f>QJ4</f>
        <v>2042</v>
      </c>
      <c r="QL4" s="64">
        <f t="shared" ref="QL4:QO4" si="33">QK4</f>
        <v>2042</v>
      </c>
      <c r="QM4" s="64">
        <f t="shared" si="33"/>
        <v>2042</v>
      </c>
      <c r="QN4" s="64">
        <f t="shared" si="33"/>
        <v>2042</v>
      </c>
      <c r="QO4" s="64">
        <f t="shared" si="33"/>
        <v>2042</v>
      </c>
      <c r="QP4" s="72">
        <f>+PQ4+1</f>
        <v>2043</v>
      </c>
      <c r="QQ4" s="72">
        <f>+QP4</f>
        <v>2043</v>
      </c>
      <c r="QR4" s="72">
        <f t="shared" ref="QR4:RI4" si="34">+QQ4</f>
        <v>2043</v>
      </c>
      <c r="QS4" s="72">
        <f t="shared" si="34"/>
        <v>2043</v>
      </c>
      <c r="QT4" s="72">
        <f t="shared" si="34"/>
        <v>2043</v>
      </c>
      <c r="QU4" s="84">
        <f t="shared" si="34"/>
        <v>2043</v>
      </c>
      <c r="QV4" s="84">
        <f t="shared" si="34"/>
        <v>2043</v>
      </c>
      <c r="QW4" s="84">
        <f t="shared" si="34"/>
        <v>2043</v>
      </c>
      <c r="QX4" s="84">
        <f t="shared" si="34"/>
        <v>2043</v>
      </c>
      <c r="QY4" s="84">
        <f t="shared" si="34"/>
        <v>2043</v>
      </c>
      <c r="QZ4" s="85">
        <f t="shared" si="34"/>
        <v>2043</v>
      </c>
      <c r="RA4" s="85">
        <f t="shared" si="34"/>
        <v>2043</v>
      </c>
      <c r="RB4" s="85">
        <f t="shared" si="34"/>
        <v>2043</v>
      </c>
      <c r="RC4" s="85">
        <f t="shared" si="34"/>
        <v>2043</v>
      </c>
      <c r="RD4" s="85">
        <f t="shared" si="34"/>
        <v>2043</v>
      </c>
      <c r="RE4" s="86">
        <f t="shared" si="34"/>
        <v>2043</v>
      </c>
      <c r="RF4" s="86">
        <f t="shared" si="34"/>
        <v>2043</v>
      </c>
      <c r="RG4" s="86">
        <f t="shared" si="34"/>
        <v>2043</v>
      </c>
      <c r="RH4" s="86">
        <f t="shared" si="34"/>
        <v>2043</v>
      </c>
      <c r="RI4" s="86">
        <f t="shared" si="34"/>
        <v>2043</v>
      </c>
      <c r="RJ4" s="64">
        <f>RI4</f>
        <v>2043</v>
      </c>
      <c r="RK4" s="64">
        <f t="shared" ref="RK4:RN4" si="35">RJ4</f>
        <v>2043</v>
      </c>
      <c r="RL4" s="64">
        <f t="shared" si="35"/>
        <v>2043</v>
      </c>
      <c r="RM4" s="64">
        <f t="shared" si="35"/>
        <v>2043</v>
      </c>
      <c r="RN4" s="64">
        <f t="shared" si="35"/>
        <v>2043</v>
      </c>
      <c r="RO4" s="72">
        <f>+QP4+1</f>
        <v>2044</v>
      </c>
      <c r="RP4" s="72">
        <f>+RO4</f>
        <v>2044</v>
      </c>
      <c r="RQ4" s="72">
        <f t="shared" ref="RQ4:SH4" si="36">+RP4</f>
        <v>2044</v>
      </c>
      <c r="RR4" s="72">
        <f t="shared" si="36"/>
        <v>2044</v>
      </c>
      <c r="RS4" s="72">
        <f t="shared" si="36"/>
        <v>2044</v>
      </c>
      <c r="RT4" s="84">
        <f t="shared" si="36"/>
        <v>2044</v>
      </c>
      <c r="RU4" s="84">
        <f t="shared" si="36"/>
        <v>2044</v>
      </c>
      <c r="RV4" s="84">
        <f t="shared" si="36"/>
        <v>2044</v>
      </c>
      <c r="RW4" s="84">
        <f t="shared" si="36"/>
        <v>2044</v>
      </c>
      <c r="RX4" s="84">
        <f t="shared" si="36"/>
        <v>2044</v>
      </c>
      <c r="RY4" s="85">
        <f t="shared" si="36"/>
        <v>2044</v>
      </c>
      <c r="RZ4" s="85">
        <f t="shared" si="36"/>
        <v>2044</v>
      </c>
      <c r="SA4" s="85">
        <f t="shared" si="36"/>
        <v>2044</v>
      </c>
      <c r="SB4" s="85">
        <f t="shared" si="36"/>
        <v>2044</v>
      </c>
      <c r="SC4" s="85">
        <f t="shared" si="36"/>
        <v>2044</v>
      </c>
      <c r="SD4" s="86">
        <f t="shared" si="36"/>
        <v>2044</v>
      </c>
      <c r="SE4" s="86">
        <f t="shared" si="36"/>
        <v>2044</v>
      </c>
      <c r="SF4" s="86">
        <f t="shared" si="36"/>
        <v>2044</v>
      </c>
      <c r="SG4" s="86">
        <f t="shared" si="36"/>
        <v>2044</v>
      </c>
      <c r="SH4" s="86">
        <f t="shared" si="36"/>
        <v>2044</v>
      </c>
      <c r="SI4" s="64">
        <f>SH4</f>
        <v>2044</v>
      </c>
      <c r="SJ4" s="64">
        <f t="shared" ref="SJ4:SM4" si="37">SI4</f>
        <v>2044</v>
      </c>
      <c r="SK4" s="64">
        <f t="shared" si="37"/>
        <v>2044</v>
      </c>
      <c r="SL4" s="64">
        <f t="shared" si="37"/>
        <v>2044</v>
      </c>
      <c r="SM4" s="64">
        <f t="shared" si="37"/>
        <v>2044</v>
      </c>
      <c r="SN4" s="72">
        <f>+RO4+1</f>
        <v>2045</v>
      </c>
      <c r="SO4" s="72">
        <f>+SN4</f>
        <v>2045</v>
      </c>
      <c r="SP4" s="72">
        <f t="shared" ref="SP4:TG4" si="38">+SO4</f>
        <v>2045</v>
      </c>
      <c r="SQ4" s="72">
        <f t="shared" si="38"/>
        <v>2045</v>
      </c>
      <c r="SR4" s="72">
        <f t="shared" si="38"/>
        <v>2045</v>
      </c>
      <c r="SS4" s="84">
        <f t="shared" si="38"/>
        <v>2045</v>
      </c>
      <c r="ST4" s="84">
        <f t="shared" si="38"/>
        <v>2045</v>
      </c>
      <c r="SU4" s="84">
        <f t="shared" si="38"/>
        <v>2045</v>
      </c>
      <c r="SV4" s="84">
        <f t="shared" si="38"/>
        <v>2045</v>
      </c>
      <c r="SW4" s="84">
        <f t="shared" si="38"/>
        <v>2045</v>
      </c>
      <c r="SX4" s="85">
        <f t="shared" si="38"/>
        <v>2045</v>
      </c>
      <c r="SY4" s="85">
        <f t="shared" si="38"/>
        <v>2045</v>
      </c>
      <c r="SZ4" s="85">
        <f t="shared" si="38"/>
        <v>2045</v>
      </c>
      <c r="TA4" s="85">
        <f t="shared" si="38"/>
        <v>2045</v>
      </c>
      <c r="TB4" s="85">
        <f t="shared" si="38"/>
        <v>2045</v>
      </c>
      <c r="TC4" s="86">
        <f t="shared" si="38"/>
        <v>2045</v>
      </c>
      <c r="TD4" s="86">
        <f t="shared" si="38"/>
        <v>2045</v>
      </c>
      <c r="TE4" s="86">
        <f t="shared" si="38"/>
        <v>2045</v>
      </c>
      <c r="TF4" s="86">
        <f t="shared" si="38"/>
        <v>2045</v>
      </c>
      <c r="TG4" s="86">
        <f t="shared" si="38"/>
        <v>2045</v>
      </c>
      <c r="TH4" s="64">
        <f>TG4</f>
        <v>2045</v>
      </c>
      <c r="TI4" s="64">
        <f t="shared" ref="TI4:TL4" si="39">TH4</f>
        <v>2045</v>
      </c>
      <c r="TJ4" s="64">
        <f t="shared" si="39"/>
        <v>2045</v>
      </c>
      <c r="TK4" s="64">
        <f t="shared" si="39"/>
        <v>2045</v>
      </c>
      <c r="TL4" s="64">
        <f t="shared" si="39"/>
        <v>2045</v>
      </c>
      <c r="TM4" s="72">
        <f>+SN4+1</f>
        <v>2046</v>
      </c>
      <c r="TN4" s="72">
        <f>+TM4</f>
        <v>2046</v>
      </c>
      <c r="TO4" s="72">
        <f t="shared" ref="TO4:UF4" si="40">+TN4</f>
        <v>2046</v>
      </c>
      <c r="TP4" s="72">
        <f t="shared" si="40"/>
        <v>2046</v>
      </c>
      <c r="TQ4" s="72">
        <f t="shared" si="40"/>
        <v>2046</v>
      </c>
      <c r="TR4" s="84">
        <f t="shared" si="40"/>
        <v>2046</v>
      </c>
      <c r="TS4" s="84">
        <f t="shared" si="40"/>
        <v>2046</v>
      </c>
      <c r="TT4" s="84">
        <f t="shared" si="40"/>
        <v>2046</v>
      </c>
      <c r="TU4" s="84">
        <f t="shared" si="40"/>
        <v>2046</v>
      </c>
      <c r="TV4" s="84">
        <f t="shared" si="40"/>
        <v>2046</v>
      </c>
      <c r="TW4" s="85">
        <f t="shared" si="40"/>
        <v>2046</v>
      </c>
      <c r="TX4" s="85">
        <f t="shared" si="40"/>
        <v>2046</v>
      </c>
      <c r="TY4" s="85">
        <f t="shared" si="40"/>
        <v>2046</v>
      </c>
      <c r="TZ4" s="85">
        <f t="shared" si="40"/>
        <v>2046</v>
      </c>
      <c r="UA4" s="85">
        <f t="shared" si="40"/>
        <v>2046</v>
      </c>
      <c r="UB4" s="86">
        <f t="shared" si="40"/>
        <v>2046</v>
      </c>
      <c r="UC4" s="86">
        <f t="shared" si="40"/>
        <v>2046</v>
      </c>
      <c r="UD4" s="86">
        <f t="shared" si="40"/>
        <v>2046</v>
      </c>
      <c r="UE4" s="86">
        <f t="shared" si="40"/>
        <v>2046</v>
      </c>
      <c r="UF4" s="86">
        <f t="shared" si="40"/>
        <v>2046</v>
      </c>
      <c r="UG4" s="64">
        <f>UF4</f>
        <v>2046</v>
      </c>
      <c r="UH4" s="64">
        <f t="shared" ref="UH4:UK4" si="41">UG4</f>
        <v>2046</v>
      </c>
      <c r="UI4" s="64">
        <f t="shared" si="41"/>
        <v>2046</v>
      </c>
      <c r="UJ4" s="64">
        <f t="shared" si="41"/>
        <v>2046</v>
      </c>
      <c r="UK4" s="64">
        <f t="shared" si="41"/>
        <v>2046</v>
      </c>
      <c r="UL4" s="72">
        <f>+TM4+1</f>
        <v>2047</v>
      </c>
      <c r="UM4" s="72">
        <f>+UL4</f>
        <v>2047</v>
      </c>
      <c r="UN4" s="72">
        <f t="shared" ref="UN4:VE4" si="42">+UM4</f>
        <v>2047</v>
      </c>
      <c r="UO4" s="72">
        <f t="shared" si="42"/>
        <v>2047</v>
      </c>
      <c r="UP4" s="72">
        <f t="shared" si="42"/>
        <v>2047</v>
      </c>
      <c r="UQ4" s="84">
        <f t="shared" si="42"/>
        <v>2047</v>
      </c>
      <c r="UR4" s="84">
        <f t="shared" si="42"/>
        <v>2047</v>
      </c>
      <c r="US4" s="84">
        <f t="shared" si="42"/>
        <v>2047</v>
      </c>
      <c r="UT4" s="84">
        <f t="shared" si="42"/>
        <v>2047</v>
      </c>
      <c r="UU4" s="84">
        <f t="shared" si="42"/>
        <v>2047</v>
      </c>
      <c r="UV4" s="85">
        <f t="shared" si="42"/>
        <v>2047</v>
      </c>
      <c r="UW4" s="85">
        <f t="shared" si="42"/>
        <v>2047</v>
      </c>
      <c r="UX4" s="85">
        <f t="shared" si="42"/>
        <v>2047</v>
      </c>
      <c r="UY4" s="85">
        <f t="shared" si="42"/>
        <v>2047</v>
      </c>
      <c r="UZ4" s="85">
        <f t="shared" si="42"/>
        <v>2047</v>
      </c>
      <c r="VA4" s="86">
        <f t="shared" si="42"/>
        <v>2047</v>
      </c>
      <c r="VB4" s="86">
        <f t="shared" si="42"/>
        <v>2047</v>
      </c>
      <c r="VC4" s="86">
        <f t="shared" si="42"/>
        <v>2047</v>
      </c>
      <c r="VD4" s="86">
        <f t="shared" si="42"/>
        <v>2047</v>
      </c>
      <c r="VE4" s="86">
        <f t="shared" si="42"/>
        <v>2047</v>
      </c>
      <c r="VF4" s="64">
        <f>VE4</f>
        <v>2047</v>
      </c>
      <c r="VG4" s="64">
        <f t="shared" ref="VG4:VJ4" si="43">VF4</f>
        <v>2047</v>
      </c>
      <c r="VH4" s="64">
        <f t="shared" si="43"/>
        <v>2047</v>
      </c>
      <c r="VI4" s="64">
        <f t="shared" si="43"/>
        <v>2047</v>
      </c>
      <c r="VJ4" s="64">
        <f t="shared" si="43"/>
        <v>2047</v>
      </c>
      <c r="VK4" s="72">
        <f>+UL4+1</f>
        <v>2048</v>
      </c>
      <c r="VL4" s="72">
        <f>+VK4</f>
        <v>2048</v>
      </c>
      <c r="VM4" s="72">
        <f t="shared" ref="VM4:WD4" si="44">+VL4</f>
        <v>2048</v>
      </c>
      <c r="VN4" s="72">
        <f t="shared" si="44"/>
        <v>2048</v>
      </c>
      <c r="VO4" s="72">
        <f t="shared" si="44"/>
        <v>2048</v>
      </c>
      <c r="VP4" s="84">
        <f t="shared" si="44"/>
        <v>2048</v>
      </c>
      <c r="VQ4" s="84">
        <f t="shared" si="44"/>
        <v>2048</v>
      </c>
      <c r="VR4" s="84">
        <f t="shared" si="44"/>
        <v>2048</v>
      </c>
      <c r="VS4" s="84">
        <f t="shared" si="44"/>
        <v>2048</v>
      </c>
      <c r="VT4" s="84">
        <f t="shared" si="44"/>
        <v>2048</v>
      </c>
      <c r="VU4" s="85">
        <f t="shared" si="44"/>
        <v>2048</v>
      </c>
      <c r="VV4" s="85">
        <f t="shared" si="44"/>
        <v>2048</v>
      </c>
      <c r="VW4" s="85">
        <f t="shared" si="44"/>
        <v>2048</v>
      </c>
      <c r="VX4" s="85">
        <f t="shared" si="44"/>
        <v>2048</v>
      </c>
      <c r="VY4" s="85">
        <f t="shared" si="44"/>
        <v>2048</v>
      </c>
      <c r="VZ4" s="86">
        <f t="shared" si="44"/>
        <v>2048</v>
      </c>
      <c r="WA4" s="86">
        <f t="shared" si="44"/>
        <v>2048</v>
      </c>
      <c r="WB4" s="86">
        <f t="shared" si="44"/>
        <v>2048</v>
      </c>
      <c r="WC4" s="86">
        <f t="shared" si="44"/>
        <v>2048</v>
      </c>
      <c r="WD4" s="86">
        <f t="shared" si="44"/>
        <v>2048</v>
      </c>
      <c r="WE4" s="64">
        <f>WD4</f>
        <v>2048</v>
      </c>
      <c r="WF4" s="64">
        <f t="shared" ref="WF4:WI4" si="45">WE4</f>
        <v>2048</v>
      </c>
      <c r="WG4" s="64">
        <f t="shared" si="45"/>
        <v>2048</v>
      </c>
      <c r="WH4" s="64">
        <f t="shared" si="45"/>
        <v>2048</v>
      </c>
      <c r="WI4" s="64">
        <f t="shared" si="45"/>
        <v>2048</v>
      </c>
      <c r="WJ4" s="72">
        <f>+VK4+1</f>
        <v>2049</v>
      </c>
      <c r="WK4" s="72">
        <f>+WJ4</f>
        <v>2049</v>
      </c>
      <c r="WL4" s="72">
        <f t="shared" ref="WL4:XC4" si="46">+WK4</f>
        <v>2049</v>
      </c>
      <c r="WM4" s="72">
        <f t="shared" si="46"/>
        <v>2049</v>
      </c>
      <c r="WN4" s="72">
        <f t="shared" si="46"/>
        <v>2049</v>
      </c>
      <c r="WO4" s="84">
        <f t="shared" si="46"/>
        <v>2049</v>
      </c>
      <c r="WP4" s="84">
        <f t="shared" si="46"/>
        <v>2049</v>
      </c>
      <c r="WQ4" s="84">
        <f t="shared" si="46"/>
        <v>2049</v>
      </c>
      <c r="WR4" s="84">
        <f t="shared" si="46"/>
        <v>2049</v>
      </c>
      <c r="WS4" s="84">
        <f t="shared" si="46"/>
        <v>2049</v>
      </c>
      <c r="WT4" s="85">
        <f t="shared" si="46"/>
        <v>2049</v>
      </c>
      <c r="WU4" s="85">
        <f t="shared" si="46"/>
        <v>2049</v>
      </c>
      <c r="WV4" s="85">
        <f t="shared" si="46"/>
        <v>2049</v>
      </c>
      <c r="WW4" s="85">
        <f t="shared" si="46"/>
        <v>2049</v>
      </c>
      <c r="WX4" s="85">
        <f t="shared" si="46"/>
        <v>2049</v>
      </c>
      <c r="WY4" s="86">
        <f t="shared" si="46"/>
        <v>2049</v>
      </c>
      <c r="WZ4" s="86">
        <f t="shared" si="46"/>
        <v>2049</v>
      </c>
      <c r="XA4" s="86">
        <f t="shared" si="46"/>
        <v>2049</v>
      </c>
      <c r="XB4" s="86">
        <f t="shared" si="46"/>
        <v>2049</v>
      </c>
      <c r="XC4" s="86">
        <f t="shared" si="46"/>
        <v>2049</v>
      </c>
      <c r="XD4" s="64">
        <f>XC4</f>
        <v>2049</v>
      </c>
      <c r="XE4" s="64">
        <f t="shared" ref="XE4:XH4" si="47">XD4</f>
        <v>2049</v>
      </c>
      <c r="XF4" s="64">
        <f t="shared" si="47"/>
        <v>2049</v>
      </c>
      <c r="XG4" s="64">
        <f t="shared" si="47"/>
        <v>2049</v>
      </c>
      <c r="XH4" s="64">
        <f t="shared" si="47"/>
        <v>2049</v>
      </c>
      <c r="XI4" s="72">
        <f>+WJ4+1</f>
        <v>2050</v>
      </c>
      <c r="XJ4" s="72">
        <f>+XI4</f>
        <v>2050</v>
      </c>
      <c r="XK4" s="72">
        <f t="shared" ref="XK4:YB4" si="48">+XJ4</f>
        <v>2050</v>
      </c>
      <c r="XL4" s="72">
        <f t="shared" si="48"/>
        <v>2050</v>
      </c>
      <c r="XM4" s="72">
        <f t="shared" si="48"/>
        <v>2050</v>
      </c>
      <c r="XN4" s="84">
        <f t="shared" si="48"/>
        <v>2050</v>
      </c>
      <c r="XO4" s="84">
        <f t="shared" si="48"/>
        <v>2050</v>
      </c>
      <c r="XP4" s="84">
        <f t="shared" si="48"/>
        <v>2050</v>
      </c>
      <c r="XQ4" s="84">
        <f t="shared" si="48"/>
        <v>2050</v>
      </c>
      <c r="XR4" s="84">
        <f t="shared" si="48"/>
        <v>2050</v>
      </c>
      <c r="XS4" s="85">
        <f t="shared" si="48"/>
        <v>2050</v>
      </c>
      <c r="XT4" s="85">
        <f t="shared" si="48"/>
        <v>2050</v>
      </c>
      <c r="XU4" s="85">
        <f t="shared" si="48"/>
        <v>2050</v>
      </c>
      <c r="XV4" s="85">
        <f t="shared" si="48"/>
        <v>2050</v>
      </c>
      <c r="XW4" s="85">
        <f t="shared" si="48"/>
        <v>2050</v>
      </c>
      <c r="XX4" s="86">
        <f t="shared" si="48"/>
        <v>2050</v>
      </c>
      <c r="XY4" s="86">
        <f t="shared" si="48"/>
        <v>2050</v>
      </c>
      <c r="XZ4" s="86">
        <f t="shared" si="48"/>
        <v>2050</v>
      </c>
      <c r="YA4" s="86">
        <f t="shared" si="48"/>
        <v>2050</v>
      </c>
      <c r="YB4" s="86">
        <f t="shared" si="48"/>
        <v>2050</v>
      </c>
      <c r="YC4" s="64">
        <f>YB4</f>
        <v>2050</v>
      </c>
      <c r="YD4" s="64">
        <f t="shared" ref="YD4:YG4" si="49">YC4</f>
        <v>2050</v>
      </c>
      <c r="YE4" s="64">
        <f t="shared" si="49"/>
        <v>2050</v>
      </c>
      <c r="YF4" s="64">
        <f t="shared" si="49"/>
        <v>2050</v>
      </c>
      <c r="YG4" s="64">
        <f t="shared" si="49"/>
        <v>2050</v>
      </c>
    </row>
    <row r="5" spans="1:657">
      <c r="A5" t="s">
        <v>1</v>
      </c>
      <c r="B5" s="76"/>
      <c r="C5" s="64" t="s">
        <v>20</v>
      </c>
      <c r="D5" s="64" t="s">
        <v>20</v>
      </c>
      <c r="E5" s="64" t="s">
        <v>20</v>
      </c>
      <c r="F5" s="64" t="s">
        <v>20</v>
      </c>
      <c r="G5" s="64" t="s">
        <v>20</v>
      </c>
      <c r="H5" s="72" t="s">
        <v>21</v>
      </c>
      <c r="I5" s="72" t="s">
        <v>21</v>
      </c>
      <c r="J5" s="72" t="s">
        <v>21</v>
      </c>
      <c r="K5" s="72" t="s">
        <v>21</v>
      </c>
      <c r="L5" s="72" t="s">
        <v>21</v>
      </c>
      <c r="M5" s="84" t="s">
        <v>22</v>
      </c>
      <c r="N5" s="84" t="s">
        <v>22</v>
      </c>
      <c r="O5" s="84" t="s">
        <v>22</v>
      </c>
      <c r="P5" s="84" t="s">
        <v>22</v>
      </c>
      <c r="Q5" s="84" t="s">
        <v>22</v>
      </c>
      <c r="R5" s="85" t="s">
        <v>23</v>
      </c>
      <c r="S5" s="85" t="s">
        <v>23</v>
      </c>
      <c r="T5" s="85" t="s">
        <v>23</v>
      </c>
      <c r="U5" s="85" t="s">
        <v>23</v>
      </c>
      <c r="V5" s="85" t="s">
        <v>23</v>
      </c>
      <c r="W5" s="86" t="s">
        <v>24</v>
      </c>
      <c r="X5" s="86" t="s">
        <v>24</v>
      </c>
      <c r="Y5" s="86" t="s">
        <v>24</v>
      </c>
      <c r="Z5" s="86" t="s">
        <v>24</v>
      </c>
      <c r="AA5" s="86" t="s">
        <v>24</v>
      </c>
      <c r="AB5" s="64" t="s">
        <v>20</v>
      </c>
      <c r="AC5" s="64" t="s">
        <v>20</v>
      </c>
      <c r="AD5" s="64" t="s">
        <v>20</v>
      </c>
      <c r="AE5" s="64" t="s">
        <v>20</v>
      </c>
      <c r="AF5" s="64" t="s">
        <v>20</v>
      </c>
      <c r="AG5" s="72" t="s">
        <v>21</v>
      </c>
      <c r="AH5" s="72" t="s">
        <v>21</v>
      </c>
      <c r="AI5" s="72" t="s">
        <v>21</v>
      </c>
      <c r="AJ5" s="72" t="s">
        <v>21</v>
      </c>
      <c r="AK5" s="72" t="s">
        <v>21</v>
      </c>
      <c r="AL5" s="84" t="s">
        <v>22</v>
      </c>
      <c r="AM5" s="84" t="s">
        <v>22</v>
      </c>
      <c r="AN5" s="84" t="s">
        <v>22</v>
      </c>
      <c r="AO5" s="84" t="s">
        <v>22</v>
      </c>
      <c r="AP5" s="84" t="s">
        <v>22</v>
      </c>
      <c r="AQ5" s="85" t="s">
        <v>23</v>
      </c>
      <c r="AR5" s="85" t="s">
        <v>23</v>
      </c>
      <c r="AS5" s="85" t="s">
        <v>23</v>
      </c>
      <c r="AT5" s="85" t="s">
        <v>23</v>
      </c>
      <c r="AU5" s="85" t="s">
        <v>23</v>
      </c>
      <c r="AV5" s="86" t="s">
        <v>24</v>
      </c>
      <c r="AW5" s="86" t="s">
        <v>24</v>
      </c>
      <c r="AX5" s="86" t="s">
        <v>24</v>
      </c>
      <c r="AY5" s="86" t="s">
        <v>24</v>
      </c>
      <c r="AZ5" s="86" t="s">
        <v>24</v>
      </c>
      <c r="BA5" s="64" t="s">
        <v>20</v>
      </c>
      <c r="BB5" s="64" t="s">
        <v>20</v>
      </c>
      <c r="BC5" s="64" t="s">
        <v>20</v>
      </c>
      <c r="BD5" s="64" t="s">
        <v>20</v>
      </c>
      <c r="BE5" s="64" t="s">
        <v>20</v>
      </c>
      <c r="BF5" s="72" t="s">
        <v>21</v>
      </c>
      <c r="BG5" s="72" t="s">
        <v>21</v>
      </c>
      <c r="BH5" s="72" t="s">
        <v>21</v>
      </c>
      <c r="BI5" s="72" t="s">
        <v>21</v>
      </c>
      <c r="BJ5" s="72" t="s">
        <v>21</v>
      </c>
      <c r="BK5" s="84" t="s">
        <v>22</v>
      </c>
      <c r="BL5" s="84" t="s">
        <v>22</v>
      </c>
      <c r="BM5" s="84" t="s">
        <v>22</v>
      </c>
      <c r="BN5" s="84" t="s">
        <v>22</v>
      </c>
      <c r="BO5" s="84" t="s">
        <v>22</v>
      </c>
      <c r="BP5" s="85" t="s">
        <v>23</v>
      </c>
      <c r="BQ5" s="85" t="s">
        <v>23</v>
      </c>
      <c r="BR5" s="85" t="s">
        <v>23</v>
      </c>
      <c r="BS5" s="85" t="s">
        <v>23</v>
      </c>
      <c r="BT5" s="85" t="s">
        <v>23</v>
      </c>
      <c r="BU5" s="86" t="s">
        <v>24</v>
      </c>
      <c r="BV5" s="86" t="s">
        <v>24</v>
      </c>
      <c r="BW5" s="86" t="s">
        <v>24</v>
      </c>
      <c r="BX5" s="86" t="s">
        <v>24</v>
      </c>
      <c r="BY5" s="86" t="s">
        <v>24</v>
      </c>
      <c r="BZ5" s="64" t="s">
        <v>20</v>
      </c>
      <c r="CA5" s="64" t="s">
        <v>20</v>
      </c>
      <c r="CB5" s="64" t="s">
        <v>20</v>
      </c>
      <c r="CC5" s="64" t="s">
        <v>20</v>
      </c>
      <c r="CD5" s="64" t="s">
        <v>20</v>
      </c>
      <c r="CE5" s="72" t="s">
        <v>21</v>
      </c>
      <c r="CF5" s="72" t="s">
        <v>21</v>
      </c>
      <c r="CG5" s="72" t="s">
        <v>21</v>
      </c>
      <c r="CH5" s="72" t="s">
        <v>21</v>
      </c>
      <c r="CI5" s="72" t="s">
        <v>21</v>
      </c>
      <c r="CJ5" s="84" t="s">
        <v>22</v>
      </c>
      <c r="CK5" s="84" t="s">
        <v>22</v>
      </c>
      <c r="CL5" s="84" t="s">
        <v>22</v>
      </c>
      <c r="CM5" s="84" t="s">
        <v>22</v>
      </c>
      <c r="CN5" s="84" t="s">
        <v>22</v>
      </c>
      <c r="CO5" s="85" t="s">
        <v>23</v>
      </c>
      <c r="CP5" s="85" t="s">
        <v>23</v>
      </c>
      <c r="CQ5" s="85" t="s">
        <v>23</v>
      </c>
      <c r="CR5" s="85" t="s">
        <v>23</v>
      </c>
      <c r="CS5" s="85" t="s">
        <v>23</v>
      </c>
      <c r="CT5" s="86" t="s">
        <v>24</v>
      </c>
      <c r="CU5" s="86" t="s">
        <v>24</v>
      </c>
      <c r="CV5" s="86" t="s">
        <v>24</v>
      </c>
      <c r="CW5" s="86" t="s">
        <v>24</v>
      </c>
      <c r="CX5" s="86" t="s">
        <v>24</v>
      </c>
      <c r="CY5" s="64" t="s">
        <v>20</v>
      </c>
      <c r="CZ5" s="64" t="s">
        <v>20</v>
      </c>
      <c r="DA5" s="64" t="s">
        <v>20</v>
      </c>
      <c r="DB5" s="64" t="s">
        <v>20</v>
      </c>
      <c r="DC5" s="64" t="s">
        <v>20</v>
      </c>
      <c r="DD5" s="72" t="s">
        <v>21</v>
      </c>
      <c r="DE5" s="72" t="s">
        <v>21</v>
      </c>
      <c r="DF5" s="72" t="s">
        <v>21</v>
      </c>
      <c r="DG5" s="72" t="s">
        <v>21</v>
      </c>
      <c r="DH5" s="72" t="s">
        <v>21</v>
      </c>
      <c r="DI5" s="84" t="s">
        <v>22</v>
      </c>
      <c r="DJ5" s="84" t="s">
        <v>22</v>
      </c>
      <c r="DK5" s="84" t="s">
        <v>22</v>
      </c>
      <c r="DL5" s="84" t="s">
        <v>22</v>
      </c>
      <c r="DM5" s="84" t="s">
        <v>22</v>
      </c>
      <c r="DN5" s="85" t="s">
        <v>23</v>
      </c>
      <c r="DO5" s="85" t="s">
        <v>23</v>
      </c>
      <c r="DP5" s="85" t="s">
        <v>23</v>
      </c>
      <c r="DQ5" s="85" t="s">
        <v>23</v>
      </c>
      <c r="DR5" s="85" t="s">
        <v>23</v>
      </c>
      <c r="DS5" s="86" t="s">
        <v>24</v>
      </c>
      <c r="DT5" s="86" t="s">
        <v>24</v>
      </c>
      <c r="DU5" s="86" t="s">
        <v>24</v>
      </c>
      <c r="DV5" s="86" t="s">
        <v>24</v>
      </c>
      <c r="DW5" s="86" t="s">
        <v>24</v>
      </c>
      <c r="DX5" s="64" t="s">
        <v>20</v>
      </c>
      <c r="DY5" s="64" t="s">
        <v>20</v>
      </c>
      <c r="DZ5" s="64" t="s">
        <v>20</v>
      </c>
      <c r="EA5" s="64" t="s">
        <v>20</v>
      </c>
      <c r="EB5" s="64" t="s">
        <v>20</v>
      </c>
      <c r="EC5" s="72" t="s">
        <v>21</v>
      </c>
      <c r="ED5" s="72" t="s">
        <v>21</v>
      </c>
      <c r="EE5" s="72" t="s">
        <v>21</v>
      </c>
      <c r="EF5" s="72" t="s">
        <v>21</v>
      </c>
      <c r="EG5" s="72" t="s">
        <v>21</v>
      </c>
      <c r="EH5" s="84" t="s">
        <v>22</v>
      </c>
      <c r="EI5" s="84" t="s">
        <v>22</v>
      </c>
      <c r="EJ5" s="84" t="s">
        <v>22</v>
      </c>
      <c r="EK5" s="84" t="s">
        <v>22</v>
      </c>
      <c r="EL5" s="84" t="s">
        <v>22</v>
      </c>
      <c r="EM5" s="85" t="s">
        <v>23</v>
      </c>
      <c r="EN5" s="85" t="s">
        <v>23</v>
      </c>
      <c r="EO5" s="85" t="s">
        <v>23</v>
      </c>
      <c r="EP5" s="85" t="s">
        <v>23</v>
      </c>
      <c r="EQ5" s="85" t="s">
        <v>23</v>
      </c>
      <c r="ER5" s="86" t="s">
        <v>24</v>
      </c>
      <c r="ES5" s="86" t="s">
        <v>24</v>
      </c>
      <c r="ET5" s="86" t="s">
        <v>24</v>
      </c>
      <c r="EU5" s="86" t="s">
        <v>24</v>
      </c>
      <c r="EV5" s="86" t="s">
        <v>24</v>
      </c>
      <c r="EW5" s="64" t="s">
        <v>20</v>
      </c>
      <c r="EX5" s="64" t="s">
        <v>20</v>
      </c>
      <c r="EY5" s="64" t="s">
        <v>20</v>
      </c>
      <c r="EZ5" s="64" t="s">
        <v>20</v>
      </c>
      <c r="FA5" s="64" t="s">
        <v>20</v>
      </c>
      <c r="FB5" s="72" t="s">
        <v>21</v>
      </c>
      <c r="FC5" s="72" t="s">
        <v>21</v>
      </c>
      <c r="FD5" s="72" t="s">
        <v>21</v>
      </c>
      <c r="FE5" s="72" t="s">
        <v>21</v>
      </c>
      <c r="FF5" s="72" t="s">
        <v>21</v>
      </c>
      <c r="FG5" s="84" t="s">
        <v>22</v>
      </c>
      <c r="FH5" s="84" t="s">
        <v>22</v>
      </c>
      <c r="FI5" s="84" t="s">
        <v>22</v>
      </c>
      <c r="FJ5" s="84" t="s">
        <v>22</v>
      </c>
      <c r="FK5" s="84" t="s">
        <v>22</v>
      </c>
      <c r="FL5" s="85" t="s">
        <v>23</v>
      </c>
      <c r="FM5" s="85" t="s">
        <v>23</v>
      </c>
      <c r="FN5" s="85" t="s">
        <v>23</v>
      </c>
      <c r="FO5" s="85" t="s">
        <v>23</v>
      </c>
      <c r="FP5" s="85" t="s">
        <v>23</v>
      </c>
      <c r="FQ5" s="86" t="s">
        <v>24</v>
      </c>
      <c r="FR5" s="86" t="s">
        <v>24</v>
      </c>
      <c r="FS5" s="86" t="s">
        <v>24</v>
      </c>
      <c r="FT5" s="86" t="s">
        <v>24</v>
      </c>
      <c r="FU5" s="86" t="s">
        <v>24</v>
      </c>
      <c r="FV5" s="64" t="s">
        <v>20</v>
      </c>
      <c r="FW5" s="64" t="s">
        <v>20</v>
      </c>
      <c r="FX5" s="64" t="s">
        <v>20</v>
      </c>
      <c r="FY5" s="64" t="s">
        <v>20</v>
      </c>
      <c r="FZ5" s="64" t="s">
        <v>20</v>
      </c>
      <c r="GA5" s="72" t="s">
        <v>21</v>
      </c>
      <c r="GB5" s="72" t="s">
        <v>21</v>
      </c>
      <c r="GC5" s="72" t="s">
        <v>21</v>
      </c>
      <c r="GD5" s="72" t="s">
        <v>21</v>
      </c>
      <c r="GE5" s="72" t="s">
        <v>21</v>
      </c>
      <c r="GF5" s="84" t="s">
        <v>22</v>
      </c>
      <c r="GG5" s="84" t="s">
        <v>22</v>
      </c>
      <c r="GH5" s="84" t="s">
        <v>22</v>
      </c>
      <c r="GI5" s="84" t="s">
        <v>22</v>
      </c>
      <c r="GJ5" s="84" t="s">
        <v>22</v>
      </c>
      <c r="GK5" s="85" t="s">
        <v>23</v>
      </c>
      <c r="GL5" s="85" t="s">
        <v>23</v>
      </c>
      <c r="GM5" s="85" t="s">
        <v>23</v>
      </c>
      <c r="GN5" s="85" t="s">
        <v>23</v>
      </c>
      <c r="GO5" s="85" t="s">
        <v>23</v>
      </c>
      <c r="GP5" s="86" t="s">
        <v>24</v>
      </c>
      <c r="GQ5" s="86" t="s">
        <v>24</v>
      </c>
      <c r="GR5" s="86" t="s">
        <v>24</v>
      </c>
      <c r="GS5" s="86" t="s">
        <v>24</v>
      </c>
      <c r="GT5" s="86" t="s">
        <v>24</v>
      </c>
      <c r="GU5" s="64" t="s">
        <v>20</v>
      </c>
      <c r="GV5" s="64" t="s">
        <v>20</v>
      </c>
      <c r="GW5" s="64" t="s">
        <v>20</v>
      </c>
      <c r="GX5" s="64" t="s">
        <v>20</v>
      </c>
      <c r="GY5" s="64" t="s">
        <v>20</v>
      </c>
      <c r="GZ5" s="72" t="s">
        <v>21</v>
      </c>
      <c r="HA5" s="72" t="s">
        <v>21</v>
      </c>
      <c r="HB5" s="72" t="s">
        <v>21</v>
      </c>
      <c r="HC5" s="72" t="s">
        <v>21</v>
      </c>
      <c r="HD5" s="72" t="s">
        <v>21</v>
      </c>
      <c r="HE5" s="84" t="s">
        <v>22</v>
      </c>
      <c r="HF5" s="84" t="s">
        <v>22</v>
      </c>
      <c r="HG5" s="84" t="s">
        <v>22</v>
      </c>
      <c r="HH5" s="84" t="s">
        <v>22</v>
      </c>
      <c r="HI5" s="84" t="s">
        <v>22</v>
      </c>
      <c r="HJ5" s="85" t="s">
        <v>23</v>
      </c>
      <c r="HK5" s="85" t="s">
        <v>23</v>
      </c>
      <c r="HL5" s="85" t="s">
        <v>23</v>
      </c>
      <c r="HM5" s="85" t="s">
        <v>23</v>
      </c>
      <c r="HN5" s="85" t="s">
        <v>23</v>
      </c>
      <c r="HO5" s="86" t="s">
        <v>24</v>
      </c>
      <c r="HP5" s="86" t="s">
        <v>24</v>
      </c>
      <c r="HQ5" s="86" t="s">
        <v>24</v>
      </c>
      <c r="HR5" s="86" t="s">
        <v>24</v>
      </c>
      <c r="HS5" s="86" t="s">
        <v>24</v>
      </c>
      <c r="HT5" s="64" t="s">
        <v>20</v>
      </c>
      <c r="HU5" s="64" t="s">
        <v>20</v>
      </c>
      <c r="HV5" s="64" t="s">
        <v>20</v>
      </c>
      <c r="HW5" s="64" t="s">
        <v>20</v>
      </c>
      <c r="HX5" s="64" t="s">
        <v>20</v>
      </c>
      <c r="HY5" s="72" t="s">
        <v>21</v>
      </c>
      <c r="HZ5" s="72" t="s">
        <v>21</v>
      </c>
      <c r="IA5" s="72" t="s">
        <v>21</v>
      </c>
      <c r="IB5" s="72" t="s">
        <v>21</v>
      </c>
      <c r="IC5" s="72" t="s">
        <v>21</v>
      </c>
      <c r="ID5" s="84" t="s">
        <v>22</v>
      </c>
      <c r="IE5" s="84" t="s">
        <v>22</v>
      </c>
      <c r="IF5" s="84" t="s">
        <v>22</v>
      </c>
      <c r="IG5" s="84" t="s">
        <v>22</v>
      </c>
      <c r="IH5" s="84" t="s">
        <v>22</v>
      </c>
      <c r="II5" s="85" t="s">
        <v>23</v>
      </c>
      <c r="IJ5" s="85" t="s">
        <v>23</v>
      </c>
      <c r="IK5" s="85" t="s">
        <v>23</v>
      </c>
      <c r="IL5" s="85" t="s">
        <v>23</v>
      </c>
      <c r="IM5" s="85" t="s">
        <v>23</v>
      </c>
      <c r="IN5" s="86" t="s">
        <v>24</v>
      </c>
      <c r="IO5" s="86" t="s">
        <v>24</v>
      </c>
      <c r="IP5" s="86" t="s">
        <v>24</v>
      </c>
      <c r="IQ5" s="86" t="s">
        <v>24</v>
      </c>
      <c r="IR5" s="86" t="s">
        <v>24</v>
      </c>
      <c r="IS5" s="64" t="s">
        <v>20</v>
      </c>
      <c r="IT5" s="64" t="s">
        <v>20</v>
      </c>
      <c r="IU5" s="64" t="s">
        <v>20</v>
      </c>
      <c r="IV5" s="64" t="s">
        <v>20</v>
      </c>
      <c r="IW5" s="64" t="s">
        <v>20</v>
      </c>
      <c r="IX5" s="72" t="s">
        <v>21</v>
      </c>
      <c r="IY5" s="72" t="s">
        <v>21</v>
      </c>
      <c r="IZ5" s="72" t="s">
        <v>21</v>
      </c>
      <c r="JA5" s="72" t="s">
        <v>21</v>
      </c>
      <c r="JB5" s="72" t="s">
        <v>21</v>
      </c>
      <c r="JC5" s="84" t="s">
        <v>22</v>
      </c>
      <c r="JD5" s="84" t="s">
        <v>22</v>
      </c>
      <c r="JE5" s="84" t="s">
        <v>22</v>
      </c>
      <c r="JF5" s="84" t="s">
        <v>22</v>
      </c>
      <c r="JG5" s="84" t="s">
        <v>22</v>
      </c>
      <c r="JH5" s="85" t="s">
        <v>23</v>
      </c>
      <c r="JI5" s="85" t="s">
        <v>23</v>
      </c>
      <c r="JJ5" s="85" t="s">
        <v>23</v>
      </c>
      <c r="JK5" s="85" t="s">
        <v>23</v>
      </c>
      <c r="JL5" s="85" t="s">
        <v>23</v>
      </c>
      <c r="JM5" s="86" t="s">
        <v>24</v>
      </c>
      <c r="JN5" s="86" t="s">
        <v>24</v>
      </c>
      <c r="JO5" s="86" t="s">
        <v>24</v>
      </c>
      <c r="JP5" s="86" t="s">
        <v>24</v>
      </c>
      <c r="JQ5" s="86" t="s">
        <v>24</v>
      </c>
      <c r="JR5" s="64" t="s">
        <v>20</v>
      </c>
      <c r="JS5" s="64" t="s">
        <v>20</v>
      </c>
      <c r="JT5" s="64" t="s">
        <v>20</v>
      </c>
      <c r="JU5" s="64" t="s">
        <v>20</v>
      </c>
      <c r="JV5" s="64" t="s">
        <v>20</v>
      </c>
      <c r="JW5" s="72" t="s">
        <v>21</v>
      </c>
      <c r="JX5" s="72" t="s">
        <v>21</v>
      </c>
      <c r="JY5" s="72" t="s">
        <v>21</v>
      </c>
      <c r="JZ5" s="72" t="s">
        <v>21</v>
      </c>
      <c r="KA5" s="72" t="s">
        <v>21</v>
      </c>
      <c r="KB5" s="84" t="s">
        <v>22</v>
      </c>
      <c r="KC5" s="84" t="s">
        <v>22</v>
      </c>
      <c r="KD5" s="84" t="s">
        <v>22</v>
      </c>
      <c r="KE5" s="84" t="s">
        <v>22</v>
      </c>
      <c r="KF5" s="84" t="s">
        <v>22</v>
      </c>
      <c r="KG5" s="85" t="s">
        <v>23</v>
      </c>
      <c r="KH5" s="85" t="s">
        <v>23</v>
      </c>
      <c r="KI5" s="85" t="s">
        <v>23</v>
      </c>
      <c r="KJ5" s="85" t="s">
        <v>23</v>
      </c>
      <c r="KK5" s="85" t="s">
        <v>23</v>
      </c>
      <c r="KL5" s="86" t="s">
        <v>24</v>
      </c>
      <c r="KM5" s="86" t="s">
        <v>24</v>
      </c>
      <c r="KN5" s="86" t="s">
        <v>24</v>
      </c>
      <c r="KO5" s="86" t="s">
        <v>24</v>
      </c>
      <c r="KP5" s="86" t="s">
        <v>24</v>
      </c>
      <c r="KQ5" s="64" t="s">
        <v>20</v>
      </c>
      <c r="KR5" s="64" t="s">
        <v>20</v>
      </c>
      <c r="KS5" s="64" t="s">
        <v>20</v>
      </c>
      <c r="KT5" s="64" t="s">
        <v>20</v>
      </c>
      <c r="KU5" s="64" t="s">
        <v>20</v>
      </c>
      <c r="KV5" s="72" t="s">
        <v>21</v>
      </c>
      <c r="KW5" s="72" t="s">
        <v>21</v>
      </c>
      <c r="KX5" s="72" t="s">
        <v>21</v>
      </c>
      <c r="KY5" s="72" t="s">
        <v>21</v>
      </c>
      <c r="KZ5" s="72" t="s">
        <v>21</v>
      </c>
      <c r="LA5" s="84" t="s">
        <v>22</v>
      </c>
      <c r="LB5" s="84" t="s">
        <v>22</v>
      </c>
      <c r="LC5" s="84" t="s">
        <v>22</v>
      </c>
      <c r="LD5" s="84" t="s">
        <v>22</v>
      </c>
      <c r="LE5" s="84" t="s">
        <v>22</v>
      </c>
      <c r="LF5" s="85" t="s">
        <v>23</v>
      </c>
      <c r="LG5" s="85" t="s">
        <v>23</v>
      </c>
      <c r="LH5" s="85" t="s">
        <v>23</v>
      </c>
      <c r="LI5" s="85" t="s">
        <v>23</v>
      </c>
      <c r="LJ5" s="85" t="s">
        <v>23</v>
      </c>
      <c r="LK5" s="86" t="s">
        <v>24</v>
      </c>
      <c r="LL5" s="86" t="s">
        <v>24</v>
      </c>
      <c r="LM5" s="86" t="s">
        <v>24</v>
      </c>
      <c r="LN5" s="86" t="s">
        <v>24</v>
      </c>
      <c r="LO5" s="86" t="s">
        <v>24</v>
      </c>
      <c r="LP5" s="64" t="s">
        <v>20</v>
      </c>
      <c r="LQ5" s="64" t="s">
        <v>20</v>
      </c>
      <c r="LR5" s="64" t="s">
        <v>20</v>
      </c>
      <c r="LS5" s="64" t="s">
        <v>20</v>
      </c>
      <c r="LT5" s="64" t="s">
        <v>20</v>
      </c>
      <c r="LU5" s="72" t="s">
        <v>21</v>
      </c>
      <c r="LV5" s="72" t="s">
        <v>21</v>
      </c>
      <c r="LW5" s="72" t="s">
        <v>21</v>
      </c>
      <c r="LX5" s="72" t="s">
        <v>21</v>
      </c>
      <c r="LY5" s="72" t="s">
        <v>21</v>
      </c>
      <c r="LZ5" s="84" t="s">
        <v>22</v>
      </c>
      <c r="MA5" s="84" t="s">
        <v>22</v>
      </c>
      <c r="MB5" s="84" t="s">
        <v>22</v>
      </c>
      <c r="MC5" s="84" t="s">
        <v>22</v>
      </c>
      <c r="MD5" s="84" t="s">
        <v>22</v>
      </c>
      <c r="ME5" s="85" t="s">
        <v>23</v>
      </c>
      <c r="MF5" s="85" t="s">
        <v>23</v>
      </c>
      <c r="MG5" s="85" t="s">
        <v>23</v>
      </c>
      <c r="MH5" s="85" t="s">
        <v>23</v>
      </c>
      <c r="MI5" s="85" t="s">
        <v>23</v>
      </c>
      <c r="MJ5" s="86" t="s">
        <v>24</v>
      </c>
      <c r="MK5" s="86" t="s">
        <v>24</v>
      </c>
      <c r="ML5" s="86" t="s">
        <v>24</v>
      </c>
      <c r="MM5" s="86" t="s">
        <v>24</v>
      </c>
      <c r="MN5" s="86" t="s">
        <v>24</v>
      </c>
      <c r="MO5" s="64" t="s">
        <v>20</v>
      </c>
      <c r="MP5" s="64" t="s">
        <v>20</v>
      </c>
      <c r="MQ5" s="64" t="s">
        <v>20</v>
      </c>
      <c r="MR5" s="64" t="s">
        <v>20</v>
      </c>
      <c r="MS5" s="64" t="s">
        <v>20</v>
      </c>
      <c r="MT5" s="72" t="s">
        <v>21</v>
      </c>
      <c r="MU5" s="72" t="s">
        <v>21</v>
      </c>
      <c r="MV5" s="72" t="s">
        <v>21</v>
      </c>
      <c r="MW5" s="72" t="s">
        <v>21</v>
      </c>
      <c r="MX5" s="72" t="s">
        <v>21</v>
      </c>
      <c r="MY5" s="84" t="s">
        <v>22</v>
      </c>
      <c r="MZ5" s="84" t="s">
        <v>22</v>
      </c>
      <c r="NA5" s="84" t="s">
        <v>22</v>
      </c>
      <c r="NB5" s="84" t="s">
        <v>22</v>
      </c>
      <c r="NC5" s="84" t="s">
        <v>22</v>
      </c>
      <c r="ND5" s="85" t="s">
        <v>23</v>
      </c>
      <c r="NE5" s="85" t="s">
        <v>23</v>
      </c>
      <c r="NF5" s="85" t="s">
        <v>23</v>
      </c>
      <c r="NG5" s="85" t="s">
        <v>23</v>
      </c>
      <c r="NH5" s="85" t="s">
        <v>23</v>
      </c>
      <c r="NI5" s="86" t="s">
        <v>24</v>
      </c>
      <c r="NJ5" s="86" t="s">
        <v>24</v>
      </c>
      <c r="NK5" s="86" t="s">
        <v>24</v>
      </c>
      <c r="NL5" s="86" t="s">
        <v>24</v>
      </c>
      <c r="NM5" s="86" t="s">
        <v>24</v>
      </c>
      <c r="NN5" s="64" t="s">
        <v>20</v>
      </c>
      <c r="NO5" s="64" t="s">
        <v>20</v>
      </c>
      <c r="NP5" s="64" t="s">
        <v>20</v>
      </c>
      <c r="NQ5" s="64" t="s">
        <v>20</v>
      </c>
      <c r="NR5" s="64" t="s">
        <v>20</v>
      </c>
      <c r="NS5" s="72" t="s">
        <v>21</v>
      </c>
      <c r="NT5" s="72" t="s">
        <v>21</v>
      </c>
      <c r="NU5" s="72" t="s">
        <v>21</v>
      </c>
      <c r="NV5" s="72" t="s">
        <v>21</v>
      </c>
      <c r="NW5" s="72" t="s">
        <v>21</v>
      </c>
      <c r="NX5" s="84" t="s">
        <v>22</v>
      </c>
      <c r="NY5" s="84" t="s">
        <v>22</v>
      </c>
      <c r="NZ5" s="84" t="s">
        <v>22</v>
      </c>
      <c r="OA5" s="84" t="s">
        <v>22</v>
      </c>
      <c r="OB5" s="84" t="s">
        <v>22</v>
      </c>
      <c r="OC5" s="85" t="s">
        <v>23</v>
      </c>
      <c r="OD5" s="85" t="s">
        <v>23</v>
      </c>
      <c r="OE5" s="85" t="s">
        <v>23</v>
      </c>
      <c r="OF5" s="85" t="s">
        <v>23</v>
      </c>
      <c r="OG5" s="85" t="s">
        <v>23</v>
      </c>
      <c r="OH5" s="86" t="s">
        <v>24</v>
      </c>
      <c r="OI5" s="86" t="s">
        <v>24</v>
      </c>
      <c r="OJ5" s="86" t="s">
        <v>24</v>
      </c>
      <c r="OK5" s="86" t="s">
        <v>24</v>
      </c>
      <c r="OL5" s="86" t="s">
        <v>24</v>
      </c>
      <c r="OM5" s="64" t="s">
        <v>20</v>
      </c>
      <c r="ON5" s="64" t="s">
        <v>20</v>
      </c>
      <c r="OO5" s="64" t="s">
        <v>20</v>
      </c>
      <c r="OP5" s="64" t="s">
        <v>20</v>
      </c>
      <c r="OQ5" s="64" t="s">
        <v>20</v>
      </c>
      <c r="OR5" s="72" t="s">
        <v>21</v>
      </c>
      <c r="OS5" s="72" t="s">
        <v>21</v>
      </c>
      <c r="OT5" s="72" t="s">
        <v>21</v>
      </c>
      <c r="OU5" s="72" t="s">
        <v>21</v>
      </c>
      <c r="OV5" s="72" t="s">
        <v>21</v>
      </c>
      <c r="OW5" s="84" t="s">
        <v>22</v>
      </c>
      <c r="OX5" s="84" t="s">
        <v>22</v>
      </c>
      <c r="OY5" s="84" t="s">
        <v>22</v>
      </c>
      <c r="OZ5" s="84" t="s">
        <v>22</v>
      </c>
      <c r="PA5" s="84" t="s">
        <v>22</v>
      </c>
      <c r="PB5" s="85" t="s">
        <v>23</v>
      </c>
      <c r="PC5" s="85" t="s">
        <v>23</v>
      </c>
      <c r="PD5" s="85" t="s">
        <v>23</v>
      </c>
      <c r="PE5" s="85" t="s">
        <v>23</v>
      </c>
      <c r="PF5" s="85" t="s">
        <v>23</v>
      </c>
      <c r="PG5" s="86" t="s">
        <v>24</v>
      </c>
      <c r="PH5" s="86" t="s">
        <v>24</v>
      </c>
      <c r="PI5" s="86" t="s">
        <v>24</v>
      </c>
      <c r="PJ5" s="86" t="s">
        <v>24</v>
      </c>
      <c r="PK5" s="86" t="s">
        <v>24</v>
      </c>
      <c r="PL5" s="64" t="s">
        <v>20</v>
      </c>
      <c r="PM5" s="64" t="s">
        <v>20</v>
      </c>
      <c r="PN5" s="64" t="s">
        <v>20</v>
      </c>
      <c r="PO5" s="64" t="s">
        <v>20</v>
      </c>
      <c r="PP5" s="64" t="s">
        <v>20</v>
      </c>
      <c r="PQ5" s="72" t="s">
        <v>21</v>
      </c>
      <c r="PR5" s="72" t="s">
        <v>21</v>
      </c>
      <c r="PS5" s="72" t="s">
        <v>21</v>
      </c>
      <c r="PT5" s="72" t="s">
        <v>21</v>
      </c>
      <c r="PU5" s="72" t="s">
        <v>21</v>
      </c>
      <c r="PV5" s="84" t="s">
        <v>22</v>
      </c>
      <c r="PW5" s="84" t="s">
        <v>22</v>
      </c>
      <c r="PX5" s="84" t="s">
        <v>22</v>
      </c>
      <c r="PY5" s="84" t="s">
        <v>22</v>
      </c>
      <c r="PZ5" s="84" t="s">
        <v>22</v>
      </c>
      <c r="QA5" s="85" t="s">
        <v>23</v>
      </c>
      <c r="QB5" s="85" t="s">
        <v>23</v>
      </c>
      <c r="QC5" s="85" t="s">
        <v>23</v>
      </c>
      <c r="QD5" s="85" t="s">
        <v>23</v>
      </c>
      <c r="QE5" s="85" t="s">
        <v>23</v>
      </c>
      <c r="QF5" s="86" t="s">
        <v>24</v>
      </c>
      <c r="QG5" s="86" t="s">
        <v>24</v>
      </c>
      <c r="QH5" s="86" t="s">
        <v>24</v>
      </c>
      <c r="QI5" s="86" t="s">
        <v>24</v>
      </c>
      <c r="QJ5" s="86" t="s">
        <v>24</v>
      </c>
      <c r="QK5" s="64" t="s">
        <v>20</v>
      </c>
      <c r="QL5" s="64" t="s">
        <v>20</v>
      </c>
      <c r="QM5" s="64" t="s">
        <v>20</v>
      </c>
      <c r="QN5" s="64" t="s">
        <v>20</v>
      </c>
      <c r="QO5" s="64" t="s">
        <v>20</v>
      </c>
      <c r="QP5" s="72" t="s">
        <v>21</v>
      </c>
      <c r="QQ5" s="72" t="s">
        <v>21</v>
      </c>
      <c r="QR5" s="72" t="s">
        <v>21</v>
      </c>
      <c r="QS5" s="72" t="s">
        <v>21</v>
      </c>
      <c r="QT5" s="72" t="s">
        <v>21</v>
      </c>
      <c r="QU5" s="84" t="s">
        <v>22</v>
      </c>
      <c r="QV5" s="84" t="s">
        <v>22</v>
      </c>
      <c r="QW5" s="84" t="s">
        <v>22</v>
      </c>
      <c r="QX5" s="84" t="s">
        <v>22</v>
      </c>
      <c r="QY5" s="84" t="s">
        <v>22</v>
      </c>
      <c r="QZ5" s="85" t="s">
        <v>23</v>
      </c>
      <c r="RA5" s="85" t="s">
        <v>23</v>
      </c>
      <c r="RB5" s="85" t="s">
        <v>23</v>
      </c>
      <c r="RC5" s="85" t="s">
        <v>23</v>
      </c>
      <c r="RD5" s="85" t="s">
        <v>23</v>
      </c>
      <c r="RE5" s="86" t="s">
        <v>24</v>
      </c>
      <c r="RF5" s="86" t="s">
        <v>24</v>
      </c>
      <c r="RG5" s="86" t="s">
        <v>24</v>
      </c>
      <c r="RH5" s="86" t="s">
        <v>24</v>
      </c>
      <c r="RI5" s="86" t="s">
        <v>24</v>
      </c>
      <c r="RJ5" s="64" t="s">
        <v>20</v>
      </c>
      <c r="RK5" s="64" t="s">
        <v>20</v>
      </c>
      <c r="RL5" s="64" t="s">
        <v>20</v>
      </c>
      <c r="RM5" s="64" t="s">
        <v>20</v>
      </c>
      <c r="RN5" s="64" t="s">
        <v>20</v>
      </c>
      <c r="RO5" s="72" t="s">
        <v>21</v>
      </c>
      <c r="RP5" s="72" t="s">
        <v>21</v>
      </c>
      <c r="RQ5" s="72" t="s">
        <v>21</v>
      </c>
      <c r="RR5" s="72" t="s">
        <v>21</v>
      </c>
      <c r="RS5" s="72" t="s">
        <v>21</v>
      </c>
      <c r="RT5" s="84" t="s">
        <v>22</v>
      </c>
      <c r="RU5" s="84" t="s">
        <v>22</v>
      </c>
      <c r="RV5" s="84" t="s">
        <v>22</v>
      </c>
      <c r="RW5" s="84" t="s">
        <v>22</v>
      </c>
      <c r="RX5" s="84" t="s">
        <v>22</v>
      </c>
      <c r="RY5" s="85" t="s">
        <v>23</v>
      </c>
      <c r="RZ5" s="85" t="s">
        <v>23</v>
      </c>
      <c r="SA5" s="85" t="s">
        <v>23</v>
      </c>
      <c r="SB5" s="85" t="s">
        <v>23</v>
      </c>
      <c r="SC5" s="85" t="s">
        <v>23</v>
      </c>
      <c r="SD5" s="86" t="s">
        <v>24</v>
      </c>
      <c r="SE5" s="86" t="s">
        <v>24</v>
      </c>
      <c r="SF5" s="86" t="s">
        <v>24</v>
      </c>
      <c r="SG5" s="86" t="s">
        <v>24</v>
      </c>
      <c r="SH5" s="86" t="s">
        <v>24</v>
      </c>
      <c r="SI5" s="64" t="s">
        <v>20</v>
      </c>
      <c r="SJ5" s="64" t="s">
        <v>20</v>
      </c>
      <c r="SK5" s="64" t="s">
        <v>20</v>
      </c>
      <c r="SL5" s="64" t="s">
        <v>20</v>
      </c>
      <c r="SM5" s="64" t="s">
        <v>20</v>
      </c>
      <c r="SN5" s="72" t="s">
        <v>21</v>
      </c>
      <c r="SO5" s="72" t="s">
        <v>21</v>
      </c>
      <c r="SP5" s="72" t="s">
        <v>21</v>
      </c>
      <c r="SQ5" s="72" t="s">
        <v>21</v>
      </c>
      <c r="SR5" s="72" t="s">
        <v>21</v>
      </c>
      <c r="SS5" s="84" t="s">
        <v>22</v>
      </c>
      <c r="ST5" s="84" t="s">
        <v>22</v>
      </c>
      <c r="SU5" s="84" t="s">
        <v>22</v>
      </c>
      <c r="SV5" s="84" t="s">
        <v>22</v>
      </c>
      <c r="SW5" s="84" t="s">
        <v>22</v>
      </c>
      <c r="SX5" s="85" t="s">
        <v>23</v>
      </c>
      <c r="SY5" s="85" t="s">
        <v>23</v>
      </c>
      <c r="SZ5" s="85" t="s">
        <v>23</v>
      </c>
      <c r="TA5" s="85" t="s">
        <v>23</v>
      </c>
      <c r="TB5" s="85" t="s">
        <v>23</v>
      </c>
      <c r="TC5" s="86" t="s">
        <v>24</v>
      </c>
      <c r="TD5" s="86" t="s">
        <v>24</v>
      </c>
      <c r="TE5" s="86" t="s">
        <v>24</v>
      </c>
      <c r="TF5" s="86" t="s">
        <v>24</v>
      </c>
      <c r="TG5" s="86" t="s">
        <v>24</v>
      </c>
      <c r="TH5" s="64" t="s">
        <v>20</v>
      </c>
      <c r="TI5" s="64" t="s">
        <v>20</v>
      </c>
      <c r="TJ5" s="64" t="s">
        <v>20</v>
      </c>
      <c r="TK5" s="64" t="s">
        <v>20</v>
      </c>
      <c r="TL5" s="64" t="s">
        <v>20</v>
      </c>
      <c r="TM5" s="72" t="s">
        <v>21</v>
      </c>
      <c r="TN5" s="72" t="s">
        <v>21</v>
      </c>
      <c r="TO5" s="72" t="s">
        <v>21</v>
      </c>
      <c r="TP5" s="72" t="s">
        <v>21</v>
      </c>
      <c r="TQ5" s="72" t="s">
        <v>21</v>
      </c>
      <c r="TR5" s="84" t="s">
        <v>22</v>
      </c>
      <c r="TS5" s="84" t="s">
        <v>22</v>
      </c>
      <c r="TT5" s="84" t="s">
        <v>22</v>
      </c>
      <c r="TU5" s="84" t="s">
        <v>22</v>
      </c>
      <c r="TV5" s="84" t="s">
        <v>22</v>
      </c>
      <c r="TW5" s="85" t="s">
        <v>23</v>
      </c>
      <c r="TX5" s="85" t="s">
        <v>23</v>
      </c>
      <c r="TY5" s="85" t="s">
        <v>23</v>
      </c>
      <c r="TZ5" s="85" t="s">
        <v>23</v>
      </c>
      <c r="UA5" s="85" t="s">
        <v>23</v>
      </c>
      <c r="UB5" s="86" t="s">
        <v>24</v>
      </c>
      <c r="UC5" s="86" t="s">
        <v>24</v>
      </c>
      <c r="UD5" s="86" t="s">
        <v>24</v>
      </c>
      <c r="UE5" s="86" t="s">
        <v>24</v>
      </c>
      <c r="UF5" s="86" t="s">
        <v>24</v>
      </c>
      <c r="UG5" s="64" t="s">
        <v>20</v>
      </c>
      <c r="UH5" s="64" t="s">
        <v>20</v>
      </c>
      <c r="UI5" s="64" t="s">
        <v>20</v>
      </c>
      <c r="UJ5" s="64" t="s">
        <v>20</v>
      </c>
      <c r="UK5" s="64" t="s">
        <v>20</v>
      </c>
      <c r="UL5" s="72" t="s">
        <v>21</v>
      </c>
      <c r="UM5" s="72" t="s">
        <v>21</v>
      </c>
      <c r="UN5" s="72" t="s">
        <v>21</v>
      </c>
      <c r="UO5" s="72" t="s">
        <v>21</v>
      </c>
      <c r="UP5" s="72" t="s">
        <v>21</v>
      </c>
      <c r="UQ5" s="84" t="s">
        <v>22</v>
      </c>
      <c r="UR5" s="84" t="s">
        <v>22</v>
      </c>
      <c r="US5" s="84" t="s">
        <v>22</v>
      </c>
      <c r="UT5" s="84" t="s">
        <v>22</v>
      </c>
      <c r="UU5" s="84" t="s">
        <v>22</v>
      </c>
      <c r="UV5" s="85" t="s">
        <v>23</v>
      </c>
      <c r="UW5" s="85" t="s">
        <v>23</v>
      </c>
      <c r="UX5" s="85" t="s">
        <v>23</v>
      </c>
      <c r="UY5" s="85" t="s">
        <v>23</v>
      </c>
      <c r="UZ5" s="85" t="s">
        <v>23</v>
      </c>
      <c r="VA5" s="86" t="s">
        <v>24</v>
      </c>
      <c r="VB5" s="86" t="s">
        <v>24</v>
      </c>
      <c r="VC5" s="86" t="s">
        <v>24</v>
      </c>
      <c r="VD5" s="86" t="s">
        <v>24</v>
      </c>
      <c r="VE5" s="86" t="s">
        <v>24</v>
      </c>
      <c r="VF5" s="64" t="s">
        <v>20</v>
      </c>
      <c r="VG5" s="64" t="s">
        <v>20</v>
      </c>
      <c r="VH5" s="64" t="s">
        <v>20</v>
      </c>
      <c r="VI5" s="64" t="s">
        <v>20</v>
      </c>
      <c r="VJ5" s="64" t="s">
        <v>20</v>
      </c>
      <c r="VK5" s="72" t="s">
        <v>21</v>
      </c>
      <c r="VL5" s="72" t="s">
        <v>21</v>
      </c>
      <c r="VM5" s="72" t="s">
        <v>21</v>
      </c>
      <c r="VN5" s="72" t="s">
        <v>21</v>
      </c>
      <c r="VO5" s="72" t="s">
        <v>21</v>
      </c>
      <c r="VP5" s="84" t="s">
        <v>22</v>
      </c>
      <c r="VQ5" s="84" t="s">
        <v>22</v>
      </c>
      <c r="VR5" s="84" t="s">
        <v>22</v>
      </c>
      <c r="VS5" s="84" t="s">
        <v>22</v>
      </c>
      <c r="VT5" s="84" t="s">
        <v>22</v>
      </c>
      <c r="VU5" s="85" t="s">
        <v>23</v>
      </c>
      <c r="VV5" s="85" t="s">
        <v>23</v>
      </c>
      <c r="VW5" s="85" t="s">
        <v>23</v>
      </c>
      <c r="VX5" s="85" t="s">
        <v>23</v>
      </c>
      <c r="VY5" s="85" t="s">
        <v>23</v>
      </c>
      <c r="VZ5" s="86" t="s">
        <v>24</v>
      </c>
      <c r="WA5" s="86" t="s">
        <v>24</v>
      </c>
      <c r="WB5" s="86" t="s">
        <v>24</v>
      </c>
      <c r="WC5" s="86" t="s">
        <v>24</v>
      </c>
      <c r="WD5" s="86" t="s">
        <v>24</v>
      </c>
      <c r="WE5" s="64" t="s">
        <v>20</v>
      </c>
      <c r="WF5" s="64" t="s">
        <v>20</v>
      </c>
      <c r="WG5" s="64" t="s">
        <v>20</v>
      </c>
      <c r="WH5" s="64" t="s">
        <v>20</v>
      </c>
      <c r="WI5" s="64" t="s">
        <v>20</v>
      </c>
      <c r="WJ5" s="72" t="s">
        <v>21</v>
      </c>
      <c r="WK5" s="72" t="s">
        <v>21</v>
      </c>
      <c r="WL5" s="72" t="s">
        <v>21</v>
      </c>
      <c r="WM5" s="72" t="s">
        <v>21</v>
      </c>
      <c r="WN5" s="72" t="s">
        <v>21</v>
      </c>
      <c r="WO5" s="84" t="s">
        <v>22</v>
      </c>
      <c r="WP5" s="84" t="s">
        <v>22</v>
      </c>
      <c r="WQ5" s="84" t="s">
        <v>22</v>
      </c>
      <c r="WR5" s="84" t="s">
        <v>22</v>
      </c>
      <c r="WS5" s="84" t="s">
        <v>22</v>
      </c>
      <c r="WT5" s="85" t="s">
        <v>23</v>
      </c>
      <c r="WU5" s="85" t="s">
        <v>23</v>
      </c>
      <c r="WV5" s="85" t="s">
        <v>23</v>
      </c>
      <c r="WW5" s="85" t="s">
        <v>23</v>
      </c>
      <c r="WX5" s="85" t="s">
        <v>23</v>
      </c>
      <c r="WY5" s="86" t="s">
        <v>24</v>
      </c>
      <c r="WZ5" s="86" t="s">
        <v>24</v>
      </c>
      <c r="XA5" s="86" t="s">
        <v>24</v>
      </c>
      <c r="XB5" s="86" t="s">
        <v>24</v>
      </c>
      <c r="XC5" s="86" t="s">
        <v>24</v>
      </c>
      <c r="XD5" s="64" t="s">
        <v>20</v>
      </c>
      <c r="XE5" s="64" t="s">
        <v>20</v>
      </c>
      <c r="XF5" s="64" t="s">
        <v>20</v>
      </c>
      <c r="XG5" s="64" t="s">
        <v>20</v>
      </c>
      <c r="XH5" s="64" t="s">
        <v>20</v>
      </c>
      <c r="XI5" s="72" t="s">
        <v>21</v>
      </c>
      <c r="XJ5" s="72" t="s">
        <v>21</v>
      </c>
      <c r="XK5" s="72" t="s">
        <v>21</v>
      </c>
      <c r="XL5" s="72" t="s">
        <v>21</v>
      </c>
      <c r="XM5" s="72" t="s">
        <v>21</v>
      </c>
      <c r="XN5" s="84" t="s">
        <v>22</v>
      </c>
      <c r="XO5" s="84" t="s">
        <v>22</v>
      </c>
      <c r="XP5" s="84" t="s">
        <v>22</v>
      </c>
      <c r="XQ5" s="84" t="s">
        <v>22</v>
      </c>
      <c r="XR5" s="84" t="s">
        <v>22</v>
      </c>
      <c r="XS5" s="85" t="s">
        <v>23</v>
      </c>
      <c r="XT5" s="85" t="s">
        <v>23</v>
      </c>
      <c r="XU5" s="85" t="s">
        <v>23</v>
      </c>
      <c r="XV5" s="85" t="s">
        <v>23</v>
      </c>
      <c r="XW5" s="85" t="s">
        <v>23</v>
      </c>
      <c r="XX5" s="86" t="s">
        <v>24</v>
      </c>
      <c r="XY5" s="86" t="s">
        <v>24</v>
      </c>
      <c r="XZ5" s="86" t="s">
        <v>24</v>
      </c>
      <c r="YA5" s="86" t="s">
        <v>24</v>
      </c>
      <c r="YB5" s="86" t="s">
        <v>24</v>
      </c>
      <c r="YC5" s="64" t="s">
        <v>20</v>
      </c>
      <c r="YD5" s="64" t="s">
        <v>20</v>
      </c>
      <c r="YE5" s="64" t="s">
        <v>20</v>
      </c>
      <c r="YF5" s="64" t="s">
        <v>20</v>
      </c>
      <c r="YG5" s="64" t="s">
        <v>20</v>
      </c>
    </row>
    <row r="6" s="62" customFormat="1" ht="30.75" spans="1:657">
      <c r="A6" s="77" t="s">
        <v>52</v>
      </c>
      <c r="B6" s="78" t="s">
        <v>3</v>
      </c>
      <c r="C6" s="66" t="s">
        <v>47</v>
      </c>
      <c r="D6" s="66" t="s">
        <v>9</v>
      </c>
      <c r="E6" s="66" t="s">
        <v>53</v>
      </c>
      <c r="F6" s="66" t="s">
        <v>54</v>
      </c>
      <c r="G6" s="66" t="s">
        <v>55</v>
      </c>
      <c r="H6" s="66" t="s">
        <v>47</v>
      </c>
      <c r="I6" s="66" t="s">
        <v>9</v>
      </c>
      <c r="J6" s="66" t="s">
        <v>53</v>
      </c>
      <c r="K6" s="66" t="s">
        <v>54</v>
      </c>
      <c r="L6" s="66" t="s">
        <v>55</v>
      </c>
      <c r="M6" s="66" t="s">
        <v>47</v>
      </c>
      <c r="N6" s="66" t="s">
        <v>9</v>
      </c>
      <c r="O6" s="66" t="s">
        <v>53</v>
      </c>
      <c r="P6" s="66" t="s">
        <v>54</v>
      </c>
      <c r="Q6" s="66" t="s">
        <v>55</v>
      </c>
      <c r="R6" s="66" t="s">
        <v>47</v>
      </c>
      <c r="S6" s="66" t="s">
        <v>9</v>
      </c>
      <c r="T6" s="66" t="s">
        <v>53</v>
      </c>
      <c r="U6" s="66" t="s">
        <v>54</v>
      </c>
      <c r="V6" s="66" t="s">
        <v>55</v>
      </c>
      <c r="W6" s="66" t="s">
        <v>47</v>
      </c>
      <c r="X6" s="66" t="s">
        <v>9</v>
      </c>
      <c r="Y6" s="66" t="s">
        <v>53</v>
      </c>
      <c r="Z6" s="66" t="s">
        <v>54</v>
      </c>
      <c r="AA6" s="66" t="s">
        <v>55</v>
      </c>
      <c r="AB6" s="66" t="s">
        <v>47</v>
      </c>
      <c r="AC6" s="66" t="s">
        <v>9</v>
      </c>
      <c r="AD6" s="66" t="s">
        <v>53</v>
      </c>
      <c r="AE6" s="66" t="s">
        <v>54</v>
      </c>
      <c r="AF6" s="66" t="s">
        <v>55</v>
      </c>
      <c r="AG6" s="66" t="s">
        <v>47</v>
      </c>
      <c r="AH6" s="66" t="s">
        <v>9</v>
      </c>
      <c r="AI6" s="66" t="s">
        <v>53</v>
      </c>
      <c r="AJ6" s="66" t="s">
        <v>54</v>
      </c>
      <c r="AK6" s="66" t="s">
        <v>55</v>
      </c>
      <c r="AL6" s="66" t="s">
        <v>47</v>
      </c>
      <c r="AM6" s="66" t="s">
        <v>9</v>
      </c>
      <c r="AN6" s="66" t="s">
        <v>53</v>
      </c>
      <c r="AO6" s="66" t="s">
        <v>54</v>
      </c>
      <c r="AP6" s="66" t="s">
        <v>55</v>
      </c>
      <c r="AQ6" s="66" t="s">
        <v>47</v>
      </c>
      <c r="AR6" s="66" t="s">
        <v>9</v>
      </c>
      <c r="AS6" s="66" t="s">
        <v>53</v>
      </c>
      <c r="AT6" s="66" t="s">
        <v>54</v>
      </c>
      <c r="AU6" s="66" t="s">
        <v>55</v>
      </c>
      <c r="AV6" s="66" t="s">
        <v>47</v>
      </c>
      <c r="AW6" s="66" t="s">
        <v>9</v>
      </c>
      <c r="AX6" s="66" t="s">
        <v>53</v>
      </c>
      <c r="AY6" s="66" t="s">
        <v>54</v>
      </c>
      <c r="AZ6" s="66" t="s">
        <v>55</v>
      </c>
      <c r="BA6" s="66" t="s">
        <v>47</v>
      </c>
      <c r="BB6" s="66" t="s">
        <v>9</v>
      </c>
      <c r="BC6" s="66" t="s">
        <v>53</v>
      </c>
      <c r="BD6" s="66" t="s">
        <v>54</v>
      </c>
      <c r="BE6" s="66" t="s">
        <v>55</v>
      </c>
      <c r="BF6" s="66" t="s">
        <v>47</v>
      </c>
      <c r="BG6" s="66" t="s">
        <v>9</v>
      </c>
      <c r="BH6" s="66" t="s">
        <v>53</v>
      </c>
      <c r="BI6" s="66" t="s">
        <v>54</v>
      </c>
      <c r="BJ6" s="66" t="s">
        <v>55</v>
      </c>
      <c r="BK6" s="66" t="s">
        <v>47</v>
      </c>
      <c r="BL6" s="66" t="s">
        <v>9</v>
      </c>
      <c r="BM6" s="66" t="s">
        <v>53</v>
      </c>
      <c r="BN6" s="66" t="s">
        <v>54</v>
      </c>
      <c r="BO6" s="66" t="s">
        <v>55</v>
      </c>
      <c r="BP6" s="66" t="s">
        <v>47</v>
      </c>
      <c r="BQ6" s="66" t="s">
        <v>9</v>
      </c>
      <c r="BR6" s="66" t="s">
        <v>53</v>
      </c>
      <c r="BS6" s="66" t="s">
        <v>54</v>
      </c>
      <c r="BT6" s="66" t="s">
        <v>55</v>
      </c>
      <c r="BU6" s="66" t="s">
        <v>47</v>
      </c>
      <c r="BV6" s="66" t="s">
        <v>9</v>
      </c>
      <c r="BW6" s="66" t="s">
        <v>53</v>
      </c>
      <c r="BX6" s="66" t="s">
        <v>54</v>
      </c>
      <c r="BY6" s="66" t="s">
        <v>55</v>
      </c>
      <c r="BZ6" s="66" t="s">
        <v>47</v>
      </c>
      <c r="CA6" s="66" t="s">
        <v>9</v>
      </c>
      <c r="CB6" s="66" t="s">
        <v>53</v>
      </c>
      <c r="CC6" s="66" t="s">
        <v>54</v>
      </c>
      <c r="CD6" s="66" t="s">
        <v>55</v>
      </c>
      <c r="CE6" s="66" t="s">
        <v>47</v>
      </c>
      <c r="CF6" s="66" t="s">
        <v>9</v>
      </c>
      <c r="CG6" s="66" t="s">
        <v>53</v>
      </c>
      <c r="CH6" s="66" t="s">
        <v>54</v>
      </c>
      <c r="CI6" s="66" t="s">
        <v>55</v>
      </c>
      <c r="CJ6" s="66" t="s">
        <v>47</v>
      </c>
      <c r="CK6" s="66" t="s">
        <v>9</v>
      </c>
      <c r="CL6" s="66" t="s">
        <v>53</v>
      </c>
      <c r="CM6" s="66" t="s">
        <v>54</v>
      </c>
      <c r="CN6" s="66" t="s">
        <v>55</v>
      </c>
      <c r="CO6" s="66" t="s">
        <v>47</v>
      </c>
      <c r="CP6" s="66" t="s">
        <v>9</v>
      </c>
      <c r="CQ6" s="66" t="s">
        <v>53</v>
      </c>
      <c r="CR6" s="66" t="s">
        <v>54</v>
      </c>
      <c r="CS6" s="66" t="s">
        <v>55</v>
      </c>
      <c r="CT6" s="66" t="s">
        <v>47</v>
      </c>
      <c r="CU6" s="66" t="s">
        <v>9</v>
      </c>
      <c r="CV6" s="66" t="s">
        <v>53</v>
      </c>
      <c r="CW6" s="66" t="s">
        <v>54</v>
      </c>
      <c r="CX6" s="66" t="s">
        <v>55</v>
      </c>
      <c r="CY6" s="66" t="s">
        <v>47</v>
      </c>
      <c r="CZ6" s="66" t="s">
        <v>9</v>
      </c>
      <c r="DA6" s="66" t="s">
        <v>53</v>
      </c>
      <c r="DB6" s="66" t="s">
        <v>54</v>
      </c>
      <c r="DC6" s="66" t="s">
        <v>55</v>
      </c>
      <c r="DD6" s="66" t="s">
        <v>47</v>
      </c>
      <c r="DE6" s="66" t="s">
        <v>9</v>
      </c>
      <c r="DF6" s="66" t="s">
        <v>53</v>
      </c>
      <c r="DG6" s="66" t="s">
        <v>54</v>
      </c>
      <c r="DH6" s="66" t="s">
        <v>55</v>
      </c>
      <c r="DI6" s="66" t="s">
        <v>47</v>
      </c>
      <c r="DJ6" s="66" t="s">
        <v>9</v>
      </c>
      <c r="DK6" s="66" t="s">
        <v>53</v>
      </c>
      <c r="DL6" s="66" t="s">
        <v>54</v>
      </c>
      <c r="DM6" s="66" t="s">
        <v>55</v>
      </c>
      <c r="DN6" s="66" t="s">
        <v>47</v>
      </c>
      <c r="DO6" s="66" t="s">
        <v>9</v>
      </c>
      <c r="DP6" s="66" t="s">
        <v>53</v>
      </c>
      <c r="DQ6" s="66" t="s">
        <v>54</v>
      </c>
      <c r="DR6" s="66" t="s">
        <v>55</v>
      </c>
      <c r="DS6" s="66" t="s">
        <v>47</v>
      </c>
      <c r="DT6" s="66" t="s">
        <v>9</v>
      </c>
      <c r="DU6" s="66" t="s">
        <v>53</v>
      </c>
      <c r="DV6" s="66" t="s">
        <v>54</v>
      </c>
      <c r="DW6" s="66" t="s">
        <v>55</v>
      </c>
      <c r="DX6" s="66" t="s">
        <v>47</v>
      </c>
      <c r="DY6" s="66" t="s">
        <v>9</v>
      </c>
      <c r="DZ6" s="66" t="s">
        <v>53</v>
      </c>
      <c r="EA6" s="66" t="s">
        <v>54</v>
      </c>
      <c r="EB6" s="66" t="s">
        <v>55</v>
      </c>
      <c r="EC6" s="66" t="s">
        <v>47</v>
      </c>
      <c r="ED6" s="66" t="s">
        <v>9</v>
      </c>
      <c r="EE6" s="66" t="s">
        <v>53</v>
      </c>
      <c r="EF6" s="66" t="s">
        <v>54</v>
      </c>
      <c r="EG6" s="66" t="s">
        <v>55</v>
      </c>
      <c r="EH6" s="66" t="s">
        <v>47</v>
      </c>
      <c r="EI6" s="66" t="s">
        <v>9</v>
      </c>
      <c r="EJ6" s="66" t="s">
        <v>53</v>
      </c>
      <c r="EK6" s="66" t="s">
        <v>54</v>
      </c>
      <c r="EL6" s="66" t="s">
        <v>55</v>
      </c>
      <c r="EM6" s="66" t="s">
        <v>47</v>
      </c>
      <c r="EN6" s="66" t="s">
        <v>9</v>
      </c>
      <c r="EO6" s="66" t="s">
        <v>53</v>
      </c>
      <c r="EP6" s="66" t="s">
        <v>54</v>
      </c>
      <c r="EQ6" s="66" t="s">
        <v>55</v>
      </c>
      <c r="ER6" s="66" t="s">
        <v>47</v>
      </c>
      <c r="ES6" s="66" t="s">
        <v>9</v>
      </c>
      <c r="ET6" s="66" t="s">
        <v>53</v>
      </c>
      <c r="EU6" s="66" t="s">
        <v>54</v>
      </c>
      <c r="EV6" s="66" t="s">
        <v>55</v>
      </c>
      <c r="EW6" s="66" t="s">
        <v>47</v>
      </c>
      <c r="EX6" s="66" t="s">
        <v>9</v>
      </c>
      <c r="EY6" s="66" t="s">
        <v>53</v>
      </c>
      <c r="EZ6" s="66" t="s">
        <v>54</v>
      </c>
      <c r="FA6" s="66" t="s">
        <v>55</v>
      </c>
      <c r="FB6" s="66" t="s">
        <v>47</v>
      </c>
      <c r="FC6" s="66" t="s">
        <v>9</v>
      </c>
      <c r="FD6" s="66" t="s">
        <v>53</v>
      </c>
      <c r="FE6" s="66" t="s">
        <v>54</v>
      </c>
      <c r="FF6" s="66" t="s">
        <v>55</v>
      </c>
      <c r="FG6" s="66" t="s">
        <v>47</v>
      </c>
      <c r="FH6" s="66" t="s">
        <v>9</v>
      </c>
      <c r="FI6" s="66" t="s">
        <v>53</v>
      </c>
      <c r="FJ6" s="66" t="s">
        <v>54</v>
      </c>
      <c r="FK6" s="66" t="s">
        <v>55</v>
      </c>
      <c r="FL6" s="66" t="s">
        <v>47</v>
      </c>
      <c r="FM6" s="66" t="s">
        <v>9</v>
      </c>
      <c r="FN6" s="66" t="s">
        <v>53</v>
      </c>
      <c r="FO6" s="66" t="s">
        <v>54</v>
      </c>
      <c r="FP6" s="66" t="s">
        <v>55</v>
      </c>
      <c r="FQ6" s="66" t="s">
        <v>47</v>
      </c>
      <c r="FR6" s="66" t="s">
        <v>9</v>
      </c>
      <c r="FS6" s="66" t="s">
        <v>53</v>
      </c>
      <c r="FT6" s="66" t="s">
        <v>54</v>
      </c>
      <c r="FU6" s="66" t="s">
        <v>55</v>
      </c>
      <c r="FV6" s="66" t="s">
        <v>47</v>
      </c>
      <c r="FW6" s="66" t="s">
        <v>9</v>
      </c>
      <c r="FX6" s="66" t="s">
        <v>53</v>
      </c>
      <c r="FY6" s="66" t="s">
        <v>54</v>
      </c>
      <c r="FZ6" s="66" t="s">
        <v>55</v>
      </c>
      <c r="GA6" s="66" t="s">
        <v>47</v>
      </c>
      <c r="GB6" s="66" t="s">
        <v>9</v>
      </c>
      <c r="GC6" s="66" t="s">
        <v>53</v>
      </c>
      <c r="GD6" s="66" t="s">
        <v>54</v>
      </c>
      <c r="GE6" s="66" t="s">
        <v>55</v>
      </c>
      <c r="GF6" s="66" t="s">
        <v>47</v>
      </c>
      <c r="GG6" s="66" t="s">
        <v>9</v>
      </c>
      <c r="GH6" s="66" t="s">
        <v>53</v>
      </c>
      <c r="GI6" s="66" t="s">
        <v>54</v>
      </c>
      <c r="GJ6" s="66" t="s">
        <v>55</v>
      </c>
      <c r="GK6" s="66" t="s">
        <v>47</v>
      </c>
      <c r="GL6" s="66" t="s">
        <v>9</v>
      </c>
      <c r="GM6" s="66" t="s">
        <v>53</v>
      </c>
      <c r="GN6" s="66" t="s">
        <v>54</v>
      </c>
      <c r="GO6" s="66" t="s">
        <v>55</v>
      </c>
      <c r="GP6" s="66" t="s">
        <v>47</v>
      </c>
      <c r="GQ6" s="66" t="s">
        <v>9</v>
      </c>
      <c r="GR6" s="66" t="s">
        <v>53</v>
      </c>
      <c r="GS6" s="66" t="s">
        <v>54</v>
      </c>
      <c r="GT6" s="66" t="s">
        <v>55</v>
      </c>
      <c r="GU6" s="66" t="s">
        <v>47</v>
      </c>
      <c r="GV6" s="66" t="s">
        <v>9</v>
      </c>
      <c r="GW6" s="66" t="s">
        <v>53</v>
      </c>
      <c r="GX6" s="66" t="s">
        <v>54</v>
      </c>
      <c r="GY6" s="66" t="s">
        <v>55</v>
      </c>
      <c r="GZ6" s="66" t="s">
        <v>47</v>
      </c>
      <c r="HA6" s="66" t="s">
        <v>9</v>
      </c>
      <c r="HB6" s="66" t="s">
        <v>53</v>
      </c>
      <c r="HC6" s="66" t="s">
        <v>54</v>
      </c>
      <c r="HD6" s="66" t="s">
        <v>55</v>
      </c>
      <c r="HE6" s="66" t="s">
        <v>47</v>
      </c>
      <c r="HF6" s="66" t="s">
        <v>9</v>
      </c>
      <c r="HG6" s="66" t="s">
        <v>53</v>
      </c>
      <c r="HH6" s="66" t="s">
        <v>54</v>
      </c>
      <c r="HI6" s="66" t="s">
        <v>55</v>
      </c>
      <c r="HJ6" s="66" t="s">
        <v>47</v>
      </c>
      <c r="HK6" s="66" t="s">
        <v>9</v>
      </c>
      <c r="HL6" s="66" t="s">
        <v>53</v>
      </c>
      <c r="HM6" s="66" t="s">
        <v>54</v>
      </c>
      <c r="HN6" s="66" t="s">
        <v>55</v>
      </c>
      <c r="HO6" s="66" t="s">
        <v>47</v>
      </c>
      <c r="HP6" s="66" t="s">
        <v>9</v>
      </c>
      <c r="HQ6" s="66" t="s">
        <v>53</v>
      </c>
      <c r="HR6" s="66" t="s">
        <v>54</v>
      </c>
      <c r="HS6" s="66" t="s">
        <v>55</v>
      </c>
      <c r="HT6" s="66" t="s">
        <v>47</v>
      </c>
      <c r="HU6" s="66" t="s">
        <v>9</v>
      </c>
      <c r="HV6" s="66" t="s">
        <v>53</v>
      </c>
      <c r="HW6" s="66" t="s">
        <v>54</v>
      </c>
      <c r="HX6" s="66" t="s">
        <v>55</v>
      </c>
      <c r="HY6" s="66" t="s">
        <v>47</v>
      </c>
      <c r="HZ6" s="66" t="s">
        <v>9</v>
      </c>
      <c r="IA6" s="66" t="s">
        <v>53</v>
      </c>
      <c r="IB6" s="66" t="s">
        <v>54</v>
      </c>
      <c r="IC6" s="66" t="s">
        <v>55</v>
      </c>
      <c r="ID6" s="66" t="s">
        <v>47</v>
      </c>
      <c r="IE6" s="66" t="s">
        <v>9</v>
      </c>
      <c r="IF6" s="66" t="s">
        <v>53</v>
      </c>
      <c r="IG6" s="66" t="s">
        <v>54</v>
      </c>
      <c r="IH6" s="66" t="s">
        <v>55</v>
      </c>
      <c r="II6" s="66" t="s">
        <v>47</v>
      </c>
      <c r="IJ6" s="66" t="s">
        <v>9</v>
      </c>
      <c r="IK6" s="66" t="s">
        <v>53</v>
      </c>
      <c r="IL6" s="66" t="s">
        <v>54</v>
      </c>
      <c r="IM6" s="66" t="s">
        <v>55</v>
      </c>
      <c r="IN6" s="66" t="s">
        <v>47</v>
      </c>
      <c r="IO6" s="66" t="s">
        <v>9</v>
      </c>
      <c r="IP6" s="66" t="s">
        <v>53</v>
      </c>
      <c r="IQ6" s="66" t="s">
        <v>54</v>
      </c>
      <c r="IR6" s="66" t="s">
        <v>55</v>
      </c>
      <c r="IS6" s="66" t="s">
        <v>47</v>
      </c>
      <c r="IT6" s="66" t="s">
        <v>9</v>
      </c>
      <c r="IU6" s="66" t="s">
        <v>53</v>
      </c>
      <c r="IV6" s="66" t="s">
        <v>54</v>
      </c>
      <c r="IW6" s="66" t="s">
        <v>55</v>
      </c>
      <c r="IX6" s="66" t="s">
        <v>47</v>
      </c>
      <c r="IY6" s="66" t="s">
        <v>9</v>
      </c>
      <c r="IZ6" s="66" t="s">
        <v>53</v>
      </c>
      <c r="JA6" s="66" t="s">
        <v>54</v>
      </c>
      <c r="JB6" s="66" t="s">
        <v>55</v>
      </c>
      <c r="JC6" s="66" t="s">
        <v>47</v>
      </c>
      <c r="JD6" s="66" t="s">
        <v>9</v>
      </c>
      <c r="JE6" s="66" t="s">
        <v>53</v>
      </c>
      <c r="JF6" s="66" t="s">
        <v>54</v>
      </c>
      <c r="JG6" s="66" t="s">
        <v>55</v>
      </c>
      <c r="JH6" s="66" t="s">
        <v>47</v>
      </c>
      <c r="JI6" s="66" t="s">
        <v>9</v>
      </c>
      <c r="JJ6" s="66" t="s">
        <v>53</v>
      </c>
      <c r="JK6" s="66" t="s">
        <v>54</v>
      </c>
      <c r="JL6" s="66" t="s">
        <v>55</v>
      </c>
      <c r="JM6" s="66" t="s">
        <v>47</v>
      </c>
      <c r="JN6" s="66" t="s">
        <v>9</v>
      </c>
      <c r="JO6" s="66" t="s">
        <v>53</v>
      </c>
      <c r="JP6" s="66" t="s">
        <v>54</v>
      </c>
      <c r="JQ6" s="66" t="s">
        <v>55</v>
      </c>
      <c r="JR6" s="66" t="s">
        <v>47</v>
      </c>
      <c r="JS6" s="66" t="s">
        <v>9</v>
      </c>
      <c r="JT6" s="66" t="s">
        <v>53</v>
      </c>
      <c r="JU6" s="66" t="s">
        <v>54</v>
      </c>
      <c r="JV6" s="66" t="s">
        <v>55</v>
      </c>
      <c r="JW6" s="66" t="s">
        <v>47</v>
      </c>
      <c r="JX6" s="66" t="s">
        <v>9</v>
      </c>
      <c r="JY6" s="66" t="s">
        <v>53</v>
      </c>
      <c r="JZ6" s="66" t="s">
        <v>54</v>
      </c>
      <c r="KA6" s="66" t="s">
        <v>55</v>
      </c>
      <c r="KB6" s="66" t="s">
        <v>47</v>
      </c>
      <c r="KC6" s="66" t="s">
        <v>9</v>
      </c>
      <c r="KD6" s="66" t="s">
        <v>53</v>
      </c>
      <c r="KE6" s="66" t="s">
        <v>54</v>
      </c>
      <c r="KF6" s="66" t="s">
        <v>55</v>
      </c>
      <c r="KG6" s="66" t="s">
        <v>47</v>
      </c>
      <c r="KH6" s="66" t="s">
        <v>9</v>
      </c>
      <c r="KI6" s="66" t="s">
        <v>53</v>
      </c>
      <c r="KJ6" s="66" t="s">
        <v>54</v>
      </c>
      <c r="KK6" s="66" t="s">
        <v>55</v>
      </c>
      <c r="KL6" s="66" t="s">
        <v>47</v>
      </c>
      <c r="KM6" s="66" t="s">
        <v>9</v>
      </c>
      <c r="KN6" s="66" t="s">
        <v>53</v>
      </c>
      <c r="KO6" s="66" t="s">
        <v>54</v>
      </c>
      <c r="KP6" s="66" t="s">
        <v>55</v>
      </c>
      <c r="KQ6" s="66" t="s">
        <v>47</v>
      </c>
      <c r="KR6" s="66" t="s">
        <v>9</v>
      </c>
      <c r="KS6" s="66" t="s">
        <v>53</v>
      </c>
      <c r="KT6" s="66" t="s">
        <v>54</v>
      </c>
      <c r="KU6" s="66" t="s">
        <v>55</v>
      </c>
      <c r="KV6" s="66" t="s">
        <v>47</v>
      </c>
      <c r="KW6" s="66" t="s">
        <v>9</v>
      </c>
      <c r="KX6" s="66" t="s">
        <v>53</v>
      </c>
      <c r="KY6" s="66" t="s">
        <v>54</v>
      </c>
      <c r="KZ6" s="66" t="s">
        <v>55</v>
      </c>
      <c r="LA6" s="66" t="s">
        <v>47</v>
      </c>
      <c r="LB6" s="66" t="s">
        <v>9</v>
      </c>
      <c r="LC6" s="66" t="s">
        <v>53</v>
      </c>
      <c r="LD6" s="66" t="s">
        <v>54</v>
      </c>
      <c r="LE6" s="66" t="s">
        <v>55</v>
      </c>
      <c r="LF6" s="66" t="s">
        <v>47</v>
      </c>
      <c r="LG6" s="66" t="s">
        <v>9</v>
      </c>
      <c r="LH6" s="66" t="s">
        <v>53</v>
      </c>
      <c r="LI6" s="66" t="s">
        <v>54</v>
      </c>
      <c r="LJ6" s="66" t="s">
        <v>55</v>
      </c>
      <c r="LK6" s="66" t="s">
        <v>47</v>
      </c>
      <c r="LL6" s="66" t="s">
        <v>9</v>
      </c>
      <c r="LM6" s="66" t="s">
        <v>53</v>
      </c>
      <c r="LN6" s="66" t="s">
        <v>54</v>
      </c>
      <c r="LO6" s="66" t="s">
        <v>55</v>
      </c>
      <c r="LP6" s="66" t="s">
        <v>47</v>
      </c>
      <c r="LQ6" s="66" t="s">
        <v>9</v>
      </c>
      <c r="LR6" s="66" t="s">
        <v>53</v>
      </c>
      <c r="LS6" s="66" t="s">
        <v>54</v>
      </c>
      <c r="LT6" s="66" t="s">
        <v>55</v>
      </c>
      <c r="LU6" s="66" t="s">
        <v>47</v>
      </c>
      <c r="LV6" s="66" t="s">
        <v>9</v>
      </c>
      <c r="LW6" s="66" t="s">
        <v>53</v>
      </c>
      <c r="LX6" s="66" t="s">
        <v>54</v>
      </c>
      <c r="LY6" s="66" t="s">
        <v>55</v>
      </c>
      <c r="LZ6" s="66" t="s">
        <v>47</v>
      </c>
      <c r="MA6" s="66" t="s">
        <v>9</v>
      </c>
      <c r="MB6" s="66" t="s">
        <v>53</v>
      </c>
      <c r="MC6" s="66" t="s">
        <v>54</v>
      </c>
      <c r="MD6" s="66" t="s">
        <v>55</v>
      </c>
      <c r="ME6" s="66" t="s">
        <v>47</v>
      </c>
      <c r="MF6" s="66" t="s">
        <v>9</v>
      </c>
      <c r="MG6" s="66" t="s">
        <v>53</v>
      </c>
      <c r="MH6" s="66" t="s">
        <v>54</v>
      </c>
      <c r="MI6" s="66" t="s">
        <v>55</v>
      </c>
      <c r="MJ6" s="66" t="s">
        <v>47</v>
      </c>
      <c r="MK6" s="66" t="s">
        <v>9</v>
      </c>
      <c r="ML6" s="66" t="s">
        <v>53</v>
      </c>
      <c r="MM6" s="66" t="s">
        <v>54</v>
      </c>
      <c r="MN6" s="66" t="s">
        <v>55</v>
      </c>
      <c r="MO6" s="66" t="s">
        <v>47</v>
      </c>
      <c r="MP6" s="66" t="s">
        <v>9</v>
      </c>
      <c r="MQ6" s="66" t="s">
        <v>53</v>
      </c>
      <c r="MR6" s="66" t="s">
        <v>54</v>
      </c>
      <c r="MS6" s="66" t="s">
        <v>55</v>
      </c>
      <c r="MT6" s="66" t="s">
        <v>47</v>
      </c>
      <c r="MU6" s="66" t="s">
        <v>9</v>
      </c>
      <c r="MV6" s="66" t="s">
        <v>53</v>
      </c>
      <c r="MW6" s="66" t="s">
        <v>54</v>
      </c>
      <c r="MX6" s="66" t="s">
        <v>55</v>
      </c>
      <c r="MY6" s="66" t="s">
        <v>47</v>
      </c>
      <c r="MZ6" s="66" t="s">
        <v>9</v>
      </c>
      <c r="NA6" s="66" t="s">
        <v>53</v>
      </c>
      <c r="NB6" s="66" t="s">
        <v>54</v>
      </c>
      <c r="NC6" s="66" t="s">
        <v>55</v>
      </c>
      <c r="ND6" s="66" t="s">
        <v>47</v>
      </c>
      <c r="NE6" s="66" t="s">
        <v>9</v>
      </c>
      <c r="NF6" s="66" t="s">
        <v>53</v>
      </c>
      <c r="NG6" s="66" t="s">
        <v>54</v>
      </c>
      <c r="NH6" s="66" t="s">
        <v>55</v>
      </c>
      <c r="NI6" s="66" t="s">
        <v>47</v>
      </c>
      <c r="NJ6" s="66" t="s">
        <v>9</v>
      </c>
      <c r="NK6" s="66" t="s">
        <v>53</v>
      </c>
      <c r="NL6" s="66" t="s">
        <v>54</v>
      </c>
      <c r="NM6" s="66" t="s">
        <v>55</v>
      </c>
      <c r="NN6" s="66" t="s">
        <v>47</v>
      </c>
      <c r="NO6" s="66" t="s">
        <v>9</v>
      </c>
      <c r="NP6" s="66" t="s">
        <v>53</v>
      </c>
      <c r="NQ6" s="66" t="s">
        <v>54</v>
      </c>
      <c r="NR6" s="66" t="s">
        <v>55</v>
      </c>
      <c r="NS6" s="66" t="s">
        <v>47</v>
      </c>
      <c r="NT6" s="66" t="s">
        <v>9</v>
      </c>
      <c r="NU6" s="66" t="s">
        <v>53</v>
      </c>
      <c r="NV6" s="66" t="s">
        <v>54</v>
      </c>
      <c r="NW6" s="66" t="s">
        <v>55</v>
      </c>
      <c r="NX6" s="66" t="s">
        <v>47</v>
      </c>
      <c r="NY6" s="66" t="s">
        <v>9</v>
      </c>
      <c r="NZ6" s="66" t="s">
        <v>53</v>
      </c>
      <c r="OA6" s="66" t="s">
        <v>54</v>
      </c>
      <c r="OB6" s="66" t="s">
        <v>55</v>
      </c>
      <c r="OC6" s="66" t="s">
        <v>47</v>
      </c>
      <c r="OD6" s="66" t="s">
        <v>9</v>
      </c>
      <c r="OE6" s="66" t="s">
        <v>53</v>
      </c>
      <c r="OF6" s="66" t="s">
        <v>54</v>
      </c>
      <c r="OG6" s="66" t="s">
        <v>55</v>
      </c>
      <c r="OH6" s="66" t="s">
        <v>47</v>
      </c>
      <c r="OI6" s="66" t="s">
        <v>9</v>
      </c>
      <c r="OJ6" s="66" t="s">
        <v>53</v>
      </c>
      <c r="OK6" s="66" t="s">
        <v>54</v>
      </c>
      <c r="OL6" s="66" t="s">
        <v>55</v>
      </c>
      <c r="OM6" s="66" t="s">
        <v>47</v>
      </c>
      <c r="ON6" s="66" t="s">
        <v>9</v>
      </c>
      <c r="OO6" s="66" t="s">
        <v>53</v>
      </c>
      <c r="OP6" s="66" t="s">
        <v>54</v>
      </c>
      <c r="OQ6" s="66" t="s">
        <v>55</v>
      </c>
      <c r="OR6" s="66" t="s">
        <v>47</v>
      </c>
      <c r="OS6" s="66" t="s">
        <v>9</v>
      </c>
      <c r="OT6" s="66" t="s">
        <v>53</v>
      </c>
      <c r="OU6" s="66" t="s">
        <v>54</v>
      </c>
      <c r="OV6" s="66" t="s">
        <v>55</v>
      </c>
      <c r="OW6" s="66" t="s">
        <v>47</v>
      </c>
      <c r="OX6" s="66" t="s">
        <v>9</v>
      </c>
      <c r="OY6" s="66" t="s">
        <v>53</v>
      </c>
      <c r="OZ6" s="66" t="s">
        <v>54</v>
      </c>
      <c r="PA6" s="66" t="s">
        <v>55</v>
      </c>
      <c r="PB6" s="66" t="s">
        <v>47</v>
      </c>
      <c r="PC6" s="66" t="s">
        <v>9</v>
      </c>
      <c r="PD6" s="66" t="s">
        <v>53</v>
      </c>
      <c r="PE6" s="66" t="s">
        <v>54</v>
      </c>
      <c r="PF6" s="66" t="s">
        <v>55</v>
      </c>
      <c r="PG6" s="66" t="s">
        <v>47</v>
      </c>
      <c r="PH6" s="66" t="s">
        <v>9</v>
      </c>
      <c r="PI6" s="66" t="s">
        <v>53</v>
      </c>
      <c r="PJ6" s="66" t="s">
        <v>54</v>
      </c>
      <c r="PK6" s="66" t="s">
        <v>55</v>
      </c>
      <c r="PL6" s="66" t="s">
        <v>47</v>
      </c>
      <c r="PM6" s="66" t="s">
        <v>9</v>
      </c>
      <c r="PN6" s="66" t="s">
        <v>53</v>
      </c>
      <c r="PO6" s="66" t="s">
        <v>54</v>
      </c>
      <c r="PP6" s="66" t="s">
        <v>55</v>
      </c>
      <c r="PQ6" s="66" t="s">
        <v>47</v>
      </c>
      <c r="PR6" s="66" t="s">
        <v>9</v>
      </c>
      <c r="PS6" s="66" t="s">
        <v>53</v>
      </c>
      <c r="PT6" s="66" t="s">
        <v>54</v>
      </c>
      <c r="PU6" s="66" t="s">
        <v>55</v>
      </c>
      <c r="PV6" s="66" t="s">
        <v>47</v>
      </c>
      <c r="PW6" s="66" t="s">
        <v>9</v>
      </c>
      <c r="PX6" s="66" t="s">
        <v>53</v>
      </c>
      <c r="PY6" s="66" t="s">
        <v>54</v>
      </c>
      <c r="PZ6" s="66" t="s">
        <v>55</v>
      </c>
      <c r="QA6" s="66" t="s">
        <v>47</v>
      </c>
      <c r="QB6" s="66" t="s">
        <v>9</v>
      </c>
      <c r="QC6" s="66" t="s">
        <v>53</v>
      </c>
      <c r="QD6" s="66" t="s">
        <v>54</v>
      </c>
      <c r="QE6" s="66" t="s">
        <v>55</v>
      </c>
      <c r="QF6" s="66" t="s">
        <v>47</v>
      </c>
      <c r="QG6" s="66" t="s">
        <v>9</v>
      </c>
      <c r="QH6" s="66" t="s">
        <v>53</v>
      </c>
      <c r="QI6" s="66" t="s">
        <v>54</v>
      </c>
      <c r="QJ6" s="66" t="s">
        <v>55</v>
      </c>
      <c r="QK6" s="66" t="s">
        <v>47</v>
      </c>
      <c r="QL6" s="66" t="s">
        <v>9</v>
      </c>
      <c r="QM6" s="66" t="s">
        <v>53</v>
      </c>
      <c r="QN6" s="66" t="s">
        <v>54</v>
      </c>
      <c r="QO6" s="66" t="s">
        <v>55</v>
      </c>
      <c r="QP6" s="66" t="s">
        <v>47</v>
      </c>
      <c r="QQ6" s="66" t="s">
        <v>9</v>
      </c>
      <c r="QR6" s="66" t="s">
        <v>53</v>
      </c>
      <c r="QS6" s="66" t="s">
        <v>54</v>
      </c>
      <c r="QT6" s="66" t="s">
        <v>55</v>
      </c>
      <c r="QU6" s="66" t="s">
        <v>47</v>
      </c>
      <c r="QV6" s="66" t="s">
        <v>9</v>
      </c>
      <c r="QW6" s="66" t="s">
        <v>53</v>
      </c>
      <c r="QX6" s="66" t="s">
        <v>54</v>
      </c>
      <c r="QY6" s="66" t="s">
        <v>55</v>
      </c>
      <c r="QZ6" s="66" t="s">
        <v>47</v>
      </c>
      <c r="RA6" s="66" t="s">
        <v>9</v>
      </c>
      <c r="RB6" s="66" t="s">
        <v>53</v>
      </c>
      <c r="RC6" s="66" t="s">
        <v>54</v>
      </c>
      <c r="RD6" s="66" t="s">
        <v>55</v>
      </c>
      <c r="RE6" s="66" t="s">
        <v>47</v>
      </c>
      <c r="RF6" s="66" t="s">
        <v>9</v>
      </c>
      <c r="RG6" s="66" t="s">
        <v>53</v>
      </c>
      <c r="RH6" s="66" t="s">
        <v>54</v>
      </c>
      <c r="RI6" s="66" t="s">
        <v>55</v>
      </c>
      <c r="RJ6" s="66" t="s">
        <v>47</v>
      </c>
      <c r="RK6" s="66" t="s">
        <v>9</v>
      </c>
      <c r="RL6" s="66" t="s">
        <v>53</v>
      </c>
      <c r="RM6" s="66" t="s">
        <v>54</v>
      </c>
      <c r="RN6" s="66" t="s">
        <v>55</v>
      </c>
      <c r="RO6" s="66" t="s">
        <v>47</v>
      </c>
      <c r="RP6" s="66" t="s">
        <v>9</v>
      </c>
      <c r="RQ6" s="66" t="s">
        <v>53</v>
      </c>
      <c r="RR6" s="66" t="s">
        <v>54</v>
      </c>
      <c r="RS6" s="66" t="s">
        <v>55</v>
      </c>
      <c r="RT6" s="66" t="s">
        <v>47</v>
      </c>
      <c r="RU6" s="66" t="s">
        <v>9</v>
      </c>
      <c r="RV6" s="66" t="s">
        <v>53</v>
      </c>
      <c r="RW6" s="66" t="s">
        <v>54</v>
      </c>
      <c r="RX6" s="66" t="s">
        <v>55</v>
      </c>
      <c r="RY6" s="66" t="s">
        <v>47</v>
      </c>
      <c r="RZ6" s="66" t="s">
        <v>9</v>
      </c>
      <c r="SA6" s="66" t="s">
        <v>53</v>
      </c>
      <c r="SB6" s="66" t="s">
        <v>54</v>
      </c>
      <c r="SC6" s="66" t="s">
        <v>55</v>
      </c>
      <c r="SD6" s="66" t="s">
        <v>47</v>
      </c>
      <c r="SE6" s="66" t="s">
        <v>9</v>
      </c>
      <c r="SF6" s="66" t="s">
        <v>53</v>
      </c>
      <c r="SG6" s="66" t="s">
        <v>54</v>
      </c>
      <c r="SH6" s="66" t="s">
        <v>55</v>
      </c>
      <c r="SI6" s="66" t="s">
        <v>47</v>
      </c>
      <c r="SJ6" s="66" t="s">
        <v>9</v>
      </c>
      <c r="SK6" s="66" t="s">
        <v>53</v>
      </c>
      <c r="SL6" s="66" t="s">
        <v>54</v>
      </c>
      <c r="SM6" s="66" t="s">
        <v>55</v>
      </c>
      <c r="SN6" s="66" t="s">
        <v>47</v>
      </c>
      <c r="SO6" s="66" t="s">
        <v>9</v>
      </c>
      <c r="SP6" s="66" t="s">
        <v>53</v>
      </c>
      <c r="SQ6" s="66" t="s">
        <v>54</v>
      </c>
      <c r="SR6" s="66" t="s">
        <v>55</v>
      </c>
      <c r="SS6" s="66" t="s">
        <v>47</v>
      </c>
      <c r="ST6" s="66" t="s">
        <v>9</v>
      </c>
      <c r="SU6" s="66" t="s">
        <v>53</v>
      </c>
      <c r="SV6" s="66" t="s">
        <v>54</v>
      </c>
      <c r="SW6" s="66" t="s">
        <v>55</v>
      </c>
      <c r="SX6" s="66" t="s">
        <v>47</v>
      </c>
      <c r="SY6" s="66" t="s">
        <v>9</v>
      </c>
      <c r="SZ6" s="66" t="s">
        <v>53</v>
      </c>
      <c r="TA6" s="66" t="s">
        <v>54</v>
      </c>
      <c r="TB6" s="66" t="s">
        <v>55</v>
      </c>
      <c r="TC6" s="66" t="s">
        <v>47</v>
      </c>
      <c r="TD6" s="66" t="s">
        <v>9</v>
      </c>
      <c r="TE6" s="66" t="s">
        <v>53</v>
      </c>
      <c r="TF6" s="66" t="s">
        <v>54</v>
      </c>
      <c r="TG6" s="66" t="s">
        <v>55</v>
      </c>
      <c r="TH6" s="66" t="s">
        <v>47</v>
      </c>
      <c r="TI6" s="66" t="s">
        <v>9</v>
      </c>
      <c r="TJ6" s="66" t="s">
        <v>53</v>
      </c>
      <c r="TK6" s="66" t="s">
        <v>54</v>
      </c>
      <c r="TL6" s="66" t="s">
        <v>55</v>
      </c>
      <c r="TM6" s="66" t="s">
        <v>47</v>
      </c>
      <c r="TN6" s="66" t="s">
        <v>9</v>
      </c>
      <c r="TO6" s="66" t="s">
        <v>53</v>
      </c>
      <c r="TP6" s="66" t="s">
        <v>54</v>
      </c>
      <c r="TQ6" s="66" t="s">
        <v>55</v>
      </c>
      <c r="TR6" s="66" t="s">
        <v>47</v>
      </c>
      <c r="TS6" s="66" t="s">
        <v>9</v>
      </c>
      <c r="TT6" s="66" t="s">
        <v>53</v>
      </c>
      <c r="TU6" s="66" t="s">
        <v>54</v>
      </c>
      <c r="TV6" s="66" t="s">
        <v>55</v>
      </c>
      <c r="TW6" s="66" t="s">
        <v>47</v>
      </c>
      <c r="TX6" s="66" t="s">
        <v>9</v>
      </c>
      <c r="TY6" s="66" t="s">
        <v>53</v>
      </c>
      <c r="TZ6" s="66" t="s">
        <v>54</v>
      </c>
      <c r="UA6" s="66" t="s">
        <v>55</v>
      </c>
      <c r="UB6" s="66" t="s">
        <v>47</v>
      </c>
      <c r="UC6" s="66" t="s">
        <v>9</v>
      </c>
      <c r="UD6" s="66" t="s">
        <v>53</v>
      </c>
      <c r="UE6" s="66" t="s">
        <v>54</v>
      </c>
      <c r="UF6" s="66" t="s">
        <v>55</v>
      </c>
      <c r="UG6" s="66" t="s">
        <v>47</v>
      </c>
      <c r="UH6" s="66" t="s">
        <v>9</v>
      </c>
      <c r="UI6" s="66" t="s">
        <v>53</v>
      </c>
      <c r="UJ6" s="66" t="s">
        <v>54</v>
      </c>
      <c r="UK6" s="66" t="s">
        <v>55</v>
      </c>
      <c r="UL6" s="66" t="s">
        <v>47</v>
      </c>
      <c r="UM6" s="66" t="s">
        <v>9</v>
      </c>
      <c r="UN6" s="66" t="s">
        <v>53</v>
      </c>
      <c r="UO6" s="66" t="s">
        <v>54</v>
      </c>
      <c r="UP6" s="66" t="s">
        <v>55</v>
      </c>
      <c r="UQ6" s="66" t="s">
        <v>47</v>
      </c>
      <c r="UR6" s="66" t="s">
        <v>9</v>
      </c>
      <c r="US6" s="66" t="s">
        <v>53</v>
      </c>
      <c r="UT6" s="66" t="s">
        <v>54</v>
      </c>
      <c r="UU6" s="66" t="s">
        <v>55</v>
      </c>
      <c r="UV6" s="66" t="s">
        <v>47</v>
      </c>
      <c r="UW6" s="66" t="s">
        <v>9</v>
      </c>
      <c r="UX6" s="66" t="s">
        <v>53</v>
      </c>
      <c r="UY6" s="66" t="s">
        <v>54</v>
      </c>
      <c r="UZ6" s="66" t="s">
        <v>55</v>
      </c>
      <c r="VA6" s="66" t="s">
        <v>47</v>
      </c>
      <c r="VB6" s="66" t="s">
        <v>9</v>
      </c>
      <c r="VC6" s="66" t="s">
        <v>53</v>
      </c>
      <c r="VD6" s="66" t="s">
        <v>54</v>
      </c>
      <c r="VE6" s="66" t="s">
        <v>55</v>
      </c>
      <c r="VF6" s="66" t="s">
        <v>47</v>
      </c>
      <c r="VG6" s="66" t="s">
        <v>9</v>
      </c>
      <c r="VH6" s="66" t="s">
        <v>53</v>
      </c>
      <c r="VI6" s="66" t="s">
        <v>54</v>
      </c>
      <c r="VJ6" s="66" t="s">
        <v>55</v>
      </c>
      <c r="VK6" s="66" t="s">
        <v>47</v>
      </c>
      <c r="VL6" s="66" t="s">
        <v>9</v>
      </c>
      <c r="VM6" s="66" t="s">
        <v>53</v>
      </c>
      <c r="VN6" s="66" t="s">
        <v>54</v>
      </c>
      <c r="VO6" s="66" t="s">
        <v>55</v>
      </c>
      <c r="VP6" s="66" t="s">
        <v>47</v>
      </c>
      <c r="VQ6" s="66" t="s">
        <v>9</v>
      </c>
      <c r="VR6" s="66" t="s">
        <v>53</v>
      </c>
      <c r="VS6" s="66" t="s">
        <v>54</v>
      </c>
      <c r="VT6" s="66" t="s">
        <v>55</v>
      </c>
      <c r="VU6" s="66" t="s">
        <v>47</v>
      </c>
      <c r="VV6" s="66" t="s">
        <v>9</v>
      </c>
      <c r="VW6" s="66" t="s">
        <v>53</v>
      </c>
      <c r="VX6" s="66" t="s">
        <v>54</v>
      </c>
      <c r="VY6" s="66" t="s">
        <v>55</v>
      </c>
      <c r="VZ6" s="66" t="s">
        <v>47</v>
      </c>
      <c r="WA6" s="66" t="s">
        <v>9</v>
      </c>
      <c r="WB6" s="66" t="s">
        <v>53</v>
      </c>
      <c r="WC6" s="66" t="s">
        <v>54</v>
      </c>
      <c r="WD6" s="66" t="s">
        <v>55</v>
      </c>
      <c r="WE6" s="66" t="s">
        <v>47</v>
      </c>
      <c r="WF6" s="66" t="s">
        <v>9</v>
      </c>
      <c r="WG6" s="66" t="s">
        <v>53</v>
      </c>
      <c r="WH6" s="66" t="s">
        <v>54</v>
      </c>
      <c r="WI6" s="66" t="s">
        <v>55</v>
      </c>
      <c r="WJ6" s="66" t="s">
        <v>47</v>
      </c>
      <c r="WK6" s="66" t="s">
        <v>9</v>
      </c>
      <c r="WL6" s="66" t="s">
        <v>53</v>
      </c>
      <c r="WM6" s="66" t="s">
        <v>54</v>
      </c>
      <c r="WN6" s="66" t="s">
        <v>55</v>
      </c>
      <c r="WO6" s="66" t="s">
        <v>47</v>
      </c>
      <c r="WP6" s="66" t="s">
        <v>9</v>
      </c>
      <c r="WQ6" s="66" t="s">
        <v>53</v>
      </c>
      <c r="WR6" s="66" t="s">
        <v>54</v>
      </c>
      <c r="WS6" s="66" t="s">
        <v>55</v>
      </c>
      <c r="WT6" s="66" t="s">
        <v>47</v>
      </c>
      <c r="WU6" s="66" t="s">
        <v>9</v>
      </c>
      <c r="WV6" s="66" t="s">
        <v>53</v>
      </c>
      <c r="WW6" s="66" t="s">
        <v>54</v>
      </c>
      <c r="WX6" s="66" t="s">
        <v>55</v>
      </c>
      <c r="WY6" s="66" t="s">
        <v>47</v>
      </c>
      <c r="WZ6" s="66" t="s">
        <v>9</v>
      </c>
      <c r="XA6" s="66" t="s">
        <v>53</v>
      </c>
      <c r="XB6" s="66" t="s">
        <v>54</v>
      </c>
      <c r="XC6" s="66" t="s">
        <v>55</v>
      </c>
      <c r="XD6" s="66" t="s">
        <v>47</v>
      </c>
      <c r="XE6" s="66" t="s">
        <v>9</v>
      </c>
      <c r="XF6" s="66" t="s">
        <v>53</v>
      </c>
      <c r="XG6" s="66" t="s">
        <v>54</v>
      </c>
      <c r="XH6" s="66" t="s">
        <v>55</v>
      </c>
      <c r="XI6" s="66" t="s">
        <v>47</v>
      </c>
      <c r="XJ6" s="66" t="s">
        <v>9</v>
      </c>
      <c r="XK6" s="66" t="s">
        <v>53</v>
      </c>
      <c r="XL6" s="66" t="s">
        <v>54</v>
      </c>
      <c r="XM6" s="66" t="s">
        <v>55</v>
      </c>
      <c r="XN6" s="66" t="s">
        <v>47</v>
      </c>
      <c r="XO6" s="66" t="s">
        <v>9</v>
      </c>
      <c r="XP6" s="66" t="s">
        <v>53</v>
      </c>
      <c r="XQ6" s="66" t="s">
        <v>54</v>
      </c>
      <c r="XR6" s="66" t="s">
        <v>55</v>
      </c>
      <c r="XS6" s="66" t="s">
        <v>47</v>
      </c>
      <c r="XT6" s="66" t="s">
        <v>9</v>
      </c>
      <c r="XU6" s="66" t="s">
        <v>53</v>
      </c>
      <c r="XV6" s="66" t="s">
        <v>54</v>
      </c>
      <c r="XW6" s="66" t="s">
        <v>55</v>
      </c>
      <c r="XX6" s="66" t="s">
        <v>47</v>
      </c>
      <c r="XY6" s="66" t="s">
        <v>9</v>
      </c>
      <c r="XZ6" s="66" t="s">
        <v>53</v>
      </c>
      <c r="YA6" s="66" t="s">
        <v>54</v>
      </c>
      <c r="YB6" s="66" t="s">
        <v>55</v>
      </c>
      <c r="YC6" s="66" t="s">
        <v>47</v>
      </c>
      <c r="YD6" s="66" t="s">
        <v>9</v>
      </c>
      <c r="YE6" s="66" t="s">
        <v>53</v>
      </c>
      <c r="YF6" s="66" t="s">
        <v>54</v>
      </c>
      <c r="YG6" s="66" t="s">
        <v>55</v>
      </c>
    </row>
    <row r="7" s="62" customFormat="1" ht="15.4" spans="1:657">
      <c r="A7" s="62" t="s">
        <v>56</v>
      </c>
      <c r="B7" s="78"/>
      <c r="C7" s="66" t="s">
        <v>57</v>
      </c>
      <c r="D7" s="66" t="s">
        <v>58</v>
      </c>
      <c r="E7" s="66" t="s">
        <v>59</v>
      </c>
      <c r="F7" s="66" t="s">
        <v>60</v>
      </c>
      <c r="G7" s="66" t="s">
        <v>61</v>
      </c>
      <c r="H7" s="66" t="s">
        <v>57</v>
      </c>
      <c r="I7" s="66" t="s">
        <v>58</v>
      </c>
      <c r="J7" s="66" t="s">
        <v>59</v>
      </c>
      <c r="K7" s="66" t="s">
        <v>60</v>
      </c>
      <c r="L7" s="66" t="s">
        <v>61</v>
      </c>
      <c r="M7" s="66" t="s">
        <v>57</v>
      </c>
      <c r="N7" s="66" t="s">
        <v>58</v>
      </c>
      <c r="O7" s="66" t="s">
        <v>59</v>
      </c>
      <c r="P7" s="66" t="s">
        <v>60</v>
      </c>
      <c r="Q7" s="66" t="s">
        <v>62</v>
      </c>
      <c r="R7" s="66" t="s">
        <v>57</v>
      </c>
      <c r="S7" s="66" t="s">
        <v>58</v>
      </c>
      <c r="T7" s="66" t="s">
        <v>59</v>
      </c>
      <c r="U7" s="66" t="s">
        <v>60</v>
      </c>
      <c r="V7" s="66" t="s">
        <v>62</v>
      </c>
      <c r="W7" s="66" t="s">
        <v>57</v>
      </c>
      <c r="X7" s="66" t="s">
        <v>58</v>
      </c>
      <c r="Y7" s="66" t="s">
        <v>59</v>
      </c>
      <c r="Z7" s="66" t="s">
        <v>60</v>
      </c>
      <c r="AA7" s="66" t="s">
        <v>62</v>
      </c>
      <c r="AB7" s="66" t="s">
        <v>57</v>
      </c>
      <c r="AC7" s="66" t="s">
        <v>58</v>
      </c>
      <c r="AD7" s="66" t="s">
        <v>59</v>
      </c>
      <c r="AE7" s="66" t="s">
        <v>60</v>
      </c>
      <c r="AF7" s="66" t="s">
        <v>62</v>
      </c>
      <c r="AG7" s="66" t="s">
        <v>57</v>
      </c>
      <c r="AH7" s="66" t="s">
        <v>58</v>
      </c>
      <c r="AI7" s="66" t="s">
        <v>59</v>
      </c>
      <c r="AJ7" s="66" t="s">
        <v>60</v>
      </c>
      <c r="AK7" s="66" t="s">
        <v>62</v>
      </c>
      <c r="AL7" s="66" t="s">
        <v>57</v>
      </c>
      <c r="AM7" s="66" t="s">
        <v>58</v>
      </c>
      <c r="AN7" s="66" t="s">
        <v>59</v>
      </c>
      <c r="AO7" s="66" t="s">
        <v>60</v>
      </c>
      <c r="AP7" s="66" t="s">
        <v>62</v>
      </c>
      <c r="AQ7" s="66" t="s">
        <v>57</v>
      </c>
      <c r="AR7" s="66" t="s">
        <v>58</v>
      </c>
      <c r="AS7" s="66" t="s">
        <v>59</v>
      </c>
      <c r="AT7" s="66" t="s">
        <v>60</v>
      </c>
      <c r="AU7" s="66" t="s">
        <v>62</v>
      </c>
      <c r="AV7" s="66" t="s">
        <v>57</v>
      </c>
      <c r="AW7" s="66" t="s">
        <v>58</v>
      </c>
      <c r="AX7" s="66" t="s">
        <v>59</v>
      </c>
      <c r="AY7" s="66" t="s">
        <v>60</v>
      </c>
      <c r="AZ7" s="66" t="s">
        <v>62</v>
      </c>
      <c r="BA7" s="66" t="s">
        <v>57</v>
      </c>
      <c r="BB7" s="66" t="s">
        <v>58</v>
      </c>
      <c r="BC7" s="66" t="s">
        <v>59</v>
      </c>
      <c r="BD7" s="66" t="s">
        <v>60</v>
      </c>
      <c r="BE7" s="66" t="s">
        <v>62</v>
      </c>
      <c r="BF7" s="66" t="s">
        <v>57</v>
      </c>
      <c r="BG7" s="66" t="s">
        <v>58</v>
      </c>
      <c r="BH7" s="66" t="s">
        <v>59</v>
      </c>
      <c r="BI7" s="66" t="s">
        <v>60</v>
      </c>
      <c r="BJ7" s="66" t="s">
        <v>62</v>
      </c>
      <c r="BK7" s="66" t="s">
        <v>57</v>
      </c>
      <c r="BL7" s="66" t="s">
        <v>58</v>
      </c>
      <c r="BM7" s="66" t="s">
        <v>59</v>
      </c>
      <c r="BN7" s="66" t="s">
        <v>60</v>
      </c>
      <c r="BO7" s="66" t="s">
        <v>62</v>
      </c>
      <c r="BP7" s="66" t="s">
        <v>57</v>
      </c>
      <c r="BQ7" s="66" t="s">
        <v>58</v>
      </c>
      <c r="BR7" s="66" t="s">
        <v>59</v>
      </c>
      <c r="BS7" s="66" t="s">
        <v>60</v>
      </c>
      <c r="BT7" s="66" t="s">
        <v>62</v>
      </c>
      <c r="BU7" s="66" t="s">
        <v>57</v>
      </c>
      <c r="BV7" s="66" t="s">
        <v>58</v>
      </c>
      <c r="BW7" s="66" t="s">
        <v>59</v>
      </c>
      <c r="BX7" s="66" t="s">
        <v>60</v>
      </c>
      <c r="BY7" s="66" t="s">
        <v>62</v>
      </c>
      <c r="BZ7" s="66" t="s">
        <v>57</v>
      </c>
      <c r="CA7" s="66" t="s">
        <v>58</v>
      </c>
      <c r="CB7" s="66" t="s">
        <v>59</v>
      </c>
      <c r="CC7" s="66" t="s">
        <v>60</v>
      </c>
      <c r="CD7" s="66" t="s">
        <v>62</v>
      </c>
      <c r="CE7" s="66" t="s">
        <v>57</v>
      </c>
      <c r="CF7" s="66" t="s">
        <v>58</v>
      </c>
      <c r="CG7" s="66" t="s">
        <v>59</v>
      </c>
      <c r="CH7" s="66" t="s">
        <v>60</v>
      </c>
      <c r="CI7" s="66" t="s">
        <v>62</v>
      </c>
      <c r="CJ7" s="66" t="s">
        <v>57</v>
      </c>
      <c r="CK7" s="66" t="s">
        <v>58</v>
      </c>
      <c r="CL7" s="66" t="s">
        <v>59</v>
      </c>
      <c r="CM7" s="66" t="s">
        <v>60</v>
      </c>
      <c r="CN7" s="66" t="s">
        <v>62</v>
      </c>
      <c r="CO7" s="66" t="s">
        <v>57</v>
      </c>
      <c r="CP7" s="66" t="s">
        <v>58</v>
      </c>
      <c r="CQ7" s="66" t="s">
        <v>59</v>
      </c>
      <c r="CR7" s="66" t="s">
        <v>60</v>
      </c>
      <c r="CS7" s="66" t="s">
        <v>62</v>
      </c>
      <c r="CT7" s="66" t="s">
        <v>57</v>
      </c>
      <c r="CU7" s="66" t="s">
        <v>58</v>
      </c>
      <c r="CV7" s="66" t="s">
        <v>59</v>
      </c>
      <c r="CW7" s="66" t="s">
        <v>60</v>
      </c>
      <c r="CX7" s="66" t="s">
        <v>62</v>
      </c>
      <c r="CY7" s="66" t="s">
        <v>57</v>
      </c>
      <c r="CZ7" s="66" t="s">
        <v>58</v>
      </c>
      <c r="DA7" s="66" t="s">
        <v>59</v>
      </c>
      <c r="DB7" s="66" t="s">
        <v>60</v>
      </c>
      <c r="DC7" s="66" t="s">
        <v>62</v>
      </c>
      <c r="DD7" s="66" t="s">
        <v>57</v>
      </c>
      <c r="DE7" s="66" t="s">
        <v>58</v>
      </c>
      <c r="DF7" s="66" t="s">
        <v>59</v>
      </c>
      <c r="DG7" s="66" t="s">
        <v>60</v>
      </c>
      <c r="DH7" s="66" t="s">
        <v>62</v>
      </c>
      <c r="DI7" s="66" t="s">
        <v>57</v>
      </c>
      <c r="DJ7" s="66" t="s">
        <v>58</v>
      </c>
      <c r="DK7" s="66" t="s">
        <v>59</v>
      </c>
      <c r="DL7" s="66" t="s">
        <v>60</v>
      </c>
      <c r="DM7" s="66" t="s">
        <v>62</v>
      </c>
      <c r="DN7" s="66" t="s">
        <v>57</v>
      </c>
      <c r="DO7" s="66" t="s">
        <v>58</v>
      </c>
      <c r="DP7" s="66" t="s">
        <v>59</v>
      </c>
      <c r="DQ7" s="66" t="s">
        <v>60</v>
      </c>
      <c r="DR7" s="66" t="s">
        <v>62</v>
      </c>
      <c r="DS7" s="66" t="s">
        <v>57</v>
      </c>
      <c r="DT7" s="66" t="s">
        <v>58</v>
      </c>
      <c r="DU7" s="66" t="s">
        <v>59</v>
      </c>
      <c r="DV7" s="66" t="s">
        <v>60</v>
      </c>
      <c r="DW7" s="66" t="s">
        <v>62</v>
      </c>
      <c r="DX7" s="66" t="s">
        <v>57</v>
      </c>
      <c r="DY7" s="66" t="s">
        <v>58</v>
      </c>
      <c r="DZ7" s="66" t="s">
        <v>59</v>
      </c>
      <c r="EA7" s="66" t="s">
        <v>60</v>
      </c>
      <c r="EB7" s="66" t="s">
        <v>62</v>
      </c>
      <c r="EC7" s="66" t="s">
        <v>57</v>
      </c>
      <c r="ED7" s="66" t="s">
        <v>58</v>
      </c>
      <c r="EE7" s="66" t="s">
        <v>59</v>
      </c>
      <c r="EF7" s="66" t="s">
        <v>60</v>
      </c>
      <c r="EG7" s="66" t="s">
        <v>62</v>
      </c>
      <c r="EH7" s="66" t="s">
        <v>57</v>
      </c>
      <c r="EI7" s="66" t="s">
        <v>58</v>
      </c>
      <c r="EJ7" s="66" t="s">
        <v>59</v>
      </c>
      <c r="EK7" s="66" t="s">
        <v>60</v>
      </c>
      <c r="EL7" s="66" t="s">
        <v>62</v>
      </c>
      <c r="EM7" s="66" t="s">
        <v>57</v>
      </c>
      <c r="EN7" s="66" t="s">
        <v>58</v>
      </c>
      <c r="EO7" s="66" t="s">
        <v>59</v>
      </c>
      <c r="EP7" s="66" t="s">
        <v>60</v>
      </c>
      <c r="EQ7" s="66" t="s">
        <v>62</v>
      </c>
      <c r="ER7" s="66" t="s">
        <v>57</v>
      </c>
      <c r="ES7" s="66" t="s">
        <v>58</v>
      </c>
      <c r="ET7" s="66" t="s">
        <v>59</v>
      </c>
      <c r="EU7" s="66" t="s">
        <v>60</v>
      </c>
      <c r="EV7" s="66" t="s">
        <v>62</v>
      </c>
      <c r="EW7" s="66" t="s">
        <v>57</v>
      </c>
      <c r="EX7" s="66" t="s">
        <v>58</v>
      </c>
      <c r="EY7" s="66" t="s">
        <v>59</v>
      </c>
      <c r="EZ7" s="66" t="s">
        <v>60</v>
      </c>
      <c r="FA7" s="66" t="s">
        <v>62</v>
      </c>
      <c r="FB7" s="66" t="s">
        <v>57</v>
      </c>
      <c r="FC7" s="66" t="s">
        <v>58</v>
      </c>
      <c r="FD7" s="66" t="s">
        <v>59</v>
      </c>
      <c r="FE7" s="66" t="s">
        <v>60</v>
      </c>
      <c r="FF7" s="66" t="s">
        <v>62</v>
      </c>
      <c r="FG7" s="66" t="s">
        <v>57</v>
      </c>
      <c r="FH7" s="66" t="s">
        <v>58</v>
      </c>
      <c r="FI7" s="66" t="s">
        <v>59</v>
      </c>
      <c r="FJ7" s="66" t="s">
        <v>60</v>
      </c>
      <c r="FK7" s="66" t="s">
        <v>62</v>
      </c>
      <c r="FL7" s="66" t="s">
        <v>57</v>
      </c>
      <c r="FM7" s="66" t="s">
        <v>58</v>
      </c>
      <c r="FN7" s="66" t="s">
        <v>59</v>
      </c>
      <c r="FO7" s="66" t="s">
        <v>60</v>
      </c>
      <c r="FP7" s="66" t="s">
        <v>62</v>
      </c>
      <c r="FQ7" s="66" t="s">
        <v>57</v>
      </c>
      <c r="FR7" s="66" t="s">
        <v>58</v>
      </c>
      <c r="FS7" s="66" t="s">
        <v>59</v>
      </c>
      <c r="FT7" s="66" t="s">
        <v>60</v>
      </c>
      <c r="FU7" s="66" t="s">
        <v>62</v>
      </c>
      <c r="FV7" s="66" t="s">
        <v>57</v>
      </c>
      <c r="FW7" s="66" t="s">
        <v>58</v>
      </c>
      <c r="FX7" s="66" t="s">
        <v>59</v>
      </c>
      <c r="FY7" s="66" t="s">
        <v>60</v>
      </c>
      <c r="FZ7" s="66" t="s">
        <v>62</v>
      </c>
      <c r="GA7" s="66" t="s">
        <v>57</v>
      </c>
      <c r="GB7" s="66" t="s">
        <v>58</v>
      </c>
      <c r="GC7" s="66" t="s">
        <v>59</v>
      </c>
      <c r="GD7" s="66" t="s">
        <v>60</v>
      </c>
      <c r="GE7" s="66" t="s">
        <v>62</v>
      </c>
      <c r="GF7" s="66" t="s">
        <v>57</v>
      </c>
      <c r="GG7" s="66" t="s">
        <v>58</v>
      </c>
      <c r="GH7" s="66" t="s">
        <v>59</v>
      </c>
      <c r="GI7" s="66" t="s">
        <v>60</v>
      </c>
      <c r="GJ7" s="66" t="s">
        <v>62</v>
      </c>
      <c r="GK7" s="66" t="s">
        <v>57</v>
      </c>
      <c r="GL7" s="66" t="s">
        <v>58</v>
      </c>
      <c r="GM7" s="66" t="s">
        <v>59</v>
      </c>
      <c r="GN7" s="66" t="s">
        <v>60</v>
      </c>
      <c r="GO7" s="66" t="s">
        <v>62</v>
      </c>
      <c r="GP7" s="66" t="s">
        <v>57</v>
      </c>
      <c r="GQ7" s="66" t="s">
        <v>58</v>
      </c>
      <c r="GR7" s="66" t="s">
        <v>59</v>
      </c>
      <c r="GS7" s="66" t="s">
        <v>60</v>
      </c>
      <c r="GT7" s="66" t="s">
        <v>62</v>
      </c>
      <c r="GU7" s="66" t="s">
        <v>57</v>
      </c>
      <c r="GV7" s="66" t="s">
        <v>58</v>
      </c>
      <c r="GW7" s="66" t="s">
        <v>59</v>
      </c>
      <c r="GX7" s="66" t="s">
        <v>60</v>
      </c>
      <c r="GY7" s="66" t="s">
        <v>62</v>
      </c>
      <c r="GZ7" s="66" t="s">
        <v>57</v>
      </c>
      <c r="HA7" s="66" t="s">
        <v>58</v>
      </c>
      <c r="HB7" s="66" t="s">
        <v>59</v>
      </c>
      <c r="HC7" s="66" t="s">
        <v>60</v>
      </c>
      <c r="HD7" s="66" t="s">
        <v>62</v>
      </c>
      <c r="HE7" s="66" t="s">
        <v>57</v>
      </c>
      <c r="HF7" s="66" t="s">
        <v>58</v>
      </c>
      <c r="HG7" s="66" t="s">
        <v>59</v>
      </c>
      <c r="HH7" s="66" t="s">
        <v>60</v>
      </c>
      <c r="HI7" s="66" t="s">
        <v>62</v>
      </c>
      <c r="HJ7" s="66" t="s">
        <v>57</v>
      </c>
      <c r="HK7" s="66" t="s">
        <v>58</v>
      </c>
      <c r="HL7" s="66" t="s">
        <v>59</v>
      </c>
      <c r="HM7" s="66" t="s">
        <v>60</v>
      </c>
      <c r="HN7" s="66" t="s">
        <v>62</v>
      </c>
      <c r="HO7" s="66" t="s">
        <v>57</v>
      </c>
      <c r="HP7" s="66" t="s">
        <v>58</v>
      </c>
      <c r="HQ7" s="66" t="s">
        <v>59</v>
      </c>
      <c r="HR7" s="66" t="s">
        <v>60</v>
      </c>
      <c r="HS7" s="66" t="s">
        <v>62</v>
      </c>
      <c r="HT7" s="66" t="s">
        <v>57</v>
      </c>
      <c r="HU7" s="66" t="s">
        <v>58</v>
      </c>
      <c r="HV7" s="66" t="s">
        <v>59</v>
      </c>
      <c r="HW7" s="66" t="s">
        <v>60</v>
      </c>
      <c r="HX7" s="66" t="s">
        <v>62</v>
      </c>
      <c r="HY7" s="66" t="s">
        <v>57</v>
      </c>
      <c r="HZ7" s="66" t="s">
        <v>58</v>
      </c>
      <c r="IA7" s="66" t="s">
        <v>59</v>
      </c>
      <c r="IB7" s="66" t="s">
        <v>60</v>
      </c>
      <c r="IC7" s="66" t="s">
        <v>62</v>
      </c>
      <c r="ID7" s="66" t="s">
        <v>57</v>
      </c>
      <c r="IE7" s="66" t="s">
        <v>58</v>
      </c>
      <c r="IF7" s="66" t="s">
        <v>59</v>
      </c>
      <c r="IG7" s="66" t="s">
        <v>60</v>
      </c>
      <c r="IH7" s="66" t="s">
        <v>62</v>
      </c>
      <c r="II7" s="66" t="s">
        <v>57</v>
      </c>
      <c r="IJ7" s="66" t="s">
        <v>58</v>
      </c>
      <c r="IK7" s="66" t="s">
        <v>59</v>
      </c>
      <c r="IL7" s="66" t="s">
        <v>60</v>
      </c>
      <c r="IM7" s="66" t="s">
        <v>62</v>
      </c>
      <c r="IN7" s="66" t="s">
        <v>57</v>
      </c>
      <c r="IO7" s="66" t="s">
        <v>58</v>
      </c>
      <c r="IP7" s="66" t="s">
        <v>59</v>
      </c>
      <c r="IQ7" s="66" t="s">
        <v>60</v>
      </c>
      <c r="IR7" s="66" t="s">
        <v>62</v>
      </c>
      <c r="IS7" s="66" t="s">
        <v>57</v>
      </c>
      <c r="IT7" s="66" t="s">
        <v>58</v>
      </c>
      <c r="IU7" s="66" t="s">
        <v>59</v>
      </c>
      <c r="IV7" s="66" t="s">
        <v>60</v>
      </c>
      <c r="IW7" s="66" t="s">
        <v>62</v>
      </c>
      <c r="IX7" s="66" t="s">
        <v>57</v>
      </c>
      <c r="IY7" s="66" t="s">
        <v>58</v>
      </c>
      <c r="IZ7" s="66" t="s">
        <v>59</v>
      </c>
      <c r="JA7" s="66" t="s">
        <v>60</v>
      </c>
      <c r="JB7" s="66" t="s">
        <v>62</v>
      </c>
      <c r="JC7" s="66" t="s">
        <v>57</v>
      </c>
      <c r="JD7" s="66" t="s">
        <v>58</v>
      </c>
      <c r="JE7" s="66" t="s">
        <v>59</v>
      </c>
      <c r="JF7" s="66" t="s">
        <v>60</v>
      </c>
      <c r="JG7" s="66" t="s">
        <v>62</v>
      </c>
      <c r="JH7" s="66" t="s">
        <v>57</v>
      </c>
      <c r="JI7" s="66" t="s">
        <v>58</v>
      </c>
      <c r="JJ7" s="66" t="s">
        <v>59</v>
      </c>
      <c r="JK7" s="66" t="s">
        <v>60</v>
      </c>
      <c r="JL7" s="66" t="s">
        <v>62</v>
      </c>
      <c r="JM7" s="66" t="s">
        <v>57</v>
      </c>
      <c r="JN7" s="66" t="s">
        <v>58</v>
      </c>
      <c r="JO7" s="66" t="s">
        <v>59</v>
      </c>
      <c r="JP7" s="66" t="s">
        <v>60</v>
      </c>
      <c r="JQ7" s="66" t="s">
        <v>62</v>
      </c>
      <c r="JR7" s="66" t="s">
        <v>57</v>
      </c>
      <c r="JS7" s="66" t="s">
        <v>58</v>
      </c>
      <c r="JT7" s="66" t="s">
        <v>59</v>
      </c>
      <c r="JU7" s="66" t="s">
        <v>60</v>
      </c>
      <c r="JV7" s="66" t="s">
        <v>62</v>
      </c>
      <c r="JW7" s="66" t="s">
        <v>57</v>
      </c>
      <c r="JX7" s="66" t="s">
        <v>58</v>
      </c>
      <c r="JY7" s="66" t="s">
        <v>59</v>
      </c>
      <c r="JZ7" s="66" t="s">
        <v>60</v>
      </c>
      <c r="KA7" s="66" t="s">
        <v>62</v>
      </c>
      <c r="KB7" s="66" t="s">
        <v>57</v>
      </c>
      <c r="KC7" s="66" t="s">
        <v>58</v>
      </c>
      <c r="KD7" s="66" t="s">
        <v>59</v>
      </c>
      <c r="KE7" s="66" t="s">
        <v>60</v>
      </c>
      <c r="KF7" s="66" t="s">
        <v>62</v>
      </c>
      <c r="KG7" s="66" t="s">
        <v>57</v>
      </c>
      <c r="KH7" s="66" t="s">
        <v>58</v>
      </c>
      <c r="KI7" s="66" t="s">
        <v>59</v>
      </c>
      <c r="KJ7" s="66" t="s">
        <v>60</v>
      </c>
      <c r="KK7" s="66" t="s">
        <v>62</v>
      </c>
      <c r="KL7" s="66" t="s">
        <v>57</v>
      </c>
      <c r="KM7" s="66" t="s">
        <v>58</v>
      </c>
      <c r="KN7" s="66" t="s">
        <v>59</v>
      </c>
      <c r="KO7" s="66" t="s">
        <v>60</v>
      </c>
      <c r="KP7" s="66" t="s">
        <v>62</v>
      </c>
      <c r="KQ7" s="66" t="s">
        <v>57</v>
      </c>
      <c r="KR7" s="66" t="s">
        <v>58</v>
      </c>
      <c r="KS7" s="66" t="s">
        <v>59</v>
      </c>
      <c r="KT7" s="66" t="s">
        <v>60</v>
      </c>
      <c r="KU7" s="66" t="s">
        <v>62</v>
      </c>
      <c r="KV7" s="66" t="s">
        <v>57</v>
      </c>
      <c r="KW7" s="66" t="s">
        <v>58</v>
      </c>
      <c r="KX7" s="66" t="s">
        <v>59</v>
      </c>
      <c r="KY7" s="66" t="s">
        <v>60</v>
      </c>
      <c r="KZ7" s="66" t="s">
        <v>62</v>
      </c>
      <c r="LA7" s="66" t="s">
        <v>57</v>
      </c>
      <c r="LB7" s="66" t="s">
        <v>58</v>
      </c>
      <c r="LC7" s="66" t="s">
        <v>59</v>
      </c>
      <c r="LD7" s="66" t="s">
        <v>60</v>
      </c>
      <c r="LE7" s="66" t="s">
        <v>62</v>
      </c>
      <c r="LF7" s="66" t="s">
        <v>57</v>
      </c>
      <c r="LG7" s="66" t="s">
        <v>58</v>
      </c>
      <c r="LH7" s="66" t="s">
        <v>59</v>
      </c>
      <c r="LI7" s="66" t="s">
        <v>60</v>
      </c>
      <c r="LJ7" s="66" t="s">
        <v>62</v>
      </c>
      <c r="LK7" s="66" t="s">
        <v>57</v>
      </c>
      <c r="LL7" s="66" t="s">
        <v>58</v>
      </c>
      <c r="LM7" s="66" t="s">
        <v>59</v>
      </c>
      <c r="LN7" s="66" t="s">
        <v>60</v>
      </c>
      <c r="LO7" s="66" t="s">
        <v>62</v>
      </c>
      <c r="LP7" s="66" t="s">
        <v>57</v>
      </c>
      <c r="LQ7" s="66" t="s">
        <v>58</v>
      </c>
      <c r="LR7" s="66" t="s">
        <v>59</v>
      </c>
      <c r="LS7" s="66" t="s">
        <v>60</v>
      </c>
      <c r="LT7" s="66" t="s">
        <v>62</v>
      </c>
      <c r="LU7" s="66" t="s">
        <v>57</v>
      </c>
      <c r="LV7" s="66" t="s">
        <v>58</v>
      </c>
      <c r="LW7" s="66" t="s">
        <v>59</v>
      </c>
      <c r="LX7" s="66" t="s">
        <v>60</v>
      </c>
      <c r="LY7" s="66" t="s">
        <v>62</v>
      </c>
      <c r="LZ7" s="66" t="s">
        <v>57</v>
      </c>
      <c r="MA7" s="66" t="s">
        <v>58</v>
      </c>
      <c r="MB7" s="66" t="s">
        <v>59</v>
      </c>
      <c r="MC7" s="66" t="s">
        <v>60</v>
      </c>
      <c r="MD7" s="66" t="s">
        <v>62</v>
      </c>
      <c r="ME7" s="66" t="s">
        <v>57</v>
      </c>
      <c r="MF7" s="66" t="s">
        <v>58</v>
      </c>
      <c r="MG7" s="66" t="s">
        <v>59</v>
      </c>
      <c r="MH7" s="66" t="s">
        <v>60</v>
      </c>
      <c r="MI7" s="66" t="s">
        <v>62</v>
      </c>
      <c r="MJ7" s="66" t="s">
        <v>57</v>
      </c>
      <c r="MK7" s="66" t="s">
        <v>58</v>
      </c>
      <c r="ML7" s="66" t="s">
        <v>59</v>
      </c>
      <c r="MM7" s="66" t="s">
        <v>60</v>
      </c>
      <c r="MN7" s="66" t="s">
        <v>62</v>
      </c>
      <c r="MO7" s="66" t="s">
        <v>57</v>
      </c>
      <c r="MP7" s="66" t="s">
        <v>58</v>
      </c>
      <c r="MQ7" s="66" t="s">
        <v>59</v>
      </c>
      <c r="MR7" s="66" t="s">
        <v>60</v>
      </c>
      <c r="MS7" s="66" t="s">
        <v>62</v>
      </c>
      <c r="MT7" s="66" t="s">
        <v>57</v>
      </c>
      <c r="MU7" s="66" t="s">
        <v>58</v>
      </c>
      <c r="MV7" s="66" t="s">
        <v>59</v>
      </c>
      <c r="MW7" s="66" t="s">
        <v>60</v>
      </c>
      <c r="MX7" s="66" t="s">
        <v>62</v>
      </c>
      <c r="MY7" s="66" t="s">
        <v>57</v>
      </c>
      <c r="MZ7" s="66" t="s">
        <v>58</v>
      </c>
      <c r="NA7" s="66" t="s">
        <v>59</v>
      </c>
      <c r="NB7" s="66" t="s">
        <v>60</v>
      </c>
      <c r="NC7" s="66" t="s">
        <v>62</v>
      </c>
      <c r="ND7" s="66" t="s">
        <v>57</v>
      </c>
      <c r="NE7" s="66" t="s">
        <v>58</v>
      </c>
      <c r="NF7" s="66" t="s">
        <v>59</v>
      </c>
      <c r="NG7" s="66" t="s">
        <v>60</v>
      </c>
      <c r="NH7" s="66" t="s">
        <v>62</v>
      </c>
      <c r="NI7" s="66" t="s">
        <v>57</v>
      </c>
      <c r="NJ7" s="66" t="s">
        <v>58</v>
      </c>
      <c r="NK7" s="66" t="s">
        <v>59</v>
      </c>
      <c r="NL7" s="66" t="s">
        <v>60</v>
      </c>
      <c r="NM7" s="66" t="s">
        <v>62</v>
      </c>
      <c r="NN7" s="66" t="s">
        <v>57</v>
      </c>
      <c r="NO7" s="66" t="s">
        <v>58</v>
      </c>
      <c r="NP7" s="66" t="s">
        <v>59</v>
      </c>
      <c r="NQ7" s="66" t="s">
        <v>60</v>
      </c>
      <c r="NR7" s="66" t="s">
        <v>62</v>
      </c>
      <c r="NS7" s="66" t="s">
        <v>57</v>
      </c>
      <c r="NT7" s="66" t="s">
        <v>58</v>
      </c>
      <c r="NU7" s="66" t="s">
        <v>59</v>
      </c>
      <c r="NV7" s="66" t="s">
        <v>60</v>
      </c>
      <c r="NW7" s="66" t="s">
        <v>62</v>
      </c>
      <c r="NX7" s="66" t="s">
        <v>57</v>
      </c>
      <c r="NY7" s="66" t="s">
        <v>58</v>
      </c>
      <c r="NZ7" s="66" t="s">
        <v>59</v>
      </c>
      <c r="OA7" s="66" t="s">
        <v>60</v>
      </c>
      <c r="OB7" s="66" t="s">
        <v>62</v>
      </c>
      <c r="OC7" s="66" t="s">
        <v>57</v>
      </c>
      <c r="OD7" s="66" t="s">
        <v>58</v>
      </c>
      <c r="OE7" s="66" t="s">
        <v>59</v>
      </c>
      <c r="OF7" s="66" t="s">
        <v>60</v>
      </c>
      <c r="OG7" s="66" t="s">
        <v>62</v>
      </c>
      <c r="OH7" s="66" t="s">
        <v>57</v>
      </c>
      <c r="OI7" s="66" t="s">
        <v>58</v>
      </c>
      <c r="OJ7" s="66" t="s">
        <v>59</v>
      </c>
      <c r="OK7" s="66" t="s">
        <v>60</v>
      </c>
      <c r="OL7" s="66" t="s">
        <v>62</v>
      </c>
      <c r="OM7" s="66" t="s">
        <v>57</v>
      </c>
      <c r="ON7" s="66" t="s">
        <v>58</v>
      </c>
      <c r="OO7" s="66" t="s">
        <v>59</v>
      </c>
      <c r="OP7" s="66" t="s">
        <v>60</v>
      </c>
      <c r="OQ7" s="66" t="s">
        <v>62</v>
      </c>
      <c r="OR7" s="66" t="s">
        <v>57</v>
      </c>
      <c r="OS7" s="66" t="s">
        <v>58</v>
      </c>
      <c r="OT7" s="66" t="s">
        <v>59</v>
      </c>
      <c r="OU7" s="66" t="s">
        <v>60</v>
      </c>
      <c r="OV7" s="66" t="s">
        <v>62</v>
      </c>
      <c r="OW7" s="66" t="s">
        <v>57</v>
      </c>
      <c r="OX7" s="66" t="s">
        <v>58</v>
      </c>
      <c r="OY7" s="66" t="s">
        <v>59</v>
      </c>
      <c r="OZ7" s="66" t="s">
        <v>60</v>
      </c>
      <c r="PA7" s="66" t="s">
        <v>62</v>
      </c>
      <c r="PB7" s="66" t="s">
        <v>57</v>
      </c>
      <c r="PC7" s="66" t="s">
        <v>58</v>
      </c>
      <c r="PD7" s="66" t="s">
        <v>59</v>
      </c>
      <c r="PE7" s="66" t="s">
        <v>60</v>
      </c>
      <c r="PF7" s="66" t="s">
        <v>62</v>
      </c>
      <c r="PG7" s="66" t="s">
        <v>57</v>
      </c>
      <c r="PH7" s="66" t="s">
        <v>58</v>
      </c>
      <c r="PI7" s="66" t="s">
        <v>59</v>
      </c>
      <c r="PJ7" s="66" t="s">
        <v>60</v>
      </c>
      <c r="PK7" s="66" t="s">
        <v>62</v>
      </c>
      <c r="PL7" s="66" t="s">
        <v>57</v>
      </c>
      <c r="PM7" s="66" t="s">
        <v>58</v>
      </c>
      <c r="PN7" s="66" t="s">
        <v>59</v>
      </c>
      <c r="PO7" s="66" t="s">
        <v>60</v>
      </c>
      <c r="PP7" s="66" t="s">
        <v>62</v>
      </c>
      <c r="PQ7" s="66" t="s">
        <v>57</v>
      </c>
      <c r="PR7" s="66" t="s">
        <v>58</v>
      </c>
      <c r="PS7" s="66" t="s">
        <v>59</v>
      </c>
      <c r="PT7" s="66" t="s">
        <v>60</v>
      </c>
      <c r="PU7" s="66" t="s">
        <v>62</v>
      </c>
      <c r="PV7" s="66" t="s">
        <v>57</v>
      </c>
      <c r="PW7" s="66" t="s">
        <v>58</v>
      </c>
      <c r="PX7" s="66" t="s">
        <v>59</v>
      </c>
      <c r="PY7" s="66" t="s">
        <v>60</v>
      </c>
      <c r="PZ7" s="66" t="s">
        <v>62</v>
      </c>
      <c r="QA7" s="66" t="s">
        <v>57</v>
      </c>
      <c r="QB7" s="66" t="s">
        <v>58</v>
      </c>
      <c r="QC7" s="66" t="s">
        <v>59</v>
      </c>
      <c r="QD7" s="66" t="s">
        <v>60</v>
      </c>
      <c r="QE7" s="66" t="s">
        <v>62</v>
      </c>
      <c r="QF7" s="66" t="s">
        <v>57</v>
      </c>
      <c r="QG7" s="66" t="s">
        <v>58</v>
      </c>
      <c r="QH7" s="66" t="s">
        <v>59</v>
      </c>
      <c r="QI7" s="66" t="s">
        <v>60</v>
      </c>
      <c r="QJ7" s="66" t="s">
        <v>62</v>
      </c>
      <c r="QK7" s="66" t="s">
        <v>57</v>
      </c>
      <c r="QL7" s="66" t="s">
        <v>58</v>
      </c>
      <c r="QM7" s="66" t="s">
        <v>59</v>
      </c>
      <c r="QN7" s="66" t="s">
        <v>60</v>
      </c>
      <c r="QO7" s="66" t="s">
        <v>62</v>
      </c>
      <c r="QP7" s="66" t="s">
        <v>57</v>
      </c>
      <c r="QQ7" s="66" t="s">
        <v>58</v>
      </c>
      <c r="QR7" s="66" t="s">
        <v>59</v>
      </c>
      <c r="QS7" s="66" t="s">
        <v>60</v>
      </c>
      <c r="QT7" s="66" t="s">
        <v>62</v>
      </c>
      <c r="QU7" s="66" t="s">
        <v>57</v>
      </c>
      <c r="QV7" s="66" t="s">
        <v>58</v>
      </c>
      <c r="QW7" s="66" t="s">
        <v>59</v>
      </c>
      <c r="QX7" s="66" t="s">
        <v>60</v>
      </c>
      <c r="QY7" s="66" t="s">
        <v>62</v>
      </c>
      <c r="QZ7" s="66" t="s">
        <v>57</v>
      </c>
      <c r="RA7" s="66" t="s">
        <v>58</v>
      </c>
      <c r="RB7" s="66" t="s">
        <v>59</v>
      </c>
      <c r="RC7" s="66" t="s">
        <v>60</v>
      </c>
      <c r="RD7" s="66" t="s">
        <v>62</v>
      </c>
      <c r="RE7" s="66" t="s">
        <v>57</v>
      </c>
      <c r="RF7" s="66" t="s">
        <v>58</v>
      </c>
      <c r="RG7" s="66" t="s">
        <v>59</v>
      </c>
      <c r="RH7" s="66" t="s">
        <v>60</v>
      </c>
      <c r="RI7" s="66" t="s">
        <v>62</v>
      </c>
      <c r="RJ7" s="66" t="s">
        <v>57</v>
      </c>
      <c r="RK7" s="66" t="s">
        <v>58</v>
      </c>
      <c r="RL7" s="66" t="s">
        <v>59</v>
      </c>
      <c r="RM7" s="66" t="s">
        <v>60</v>
      </c>
      <c r="RN7" s="66" t="s">
        <v>62</v>
      </c>
      <c r="RO7" s="66" t="s">
        <v>57</v>
      </c>
      <c r="RP7" s="66" t="s">
        <v>58</v>
      </c>
      <c r="RQ7" s="66" t="s">
        <v>59</v>
      </c>
      <c r="RR7" s="66" t="s">
        <v>60</v>
      </c>
      <c r="RS7" s="66" t="s">
        <v>62</v>
      </c>
      <c r="RT7" s="66" t="s">
        <v>57</v>
      </c>
      <c r="RU7" s="66" t="s">
        <v>58</v>
      </c>
      <c r="RV7" s="66" t="s">
        <v>59</v>
      </c>
      <c r="RW7" s="66" t="s">
        <v>60</v>
      </c>
      <c r="RX7" s="66" t="s">
        <v>62</v>
      </c>
      <c r="RY7" s="66" t="s">
        <v>57</v>
      </c>
      <c r="RZ7" s="66" t="s">
        <v>58</v>
      </c>
      <c r="SA7" s="66" t="s">
        <v>59</v>
      </c>
      <c r="SB7" s="66" t="s">
        <v>60</v>
      </c>
      <c r="SC7" s="66" t="s">
        <v>62</v>
      </c>
      <c r="SD7" s="66" t="s">
        <v>57</v>
      </c>
      <c r="SE7" s="66" t="s">
        <v>58</v>
      </c>
      <c r="SF7" s="66" t="s">
        <v>59</v>
      </c>
      <c r="SG7" s="66" t="s">
        <v>60</v>
      </c>
      <c r="SH7" s="66" t="s">
        <v>62</v>
      </c>
      <c r="SI7" s="66" t="s">
        <v>57</v>
      </c>
      <c r="SJ7" s="66" t="s">
        <v>58</v>
      </c>
      <c r="SK7" s="66" t="s">
        <v>59</v>
      </c>
      <c r="SL7" s="66" t="s">
        <v>60</v>
      </c>
      <c r="SM7" s="66" t="s">
        <v>62</v>
      </c>
      <c r="SN7" s="66" t="s">
        <v>57</v>
      </c>
      <c r="SO7" s="66" t="s">
        <v>58</v>
      </c>
      <c r="SP7" s="66" t="s">
        <v>59</v>
      </c>
      <c r="SQ7" s="66" t="s">
        <v>60</v>
      </c>
      <c r="SR7" s="66" t="s">
        <v>62</v>
      </c>
      <c r="SS7" s="66" t="s">
        <v>57</v>
      </c>
      <c r="ST7" s="66" t="s">
        <v>58</v>
      </c>
      <c r="SU7" s="66" t="s">
        <v>59</v>
      </c>
      <c r="SV7" s="66" t="s">
        <v>60</v>
      </c>
      <c r="SW7" s="66" t="s">
        <v>62</v>
      </c>
      <c r="SX7" s="66" t="s">
        <v>57</v>
      </c>
      <c r="SY7" s="66" t="s">
        <v>58</v>
      </c>
      <c r="SZ7" s="66" t="s">
        <v>59</v>
      </c>
      <c r="TA7" s="66" t="s">
        <v>60</v>
      </c>
      <c r="TB7" s="66" t="s">
        <v>62</v>
      </c>
      <c r="TC7" s="66" t="s">
        <v>57</v>
      </c>
      <c r="TD7" s="66" t="s">
        <v>58</v>
      </c>
      <c r="TE7" s="66" t="s">
        <v>59</v>
      </c>
      <c r="TF7" s="66" t="s">
        <v>60</v>
      </c>
      <c r="TG7" s="66" t="s">
        <v>62</v>
      </c>
      <c r="TH7" s="66" t="s">
        <v>57</v>
      </c>
      <c r="TI7" s="66" t="s">
        <v>58</v>
      </c>
      <c r="TJ7" s="66" t="s">
        <v>59</v>
      </c>
      <c r="TK7" s="66" t="s">
        <v>60</v>
      </c>
      <c r="TL7" s="66" t="s">
        <v>62</v>
      </c>
      <c r="TM7" s="66" t="s">
        <v>57</v>
      </c>
      <c r="TN7" s="66" t="s">
        <v>58</v>
      </c>
      <c r="TO7" s="66" t="s">
        <v>59</v>
      </c>
      <c r="TP7" s="66" t="s">
        <v>60</v>
      </c>
      <c r="TQ7" s="66" t="s">
        <v>62</v>
      </c>
      <c r="TR7" s="66" t="s">
        <v>57</v>
      </c>
      <c r="TS7" s="66" t="s">
        <v>58</v>
      </c>
      <c r="TT7" s="66" t="s">
        <v>59</v>
      </c>
      <c r="TU7" s="66" t="s">
        <v>60</v>
      </c>
      <c r="TV7" s="66" t="s">
        <v>62</v>
      </c>
      <c r="TW7" s="66" t="s">
        <v>57</v>
      </c>
      <c r="TX7" s="66" t="s">
        <v>58</v>
      </c>
      <c r="TY7" s="66" t="s">
        <v>59</v>
      </c>
      <c r="TZ7" s="66" t="s">
        <v>60</v>
      </c>
      <c r="UA7" s="66" t="s">
        <v>62</v>
      </c>
      <c r="UB7" s="66" t="s">
        <v>57</v>
      </c>
      <c r="UC7" s="66" t="s">
        <v>58</v>
      </c>
      <c r="UD7" s="66" t="s">
        <v>59</v>
      </c>
      <c r="UE7" s="66" t="s">
        <v>60</v>
      </c>
      <c r="UF7" s="66" t="s">
        <v>62</v>
      </c>
      <c r="UG7" s="66" t="s">
        <v>57</v>
      </c>
      <c r="UH7" s="66" t="s">
        <v>58</v>
      </c>
      <c r="UI7" s="66" t="s">
        <v>59</v>
      </c>
      <c r="UJ7" s="66" t="s">
        <v>60</v>
      </c>
      <c r="UK7" s="66" t="s">
        <v>62</v>
      </c>
      <c r="UL7" s="66" t="s">
        <v>57</v>
      </c>
      <c r="UM7" s="66" t="s">
        <v>58</v>
      </c>
      <c r="UN7" s="66" t="s">
        <v>59</v>
      </c>
      <c r="UO7" s="66" t="s">
        <v>60</v>
      </c>
      <c r="UP7" s="66" t="s">
        <v>62</v>
      </c>
      <c r="UQ7" s="66" t="s">
        <v>57</v>
      </c>
      <c r="UR7" s="66" t="s">
        <v>58</v>
      </c>
      <c r="US7" s="66" t="s">
        <v>59</v>
      </c>
      <c r="UT7" s="66" t="s">
        <v>60</v>
      </c>
      <c r="UU7" s="66" t="s">
        <v>62</v>
      </c>
      <c r="UV7" s="66" t="s">
        <v>57</v>
      </c>
      <c r="UW7" s="66" t="s">
        <v>58</v>
      </c>
      <c r="UX7" s="66" t="s">
        <v>59</v>
      </c>
      <c r="UY7" s="66" t="s">
        <v>60</v>
      </c>
      <c r="UZ7" s="66" t="s">
        <v>62</v>
      </c>
      <c r="VA7" s="66" t="s">
        <v>57</v>
      </c>
      <c r="VB7" s="66" t="s">
        <v>58</v>
      </c>
      <c r="VC7" s="66" t="s">
        <v>59</v>
      </c>
      <c r="VD7" s="66" t="s">
        <v>60</v>
      </c>
      <c r="VE7" s="66" t="s">
        <v>62</v>
      </c>
      <c r="VF7" s="66" t="s">
        <v>57</v>
      </c>
      <c r="VG7" s="66" t="s">
        <v>58</v>
      </c>
      <c r="VH7" s="66" t="s">
        <v>59</v>
      </c>
      <c r="VI7" s="66" t="s">
        <v>60</v>
      </c>
      <c r="VJ7" s="66" t="s">
        <v>62</v>
      </c>
      <c r="VK7" s="66" t="s">
        <v>57</v>
      </c>
      <c r="VL7" s="66" t="s">
        <v>58</v>
      </c>
      <c r="VM7" s="66" t="s">
        <v>59</v>
      </c>
      <c r="VN7" s="66" t="s">
        <v>60</v>
      </c>
      <c r="VO7" s="66" t="s">
        <v>62</v>
      </c>
      <c r="VP7" s="66" t="s">
        <v>57</v>
      </c>
      <c r="VQ7" s="66" t="s">
        <v>58</v>
      </c>
      <c r="VR7" s="66" t="s">
        <v>59</v>
      </c>
      <c r="VS7" s="66" t="s">
        <v>60</v>
      </c>
      <c r="VT7" s="66" t="s">
        <v>62</v>
      </c>
      <c r="VU7" s="66" t="s">
        <v>57</v>
      </c>
      <c r="VV7" s="66" t="s">
        <v>58</v>
      </c>
      <c r="VW7" s="66" t="s">
        <v>59</v>
      </c>
      <c r="VX7" s="66" t="s">
        <v>60</v>
      </c>
      <c r="VY7" s="66" t="s">
        <v>62</v>
      </c>
      <c r="VZ7" s="66" t="s">
        <v>57</v>
      </c>
      <c r="WA7" s="66" t="s">
        <v>58</v>
      </c>
      <c r="WB7" s="66" t="s">
        <v>59</v>
      </c>
      <c r="WC7" s="66" t="s">
        <v>60</v>
      </c>
      <c r="WD7" s="66" t="s">
        <v>62</v>
      </c>
      <c r="WE7" s="66" t="s">
        <v>57</v>
      </c>
      <c r="WF7" s="66" t="s">
        <v>58</v>
      </c>
      <c r="WG7" s="66" t="s">
        <v>59</v>
      </c>
      <c r="WH7" s="66" t="s">
        <v>60</v>
      </c>
      <c r="WI7" s="66" t="s">
        <v>62</v>
      </c>
      <c r="WJ7" s="66" t="s">
        <v>57</v>
      </c>
      <c r="WK7" s="66" t="s">
        <v>58</v>
      </c>
      <c r="WL7" s="66" t="s">
        <v>59</v>
      </c>
      <c r="WM7" s="66" t="s">
        <v>60</v>
      </c>
      <c r="WN7" s="66" t="s">
        <v>62</v>
      </c>
      <c r="WO7" s="66" t="s">
        <v>57</v>
      </c>
      <c r="WP7" s="66" t="s">
        <v>58</v>
      </c>
      <c r="WQ7" s="66" t="s">
        <v>59</v>
      </c>
      <c r="WR7" s="66" t="s">
        <v>60</v>
      </c>
      <c r="WS7" s="66" t="s">
        <v>62</v>
      </c>
      <c r="WT7" s="66" t="s">
        <v>57</v>
      </c>
      <c r="WU7" s="66" t="s">
        <v>58</v>
      </c>
      <c r="WV7" s="66" t="s">
        <v>59</v>
      </c>
      <c r="WW7" s="66" t="s">
        <v>60</v>
      </c>
      <c r="WX7" s="66" t="s">
        <v>62</v>
      </c>
      <c r="WY7" s="66" t="s">
        <v>57</v>
      </c>
      <c r="WZ7" s="66" t="s">
        <v>58</v>
      </c>
      <c r="XA7" s="66" t="s">
        <v>59</v>
      </c>
      <c r="XB7" s="66" t="s">
        <v>60</v>
      </c>
      <c r="XC7" s="66" t="s">
        <v>62</v>
      </c>
      <c r="XD7" s="66" t="s">
        <v>57</v>
      </c>
      <c r="XE7" s="66" t="s">
        <v>58</v>
      </c>
      <c r="XF7" s="66" t="s">
        <v>59</v>
      </c>
      <c r="XG7" s="66" t="s">
        <v>60</v>
      </c>
      <c r="XH7" s="66" t="s">
        <v>62</v>
      </c>
      <c r="XI7" s="66" t="s">
        <v>57</v>
      </c>
      <c r="XJ7" s="66" t="s">
        <v>58</v>
      </c>
      <c r="XK7" s="66" t="s">
        <v>59</v>
      </c>
      <c r="XL7" s="66" t="s">
        <v>60</v>
      </c>
      <c r="XM7" s="66" t="s">
        <v>62</v>
      </c>
      <c r="XN7" s="66" t="s">
        <v>57</v>
      </c>
      <c r="XO7" s="66" t="s">
        <v>58</v>
      </c>
      <c r="XP7" s="66" t="s">
        <v>59</v>
      </c>
      <c r="XQ7" s="66" t="s">
        <v>60</v>
      </c>
      <c r="XR7" s="66" t="s">
        <v>62</v>
      </c>
      <c r="XS7" s="66" t="s">
        <v>57</v>
      </c>
      <c r="XT7" s="66" t="s">
        <v>58</v>
      </c>
      <c r="XU7" s="66" t="s">
        <v>59</v>
      </c>
      <c r="XV7" s="66" t="s">
        <v>60</v>
      </c>
      <c r="XW7" s="66" t="s">
        <v>62</v>
      </c>
      <c r="XX7" s="66" t="s">
        <v>57</v>
      </c>
      <c r="XY7" s="66" t="s">
        <v>58</v>
      </c>
      <c r="XZ7" s="66" t="s">
        <v>59</v>
      </c>
      <c r="YA7" s="66" t="s">
        <v>60</v>
      </c>
      <c r="YB7" s="66" t="s">
        <v>62</v>
      </c>
      <c r="YC7" s="66" t="s">
        <v>57</v>
      </c>
      <c r="YD7" s="66" t="s">
        <v>58</v>
      </c>
      <c r="YE7" s="66" t="s">
        <v>59</v>
      </c>
      <c r="YF7" s="66" t="s">
        <v>60</v>
      </c>
      <c r="YG7" s="66" t="s">
        <v>62</v>
      </c>
    </row>
    <row r="8" ht="15.4" spans="1:657">
      <c r="A8" s="62" t="s">
        <v>56</v>
      </c>
      <c r="B8" s="79" t="s">
        <v>63</v>
      </c>
      <c r="C8" s="80">
        <f>Realisasi!C14</f>
        <v>106</v>
      </c>
      <c r="D8" s="80">
        <f>'Update Proyeksi'!C14</f>
        <v>106</v>
      </c>
      <c r="E8" s="83">
        <f>IFERROR(C8/D8,0)</f>
        <v>1</v>
      </c>
      <c r="F8" s="80">
        <f>'Update Proyeksi'!C14</f>
        <v>106</v>
      </c>
      <c r="G8" s="83">
        <f t="shared" ref="G8:G12" si="50">IFERROR(C8/F8,0)</f>
        <v>1</v>
      </c>
      <c r="H8" s="80">
        <f>AVERAGE(Realisasi!$D$14:$F$14)</f>
        <v>11.6666666666667</v>
      </c>
      <c r="I8" s="80">
        <f>AVERAGE('Update Proyeksi'!$D$14:$F$14)</f>
        <v>11.6666666666667</v>
      </c>
      <c r="J8" s="83">
        <f t="shared" ref="J8:J12" si="51">IFERROR(H8/I8,0)</f>
        <v>1</v>
      </c>
      <c r="K8" s="80" t="e">
        <f>VLOOKUP($B8,'[1]Update Proyeksi'!$B$32:$LY$36,K$6,0)</f>
        <v>#REF!</v>
      </c>
      <c r="L8" s="83">
        <f t="shared" ref="L8:L12" si="52">IFERROR(H8/K8,0)</f>
        <v>0</v>
      </c>
      <c r="M8" s="80" t="e">
        <f>VLOOKUP($B8,[1]Realisasi!$B$32:$LG$36,M$6,0)</f>
        <v>#REF!</v>
      </c>
      <c r="N8" s="80" t="e">
        <f>VLOOKUP($B8,'[1]Proyeksi Originasi'!$B$33:$LQ$37,N$6,0)</f>
        <v>#REF!</v>
      </c>
      <c r="O8" s="83">
        <f t="shared" ref="O8:O12" si="53">IFERROR(M8/N8,0)</f>
        <v>0</v>
      </c>
      <c r="P8" s="80" t="e">
        <f>VLOOKUP($B8,'[1]Update Proyeksi'!$B$32:$LY$36,P$6,0)</f>
        <v>#REF!</v>
      </c>
      <c r="Q8" s="83">
        <f t="shared" ref="Q8:Q12" si="54">IFERROR(M8/P8,0)</f>
        <v>0</v>
      </c>
      <c r="R8" s="80" t="e">
        <f>VLOOKUP($B8,[1]Realisasi!$B$32:$LG$36,R$6,0)</f>
        <v>#REF!</v>
      </c>
      <c r="S8" s="80" t="e">
        <f>VLOOKUP($B8,'[1]Proyeksi Originasi'!$B$33:$LQ$37,S$6,0)</f>
        <v>#REF!</v>
      </c>
      <c r="T8" s="83">
        <f t="shared" ref="T8:T12" si="55">IFERROR(R8/S8,0)</f>
        <v>0</v>
      </c>
      <c r="U8" s="80" t="e">
        <f>VLOOKUP($B8,'[1]Update Proyeksi'!$B$32:$LY$36,U$6,0)</f>
        <v>#REF!</v>
      </c>
      <c r="V8" s="83">
        <f t="shared" ref="V8:V12" si="56">IFERROR(R8/U8,0)</f>
        <v>0</v>
      </c>
      <c r="W8" s="80" t="e">
        <f>VLOOKUP($B8,[1]Realisasi!$B$32:$LG$36,W$6,0)</f>
        <v>#REF!</v>
      </c>
      <c r="X8" s="80" t="e">
        <f>VLOOKUP($B8,'[1]Proyeksi Originasi'!$B$33:$LQ$37,X$6,0)</f>
        <v>#REF!</v>
      </c>
      <c r="Y8" s="83">
        <f t="shared" ref="Y8:Y12" si="57">IFERROR(W8/X8,0)</f>
        <v>0</v>
      </c>
      <c r="Z8" s="80" t="e">
        <f>VLOOKUP($B8,'[1]Update Proyeksi'!$B$32:$LY$36,Z$6,0)</f>
        <v>#REF!</v>
      </c>
      <c r="AA8" s="83">
        <f t="shared" ref="AA8:AA12" si="58">IFERROR(W8/Z8,0)</f>
        <v>0</v>
      </c>
      <c r="AB8" s="80" t="e">
        <f>VLOOKUP($B8,[1]Realisasi!$B$32:$LG$36,AB$6,0)</f>
        <v>#REF!</v>
      </c>
      <c r="AC8" s="80" t="e">
        <f>VLOOKUP($B8,'[1]Proyeksi Originasi'!$B$33:$LQ$37,AC$6,0)</f>
        <v>#REF!</v>
      </c>
      <c r="AD8" s="83">
        <f t="shared" ref="AD8:AD12" si="59">IFERROR(AB8/AC8,0)</f>
        <v>0</v>
      </c>
      <c r="AE8" s="80" t="e">
        <f>VLOOKUP($B8,'[1]Update Proyeksi'!$B$32:$LY$36,AE$6,0)</f>
        <v>#REF!</v>
      </c>
      <c r="AF8" s="83">
        <f t="shared" ref="AF8:AF12" si="60">IFERROR(AB8/AE8,0)</f>
        <v>0</v>
      </c>
      <c r="AG8" s="80"/>
      <c r="AH8" s="80"/>
      <c r="AI8" s="83"/>
      <c r="AJ8" s="80"/>
      <c r="AK8" s="83"/>
      <c r="AL8" s="80"/>
      <c r="AM8" s="80"/>
      <c r="AN8" s="83"/>
      <c r="AO8" s="80"/>
      <c r="AP8" s="83"/>
      <c r="AQ8" s="80"/>
      <c r="AR8" s="80"/>
      <c r="AS8" s="83"/>
      <c r="AT8" s="80"/>
      <c r="AU8" s="83"/>
      <c r="AV8" s="80"/>
      <c r="AW8" s="80"/>
      <c r="AX8" s="83"/>
      <c r="AY8" s="80"/>
      <c r="AZ8" s="83"/>
      <c r="BA8" s="80"/>
      <c r="BB8" s="80"/>
      <c r="BC8" s="83"/>
      <c r="BD8" s="80"/>
      <c r="BE8" s="83"/>
      <c r="BF8" s="80"/>
      <c r="BG8" s="80"/>
      <c r="BH8" s="83"/>
      <c r="BI8" s="80"/>
      <c r="BJ8" s="83"/>
      <c r="BK8" s="80"/>
      <c r="BL8" s="80"/>
      <c r="BM8" s="83"/>
      <c r="BN8" s="80"/>
      <c r="BO8" s="83"/>
      <c r="BP8" s="80"/>
      <c r="BQ8" s="80"/>
      <c r="BR8" s="83"/>
      <c r="BS8" s="80"/>
      <c r="BT8" s="83"/>
      <c r="BU8" s="80"/>
      <c r="BV8" s="80"/>
      <c r="BW8" s="83"/>
      <c r="BX8" s="80"/>
      <c r="BY8" s="83"/>
      <c r="BZ8" s="80"/>
      <c r="CA8" s="80"/>
      <c r="CB8" s="83"/>
      <c r="CC8" s="80"/>
      <c r="CD8" s="83"/>
      <c r="CE8" s="80"/>
      <c r="CF8" s="80"/>
      <c r="CG8" s="83"/>
      <c r="CH8" s="80"/>
      <c r="CI8" s="83"/>
      <c r="CJ8" s="80"/>
      <c r="CK8" s="80"/>
      <c r="CL8" s="83"/>
      <c r="CM8" s="80"/>
      <c r="CN8" s="83"/>
      <c r="CO8" s="80"/>
      <c r="CP8" s="80"/>
      <c r="CQ8" s="83"/>
      <c r="CR8" s="80"/>
      <c r="CS8" s="83"/>
      <c r="CT8" s="80"/>
      <c r="CU8" s="80"/>
      <c r="CV8" s="83"/>
      <c r="CW8" s="80"/>
      <c r="CX8" s="83"/>
      <c r="CY8" s="80"/>
      <c r="CZ8" s="80"/>
      <c r="DA8" s="83"/>
      <c r="DB8" s="80"/>
      <c r="DC8" s="83"/>
      <c r="DD8" s="80"/>
      <c r="DE8" s="80"/>
      <c r="DF8" s="83"/>
      <c r="DG8" s="80"/>
      <c r="DH8" s="83"/>
      <c r="DI8" s="80"/>
      <c r="DJ8" s="80"/>
      <c r="DK8" s="83"/>
      <c r="DL8" s="80"/>
      <c r="DM8" s="83"/>
      <c r="DN8" s="80"/>
      <c r="DO8" s="80"/>
      <c r="DP8" s="83"/>
      <c r="DQ8" s="80"/>
      <c r="DR8" s="83"/>
      <c r="DS8" s="80"/>
      <c r="DT8" s="80"/>
      <c r="DU8" s="83"/>
      <c r="DV8" s="80"/>
      <c r="DW8" s="83"/>
      <c r="DX8" s="80"/>
      <c r="DY8" s="80"/>
      <c r="DZ8" s="83"/>
      <c r="EA8" s="80"/>
      <c r="EB8" s="83"/>
      <c r="EC8" s="80"/>
      <c r="ED8" s="80"/>
      <c r="EE8" s="83"/>
      <c r="EF8" s="80"/>
      <c r="EG8" s="83"/>
      <c r="EH8" s="80"/>
      <c r="EI8" s="80"/>
      <c r="EJ8" s="83"/>
      <c r="EK8" s="80"/>
      <c r="EL8" s="83"/>
      <c r="EM8" s="80"/>
      <c r="EN8" s="80"/>
      <c r="EO8" s="83"/>
      <c r="EP8" s="80"/>
      <c r="EQ8" s="83"/>
      <c r="ER8" s="80"/>
      <c r="ES8" s="80"/>
      <c r="ET8" s="83"/>
      <c r="EU8" s="80"/>
      <c r="EV8" s="83"/>
      <c r="EW8" s="80"/>
      <c r="EX8" s="80"/>
      <c r="EY8" s="83"/>
      <c r="EZ8" s="80"/>
      <c r="FA8" s="83"/>
      <c r="FB8" s="80"/>
      <c r="FC8" s="80"/>
      <c r="FD8" s="83"/>
      <c r="FE8" s="80"/>
      <c r="FF8" s="83"/>
      <c r="FG8" s="80"/>
      <c r="FH8" s="80"/>
      <c r="FI8" s="83"/>
      <c r="FJ8" s="80"/>
      <c r="FK8" s="83"/>
      <c r="FL8" s="80"/>
      <c r="FM8" s="80"/>
      <c r="FN8" s="83"/>
      <c r="FO8" s="80"/>
      <c r="FP8" s="83"/>
      <c r="FQ8" s="80"/>
      <c r="FR8" s="80"/>
      <c r="FS8" s="83"/>
      <c r="FT8" s="80"/>
      <c r="FU8" s="83"/>
      <c r="FV8" s="80"/>
      <c r="FW8" s="80"/>
      <c r="FX8" s="83"/>
      <c r="FY8" s="80"/>
      <c r="FZ8" s="83"/>
      <c r="GA8" s="80"/>
      <c r="GB8" s="80"/>
      <c r="GC8" s="83"/>
      <c r="GD8" s="80"/>
      <c r="GE8" s="83"/>
      <c r="GF8" s="80"/>
      <c r="GG8" s="80"/>
      <c r="GH8" s="83"/>
      <c r="GI8" s="80"/>
      <c r="GJ8" s="83"/>
      <c r="GK8" s="80"/>
      <c r="GL8" s="80"/>
      <c r="GM8" s="83"/>
      <c r="GN8" s="80"/>
      <c r="GO8" s="83"/>
      <c r="GP8" s="80"/>
      <c r="GQ8" s="80"/>
      <c r="GR8" s="83"/>
      <c r="GS8" s="80"/>
      <c r="GT8" s="83"/>
      <c r="GU8" s="80"/>
      <c r="GV8" s="80"/>
      <c r="GW8" s="83"/>
      <c r="GX8" s="80"/>
      <c r="GY8" s="83"/>
      <c r="GZ8" s="80"/>
      <c r="HA8" s="80"/>
      <c r="HB8" s="83"/>
      <c r="HC8" s="80"/>
      <c r="HD8" s="83"/>
      <c r="HE8" s="80"/>
      <c r="HF8" s="80"/>
      <c r="HG8" s="83"/>
      <c r="HH8" s="80"/>
      <c r="HI8" s="83"/>
      <c r="HJ8" s="80"/>
      <c r="HK8" s="80"/>
      <c r="HL8" s="83"/>
      <c r="HM8" s="80"/>
      <c r="HN8" s="83"/>
      <c r="HO8" s="80"/>
      <c r="HP8" s="80"/>
      <c r="HQ8" s="83"/>
      <c r="HR8" s="80"/>
      <c r="HS8" s="83"/>
      <c r="HT8" s="80"/>
      <c r="HU8" s="80"/>
      <c r="HV8" s="83"/>
      <c r="HW8" s="80"/>
      <c r="HX8" s="83"/>
      <c r="HY8" s="80"/>
      <c r="HZ8" s="80"/>
      <c r="IA8" s="83"/>
      <c r="IB8" s="80"/>
      <c r="IC8" s="83"/>
      <c r="ID8" s="80"/>
      <c r="IE8" s="80"/>
      <c r="IF8" s="83"/>
      <c r="IG8" s="80"/>
      <c r="IH8" s="83"/>
      <c r="II8" s="80"/>
      <c r="IJ8" s="80"/>
      <c r="IK8" s="83"/>
      <c r="IL8" s="80"/>
      <c r="IM8" s="83"/>
      <c r="IN8" s="80"/>
      <c r="IO8" s="80"/>
      <c r="IP8" s="83"/>
      <c r="IQ8" s="80"/>
      <c r="IR8" s="83"/>
      <c r="IS8" s="80"/>
      <c r="IT8" s="80"/>
      <c r="IU8" s="83"/>
      <c r="IV8" s="80"/>
      <c r="IW8" s="83"/>
      <c r="IX8" s="80"/>
      <c r="IY8" s="80"/>
      <c r="IZ8" s="83"/>
      <c r="JA8" s="80"/>
      <c r="JB8" s="83"/>
      <c r="JC8" s="80"/>
      <c r="JD8" s="80"/>
      <c r="JE8" s="83"/>
      <c r="JF8" s="80"/>
      <c r="JG8" s="83"/>
      <c r="JH8" s="80"/>
      <c r="JI8" s="80"/>
      <c r="JJ8" s="83"/>
      <c r="JK8" s="80"/>
      <c r="JL8" s="83"/>
      <c r="JM8" s="80"/>
      <c r="JN8" s="80"/>
      <c r="JO8" s="83"/>
      <c r="JP8" s="80"/>
      <c r="JQ8" s="83"/>
      <c r="JR8" s="80"/>
      <c r="JS8" s="80"/>
      <c r="JT8" s="83"/>
      <c r="JU8" s="80"/>
      <c r="JV8" s="83"/>
      <c r="JW8" s="80"/>
      <c r="JX8" s="80"/>
      <c r="JY8" s="83"/>
      <c r="JZ8" s="80"/>
      <c r="KA8" s="83"/>
      <c r="KB8" s="80"/>
      <c r="KC8" s="80"/>
      <c r="KD8" s="83"/>
      <c r="KE8" s="80"/>
      <c r="KF8" s="83"/>
      <c r="KG8" s="80"/>
      <c r="KH8" s="80"/>
      <c r="KI8" s="83"/>
      <c r="KJ8" s="80"/>
      <c r="KK8" s="83"/>
      <c r="KL8" s="80"/>
      <c r="KM8" s="80"/>
      <c r="KN8" s="83"/>
      <c r="KO8" s="80"/>
      <c r="KP8" s="83"/>
      <c r="KQ8" s="80"/>
      <c r="KR8" s="80"/>
      <c r="KS8" s="83"/>
      <c r="KT8" s="80"/>
      <c r="KU8" s="83"/>
      <c r="KV8" s="80"/>
      <c r="KW8" s="80"/>
      <c r="KX8" s="83"/>
      <c r="KY8" s="80"/>
      <c r="KZ8" s="83"/>
      <c r="LA8" s="80"/>
      <c r="LB8" s="80"/>
      <c r="LC8" s="83"/>
      <c r="LD8" s="80"/>
      <c r="LE8" s="83"/>
      <c r="LF8" s="80"/>
      <c r="LG8" s="80"/>
      <c r="LH8" s="83"/>
      <c r="LI8" s="80"/>
      <c r="LJ8" s="83"/>
      <c r="LK8" s="80"/>
      <c r="LL8" s="80"/>
      <c r="LM8" s="83"/>
      <c r="LN8" s="80"/>
      <c r="LO8" s="83"/>
      <c r="LP8" s="80"/>
      <c r="LQ8" s="80"/>
      <c r="LR8" s="83"/>
      <c r="LS8" s="80"/>
      <c r="LT8" s="83"/>
      <c r="LU8" s="80"/>
      <c r="LV8" s="80"/>
      <c r="LW8" s="83"/>
      <c r="LX8" s="80"/>
      <c r="LY8" s="83"/>
      <c r="LZ8" s="80"/>
      <c r="MA8" s="80"/>
      <c r="MB8" s="83"/>
      <c r="MC8" s="80"/>
      <c r="MD8" s="83"/>
      <c r="ME8" s="80"/>
      <c r="MF8" s="80"/>
      <c r="MG8" s="83"/>
      <c r="MH8" s="80"/>
      <c r="MI8" s="83"/>
      <c r="MJ8" s="80"/>
      <c r="MK8" s="80"/>
      <c r="ML8" s="83"/>
      <c r="MM8" s="80"/>
      <c r="MN8" s="83"/>
      <c r="MO8" s="80"/>
      <c r="MP8" s="80"/>
      <c r="MQ8" s="83"/>
      <c r="MR8" s="80"/>
      <c r="MS8" s="83"/>
      <c r="MT8" s="80"/>
      <c r="MU8" s="80"/>
      <c r="MV8" s="83"/>
      <c r="MW8" s="80"/>
      <c r="MX8" s="83"/>
      <c r="MY8" s="80"/>
      <c r="MZ8" s="80"/>
      <c r="NA8" s="83"/>
      <c r="NB8" s="80"/>
      <c r="NC8" s="83"/>
      <c r="ND8" s="80"/>
      <c r="NE8" s="80"/>
      <c r="NF8" s="83"/>
      <c r="NG8" s="80"/>
      <c r="NH8" s="83"/>
      <c r="NI8" s="80"/>
      <c r="NJ8" s="80"/>
      <c r="NK8" s="83"/>
      <c r="NL8" s="80"/>
      <c r="NM8" s="83"/>
      <c r="NN8" s="80"/>
      <c r="NO8" s="80"/>
      <c r="NP8" s="83"/>
      <c r="NQ8" s="80"/>
      <c r="NR8" s="83"/>
      <c r="NS8" s="80"/>
      <c r="NT8" s="80"/>
      <c r="NU8" s="83"/>
      <c r="NV8" s="80"/>
      <c r="NW8" s="83"/>
      <c r="NX8" s="80"/>
      <c r="NY8" s="80"/>
      <c r="NZ8" s="83"/>
      <c r="OA8" s="80"/>
      <c r="OB8" s="83"/>
      <c r="OC8" s="80"/>
      <c r="OD8" s="80"/>
      <c r="OE8" s="83"/>
      <c r="OF8" s="80"/>
      <c r="OG8" s="83"/>
      <c r="OH8" s="80"/>
      <c r="OI8" s="80"/>
      <c r="OJ8" s="83"/>
      <c r="OK8" s="80"/>
      <c r="OL8" s="83"/>
      <c r="OM8" s="80"/>
      <c r="ON8" s="80"/>
      <c r="OO8" s="83"/>
      <c r="OP8" s="80"/>
      <c r="OQ8" s="83"/>
      <c r="OR8" s="80"/>
      <c r="OS8" s="80"/>
      <c r="OT8" s="83"/>
      <c r="OU8" s="80"/>
      <c r="OV8" s="83"/>
      <c r="OW8" s="80"/>
      <c r="OX8" s="80"/>
      <c r="OY8" s="83"/>
      <c r="OZ8" s="80"/>
      <c r="PA8" s="83"/>
      <c r="PB8" s="80"/>
      <c r="PC8" s="80"/>
      <c r="PD8" s="83"/>
      <c r="PE8" s="80"/>
      <c r="PF8" s="83"/>
      <c r="PG8" s="80"/>
      <c r="PH8" s="80"/>
      <c r="PI8" s="83"/>
      <c r="PJ8" s="80"/>
      <c r="PK8" s="83"/>
      <c r="PL8" s="80"/>
      <c r="PM8" s="80"/>
      <c r="PN8" s="83"/>
      <c r="PO8" s="80"/>
      <c r="PP8" s="83"/>
      <c r="PQ8" s="80"/>
      <c r="PR8" s="80"/>
      <c r="PS8" s="83"/>
      <c r="PT8" s="80"/>
      <c r="PU8" s="83"/>
      <c r="PV8" s="80"/>
      <c r="PW8" s="80"/>
      <c r="PX8" s="83"/>
      <c r="PY8" s="80"/>
      <c r="PZ8" s="83"/>
      <c r="QA8" s="80"/>
      <c r="QB8" s="80"/>
      <c r="QC8" s="83"/>
      <c r="QD8" s="80"/>
      <c r="QE8" s="83"/>
      <c r="QF8" s="80"/>
      <c r="QG8" s="80"/>
      <c r="QH8" s="83"/>
      <c r="QI8" s="80"/>
      <c r="QJ8" s="83"/>
      <c r="QK8" s="80"/>
      <c r="QL8" s="80"/>
      <c r="QM8" s="83"/>
      <c r="QN8" s="80"/>
      <c r="QO8" s="83"/>
      <c r="QP8" s="80"/>
      <c r="QQ8" s="80"/>
      <c r="QR8" s="83"/>
      <c r="QS8" s="80"/>
      <c r="QT8" s="83"/>
      <c r="QU8" s="80"/>
      <c r="QV8" s="80"/>
      <c r="QW8" s="83"/>
      <c r="QX8" s="80"/>
      <c r="QY8" s="83"/>
      <c r="QZ8" s="80"/>
      <c r="RA8" s="80"/>
      <c r="RB8" s="83"/>
      <c r="RC8" s="80"/>
      <c r="RD8" s="83"/>
      <c r="RE8" s="80"/>
      <c r="RF8" s="80"/>
      <c r="RG8" s="83"/>
      <c r="RH8" s="80"/>
      <c r="RI8" s="83"/>
      <c r="RJ8" s="80"/>
      <c r="RK8" s="80"/>
      <c r="RL8" s="83"/>
      <c r="RM8" s="80"/>
      <c r="RN8" s="83"/>
      <c r="RO8" s="80"/>
      <c r="RP8" s="80"/>
      <c r="RQ8" s="83"/>
      <c r="RR8" s="80"/>
      <c r="RS8" s="83"/>
      <c r="RT8" s="80"/>
      <c r="RU8" s="80"/>
      <c r="RV8" s="83"/>
      <c r="RW8" s="80"/>
      <c r="RX8" s="83"/>
      <c r="RY8" s="80"/>
      <c r="RZ8" s="80"/>
      <c r="SA8" s="83"/>
      <c r="SB8" s="80"/>
      <c r="SC8" s="83"/>
      <c r="SD8" s="80"/>
      <c r="SE8" s="80"/>
      <c r="SF8" s="83"/>
      <c r="SG8" s="80"/>
      <c r="SH8" s="83"/>
      <c r="SI8" s="80"/>
      <c r="SJ8" s="80"/>
      <c r="SK8" s="83"/>
      <c r="SL8" s="80"/>
      <c r="SM8" s="83"/>
      <c r="SN8" s="80"/>
      <c r="SO8" s="80"/>
      <c r="SP8" s="83"/>
      <c r="SQ8" s="80"/>
      <c r="SR8" s="83"/>
      <c r="SS8" s="80"/>
      <c r="ST8" s="80"/>
      <c r="SU8" s="83"/>
      <c r="SV8" s="80"/>
      <c r="SW8" s="83"/>
      <c r="SX8" s="80"/>
      <c r="SY8" s="80"/>
      <c r="SZ8" s="83"/>
      <c r="TA8" s="80"/>
      <c r="TB8" s="83"/>
      <c r="TC8" s="80"/>
      <c r="TD8" s="80"/>
      <c r="TE8" s="83"/>
      <c r="TF8" s="80"/>
      <c r="TG8" s="83"/>
      <c r="TH8" s="80"/>
      <c r="TI8" s="80"/>
      <c r="TJ8" s="83"/>
      <c r="TK8" s="80"/>
      <c r="TL8" s="83"/>
      <c r="TM8" s="80"/>
      <c r="TN8" s="80"/>
      <c r="TO8" s="83"/>
      <c r="TP8" s="80"/>
      <c r="TQ8" s="83"/>
      <c r="TR8" s="80"/>
      <c r="TS8" s="80"/>
      <c r="TT8" s="83"/>
      <c r="TU8" s="80"/>
      <c r="TV8" s="83"/>
      <c r="TW8" s="80"/>
      <c r="TX8" s="80"/>
      <c r="TY8" s="83"/>
      <c r="TZ8" s="80"/>
      <c r="UA8" s="83"/>
      <c r="UB8" s="80"/>
      <c r="UC8" s="80"/>
      <c r="UD8" s="83"/>
      <c r="UE8" s="80"/>
      <c r="UF8" s="83"/>
      <c r="UG8" s="80"/>
      <c r="UH8" s="80"/>
      <c r="UI8" s="83"/>
      <c r="UJ8" s="80"/>
      <c r="UK8" s="83"/>
      <c r="UL8" s="80"/>
      <c r="UM8" s="80"/>
      <c r="UN8" s="83"/>
      <c r="UO8" s="80"/>
      <c r="UP8" s="83"/>
      <c r="UQ8" s="80"/>
      <c r="UR8" s="80"/>
      <c r="US8" s="83"/>
      <c r="UT8" s="80"/>
      <c r="UU8" s="83"/>
      <c r="UV8" s="80"/>
      <c r="UW8" s="80"/>
      <c r="UX8" s="83"/>
      <c r="UY8" s="80"/>
      <c r="UZ8" s="83"/>
      <c r="VA8" s="80"/>
      <c r="VB8" s="80"/>
      <c r="VC8" s="83"/>
      <c r="VD8" s="80"/>
      <c r="VE8" s="83"/>
      <c r="VF8" s="80"/>
      <c r="VG8" s="80"/>
      <c r="VH8" s="83"/>
      <c r="VI8" s="80"/>
      <c r="VJ8" s="83"/>
      <c r="VK8" s="80"/>
      <c r="VL8" s="80"/>
      <c r="VM8" s="83"/>
      <c r="VN8" s="80"/>
      <c r="VO8" s="83"/>
      <c r="VP8" s="80"/>
      <c r="VQ8" s="80"/>
      <c r="VR8" s="83"/>
      <c r="VS8" s="80"/>
      <c r="VT8" s="83"/>
      <c r="VU8" s="80"/>
      <c r="VV8" s="80"/>
      <c r="VW8" s="83"/>
      <c r="VX8" s="80"/>
      <c r="VY8" s="83"/>
      <c r="VZ8" s="80"/>
      <c r="WA8" s="80"/>
      <c r="WB8" s="83"/>
      <c r="WC8" s="80"/>
      <c r="WD8" s="83"/>
      <c r="WE8" s="80"/>
      <c r="WF8" s="80"/>
      <c r="WG8" s="83"/>
      <c r="WH8" s="80"/>
      <c r="WI8" s="83"/>
      <c r="WJ8" s="80"/>
      <c r="WK8" s="80"/>
      <c r="WL8" s="83"/>
      <c r="WM8" s="80"/>
      <c r="WN8" s="83"/>
      <c r="WO8" s="80"/>
      <c r="WP8" s="80"/>
      <c r="WQ8" s="83"/>
      <c r="WR8" s="80"/>
      <c r="WS8" s="83"/>
      <c r="WT8" s="80"/>
      <c r="WU8" s="80"/>
      <c r="WV8" s="83"/>
      <c r="WW8" s="80"/>
      <c r="WX8" s="83"/>
      <c r="WY8" s="80"/>
      <c r="WZ8" s="80"/>
      <c r="XA8" s="83"/>
      <c r="XB8" s="80"/>
      <c r="XC8" s="83"/>
      <c r="XD8" s="80"/>
      <c r="XE8" s="80"/>
      <c r="XF8" s="83"/>
      <c r="XG8" s="80"/>
      <c r="XH8" s="83"/>
      <c r="XI8" s="80"/>
      <c r="XJ8" s="80"/>
      <c r="XK8" s="83"/>
      <c r="XL8" s="80"/>
      <c r="XM8" s="83"/>
      <c r="XN8" s="80"/>
      <c r="XO8" s="80"/>
      <c r="XP8" s="83"/>
      <c r="XQ8" s="80"/>
      <c r="XR8" s="83"/>
      <c r="XS8" s="80"/>
      <c r="XT8" s="80"/>
      <c r="XU8" s="83"/>
      <c r="XV8" s="80"/>
      <c r="XW8" s="83"/>
      <c r="XX8" s="80"/>
      <c r="XY8" s="80"/>
      <c r="XZ8" s="83"/>
      <c r="YA8" s="80"/>
      <c r="YB8" s="83"/>
      <c r="YC8" s="80"/>
      <c r="YD8" s="80"/>
      <c r="YE8" s="83"/>
      <c r="YF8" s="80"/>
      <c r="YG8" s="83"/>
    </row>
    <row r="9" s="74" customFormat="1" ht="15.4" spans="1:657">
      <c r="A9" s="62" t="s">
        <v>56</v>
      </c>
      <c r="B9" s="81" t="s">
        <v>64</v>
      </c>
      <c r="C9" s="82">
        <f>Realisasi!C15/Realisasi!C14</f>
        <v>1</v>
      </c>
      <c r="D9" s="82">
        <f>'Update Proyeksi'!C15/'Update Proyeksi'!C14</f>
        <v>1</v>
      </c>
      <c r="E9" s="82">
        <f>IFERROR(C9/D9,0)</f>
        <v>1</v>
      </c>
      <c r="F9" s="82">
        <f>'Update Proyeksi'!C15/'Update Proyeksi'!C14</f>
        <v>1</v>
      </c>
      <c r="G9" s="82">
        <f t="shared" si="50"/>
        <v>1</v>
      </c>
      <c r="H9" s="82"/>
      <c r="I9" s="82" t="e">
        <f>VLOOKUP($B9,'[1]Proyeksi Originasi'!$B$33:$LQ$37,I$6,0)</f>
        <v>#REF!</v>
      </c>
      <c r="J9" s="82">
        <f t="shared" si="51"/>
        <v>0</v>
      </c>
      <c r="K9" s="82" t="e">
        <f>VLOOKUP($B9,'[1]Update Proyeksi'!$B$32:$LY$36,K$6,0)</f>
        <v>#REF!</v>
      </c>
      <c r="L9" s="82">
        <f t="shared" si="52"/>
        <v>0</v>
      </c>
      <c r="M9" s="82" t="e">
        <f>VLOOKUP($B9,[1]Realisasi!$B$32:$LG$36,M$6,0)</f>
        <v>#REF!</v>
      </c>
      <c r="N9" s="82" t="e">
        <f>VLOOKUP($B9,'[1]Proyeksi Originasi'!$B$33:$LQ$37,N$6,0)</f>
        <v>#REF!</v>
      </c>
      <c r="O9" s="82">
        <f t="shared" si="53"/>
        <v>0</v>
      </c>
      <c r="P9" s="82" t="e">
        <f>VLOOKUP($B9,'[1]Update Proyeksi'!$B$32:$LY$36,P$6,0)</f>
        <v>#REF!</v>
      </c>
      <c r="Q9" s="82">
        <f t="shared" si="54"/>
        <v>0</v>
      </c>
      <c r="R9" s="82" t="e">
        <f>VLOOKUP($B9,[1]Realisasi!$B$32:$LG$36,R$6,0)</f>
        <v>#REF!</v>
      </c>
      <c r="S9" s="82" t="e">
        <f>VLOOKUP($B9,'[1]Proyeksi Originasi'!$B$33:$LQ$37,S$6,0)</f>
        <v>#REF!</v>
      </c>
      <c r="T9" s="82">
        <f t="shared" si="55"/>
        <v>0</v>
      </c>
      <c r="U9" s="82" t="e">
        <f>VLOOKUP($B9,'[1]Update Proyeksi'!$B$32:$LY$36,U$6,0)</f>
        <v>#REF!</v>
      </c>
      <c r="V9" s="82">
        <f t="shared" si="56"/>
        <v>0</v>
      </c>
      <c r="W9" s="82" t="e">
        <f>VLOOKUP($B9,[1]Realisasi!$B$32:$LG$36,W$6,0)</f>
        <v>#REF!</v>
      </c>
      <c r="X9" s="82" t="e">
        <f>VLOOKUP($B9,'[1]Proyeksi Originasi'!$B$33:$LQ$37,X$6,0)</f>
        <v>#REF!</v>
      </c>
      <c r="Y9" s="82">
        <f t="shared" si="57"/>
        <v>0</v>
      </c>
      <c r="Z9" s="82" t="e">
        <f>VLOOKUP($B9,'[1]Update Proyeksi'!$B$32:$LY$36,Z$6,0)</f>
        <v>#REF!</v>
      </c>
      <c r="AA9" s="82">
        <f t="shared" si="58"/>
        <v>0</v>
      </c>
      <c r="AB9" s="82" t="e">
        <f>VLOOKUP($B9,[1]Realisasi!$B$32:$LG$36,AB$6,0)</f>
        <v>#REF!</v>
      </c>
      <c r="AC9" s="82" t="e">
        <f>VLOOKUP($B9,'[1]Proyeksi Originasi'!$B$33:$LQ$37,AC$6,0)</f>
        <v>#REF!</v>
      </c>
      <c r="AD9" s="82">
        <f t="shared" si="59"/>
        <v>0</v>
      </c>
      <c r="AE9" s="82" t="e">
        <f>VLOOKUP($B9,'[1]Update Proyeksi'!$B$32:$LY$36,AE$6,0)</f>
        <v>#REF!</v>
      </c>
      <c r="AF9" s="82">
        <f t="shared" si="60"/>
        <v>0</v>
      </c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FX9" s="82"/>
      <c r="FY9" s="82"/>
      <c r="FZ9" s="82"/>
      <c r="GA9" s="82"/>
      <c r="GB9" s="82"/>
      <c r="GC9" s="82"/>
      <c r="GD9" s="82"/>
      <c r="GE9" s="82"/>
      <c r="GF9" s="82"/>
      <c r="GG9" s="82"/>
      <c r="GH9" s="82"/>
      <c r="GI9" s="82"/>
      <c r="GJ9" s="82"/>
      <c r="GK9" s="82"/>
      <c r="GL9" s="82"/>
      <c r="GM9" s="82"/>
      <c r="GN9" s="82"/>
      <c r="GO9" s="82"/>
      <c r="GP9" s="82"/>
      <c r="GQ9" s="82"/>
      <c r="GR9" s="82"/>
      <c r="GS9" s="82"/>
      <c r="GT9" s="82"/>
      <c r="GU9" s="82"/>
      <c r="GV9" s="82"/>
      <c r="GW9" s="82"/>
      <c r="GX9" s="82"/>
      <c r="GY9" s="82"/>
      <c r="GZ9" s="82"/>
      <c r="HA9" s="82"/>
      <c r="HB9" s="82"/>
      <c r="HC9" s="82"/>
      <c r="HD9" s="82"/>
      <c r="HE9" s="82"/>
      <c r="HF9" s="82"/>
      <c r="HG9" s="82"/>
      <c r="HH9" s="82"/>
      <c r="HI9" s="82"/>
      <c r="HJ9" s="82"/>
      <c r="HK9" s="82"/>
      <c r="HL9" s="82"/>
      <c r="HM9" s="82"/>
      <c r="HN9" s="82"/>
      <c r="HO9" s="82"/>
      <c r="HP9" s="82"/>
      <c r="HQ9" s="82"/>
      <c r="HR9" s="82"/>
      <c r="HS9" s="82"/>
      <c r="HT9" s="82"/>
      <c r="HU9" s="82"/>
      <c r="HV9" s="82"/>
      <c r="HW9" s="82"/>
      <c r="HX9" s="82"/>
      <c r="HY9" s="82"/>
      <c r="HZ9" s="82"/>
      <c r="IA9" s="82"/>
      <c r="IB9" s="82"/>
      <c r="IC9" s="82"/>
      <c r="ID9" s="82"/>
      <c r="IE9" s="82"/>
      <c r="IF9" s="82"/>
      <c r="IG9" s="82"/>
      <c r="IH9" s="82"/>
      <c r="II9" s="82"/>
      <c r="IJ9" s="82"/>
      <c r="IK9" s="82"/>
      <c r="IL9" s="82"/>
      <c r="IM9" s="82"/>
      <c r="IN9" s="82"/>
      <c r="IO9" s="82"/>
      <c r="IP9" s="82"/>
      <c r="IQ9" s="82"/>
      <c r="IR9" s="82"/>
      <c r="IS9" s="82"/>
      <c r="IT9" s="82"/>
      <c r="IU9" s="82"/>
      <c r="IV9" s="82"/>
      <c r="IW9" s="82"/>
      <c r="IX9" s="82"/>
      <c r="IY9" s="82"/>
      <c r="IZ9" s="82"/>
      <c r="JA9" s="82"/>
      <c r="JB9" s="82"/>
      <c r="JC9" s="82"/>
      <c r="JD9" s="82"/>
      <c r="JE9" s="82"/>
      <c r="JF9" s="82"/>
      <c r="JG9" s="82"/>
      <c r="JH9" s="82"/>
      <c r="JI9" s="82"/>
      <c r="JJ9" s="82"/>
      <c r="JK9" s="82"/>
      <c r="JL9" s="82"/>
      <c r="JM9" s="82"/>
      <c r="JN9" s="82"/>
      <c r="JO9" s="82"/>
      <c r="JP9" s="82"/>
      <c r="JQ9" s="82"/>
      <c r="JR9" s="82"/>
      <c r="JS9" s="82"/>
      <c r="JT9" s="82"/>
      <c r="JU9" s="82"/>
      <c r="JV9" s="82"/>
      <c r="JW9" s="82"/>
      <c r="JX9" s="82"/>
      <c r="JY9" s="82"/>
      <c r="JZ9" s="82"/>
      <c r="KA9" s="82"/>
      <c r="KB9" s="82"/>
      <c r="KC9" s="82"/>
      <c r="KD9" s="82"/>
      <c r="KE9" s="82"/>
      <c r="KF9" s="82"/>
      <c r="KG9" s="82"/>
      <c r="KH9" s="82"/>
      <c r="KI9" s="82"/>
      <c r="KJ9" s="82"/>
      <c r="KK9" s="82"/>
      <c r="KL9" s="82"/>
      <c r="KM9" s="82"/>
      <c r="KN9" s="82"/>
      <c r="KO9" s="82"/>
      <c r="KP9" s="82"/>
      <c r="KQ9" s="82"/>
      <c r="KR9" s="82"/>
      <c r="KS9" s="82"/>
      <c r="KT9" s="82"/>
      <c r="KU9" s="82"/>
      <c r="KV9" s="82"/>
      <c r="KW9" s="82"/>
      <c r="KX9" s="82"/>
      <c r="KY9" s="82"/>
      <c r="KZ9" s="82"/>
      <c r="LA9" s="82"/>
      <c r="LB9" s="82"/>
      <c r="LC9" s="82"/>
      <c r="LD9" s="82"/>
      <c r="LE9" s="82"/>
      <c r="LF9" s="82"/>
      <c r="LG9" s="82"/>
      <c r="LH9" s="82"/>
      <c r="LI9" s="82"/>
      <c r="LJ9" s="82"/>
      <c r="LK9" s="82"/>
      <c r="LL9" s="82"/>
      <c r="LM9" s="82"/>
      <c r="LN9" s="82"/>
      <c r="LO9" s="82"/>
      <c r="LP9" s="82"/>
      <c r="LQ9" s="82"/>
      <c r="LR9" s="82"/>
      <c r="LS9" s="82"/>
      <c r="LT9" s="82"/>
      <c r="LU9" s="82"/>
      <c r="LV9" s="82"/>
      <c r="LW9" s="82"/>
      <c r="LX9" s="82"/>
      <c r="LY9" s="82"/>
      <c r="LZ9" s="82"/>
      <c r="MA9" s="82"/>
      <c r="MB9" s="82"/>
      <c r="MC9" s="82"/>
      <c r="MD9" s="82"/>
      <c r="ME9" s="82"/>
      <c r="MF9" s="82"/>
      <c r="MG9" s="82"/>
      <c r="MH9" s="82"/>
      <c r="MI9" s="82"/>
      <c r="MJ9" s="82"/>
      <c r="MK9" s="82"/>
      <c r="ML9" s="82"/>
      <c r="MM9" s="82"/>
      <c r="MN9" s="82"/>
      <c r="MO9" s="82"/>
      <c r="MP9" s="82"/>
      <c r="MQ9" s="82"/>
      <c r="MR9" s="82"/>
      <c r="MS9" s="82"/>
      <c r="MT9" s="82"/>
      <c r="MU9" s="82"/>
      <c r="MV9" s="82"/>
      <c r="MW9" s="82"/>
      <c r="MX9" s="82"/>
      <c r="MY9" s="82"/>
      <c r="MZ9" s="82"/>
      <c r="NA9" s="82"/>
      <c r="NB9" s="82"/>
      <c r="NC9" s="82"/>
      <c r="ND9" s="82"/>
      <c r="NE9" s="82"/>
      <c r="NF9" s="82"/>
      <c r="NG9" s="82"/>
      <c r="NH9" s="82"/>
      <c r="NI9" s="82"/>
      <c r="NJ9" s="82"/>
      <c r="NK9" s="82"/>
      <c r="NL9" s="82"/>
      <c r="NM9" s="82"/>
      <c r="NN9" s="82"/>
      <c r="NO9" s="82"/>
      <c r="NP9" s="82"/>
      <c r="NQ9" s="82"/>
      <c r="NR9" s="82"/>
      <c r="NS9" s="82"/>
      <c r="NT9" s="82"/>
      <c r="NU9" s="82"/>
      <c r="NV9" s="82"/>
      <c r="NW9" s="82"/>
      <c r="NX9" s="82"/>
      <c r="NY9" s="82"/>
      <c r="NZ9" s="82"/>
      <c r="OA9" s="82"/>
      <c r="OB9" s="82"/>
      <c r="OC9" s="82"/>
      <c r="OD9" s="82"/>
      <c r="OE9" s="82"/>
      <c r="OF9" s="82"/>
      <c r="OG9" s="82"/>
      <c r="OH9" s="82"/>
      <c r="OI9" s="82"/>
      <c r="OJ9" s="82"/>
      <c r="OK9" s="82"/>
      <c r="OL9" s="82"/>
      <c r="OM9" s="82"/>
      <c r="ON9" s="82"/>
      <c r="OO9" s="82"/>
      <c r="OP9" s="82"/>
      <c r="OQ9" s="82"/>
      <c r="OR9" s="82"/>
      <c r="OS9" s="82"/>
      <c r="OT9" s="82"/>
      <c r="OU9" s="82"/>
      <c r="OV9" s="82"/>
      <c r="OW9" s="82"/>
      <c r="OX9" s="82"/>
      <c r="OY9" s="82"/>
      <c r="OZ9" s="82"/>
      <c r="PA9" s="82"/>
      <c r="PB9" s="82"/>
      <c r="PC9" s="82"/>
      <c r="PD9" s="82"/>
      <c r="PE9" s="82"/>
      <c r="PF9" s="82"/>
      <c r="PG9" s="82"/>
      <c r="PH9" s="82"/>
      <c r="PI9" s="82"/>
      <c r="PJ9" s="82"/>
      <c r="PK9" s="82"/>
      <c r="PL9" s="82"/>
      <c r="PM9" s="82"/>
      <c r="PN9" s="82"/>
      <c r="PO9" s="82"/>
      <c r="PP9" s="82"/>
      <c r="PQ9" s="82"/>
      <c r="PR9" s="82"/>
      <c r="PS9" s="82"/>
      <c r="PT9" s="82"/>
      <c r="PU9" s="82"/>
      <c r="PV9" s="82"/>
      <c r="PW9" s="82"/>
      <c r="PX9" s="82"/>
      <c r="PY9" s="82"/>
      <c r="PZ9" s="82"/>
      <c r="QA9" s="82"/>
      <c r="QB9" s="82"/>
      <c r="QC9" s="82"/>
      <c r="QD9" s="82"/>
      <c r="QE9" s="82"/>
      <c r="QF9" s="82"/>
      <c r="QG9" s="82"/>
      <c r="QH9" s="82"/>
      <c r="QI9" s="82"/>
      <c r="QJ9" s="82"/>
      <c r="QK9" s="82"/>
      <c r="QL9" s="82"/>
      <c r="QM9" s="82"/>
      <c r="QN9" s="82"/>
      <c r="QO9" s="82"/>
      <c r="QP9" s="82"/>
      <c r="QQ9" s="82"/>
      <c r="QR9" s="82"/>
      <c r="QS9" s="82"/>
      <c r="QT9" s="82"/>
      <c r="QU9" s="82"/>
      <c r="QV9" s="82"/>
      <c r="QW9" s="82"/>
      <c r="QX9" s="82"/>
      <c r="QY9" s="82"/>
      <c r="QZ9" s="82"/>
      <c r="RA9" s="82"/>
      <c r="RB9" s="82"/>
      <c r="RC9" s="82"/>
      <c r="RD9" s="82"/>
      <c r="RE9" s="82"/>
      <c r="RF9" s="82"/>
      <c r="RG9" s="82"/>
      <c r="RH9" s="82"/>
      <c r="RI9" s="82"/>
      <c r="RJ9" s="82"/>
      <c r="RK9" s="82"/>
      <c r="RL9" s="82"/>
      <c r="RM9" s="82"/>
      <c r="RN9" s="82"/>
      <c r="RO9" s="82"/>
      <c r="RP9" s="82"/>
      <c r="RQ9" s="82"/>
      <c r="RR9" s="82"/>
      <c r="RS9" s="82"/>
      <c r="RT9" s="82"/>
      <c r="RU9" s="82"/>
      <c r="RV9" s="82"/>
      <c r="RW9" s="82"/>
      <c r="RX9" s="82"/>
      <c r="RY9" s="82"/>
      <c r="RZ9" s="82"/>
      <c r="SA9" s="82"/>
      <c r="SB9" s="82"/>
      <c r="SC9" s="82"/>
      <c r="SD9" s="82"/>
      <c r="SE9" s="82"/>
      <c r="SF9" s="82"/>
      <c r="SG9" s="82"/>
      <c r="SH9" s="82"/>
      <c r="SI9" s="82"/>
      <c r="SJ9" s="82"/>
      <c r="SK9" s="82"/>
      <c r="SL9" s="82"/>
      <c r="SM9" s="82"/>
      <c r="SN9" s="82"/>
      <c r="SO9" s="82"/>
      <c r="SP9" s="82"/>
      <c r="SQ9" s="82"/>
      <c r="SR9" s="82"/>
      <c r="SS9" s="82"/>
      <c r="ST9" s="82"/>
      <c r="SU9" s="82"/>
      <c r="SV9" s="82"/>
      <c r="SW9" s="82"/>
      <c r="SX9" s="82"/>
      <c r="SY9" s="82"/>
      <c r="SZ9" s="82"/>
      <c r="TA9" s="82"/>
      <c r="TB9" s="82"/>
      <c r="TC9" s="82"/>
      <c r="TD9" s="82"/>
      <c r="TE9" s="82"/>
      <c r="TF9" s="82"/>
      <c r="TG9" s="82"/>
      <c r="TH9" s="82"/>
      <c r="TI9" s="82"/>
      <c r="TJ9" s="82"/>
      <c r="TK9" s="82"/>
      <c r="TL9" s="82"/>
      <c r="TM9" s="82"/>
      <c r="TN9" s="82"/>
      <c r="TO9" s="82"/>
      <c r="TP9" s="82"/>
      <c r="TQ9" s="82"/>
      <c r="TR9" s="82"/>
      <c r="TS9" s="82"/>
      <c r="TT9" s="82"/>
      <c r="TU9" s="82"/>
      <c r="TV9" s="82"/>
      <c r="TW9" s="82"/>
      <c r="TX9" s="82"/>
      <c r="TY9" s="82"/>
      <c r="TZ9" s="82"/>
      <c r="UA9" s="82"/>
      <c r="UB9" s="82"/>
      <c r="UC9" s="82"/>
      <c r="UD9" s="82"/>
      <c r="UE9" s="82"/>
      <c r="UF9" s="82"/>
      <c r="UG9" s="82"/>
      <c r="UH9" s="82"/>
      <c r="UI9" s="82"/>
      <c r="UJ9" s="82"/>
      <c r="UK9" s="82"/>
      <c r="UL9" s="82"/>
      <c r="UM9" s="82"/>
      <c r="UN9" s="82"/>
      <c r="UO9" s="82"/>
      <c r="UP9" s="82"/>
      <c r="UQ9" s="82"/>
      <c r="UR9" s="82"/>
      <c r="US9" s="82"/>
      <c r="UT9" s="82"/>
      <c r="UU9" s="82"/>
      <c r="UV9" s="82"/>
      <c r="UW9" s="82"/>
      <c r="UX9" s="82"/>
      <c r="UY9" s="82"/>
      <c r="UZ9" s="82"/>
      <c r="VA9" s="82"/>
      <c r="VB9" s="82"/>
      <c r="VC9" s="82"/>
      <c r="VD9" s="82"/>
      <c r="VE9" s="82"/>
      <c r="VF9" s="82"/>
      <c r="VG9" s="82"/>
      <c r="VH9" s="82"/>
      <c r="VI9" s="82"/>
      <c r="VJ9" s="82"/>
      <c r="VK9" s="82"/>
      <c r="VL9" s="82"/>
      <c r="VM9" s="82"/>
      <c r="VN9" s="82"/>
      <c r="VO9" s="82"/>
      <c r="VP9" s="82"/>
      <c r="VQ9" s="82"/>
      <c r="VR9" s="82"/>
      <c r="VS9" s="82"/>
      <c r="VT9" s="82"/>
      <c r="VU9" s="82"/>
      <c r="VV9" s="82"/>
      <c r="VW9" s="82"/>
      <c r="VX9" s="82"/>
      <c r="VY9" s="82"/>
      <c r="VZ9" s="82"/>
      <c r="WA9" s="82"/>
      <c r="WB9" s="82"/>
      <c r="WC9" s="82"/>
      <c r="WD9" s="82"/>
      <c r="WE9" s="82"/>
      <c r="WF9" s="82"/>
      <c r="WG9" s="82"/>
      <c r="WH9" s="82"/>
      <c r="WI9" s="82"/>
      <c r="WJ9" s="82"/>
      <c r="WK9" s="82"/>
      <c r="WL9" s="82"/>
      <c r="WM9" s="82"/>
      <c r="WN9" s="82"/>
      <c r="WO9" s="82"/>
      <c r="WP9" s="82"/>
      <c r="WQ9" s="82"/>
      <c r="WR9" s="82"/>
      <c r="WS9" s="82"/>
      <c r="WT9" s="82"/>
      <c r="WU9" s="82"/>
      <c r="WV9" s="82"/>
      <c r="WW9" s="82"/>
      <c r="WX9" s="82"/>
      <c r="WY9" s="82"/>
      <c r="WZ9" s="82"/>
      <c r="XA9" s="82"/>
      <c r="XB9" s="82"/>
      <c r="XC9" s="82"/>
      <c r="XD9" s="82"/>
      <c r="XE9" s="82"/>
      <c r="XF9" s="82"/>
      <c r="XG9" s="82"/>
      <c r="XH9" s="82"/>
      <c r="XI9" s="82"/>
      <c r="XJ9" s="82"/>
      <c r="XK9" s="82"/>
      <c r="XL9" s="82"/>
      <c r="XM9" s="82"/>
      <c r="XN9" s="82"/>
      <c r="XO9" s="82"/>
      <c r="XP9" s="82"/>
      <c r="XQ9" s="82"/>
      <c r="XR9" s="82"/>
      <c r="XS9" s="82"/>
      <c r="XT9" s="82"/>
      <c r="XU9" s="82"/>
      <c r="XV9" s="82"/>
      <c r="XW9" s="82"/>
      <c r="XX9" s="82"/>
      <c r="XY9" s="82"/>
      <c r="XZ9" s="82"/>
      <c r="YA9" s="82"/>
      <c r="YB9" s="82"/>
      <c r="YC9" s="82"/>
      <c r="YD9" s="82"/>
      <c r="YE9" s="82"/>
      <c r="YF9" s="82"/>
      <c r="YG9" s="82"/>
    </row>
    <row r="10" ht="15.4" spans="1:657">
      <c r="A10" s="62" t="s">
        <v>56</v>
      </c>
      <c r="B10" s="79" t="s">
        <v>35</v>
      </c>
      <c r="C10" s="80">
        <f>Realisasi!C20</f>
        <v>1425</v>
      </c>
      <c r="D10" s="80">
        <f>VLOOKUP(B10,Originasi,2,0)</f>
        <v>1425</v>
      </c>
      <c r="E10" s="83">
        <f>IFERROR(C10/D10,0)</f>
        <v>1</v>
      </c>
      <c r="F10" s="80">
        <f>'Update Proyeksi'!C20</f>
        <v>1425</v>
      </c>
      <c r="G10" s="83">
        <f t="shared" si="50"/>
        <v>1</v>
      </c>
      <c r="H10" s="80" t="e">
        <f>AVERAGEIF(Realisasi!$D$12:$F$12,OUTPUT!$H$6,Realisasi!$D$20:$F$20)</f>
        <v>#DIV/0!</v>
      </c>
      <c r="I10" s="80" t="e">
        <f>VLOOKUP($B10,'[1]Proyeksi Originasi'!$B$33:$LQ$37,I$6,0)</f>
        <v>#REF!</v>
      </c>
      <c r="J10" s="83">
        <f t="shared" si="51"/>
        <v>0</v>
      </c>
      <c r="K10" s="80" t="e">
        <f>VLOOKUP($B10,'[1]Update Proyeksi'!$B$32:$LY$36,K$6,0)</f>
        <v>#REF!</v>
      </c>
      <c r="L10" s="83">
        <f t="shared" si="52"/>
        <v>0</v>
      </c>
      <c r="M10" s="80" t="e">
        <f>VLOOKUP($B10,[1]Realisasi!$B$32:$LG$36,M$6,0)</f>
        <v>#REF!</v>
      </c>
      <c r="N10" s="80" t="e">
        <f>VLOOKUP($B10,'[1]Proyeksi Originasi'!$B$33:$LQ$37,N$6,0)</f>
        <v>#REF!</v>
      </c>
      <c r="O10" s="83">
        <f t="shared" si="53"/>
        <v>0</v>
      </c>
      <c r="P10" s="80" t="e">
        <f>VLOOKUP($B10,'[1]Update Proyeksi'!$B$32:$LY$36,P$6,0)</f>
        <v>#REF!</v>
      </c>
      <c r="Q10" s="83">
        <f t="shared" si="54"/>
        <v>0</v>
      </c>
      <c r="R10" s="80" t="e">
        <f>VLOOKUP($B10,[1]Realisasi!$B$32:$LG$36,R$6,0)</f>
        <v>#REF!</v>
      </c>
      <c r="S10" s="80" t="e">
        <f>VLOOKUP($B10,'[1]Proyeksi Originasi'!$B$33:$LQ$37,S$6,0)</f>
        <v>#REF!</v>
      </c>
      <c r="T10" s="83">
        <f t="shared" si="55"/>
        <v>0</v>
      </c>
      <c r="U10" s="80" t="e">
        <f>VLOOKUP($B10,'[1]Update Proyeksi'!$B$32:$LY$36,U$6,0)</f>
        <v>#REF!</v>
      </c>
      <c r="V10" s="83">
        <f t="shared" si="56"/>
        <v>0</v>
      </c>
      <c r="W10" s="80" t="e">
        <f>VLOOKUP($B10,[1]Realisasi!$B$32:$LG$36,W$6,0)</f>
        <v>#REF!</v>
      </c>
      <c r="X10" s="80" t="e">
        <f>VLOOKUP($B10,'[1]Proyeksi Originasi'!$B$33:$LQ$37,X$6,0)</f>
        <v>#REF!</v>
      </c>
      <c r="Y10" s="83">
        <f t="shared" si="57"/>
        <v>0</v>
      </c>
      <c r="Z10" s="80" t="e">
        <f>VLOOKUP($B10,'[1]Update Proyeksi'!$B$32:$LY$36,Z$6,0)</f>
        <v>#REF!</v>
      </c>
      <c r="AA10" s="83">
        <f t="shared" si="58"/>
        <v>0</v>
      </c>
      <c r="AB10" s="80" t="e">
        <f>VLOOKUP($B10,[1]Realisasi!$B$32:$LG$36,AB$6,0)</f>
        <v>#REF!</v>
      </c>
      <c r="AC10" s="80" t="e">
        <f>VLOOKUP($B10,'[1]Proyeksi Originasi'!$B$33:$LQ$37,AC$6,0)</f>
        <v>#REF!</v>
      </c>
      <c r="AD10" s="83">
        <f t="shared" si="59"/>
        <v>0</v>
      </c>
      <c r="AE10" s="80" t="e">
        <f>VLOOKUP($B10,'[1]Update Proyeksi'!$B$32:$LY$36,AE$6,0)</f>
        <v>#REF!</v>
      </c>
      <c r="AF10" s="83">
        <f t="shared" si="60"/>
        <v>0</v>
      </c>
      <c r="AG10" s="80"/>
      <c r="AH10" s="80"/>
      <c r="AI10" s="83"/>
      <c r="AJ10" s="80"/>
      <c r="AK10" s="83"/>
      <c r="AL10" s="80"/>
      <c r="AM10" s="80"/>
      <c r="AN10" s="83"/>
      <c r="AO10" s="80"/>
      <c r="AP10" s="83"/>
      <c r="AQ10" s="80"/>
      <c r="AR10" s="80"/>
      <c r="AS10" s="83"/>
      <c r="AT10" s="80"/>
      <c r="AU10" s="83"/>
      <c r="AV10" s="80"/>
      <c r="AW10" s="80"/>
      <c r="AX10" s="83"/>
      <c r="AY10" s="80"/>
      <c r="AZ10" s="83"/>
      <c r="BA10" s="80"/>
      <c r="BB10" s="80"/>
      <c r="BC10" s="83"/>
      <c r="BD10" s="80"/>
      <c r="BE10" s="83"/>
      <c r="BF10" s="80"/>
      <c r="BG10" s="80"/>
      <c r="BH10" s="83"/>
      <c r="BI10" s="80"/>
      <c r="BJ10" s="83"/>
      <c r="BK10" s="80"/>
      <c r="BL10" s="80"/>
      <c r="BM10" s="83"/>
      <c r="BN10" s="80"/>
      <c r="BO10" s="83"/>
      <c r="BP10" s="80"/>
      <c r="BQ10" s="80"/>
      <c r="BR10" s="83"/>
      <c r="BS10" s="80"/>
      <c r="BT10" s="83"/>
      <c r="BU10" s="80"/>
      <c r="BV10" s="80"/>
      <c r="BW10" s="83"/>
      <c r="BX10" s="80"/>
      <c r="BY10" s="83"/>
      <c r="BZ10" s="80"/>
      <c r="CA10" s="80"/>
      <c r="CB10" s="83"/>
      <c r="CC10" s="80"/>
      <c r="CD10" s="83"/>
      <c r="CE10" s="80"/>
      <c r="CF10" s="80"/>
      <c r="CG10" s="83"/>
      <c r="CH10" s="80"/>
      <c r="CI10" s="83"/>
      <c r="CJ10" s="80"/>
      <c r="CK10" s="80"/>
      <c r="CL10" s="83"/>
      <c r="CM10" s="80"/>
      <c r="CN10" s="83"/>
      <c r="CO10" s="80"/>
      <c r="CP10" s="80"/>
      <c r="CQ10" s="83"/>
      <c r="CR10" s="80"/>
      <c r="CS10" s="83"/>
      <c r="CT10" s="80"/>
      <c r="CU10" s="80"/>
      <c r="CV10" s="83"/>
      <c r="CW10" s="80"/>
      <c r="CX10" s="83"/>
      <c r="CY10" s="80"/>
      <c r="CZ10" s="80"/>
      <c r="DA10" s="83"/>
      <c r="DB10" s="80"/>
      <c r="DC10" s="83"/>
      <c r="DD10" s="80"/>
      <c r="DE10" s="80"/>
      <c r="DF10" s="83"/>
      <c r="DG10" s="80"/>
      <c r="DH10" s="83"/>
      <c r="DI10" s="80"/>
      <c r="DJ10" s="80"/>
      <c r="DK10" s="83"/>
      <c r="DL10" s="80"/>
      <c r="DM10" s="83"/>
      <c r="DN10" s="80"/>
      <c r="DO10" s="80"/>
      <c r="DP10" s="83"/>
      <c r="DQ10" s="80"/>
      <c r="DR10" s="83"/>
      <c r="DS10" s="80"/>
      <c r="DT10" s="80"/>
      <c r="DU10" s="83"/>
      <c r="DV10" s="80"/>
      <c r="DW10" s="83"/>
      <c r="DX10" s="80"/>
      <c r="DY10" s="80"/>
      <c r="DZ10" s="83"/>
      <c r="EA10" s="80"/>
      <c r="EB10" s="83"/>
      <c r="EC10" s="80"/>
      <c r="ED10" s="80"/>
      <c r="EE10" s="83"/>
      <c r="EF10" s="80"/>
      <c r="EG10" s="83"/>
      <c r="EH10" s="80"/>
      <c r="EI10" s="80"/>
      <c r="EJ10" s="83"/>
      <c r="EK10" s="80"/>
      <c r="EL10" s="83"/>
      <c r="EM10" s="80"/>
      <c r="EN10" s="80"/>
      <c r="EO10" s="83"/>
      <c r="EP10" s="80"/>
      <c r="EQ10" s="83"/>
      <c r="ER10" s="80"/>
      <c r="ES10" s="80"/>
      <c r="ET10" s="83"/>
      <c r="EU10" s="80"/>
      <c r="EV10" s="83"/>
      <c r="EW10" s="80"/>
      <c r="EX10" s="80"/>
      <c r="EY10" s="83"/>
      <c r="EZ10" s="80"/>
      <c r="FA10" s="83"/>
      <c r="FB10" s="80"/>
      <c r="FC10" s="80"/>
      <c r="FD10" s="83"/>
      <c r="FE10" s="80"/>
      <c r="FF10" s="83"/>
      <c r="FG10" s="80"/>
      <c r="FH10" s="80"/>
      <c r="FI10" s="83"/>
      <c r="FJ10" s="80"/>
      <c r="FK10" s="83"/>
      <c r="FL10" s="80"/>
      <c r="FM10" s="80"/>
      <c r="FN10" s="83"/>
      <c r="FO10" s="80"/>
      <c r="FP10" s="83"/>
      <c r="FQ10" s="80"/>
      <c r="FR10" s="80"/>
      <c r="FS10" s="83"/>
      <c r="FT10" s="80"/>
      <c r="FU10" s="83"/>
      <c r="FV10" s="80"/>
      <c r="FW10" s="80"/>
      <c r="FX10" s="83"/>
      <c r="FY10" s="80"/>
      <c r="FZ10" s="83"/>
      <c r="GA10" s="80"/>
      <c r="GB10" s="80"/>
      <c r="GC10" s="83"/>
      <c r="GD10" s="80"/>
      <c r="GE10" s="83"/>
      <c r="GF10" s="80"/>
      <c r="GG10" s="80"/>
      <c r="GH10" s="83"/>
      <c r="GI10" s="80"/>
      <c r="GJ10" s="83"/>
      <c r="GK10" s="80"/>
      <c r="GL10" s="80"/>
      <c r="GM10" s="83"/>
      <c r="GN10" s="80"/>
      <c r="GO10" s="83"/>
      <c r="GP10" s="80"/>
      <c r="GQ10" s="80"/>
      <c r="GR10" s="83"/>
      <c r="GS10" s="80"/>
      <c r="GT10" s="83"/>
      <c r="GU10" s="80"/>
      <c r="GV10" s="80"/>
      <c r="GW10" s="83"/>
      <c r="GX10" s="80"/>
      <c r="GY10" s="83"/>
      <c r="GZ10" s="80"/>
      <c r="HA10" s="80"/>
      <c r="HB10" s="83"/>
      <c r="HC10" s="80"/>
      <c r="HD10" s="83"/>
      <c r="HE10" s="80"/>
      <c r="HF10" s="80"/>
      <c r="HG10" s="83"/>
      <c r="HH10" s="80"/>
      <c r="HI10" s="83"/>
      <c r="HJ10" s="80"/>
      <c r="HK10" s="80"/>
      <c r="HL10" s="83"/>
      <c r="HM10" s="80"/>
      <c r="HN10" s="83"/>
      <c r="HO10" s="80"/>
      <c r="HP10" s="80"/>
      <c r="HQ10" s="83"/>
      <c r="HR10" s="80"/>
      <c r="HS10" s="83"/>
      <c r="HT10" s="80"/>
      <c r="HU10" s="80"/>
      <c r="HV10" s="83"/>
      <c r="HW10" s="80"/>
      <c r="HX10" s="83"/>
      <c r="HY10" s="80"/>
      <c r="HZ10" s="80"/>
      <c r="IA10" s="83"/>
      <c r="IB10" s="80"/>
      <c r="IC10" s="83"/>
      <c r="ID10" s="80"/>
      <c r="IE10" s="80"/>
      <c r="IF10" s="83"/>
      <c r="IG10" s="80"/>
      <c r="IH10" s="83"/>
      <c r="II10" s="80"/>
      <c r="IJ10" s="80"/>
      <c r="IK10" s="83"/>
      <c r="IL10" s="80"/>
      <c r="IM10" s="83"/>
      <c r="IN10" s="80"/>
      <c r="IO10" s="80"/>
      <c r="IP10" s="83"/>
      <c r="IQ10" s="80"/>
      <c r="IR10" s="83"/>
      <c r="IS10" s="80"/>
      <c r="IT10" s="80"/>
      <c r="IU10" s="83"/>
      <c r="IV10" s="80"/>
      <c r="IW10" s="83"/>
      <c r="IX10" s="80"/>
      <c r="IY10" s="80"/>
      <c r="IZ10" s="83"/>
      <c r="JA10" s="80"/>
      <c r="JB10" s="83"/>
      <c r="JC10" s="80"/>
      <c r="JD10" s="80"/>
      <c r="JE10" s="83"/>
      <c r="JF10" s="80"/>
      <c r="JG10" s="83"/>
      <c r="JH10" s="80"/>
      <c r="JI10" s="80"/>
      <c r="JJ10" s="83"/>
      <c r="JK10" s="80"/>
      <c r="JL10" s="83"/>
      <c r="JM10" s="80"/>
      <c r="JN10" s="80"/>
      <c r="JO10" s="83"/>
      <c r="JP10" s="80"/>
      <c r="JQ10" s="83"/>
      <c r="JR10" s="80"/>
      <c r="JS10" s="80"/>
      <c r="JT10" s="83"/>
      <c r="JU10" s="80"/>
      <c r="JV10" s="83"/>
      <c r="JW10" s="80"/>
      <c r="JX10" s="80"/>
      <c r="JY10" s="83"/>
      <c r="JZ10" s="80"/>
      <c r="KA10" s="83"/>
      <c r="KB10" s="80"/>
      <c r="KC10" s="80"/>
      <c r="KD10" s="83"/>
      <c r="KE10" s="80"/>
      <c r="KF10" s="83"/>
      <c r="KG10" s="80"/>
      <c r="KH10" s="80"/>
      <c r="KI10" s="83"/>
      <c r="KJ10" s="80"/>
      <c r="KK10" s="83"/>
      <c r="KL10" s="80"/>
      <c r="KM10" s="80"/>
      <c r="KN10" s="83"/>
      <c r="KO10" s="80"/>
      <c r="KP10" s="83"/>
      <c r="KQ10" s="80"/>
      <c r="KR10" s="80"/>
      <c r="KS10" s="83"/>
      <c r="KT10" s="80"/>
      <c r="KU10" s="83"/>
      <c r="KV10" s="80"/>
      <c r="KW10" s="80"/>
      <c r="KX10" s="83"/>
      <c r="KY10" s="80"/>
      <c r="KZ10" s="83"/>
      <c r="LA10" s="80"/>
      <c r="LB10" s="80"/>
      <c r="LC10" s="83"/>
      <c r="LD10" s="80"/>
      <c r="LE10" s="83"/>
      <c r="LF10" s="80"/>
      <c r="LG10" s="80"/>
      <c r="LH10" s="83"/>
      <c r="LI10" s="80"/>
      <c r="LJ10" s="83"/>
      <c r="LK10" s="80"/>
      <c r="LL10" s="80"/>
      <c r="LM10" s="83"/>
      <c r="LN10" s="80"/>
      <c r="LO10" s="83"/>
      <c r="LP10" s="80"/>
      <c r="LQ10" s="80"/>
      <c r="LR10" s="83"/>
      <c r="LS10" s="80"/>
      <c r="LT10" s="83"/>
      <c r="LU10" s="80"/>
      <c r="LV10" s="80"/>
      <c r="LW10" s="83"/>
      <c r="LX10" s="80"/>
      <c r="LY10" s="83"/>
      <c r="LZ10" s="80"/>
      <c r="MA10" s="80"/>
      <c r="MB10" s="83"/>
      <c r="MC10" s="80"/>
      <c r="MD10" s="83"/>
      <c r="ME10" s="80"/>
      <c r="MF10" s="80"/>
      <c r="MG10" s="83"/>
      <c r="MH10" s="80"/>
      <c r="MI10" s="83"/>
      <c r="MJ10" s="80"/>
      <c r="MK10" s="80"/>
      <c r="ML10" s="83"/>
      <c r="MM10" s="80"/>
      <c r="MN10" s="83"/>
      <c r="MO10" s="80"/>
      <c r="MP10" s="80"/>
      <c r="MQ10" s="83"/>
      <c r="MR10" s="80"/>
      <c r="MS10" s="83"/>
      <c r="MT10" s="80"/>
      <c r="MU10" s="80"/>
      <c r="MV10" s="83"/>
      <c r="MW10" s="80"/>
      <c r="MX10" s="83"/>
      <c r="MY10" s="80"/>
      <c r="MZ10" s="80"/>
      <c r="NA10" s="83"/>
      <c r="NB10" s="80"/>
      <c r="NC10" s="83"/>
      <c r="ND10" s="80"/>
      <c r="NE10" s="80"/>
      <c r="NF10" s="83"/>
      <c r="NG10" s="80"/>
      <c r="NH10" s="83"/>
      <c r="NI10" s="80"/>
      <c r="NJ10" s="80"/>
      <c r="NK10" s="83"/>
      <c r="NL10" s="80"/>
      <c r="NM10" s="83"/>
      <c r="NN10" s="80"/>
      <c r="NO10" s="80"/>
      <c r="NP10" s="83"/>
      <c r="NQ10" s="80"/>
      <c r="NR10" s="83"/>
      <c r="NS10" s="80"/>
      <c r="NT10" s="80"/>
      <c r="NU10" s="83"/>
      <c r="NV10" s="80"/>
      <c r="NW10" s="83"/>
      <c r="NX10" s="80"/>
      <c r="NY10" s="80"/>
      <c r="NZ10" s="83"/>
      <c r="OA10" s="80"/>
      <c r="OB10" s="83"/>
      <c r="OC10" s="80"/>
      <c r="OD10" s="80"/>
      <c r="OE10" s="83"/>
      <c r="OF10" s="80"/>
      <c r="OG10" s="83"/>
      <c r="OH10" s="80"/>
      <c r="OI10" s="80"/>
      <c r="OJ10" s="83"/>
      <c r="OK10" s="80"/>
      <c r="OL10" s="83"/>
      <c r="OM10" s="80"/>
      <c r="ON10" s="80"/>
      <c r="OO10" s="83"/>
      <c r="OP10" s="80"/>
      <c r="OQ10" s="83"/>
      <c r="OR10" s="80"/>
      <c r="OS10" s="80"/>
      <c r="OT10" s="83"/>
      <c r="OU10" s="80"/>
      <c r="OV10" s="83"/>
      <c r="OW10" s="80"/>
      <c r="OX10" s="80"/>
      <c r="OY10" s="83"/>
      <c r="OZ10" s="80"/>
      <c r="PA10" s="83"/>
      <c r="PB10" s="80"/>
      <c r="PC10" s="80"/>
      <c r="PD10" s="83"/>
      <c r="PE10" s="80"/>
      <c r="PF10" s="83"/>
      <c r="PG10" s="80"/>
      <c r="PH10" s="80"/>
      <c r="PI10" s="83"/>
      <c r="PJ10" s="80"/>
      <c r="PK10" s="83"/>
      <c r="PL10" s="80"/>
      <c r="PM10" s="80"/>
      <c r="PN10" s="83"/>
      <c r="PO10" s="80"/>
      <c r="PP10" s="83"/>
      <c r="PQ10" s="80"/>
      <c r="PR10" s="80"/>
      <c r="PS10" s="83"/>
      <c r="PT10" s="80"/>
      <c r="PU10" s="83"/>
      <c r="PV10" s="80"/>
      <c r="PW10" s="80"/>
      <c r="PX10" s="83"/>
      <c r="PY10" s="80"/>
      <c r="PZ10" s="83"/>
      <c r="QA10" s="80"/>
      <c r="QB10" s="80"/>
      <c r="QC10" s="83"/>
      <c r="QD10" s="80"/>
      <c r="QE10" s="83"/>
      <c r="QF10" s="80"/>
      <c r="QG10" s="80"/>
      <c r="QH10" s="83"/>
      <c r="QI10" s="80"/>
      <c r="QJ10" s="83"/>
      <c r="QK10" s="80"/>
      <c r="QL10" s="80"/>
      <c r="QM10" s="83"/>
      <c r="QN10" s="80"/>
      <c r="QO10" s="83"/>
      <c r="QP10" s="80"/>
      <c r="QQ10" s="80"/>
      <c r="QR10" s="83"/>
      <c r="QS10" s="80"/>
      <c r="QT10" s="83"/>
      <c r="QU10" s="80"/>
      <c r="QV10" s="80"/>
      <c r="QW10" s="83"/>
      <c r="QX10" s="80"/>
      <c r="QY10" s="83"/>
      <c r="QZ10" s="80"/>
      <c r="RA10" s="80"/>
      <c r="RB10" s="83"/>
      <c r="RC10" s="80"/>
      <c r="RD10" s="83"/>
      <c r="RE10" s="80"/>
      <c r="RF10" s="80"/>
      <c r="RG10" s="83"/>
      <c r="RH10" s="80"/>
      <c r="RI10" s="83"/>
      <c r="RJ10" s="80"/>
      <c r="RK10" s="80"/>
      <c r="RL10" s="83"/>
      <c r="RM10" s="80"/>
      <c r="RN10" s="83"/>
      <c r="RO10" s="80"/>
      <c r="RP10" s="80"/>
      <c r="RQ10" s="83"/>
      <c r="RR10" s="80"/>
      <c r="RS10" s="83"/>
      <c r="RT10" s="80"/>
      <c r="RU10" s="80"/>
      <c r="RV10" s="83"/>
      <c r="RW10" s="80"/>
      <c r="RX10" s="83"/>
      <c r="RY10" s="80"/>
      <c r="RZ10" s="80"/>
      <c r="SA10" s="83"/>
      <c r="SB10" s="80"/>
      <c r="SC10" s="83"/>
      <c r="SD10" s="80"/>
      <c r="SE10" s="80"/>
      <c r="SF10" s="83"/>
      <c r="SG10" s="80"/>
      <c r="SH10" s="83"/>
      <c r="SI10" s="80"/>
      <c r="SJ10" s="80"/>
      <c r="SK10" s="83"/>
      <c r="SL10" s="80"/>
      <c r="SM10" s="83"/>
      <c r="SN10" s="80"/>
      <c r="SO10" s="80"/>
      <c r="SP10" s="83"/>
      <c r="SQ10" s="80"/>
      <c r="SR10" s="83"/>
      <c r="SS10" s="80"/>
      <c r="ST10" s="80"/>
      <c r="SU10" s="83"/>
      <c r="SV10" s="80"/>
      <c r="SW10" s="83"/>
      <c r="SX10" s="80"/>
      <c r="SY10" s="80"/>
      <c r="SZ10" s="83"/>
      <c r="TA10" s="80"/>
      <c r="TB10" s="83"/>
      <c r="TC10" s="80"/>
      <c r="TD10" s="80"/>
      <c r="TE10" s="83"/>
      <c r="TF10" s="80"/>
      <c r="TG10" s="83"/>
      <c r="TH10" s="80"/>
      <c r="TI10" s="80"/>
      <c r="TJ10" s="83"/>
      <c r="TK10" s="80"/>
      <c r="TL10" s="83"/>
      <c r="TM10" s="80"/>
      <c r="TN10" s="80"/>
      <c r="TO10" s="83"/>
      <c r="TP10" s="80"/>
      <c r="TQ10" s="83"/>
      <c r="TR10" s="80"/>
      <c r="TS10" s="80"/>
      <c r="TT10" s="83"/>
      <c r="TU10" s="80"/>
      <c r="TV10" s="83"/>
      <c r="TW10" s="80"/>
      <c r="TX10" s="80"/>
      <c r="TY10" s="83"/>
      <c r="TZ10" s="80"/>
      <c r="UA10" s="83"/>
      <c r="UB10" s="80"/>
      <c r="UC10" s="80"/>
      <c r="UD10" s="83"/>
      <c r="UE10" s="80"/>
      <c r="UF10" s="83"/>
      <c r="UG10" s="80"/>
      <c r="UH10" s="80"/>
      <c r="UI10" s="83"/>
      <c r="UJ10" s="80"/>
      <c r="UK10" s="83"/>
      <c r="UL10" s="80"/>
      <c r="UM10" s="80"/>
      <c r="UN10" s="83"/>
      <c r="UO10" s="80"/>
      <c r="UP10" s="83"/>
      <c r="UQ10" s="80"/>
      <c r="UR10" s="80"/>
      <c r="US10" s="83"/>
      <c r="UT10" s="80"/>
      <c r="UU10" s="83"/>
      <c r="UV10" s="80"/>
      <c r="UW10" s="80"/>
      <c r="UX10" s="83"/>
      <c r="UY10" s="80"/>
      <c r="UZ10" s="83"/>
      <c r="VA10" s="80"/>
      <c r="VB10" s="80"/>
      <c r="VC10" s="83"/>
      <c r="VD10" s="80"/>
      <c r="VE10" s="83"/>
      <c r="VF10" s="80"/>
      <c r="VG10" s="80"/>
      <c r="VH10" s="83"/>
      <c r="VI10" s="80"/>
      <c r="VJ10" s="83"/>
      <c r="VK10" s="80"/>
      <c r="VL10" s="80"/>
      <c r="VM10" s="83"/>
      <c r="VN10" s="80"/>
      <c r="VO10" s="83"/>
      <c r="VP10" s="80"/>
      <c r="VQ10" s="80"/>
      <c r="VR10" s="83"/>
      <c r="VS10" s="80"/>
      <c r="VT10" s="83"/>
      <c r="VU10" s="80"/>
      <c r="VV10" s="80"/>
      <c r="VW10" s="83"/>
      <c r="VX10" s="80"/>
      <c r="VY10" s="83"/>
      <c r="VZ10" s="80"/>
      <c r="WA10" s="80"/>
      <c r="WB10" s="83"/>
      <c r="WC10" s="80"/>
      <c r="WD10" s="83"/>
      <c r="WE10" s="80"/>
      <c r="WF10" s="80"/>
      <c r="WG10" s="83"/>
      <c r="WH10" s="80"/>
      <c r="WI10" s="83"/>
      <c r="WJ10" s="80"/>
      <c r="WK10" s="80"/>
      <c r="WL10" s="83"/>
      <c r="WM10" s="80"/>
      <c r="WN10" s="83"/>
      <c r="WO10" s="80"/>
      <c r="WP10" s="80"/>
      <c r="WQ10" s="83"/>
      <c r="WR10" s="80"/>
      <c r="WS10" s="83"/>
      <c r="WT10" s="80"/>
      <c r="WU10" s="80"/>
      <c r="WV10" s="83"/>
      <c r="WW10" s="80"/>
      <c r="WX10" s="83"/>
      <c r="WY10" s="80"/>
      <c r="WZ10" s="80"/>
      <c r="XA10" s="83"/>
      <c r="XB10" s="80"/>
      <c r="XC10" s="83"/>
      <c r="XD10" s="80"/>
      <c r="XE10" s="80"/>
      <c r="XF10" s="83"/>
      <c r="XG10" s="80"/>
      <c r="XH10" s="83"/>
      <c r="XI10" s="80"/>
      <c r="XJ10" s="80"/>
      <c r="XK10" s="83"/>
      <c r="XL10" s="80"/>
      <c r="XM10" s="83"/>
      <c r="XN10" s="80"/>
      <c r="XO10" s="80"/>
      <c r="XP10" s="83"/>
      <c r="XQ10" s="80"/>
      <c r="XR10" s="83"/>
      <c r="XS10" s="80"/>
      <c r="XT10" s="80"/>
      <c r="XU10" s="83"/>
      <c r="XV10" s="80"/>
      <c r="XW10" s="83"/>
      <c r="XX10" s="80"/>
      <c r="XY10" s="80"/>
      <c r="XZ10" s="83"/>
      <c r="YA10" s="80"/>
      <c r="YB10" s="83"/>
      <c r="YC10" s="80"/>
      <c r="YD10" s="80"/>
      <c r="YE10" s="83"/>
      <c r="YF10" s="80"/>
      <c r="YG10" s="83"/>
    </row>
    <row r="11" ht="15.4" spans="1:657">
      <c r="A11" s="62" t="s">
        <v>56</v>
      </c>
      <c r="B11" s="79" t="s">
        <v>65</v>
      </c>
      <c r="C11" s="80">
        <f>Realisasi!C21</f>
        <v>85</v>
      </c>
      <c r="D11" s="80">
        <f>'Proyeksi Originasi'!C21</f>
        <v>84.7873604230826</v>
      </c>
      <c r="E11" s="83">
        <f t="shared" ref="E11:E12" si="61">IFERROR(C11/D11,0)</f>
        <v>1.00250791598956</v>
      </c>
      <c r="F11" s="80">
        <f>'Update Proyeksi'!C21</f>
        <v>84.7873604230826</v>
      </c>
      <c r="G11" s="83">
        <f t="shared" si="50"/>
        <v>1.00250791598956</v>
      </c>
      <c r="H11" s="80" t="e">
        <f>VLOOKUP($B11,[1]Realisasi!$B$32:$LG$36,H$6,0)</f>
        <v>#REF!</v>
      </c>
      <c r="I11" s="80" t="e">
        <f>VLOOKUP($B11,'[1]Proyeksi Originasi'!$B$33:$LQ$37,I$6,0)</f>
        <v>#REF!</v>
      </c>
      <c r="J11" s="83">
        <f t="shared" si="51"/>
        <v>0</v>
      </c>
      <c r="K11" s="80" t="e">
        <f>VLOOKUP($B11,'[1]Update Proyeksi'!$B$32:$LY$36,K$6,0)</f>
        <v>#REF!</v>
      </c>
      <c r="L11" s="83">
        <f t="shared" si="52"/>
        <v>0</v>
      </c>
      <c r="M11" s="80" t="e">
        <f>VLOOKUP($B11,[1]Realisasi!$B$32:$LG$36,M$6,0)</f>
        <v>#REF!</v>
      </c>
      <c r="N11" s="80" t="e">
        <f>VLOOKUP($B11,'[1]Proyeksi Originasi'!$B$33:$LQ$37,N$6,0)</f>
        <v>#REF!</v>
      </c>
      <c r="O11" s="83">
        <f t="shared" si="53"/>
        <v>0</v>
      </c>
      <c r="P11" s="80" t="e">
        <f>VLOOKUP($B11,'[1]Update Proyeksi'!$B$32:$LY$36,P$6,0)</f>
        <v>#REF!</v>
      </c>
      <c r="Q11" s="83">
        <f t="shared" si="54"/>
        <v>0</v>
      </c>
      <c r="R11" s="80" t="e">
        <f>VLOOKUP($B11,[1]Realisasi!$B$32:$LG$36,R$6,0)</f>
        <v>#REF!</v>
      </c>
      <c r="S11" s="80" t="e">
        <f>VLOOKUP($B11,'[1]Proyeksi Originasi'!$B$33:$LQ$37,S$6,0)</f>
        <v>#REF!</v>
      </c>
      <c r="T11" s="83">
        <f t="shared" si="55"/>
        <v>0</v>
      </c>
      <c r="U11" s="80" t="e">
        <f>VLOOKUP($B11,'[1]Update Proyeksi'!$B$32:$LY$36,U$6,0)</f>
        <v>#REF!</v>
      </c>
      <c r="V11" s="83">
        <f t="shared" si="56"/>
        <v>0</v>
      </c>
      <c r="W11" s="80" t="e">
        <f>VLOOKUP($B11,[1]Realisasi!$B$32:$LG$36,W$6,0)</f>
        <v>#REF!</v>
      </c>
      <c r="X11" s="80" t="e">
        <f>VLOOKUP($B11,'[1]Proyeksi Originasi'!$B$33:$LQ$37,X$6,0)</f>
        <v>#REF!</v>
      </c>
      <c r="Y11" s="83">
        <f t="shared" si="57"/>
        <v>0</v>
      </c>
      <c r="Z11" s="80" t="e">
        <f>VLOOKUP($B11,'[1]Update Proyeksi'!$B$32:$LY$36,Z$6,0)</f>
        <v>#REF!</v>
      </c>
      <c r="AA11" s="83">
        <f t="shared" si="58"/>
        <v>0</v>
      </c>
      <c r="AB11" s="80" t="e">
        <f>VLOOKUP($B11,[1]Realisasi!$B$32:$LG$36,AB$6,0)</f>
        <v>#REF!</v>
      </c>
      <c r="AC11" s="80" t="e">
        <f>VLOOKUP($B11,'[1]Proyeksi Originasi'!$B$33:$LQ$37,AC$6,0)</f>
        <v>#REF!</v>
      </c>
      <c r="AD11" s="83">
        <f t="shared" si="59"/>
        <v>0</v>
      </c>
      <c r="AE11" s="80" t="e">
        <f>VLOOKUP($B11,'[1]Update Proyeksi'!$B$32:$LY$36,AE$6,0)</f>
        <v>#REF!</v>
      </c>
      <c r="AF11" s="83">
        <f t="shared" si="60"/>
        <v>0</v>
      </c>
      <c r="AG11" s="80"/>
      <c r="AH11" s="80"/>
      <c r="AI11" s="83"/>
      <c r="AJ11" s="80"/>
      <c r="AK11" s="83"/>
      <c r="AL11" s="80"/>
      <c r="AM11" s="80"/>
      <c r="AN11" s="83"/>
      <c r="AO11" s="80"/>
      <c r="AP11" s="83"/>
      <c r="AQ11" s="80"/>
      <c r="AR11" s="80"/>
      <c r="AS11" s="83"/>
      <c r="AT11" s="80"/>
      <c r="AU11" s="83"/>
      <c r="AV11" s="80"/>
      <c r="AW11" s="80"/>
      <c r="AX11" s="83"/>
      <c r="AY11" s="80"/>
      <c r="AZ11" s="83"/>
      <c r="BA11" s="80"/>
      <c r="BB11" s="80"/>
      <c r="BC11" s="83"/>
      <c r="BD11" s="80"/>
      <c r="BE11" s="83"/>
      <c r="BF11" s="80"/>
      <c r="BG11" s="80"/>
      <c r="BH11" s="83"/>
      <c r="BI11" s="80"/>
      <c r="BJ11" s="83"/>
      <c r="BK11" s="80"/>
      <c r="BL11" s="80"/>
      <c r="BM11" s="83"/>
      <c r="BN11" s="80"/>
      <c r="BO11" s="83"/>
      <c r="BP11" s="80"/>
      <c r="BQ11" s="80"/>
      <c r="BR11" s="83"/>
      <c r="BS11" s="80"/>
      <c r="BT11" s="83"/>
      <c r="BU11" s="80"/>
      <c r="BV11" s="80"/>
      <c r="BW11" s="83"/>
      <c r="BX11" s="80"/>
      <c r="BY11" s="83"/>
      <c r="BZ11" s="80"/>
      <c r="CA11" s="80"/>
      <c r="CB11" s="83"/>
      <c r="CC11" s="80"/>
      <c r="CD11" s="83"/>
      <c r="CE11" s="80"/>
      <c r="CF11" s="80"/>
      <c r="CG11" s="83"/>
      <c r="CH11" s="80"/>
      <c r="CI11" s="83"/>
      <c r="CJ11" s="80"/>
      <c r="CK11" s="80"/>
      <c r="CL11" s="83"/>
      <c r="CM11" s="80"/>
      <c r="CN11" s="83"/>
      <c r="CO11" s="80"/>
      <c r="CP11" s="80"/>
      <c r="CQ11" s="83"/>
      <c r="CR11" s="80"/>
      <c r="CS11" s="83"/>
      <c r="CT11" s="80"/>
      <c r="CU11" s="80"/>
      <c r="CV11" s="83"/>
      <c r="CW11" s="80"/>
      <c r="CX11" s="83"/>
      <c r="CY11" s="80"/>
      <c r="CZ11" s="80"/>
      <c r="DA11" s="83"/>
      <c r="DB11" s="80"/>
      <c r="DC11" s="83"/>
      <c r="DD11" s="80"/>
      <c r="DE11" s="80"/>
      <c r="DF11" s="83"/>
      <c r="DG11" s="80"/>
      <c r="DH11" s="83"/>
      <c r="DI11" s="80"/>
      <c r="DJ11" s="80"/>
      <c r="DK11" s="83"/>
      <c r="DL11" s="80"/>
      <c r="DM11" s="83"/>
      <c r="DN11" s="80"/>
      <c r="DO11" s="80"/>
      <c r="DP11" s="83"/>
      <c r="DQ11" s="80"/>
      <c r="DR11" s="83"/>
      <c r="DS11" s="80"/>
      <c r="DT11" s="80"/>
      <c r="DU11" s="83"/>
      <c r="DV11" s="80"/>
      <c r="DW11" s="83"/>
      <c r="DX11" s="80"/>
      <c r="DY11" s="80"/>
      <c r="DZ11" s="83"/>
      <c r="EA11" s="80"/>
      <c r="EB11" s="83"/>
      <c r="EC11" s="80"/>
      <c r="ED11" s="80"/>
      <c r="EE11" s="83"/>
      <c r="EF11" s="80"/>
      <c r="EG11" s="83"/>
      <c r="EH11" s="80"/>
      <c r="EI11" s="80"/>
      <c r="EJ11" s="83"/>
      <c r="EK11" s="80"/>
      <c r="EL11" s="83"/>
      <c r="EM11" s="80"/>
      <c r="EN11" s="80"/>
      <c r="EO11" s="83"/>
      <c r="EP11" s="80"/>
      <c r="EQ11" s="83"/>
      <c r="ER11" s="80"/>
      <c r="ES11" s="80"/>
      <c r="ET11" s="83"/>
      <c r="EU11" s="80"/>
      <c r="EV11" s="83"/>
      <c r="EW11" s="80"/>
      <c r="EX11" s="80"/>
      <c r="EY11" s="83"/>
      <c r="EZ11" s="80"/>
      <c r="FA11" s="83"/>
      <c r="FB11" s="80"/>
      <c r="FC11" s="80"/>
      <c r="FD11" s="83"/>
      <c r="FE11" s="80"/>
      <c r="FF11" s="83"/>
      <c r="FG11" s="80"/>
      <c r="FH11" s="80"/>
      <c r="FI11" s="83"/>
      <c r="FJ11" s="80"/>
      <c r="FK11" s="83"/>
      <c r="FL11" s="80"/>
      <c r="FM11" s="80"/>
      <c r="FN11" s="83"/>
      <c r="FO11" s="80"/>
      <c r="FP11" s="83"/>
      <c r="FQ11" s="80"/>
      <c r="FR11" s="80"/>
      <c r="FS11" s="83"/>
      <c r="FT11" s="80"/>
      <c r="FU11" s="83"/>
      <c r="FV11" s="80"/>
      <c r="FW11" s="80"/>
      <c r="FX11" s="83"/>
      <c r="FY11" s="80"/>
      <c r="FZ11" s="83"/>
      <c r="GA11" s="80"/>
      <c r="GB11" s="80"/>
      <c r="GC11" s="83"/>
      <c r="GD11" s="80"/>
      <c r="GE11" s="83"/>
      <c r="GF11" s="80"/>
      <c r="GG11" s="80"/>
      <c r="GH11" s="83"/>
      <c r="GI11" s="80"/>
      <c r="GJ11" s="83"/>
      <c r="GK11" s="80"/>
      <c r="GL11" s="80"/>
      <c r="GM11" s="83"/>
      <c r="GN11" s="80"/>
      <c r="GO11" s="83"/>
      <c r="GP11" s="80"/>
      <c r="GQ11" s="80"/>
      <c r="GR11" s="83"/>
      <c r="GS11" s="80"/>
      <c r="GT11" s="83"/>
      <c r="GU11" s="80"/>
      <c r="GV11" s="80"/>
      <c r="GW11" s="83"/>
      <c r="GX11" s="80"/>
      <c r="GY11" s="83"/>
      <c r="GZ11" s="80"/>
      <c r="HA11" s="80"/>
      <c r="HB11" s="83"/>
      <c r="HC11" s="80"/>
      <c r="HD11" s="83"/>
      <c r="HE11" s="80"/>
      <c r="HF11" s="80"/>
      <c r="HG11" s="83"/>
      <c r="HH11" s="80"/>
      <c r="HI11" s="83"/>
      <c r="HJ11" s="80"/>
      <c r="HK11" s="80"/>
      <c r="HL11" s="83"/>
      <c r="HM11" s="80"/>
      <c r="HN11" s="83"/>
      <c r="HO11" s="80"/>
      <c r="HP11" s="80"/>
      <c r="HQ11" s="83"/>
      <c r="HR11" s="80"/>
      <c r="HS11" s="83"/>
      <c r="HT11" s="80"/>
      <c r="HU11" s="80"/>
      <c r="HV11" s="83"/>
      <c r="HW11" s="80"/>
      <c r="HX11" s="83"/>
      <c r="HY11" s="80"/>
      <c r="HZ11" s="80"/>
      <c r="IA11" s="83"/>
      <c r="IB11" s="80"/>
      <c r="IC11" s="83"/>
      <c r="ID11" s="80"/>
      <c r="IE11" s="80"/>
      <c r="IF11" s="83"/>
      <c r="IG11" s="80"/>
      <c r="IH11" s="83"/>
      <c r="II11" s="80"/>
      <c r="IJ11" s="80"/>
      <c r="IK11" s="83"/>
      <c r="IL11" s="80"/>
      <c r="IM11" s="83"/>
      <c r="IN11" s="80"/>
      <c r="IO11" s="80"/>
      <c r="IP11" s="83"/>
      <c r="IQ11" s="80"/>
      <c r="IR11" s="83"/>
      <c r="IS11" s="80"/>
      <c r="IT11" s="80"/>
      <c r="IU11" s="83"/>
      <c r="IV11" s="80"/>
      <c r="IW11" s="83"/>
      <c r="IX11" s="80"/>
      <c r="IY11" s="80"/>
      <c r="IZ11" s="83"/>
      <c r="JA11" s="80"/>
      <c r="JB11" s="83"/>
      <c r="JC11" s="80"/>
      <c r="JD11" s="80"/>
      <c r="JE11" s="83"/>
      <c r="JF11" s="80"/>
      <c r="JG11" s="83"/>
      <c r="JH11" s="80"/>
      <c r="JI11" s="80"/>
      <c r="JJ11" s="83"/>
      <c r="JK11" s="80"/>
      <c r="JL11" s="83"/>
      <c r="JM11" s="80"/>
      <c r="JN11" s="80"/>
      <c r="JO11" s="83"/>
      <c r="JP11" s="80"/>
      <c r="JQ11" s="83"/>
      <c r="JR11" s="80"/>
      <c r="JS11" s="80"/>
      <c r="JT11" s="83"/>
      <c r="JU11" s="80"/>
      <c r="JV11" s="83"/>
      <c r="JW11" s="80"/>
      <c r="JX11" s="80"/>
      <c r="JY11" s="83"/>
      <c r="JZ11" s="80"/>
      <c r="KA11" s="83"/>
      <c r="KB11" s="80"/>
      <c r="KC11" s="80"/>
      <c r="KD11" s="83"/>
      <c r="KE11" s="80"/>
      <c r="KF11" s="83"/>
      <c r="KG11" s="80"/>
      <c r="KH11" s="80"/>
      <c r="KI11" s="83"/>
      <c r="KJ11" s="80"/>
      <c r="KK11" s="83"/>
      <c r="KL11" s="80"/>
      <c r="KM11" s="80"/>
      <c r="KN11" s="83"/>
      <c r="KO11" s="80"/>
      <c r="KP11" s="83"/>
      <c r="KQ11" s="80"/>
      <c r="KR11" s="80"/>
      <c r="KS11" s="83"/>
      <c r="KT11" s="80"/>
      <c r="KU11" s="83"/>
      <c r="KV11" s="80"/>
      <c r="KW11" s="80"/>
      <c r="KX11" s="83"/>
      <c r="KY11" s="80"/>
      <c r="KZ11" s="83"/>
      <c r="LA11" s="80"/>
      <c r="LB11" s="80"/>
      <c r="LC11" s="83"/>
      <c r="LD11" s="80"/>
      <c r="LE11" s="83"/>
      <c r="LF11" s="80"/>
      <c r="LG11" s="80"/>
      <c r="LH11" s="83"/>
      <c r="LI11" s="80"/>
      <c r="LJ11" s="83"/>
      <c r="LK11" s="80"/>
      <c r="LL11" s="80"/>
      <c r="LM11" s="83"/>
      <c r="LN11" s="80"/>
      <c r="LO11" s="83"/>
      <c r="LP11" s="80"/>
      <c r="LQ11" s="80"/>
      <c r="LR11" s="83"/>
      <c r="LS11" s="80"/>
      <c r="LT11" s="83"/>
      <c r="LU11" s="80"/>
      <c r="LV11" s="80"/>
      <c r="LW11" s="83"/>
      <c r="LX11" s="80"/>
      <c r="LY11" s="83"/>
      <c r="LZ11" s="80"/>
      <c r="MA11" s="80"/>
      <c r="MB11" s="83"/>
      <c r="MC11" s="80"/>
      <c r="MD11" s="83"/>
      <c r="ME11" s="80"/>
      <c r="MF11" s="80"/>
      <c r="MG11" s="83"/>
      <c r="MH11" s="80"/>
      <c r="MI11" s="83"/>
      <c r="MJ11" s="80"/>
      <c r="MK11" s="80"/>
      <c r="ML11" s="83"/>
      <c r="MM11" s="80"/>
      <c r="MN11" s="83"/>
      <c r="MO11" s="80"/>
      <c r="MP11" s="80"/>
      <c r="MQ11" s="83"/>
      <c r="MR11" s="80"/>
      <c r="MS11" s="83"/>
      <c r="MT11" s="80"/>
      <c r="MU11" s="80"/>
      <c r="MV11" s="83"/>
      <c r="MW11" s="80"/>
      <c r="MX11" s="83"/>
      <c r="MY11" s="80"/>
      <c r="MZ11" s="80"/>
      <c r="NA11" s="83"/>
      <c r="NB11" s="80"/>
      <c r="NC11" s="83"/>
      <c r="ND11" s="80"/>
      <c r="NE11" s="80"/>
      <c r="NF11" s="83"/>
      <c r="NG11" s="80"/>
      <c r="NH11" s="83"/>
      <c r="NI11" s="80"/>
      <c r="NJ11" s="80"/>
      <c r="NK11" s="83"/>
      <c r="NL11" s="80"/>
      <c r="NM11" s="83"/>
      <c r="NN11" s="80"/>
      <c r="NO11" s="80"/>
      <c r="NP11" s="83"/>
      <c r="NQ11" s="80"/>
      <c r="NR11" s="83"/>
      <c r="NS11" s="80"/>
      <c r="NT11" s="80"/>
      <c r="NU11" s="83"/>
      <c r="NV11" s="80"/>
      <c r="NW11" s="83"/>
      <c r="NX11" s="80"/>
      <c r="NY11" s="80"/>
      <c r="NZ11" s="83"/>
      <c r="OA11" s="80"/>
      <c r="OB11" s="83"/>
      <c r="OC11" s="80"/>
      <c r="OD11" s="80"/>
      <c r="OE11" s="83"/>
      <c r="OF11" s="80"/>
      <c r="OG11" s="83"/>
      <c r="OH11" s="80"/>
      <c r="OI11" s="80"/>
      <c r="OJ11" s="83"/>
      <c r="OK11" s="80"/>
      <c r="OL11" s="83"/>
      <c r="OM11" s="80"/>
      <c r="ON11" s="80"/>
      <c r="OO11" s="83"/>
      <c r="OP11" s="80"/>
      <c r="OQ11" s="83"/>
      <c r="OR11" s="80"/>
      <c r="OS11" s="80"/>
      <c r="OT11" s="83"/>
      <c r="OU11" s="80"/>
      <c r="OV11" s="83"/>
      <c r="OW11" s="80"/>
      <c r="OX11" s="80"/>
      <c r="OY11" s="83"/>
      <c r="OZ11" s="80"/>
      <c r="PA11" s="83"/>
      <c r="PB11" s="80"/>
      <c r="PC11" s="80"/>
      <c r="PD11" s="83"/>
      <c r="PE11" s="80"/>
      <c r="PF11" s="83"/>
      <c r="PG11" s="80"/>
      <c r="PH11" s="80"/>
      <c r="PI11" s="83"/>
      <c r="PJ11" s="80"/>
      <c r="PK11" s="83"/>
      <c r="PL11" s="80"/>
      <c r="PM11" s="80"/>
      <c r="PN11" s="83"/>
      <c r="PO11" s="80"/>
      <c r="PP11" s="83"/>
      <c r="PQ11" s="80"/>
      <c r="PR11" s="80"/>
      <c r="PS11" s="83"/>
      <c r="PT11" s="80"/>
      <c r="PU11" s="83"/>
      <c r="PV11" s="80"/>
      <c r="PW11" s="80"/>
      <c r="PX11" s="83"/>
      <c r="PY11" s="80"/>
      <c r="PZ11" s="83"/>
      <c r="QA11" s="80"/>
      <c r="QB11" s="80"/>
      <c r="QC11" s="83"/>
      <c r="QD11" s="80"/>
      <c r="QE11" s="83"/>
      <c r="QF11" s="80"/>
      <c r="QG11" s="80"/>
      <c r="QH11" s="83"/>
      <c r="QI11" s="80"/>
      <c r="QJ11" s="83"/>
      <c r="QK11" s="80"/>
      <c r="QL11" s="80"/>
      <c r="QM11" s="83"/>
      <c r="QN11" s="80"/>
      <c r="QO11" s="83"/>
      <c r="QP11" s="80"/>
      <c r="QQ11" s="80"/>
      <c r="QR11" s="83"/>
      <c r="QS11" s="80"/>
      <c r="QT11" s="83"/>
      <c r="QU11" s="80"/>
      <c r="QV11" s="80"/>
      <c r="QW11" s="83"/>
      <c r="QX11" s="80"/>
      <c r="QY11" s="83"/>
      <c r="QZ11" s="80"/>
      <c r="RA11" s="80"/>
      <c r="RB11" s="83"/>
      <c r="RC11" s="80"/>
      <c r="RD11" s="83"/>
      <c r="RE11" s="80"/>
      <c r="RF11" s="80"/>
      <c r="RG11" s="83"/>
      <c r="RH11" s="80"/>
      <c r="RI11" s="83"/>
      <c r="RJ11" s="80"/>
      <c r="RK11" s="80"/>
      <c r="RL11" s="83"/>
      <c r="RM11" s="80"/>
      <c r="RN11" s="83"/>
      <c r="RO11" s="80"/>
      <c r="RP11" s="80"/>
      <c r="RQ11" s="83"/>
      <c r="RR11" s="80"/>
      <c r="RS11" s="83"/>
      <c r="RT11" s="80"/>
      <c r="RU11" s="80"/>
      <c r="RV11" s="83"/>
      <c r="RW11" s="80"/>
      <c r="RX11" s="83"/>
      <c r="RY11" s="80"/>
      <c r="RZ11" s="80"/>
      <c r="SA11" s="83"/>
      <c r="SB11" s="80"/>
      <c r="SC11" s="83"/>
      <c r="SD11" s="80"/>
      <c r="SE11" s="80"/>
      <c r="SF11" s="83"/>
      <c r="SG11" s="80"/>
      <c r="SH11" s="83"/>
      <c r="SI11" s="80"/>
      <c r="SJ11" s="80"/>
      <c r="SK11" s="83"/>
      <c r="SL11" s="80"/>
      <c r="SM11" s="83"/>
      <c r="SN11" s="80"/>
      <c r="SO11" s="80"/>
      <c r="SP11" s="83"/>
      <c r="SQ11" s="80"/>
      <c r="SR11" s="83"/>
      <c r="SS11" s="80"/>
      <c r="ST11" s="80"/>
      <c r="SU11" s="83"/>
      <c r="SV11" s="80"/>
      <c r="SW11" s="83"/>
      <c r="SX11" s="80"/>
      <c r="SY11" s="80"/>
      <c r="SZ11" s="83"/>
      <c r="TA11" s="80"/>
      <c r="TB11" s="83"/>
      <c r="TC11" s="80"/>
      <c r="TD11" s="80"/>
      <c r="TE11" s="83"/>
      <c r="TF11" s="80"/>
      <c r="TG11" s="83"/>
      <c r="TH11" s="80"/>
      <c r="TI11" s="80"/>
      <c r="TJ11" s="83"/>
      <c r="TK11" s="80"/>
      <c r="TL11" s="83"/>
      <c r="TM11" s="80"/>
      <c r="TN11" s="80"/>
      <c r="TO11" s="83"/>
      <c r="TP11" s="80"/>
      <c r="TQ11" s="83"/>
      <c r="TR11" s="80"/>
      <c r="TS11" s="80"/>
      <c r="TT11" s="83"/>
      <c r="TU11" s="80"/>
      <c r="TV11" s="83"/>
      <c r="TW11" s="80"/>
      <c r="TX11" s="80"/>
      <c r="TY11" s="83"/>
      <c r="TZ11" s="80"/>
      <c r="UA11" s="83"/>
      <c r="UB11" s="80"/>
      <c r="UC11" s="80"/>
      <c r="UD11" s="83"/>
      <c r="UE11" s="80"/>
      <c r="UF11" s="83"/>
      <c r="UG11" s="80"/>
      <c r="UH11" s="80"/>
      <c r="UI11" s="83"/>
      <c r="UJ11" s="80"/>
      <c r="UK11" s="83"/>
      <c r="UL11" s="80"/>
      <c r="UM11" s="80"/>
      <c r="UN11" s="83"/>
      <c r="UO11" s="80"/>
      <c r="UP11" s="83"/>
      <c r="UQ11" s="80"/>
      <c r="UR11" s="80"/>
      <c r="US11" s="83"/>
      <c r="UT11" s="80"/>
      <c r="UU11" s="83"/>
      <c r="UV11" s="80"/>
      <c r="UW11" s="80"/>
      <c r="UX11" s="83"/>
      <c r="UY11" s="80"/>
      <c r="UZ11" s="83"/>
      <c r="VA11" s="80"/>
      <c r="VB11" s="80"/>
      <c r="VC11" s="83"/>
      <c r="VD11" s="80"/>
      <c r="VE11" s="83"/>
      <c r="VF11" s="80"/>
      <c r="VG11" s="80"/>
      <c r="VH11" s="83"/>
      <c r="VI11" s="80"/>
      <c r="VJ11" s="83"/>
      <c r="VK11" s="80"/>
      <c r="VL11" s="80"/>
      <c r="VM11" s="83"/>
      <c r="VN11" s="80"/>
      <c r="VO11" s="83"/>
      <c r="VP11" s="80"/>
      <c r="VQ11" s="80"/>
      <c r="VR11" s="83"/>
      <c r="VS11" s="80"/>
      <c r="VT11" s="83"/>
      <c r="VU11" s="80"/>
      <c r="VV11" s="80"/>
      <c r="VW11" s="83"/>
      <c r="VX11" s="80"/>
      <c r="VY11" s="83"/>
      <c r="VZ11" s="80"/>
      <c r="WA11" s="80"/>
      <c r="WB11" s="83"/>
      <c r="WC11" s="80"/>
      <c r="WD11" s="83"/>
      <c r="WE11" s="80"/>
      <c r="WF11" s="80"/>
      <c r="WG11" s="83"/>
      <c r="WH11" s="80"/>
      <c r="WI11" s="83"/>
      <c r="WJ11" s="80"/>
      <c r="WK11" s="80"/>
      <c r="WL11" s="83"/>
      <c r="WM11" s="80"/>
      <c r="WN11" s="83"/>
      <c r="WO11" s="80"/>
      <c r="WP11" s="80"/>
      <c r="WQ11" s="83"/>
      <c r="WR11" s="80"/>
      <c r="WS11" s="83"/>
      <c r="WT11" s="80"/>
      <c r="WU11" s="80"/>
      <c r="WV11" s="83"/>
      <c r="WW11" s="80"/>
      <c r="WX11" s="83"/>
      <c r="WY11" s="80"/>
      <c r="WZ11" s="80"/>
      <c r="XA11" s="83"/>
      <c r="XB11" s="80"/>
      <c r="XC11" s="83"/>
      <c r="XD11" s="80"/>
      <c r="XE11" s="80"/>
      <c r="XF11" s="83"/>
      <c r="XG11" s="80"/>
      <c r="XH11" s="83"/>
      <c r="XI11" s="80"/>
      <c r="XJ11" s="80"/>
      <c r="XK11" s="83"/>
      <c r="XL11" s="80"/>
      <c r="XM11" s="83"/>
      <c r="XN11" s="80"/>
      <c r="XO11" s="80"/>
      <c r="XP11" s="83"/>
      <c r="XQ11" s="80"/>
      <c r="XR11" s="83"/>
      <c r="XS11" s="80"/>
      <c r="XT11" s="80"/>
      <c r="XU11" s="83"/>
      <c r="XV11" s="80"/>
      <c r="XW11" s="83"/>
      <c r="XX11" s="80"/>
      <c r="XY11" s="80"/>
      <c r="XZ11" s="83"/>
      <c r="YA11" s="80"/>
      <c r="YB11" s="83"/>
      <c r="YC11" s="80"/>
      <c r="YD11" s="80"/>
      <c r="YE11" s="83"/>
      <c r="YF11" s="80"/>
      <c r="YG11" s="83"/>
    </row>
    <row r="12" ht="15.4" spans="1:657">
      <c r="A12" s="62" t="s">
        <v>56</v>
      </c>
      <c r="B12" s="79" t="s">
        <v>66</v>
      </c>
      <c r="C12" s="80">
        <f>Realisasi!C23</f>
        <v>43</v>
      </c>
      <c r="D12" s="80">
        <f>'Proyeksi Originasi'!C23</f>
        <v>43.4885878742747</v>
      </c>
      <c r="E12" s="83">
        <f t="shared" si="61"/>
        <v>0.988765147406322</v>
      </c>
      <c r="F12" s="80">
        <f>'Update Proyeksi'!C23</f>
        <v>43.4885878742747</v>
      </c>
      <c r="G12" s="83">
        <f t="shared" si="50"/>
        <v>0.988765147406322</v>
      </c>
      <c r="H12" s="80" t="e">
        <f>VLOOKUP($B12,[1]Realisasi!$B$32:$LG$36,H$6,0)</f>
        <v>#REF!</v>
      </c>
      <c r="I12" s="80" t="e">
        <f>VLOOKUP($B12,'[1]Proyeksi Originasi'!$B$33:$LQ$37,I$6,0)</f>
        <v>#REF!</v>
      </c>
      <c r="J12" s="83">
        <f t="shared" si="51"/>
        <v>0</v>
      </c>
      <c r="K12" s="80" t="e">
        <f>VLOOKUP($B12,'[1]Update Proyeksi'!$B$32:$LY$36,K$6,0)</f>
        <v>#REF!</v>
      </c>
      <c r="L12" s="83">
        <f t="shared" si="52"/>
        <v>0</v>
      </c>
      <c r="M12" s="80" t="e">
        <f>VLOOKUP($B12,[1]Realisasi!$B$32:$LG$36,M$6,0)</f>
        <v>#REF!</v>
      </c>
      <c r="N12" s="80" t="e">
        <f>VLOOKUP($B12,'[1]Proyeksi Originasi'!$B$33:$LQ$37,N$6,0)</f>
        <v>#REF!</v>
      </c>
      <c r="O12" s="83">
        <f t="shared" si="53"/>
        <v>0</v>
      </c>
      <c r="P12" s="80" t="e">
        <f>VLOOKUP($B12,'[1]Update Proyeksi'!$B$32:$LY$36,P$6,0)</f>
        <v>#REF!</v>
      </c>
      <c r="Q12" s="83">
        <f t="shared" si="54"/>
        <v>0</v>
      </c>
      <c r="R12" s="80" t="e">
        <f>VLOOKUP($B12,[1]Realisasi!$B$32:$LG$36,R$6,0)</f>
        <v>#REF!</v>
      </c>
      <c r="S12" s="80" t="e">
        <f>VLOOKUP($B12,'[1]Proyeksi Originasi'!$B$33:$LQ$37,S$6,0)</f>
        <v>#REF!</v>
      </c>
      <c r="T12" s="83">
        <f t="shared" si="55"/>
        <v>0</v>
      </c>
      <c r="U12" s="80" t="e">
        <f>VLOOKUP($B12,'[1]Update Proyeksi'!$B$32:$LY$36,U$6,0)</f>
        <v>#REF!</v>
      </c>
      <c r="V12" s="83">
        <f t="shared" si="56"/>
        <v>0</v>
      </c>
      <c r="W12" s="80" t="e">
        <f>VLOOKUP($B12,[1]Realisasi!$B$32:$LG$36,W$6,0)</f>
        <v>#REF!</v>
      </c>
      <c r="X12" s="80" t="e">
        <f>VLOOKUP($B12,'[1]Proyeksi Originasi'!$B$33:$LQ$37,X$6,0)</f>
        <v>#REF!</v>
      </c>
      <c r="Y12" s="83">
        <f t="shared" si="57"/>
        <v>0</v>
      </c>
      <c r="Z12" s="80" t="e">
        <f>VLOOKUP($B12,'[1]Update Proyeksi'!$B$32:$LY$36,Z$6,0)</f>
        <v>#REF!</v>
      </c>
      <c r="AA12" s="83">
        <f t="shared" si="58"/>
        <v>0</v>
      </c>
      <c r="AB12" s="80" t="e">
        <f>VLOOKUP($B12,[1]Realisasi!$B$32:$LG$36,AB$6,0)</f>
        <v>#REF!</v>
      </c>
      <c r="AC12" s="80" t="e">
        <f>VLOOKUP($B12,'[1]Proyeksi Originasi'!$B$33:$LQ$37,AC$6,0)</f>
        <v>#REF!</v>
      </c>
      <c r="AD12" s="83">
        <f t="shared" si="59"/>
        <v>0</v>
      </c>
      <c r="AE12" s="80" t="e">
        <f>VLOOKUP($B12,'[1]Update Proyeksi'!$B$32:$LY$36,AE$6,0)</f>
        <v>#REF!</v>
      </c>
      <c r="AF12" s="83">
        <f t="shared" si="60"/>
        <v>0</v>
      </c>
      <c r="AG12" s="80"/>
      <c r="AH12" s="80"/>
      <c r="AI12" s="83"/>
      <c r="AJ12" s="80"/>
      <c r="AK12" s="83"/>
      <c r="AL12" s="80"/>
      <c r="AM12" s="80"/>
      <c r="AN12" s="83"/>
      <c r="AO12" s="80"/>
      <c r="AP12" s="83"/>
      <c r="AQ12" s="80"/>
      <c r="AR12" s="80"/>
      <c r="AS12" s="83"/>
      <c r="AT12" s="80"/>
      <c r="AU12" s="83"/>
      <c r="AV12" s="80"/>
      <c r="AW12" s="80"/>
      <c r="AX12" s="83"/>
      <c r="AY12" s="80"/>
      <c r="AZ12" s="83"/>
      <c r="BA12" s="80"/>
      <c r="BB12" s="80"/>
      <c r="BC12" s="83"/>
      <c r="BD12" s="80"/>
      <c r="BE12" s="83"/>
      <c r="BF12" s="80"/>
      <c r="BG12" s="80"/>
      <c r="BH12" s="83"/>
      <c r="BI12" s="80"/>
      <c r="BJ12" s="83"/>
      <c r="BK12" s="80"/>
      <c r="BL12" s="80"/>
      <c r="BM12" s="83"/>
      <c r="BN12" s="80"/>
      <c r="BO12" s="83"/>
      <c r="BP12" s="80"/>
      <c r="BQ12" s="80"/>
      <c r="BR12" s="83"/>
      <c r="BS12" s="80"/>
      <c r="BT12" s="83"/>
      <c r="BU12" s="80"/>
      <c r="BV12" s="80"/>
      <c r="BW12" s="83"/>
      <c r="BX12" s="80"/>
      <c r="BY12" s="83"/>
      <c r="BZ12" s="80"/>
      <c r="CA12" s="80"/>
      <c r="CB12" s="83"/>
      <c r="CC12" s="80"/>
      <c r="CD12" s="83"/>
      <c r="CE12" s="80"/>
      <c r="CF12" s="80"/>
      <c r="CG12" s="83"/>
      <c r="CH12" s="80"/>
      <c r="CI12" s="83"/>
      <c r="CJ12" s="80"/>
      <c r="CK12" s="80"/>
      <c r="CL12" s="83"/>
      <c r="CM12" s="80"/>
      <c r="CN12" s="83"/>
      <c r="CO12" s="80"/>
      <c r="CP12" s="80"/>
      <c r="CQ12" s="83"/>
      <c r="CR12" s="80"/>
      <c r="CS12" s="83"/>
      <c r="CT12" s="80"/>
      <c r="CU12" s="80"/>
      <c r="CV12" s="83"/>
      <c r="CW12" s="80"/>
      <c r="CX12" s="83"/>
      <c r="CY12" s="80"/>
      <c r="CZ12" s="80"/>
      <c r="DA12" s="83"/>
      <c r="DB12" s="80"/>
      <c r="DC12" s="83"/>
      <c r="DD12" s="80"/>
      <c r="DE12" s="80"/>
      <c r="DF12" s="83"/>
      <c r="DG12" s="80"/>
      <c r="DH12" s="83"/>
      <c r="DI12" s="80"/>
      <c r="DJ12" s="80"/>
      <c r="DK12" s="83"/>
      <c r="DL12" s="80"/>
      <c r="DM12" s="83"/>
      <c r="DN12" s="80"/>
      <c r="DO12" s="80"/>
      <c r="DP12" s="83"/>
      <c r="DQ12" s="80"/>
      <c r="DR12" s="83"/>
      <c r="DS12" s="80"/>
      <c r="DT12" s="80"/>
      <c r="DU12" s="83"/>
      <c r="DV12" s="80"/>
      <c r="DW12" s="83"/>
      <c r="DX12" s="80"/>
      <c r="DY12" s="80"/>
      <c r="DZ12" s="83"/>
      <c r="EA12" s="80"/>
      <c r="EB12" s="83"/>
      <c r="EC12" s="80"/>
      <c r="ED12" s="80"/>
      <c r="EE12" s="83"/>
      <c r="EF12" s="80"/>
      <c r="EG12" s="83"/>
      <c r="EH12" s="80"/>
      <c r="EI12" s="80"/>
      <c r="EJ12" s="83"/>
      <c r="EK12" s="80"/>
      <c r="EL12" s="83"/>
      <c r="EM12" s="80"/>
      <c r="EN12" s="80"/>
      <c r="EO12" s="83"/>
      <c r="EP12" s="80"/>
      <c r="EQ12" s="83"/>
      <c r="ER12" s="80"/>
      <c r="ES12" s="80"/>
      <c r="ET12" s="83"/>
      <c r="EU12" s="80"/>
      <c r="EV12" s="83"/>
      <c r="EW12" s="80"/>
      <c r="EX12" s="80"/>
      <c r="EY12" s="83"/>
      <c r="EZ12" s="80"/>
      <c r="FA12" s="83"/>
      <c r="FB12" s="80"/>
      <c r="FC12" s="80"/>
      <c r="FD12" s="83"/>
      <c r="FE12" s="80"/>
      <c r="FF12" s="83"/>
      <c r="FG12" s="80"/>
      <c r="FH12" s="80"/>
      <c r="FI12" s="83"/>
      <c r="FJ12" s="80"/>
      <c r="FK12" s="83"/>
      <c r="FL12" s="80"/>
      <c r="FM12" s="80"/>
      <c r="FN12" s="83"/>
      <c r="FO12" s="80"/>
      <c r="FP12" s="83"/>
      <c r="FQ12" s="80"/>
      <c r="FR12" s="80"/>
      <c r="FS12" s="83"/>
      <c r="FT12" s="80"/>
      <c r="FU12" s="83"/>
      <c r="FV12" s="80"/>
      <c r="FW12" s="80"/>
      <c r="FX12" s="83"/>
      <c r="FY12" s="80"/>
      <c r="FZ12" s="83"/>
      <c r="GA12" s="80"/>
      <c r="GB12" s="80"/>
      <c r="GC12" s="83"/>
      <c r="GD12" s="80"/>
      <c r="GE12" s="83"/>
      <c r="GF12" s="80"/>
      <c r="GG12" s="80"/>
      <c r="GH12" s="83"/>
      <c r="GI12" s="80"/>
      <c r="GJ12" s="83"/>
      <c r="GK12" s="80"/>
      <c r="GL12" s="80"/>
      <c r="GM12" s="83"/>
      <c r="GN12" s="80"/>
      <c r="GO12" s="83"/>
      <c r="GP12" s="80"/>
      <c r="GQ12" s="80"/>
      <c r="GR12" s="83"/>
      <c r="GS12" s="80"/>
      <c r="GT12" s="83"/>
      <c r="GU12" s="80"/>
      <c r="GV12" s="80"/>
      <c r="GW12" s="83"/>
      <c r="GX12" s="80"/>
      <c r="GY12" s="83"/>
      <c r="GZ12" s="80"/>
      <c r="HA12" s="80"/>
      <c r="HB12" s="83"/>
      <c r="HC12" s="80"/>
      <c r="HD12" s="83"/>
      <c r="HE12" s="80"/>
      <c r="HF12" s="80"/>
      <c r="HG12" s="83"/>
      <c r="HH12" s="80"/>
      <c r="HI12" s="83"/>
      <c r="HJ12" s="80"/>
      <c r="HK12" s="80"/>
      <c r="HL12" s="83"/>
      <c r="HM12" s="80"/>
      <c r="HN12" s="83"/>
      <c r="HO12" s="80"/>
      <c r="HP12" s="80"/>
      <c r="HQ12" s="83"/>
      <c r="HR12" s="80"/>
      <c r="HS12" s="83"/>
      <c r="HT12" s="80"/>
      <c r="HU12" s="80"/>
      <c r="HV12" s="83"/>
      <c r="HW12" s="80"/>
      <c r="HX12" s="83"/>
      <c r="HY12" s="80"/>
      <c r="HZ12" s="80"/>
      <c r="IA12" s="83"/>
      <c r="IB12" s="80"/>
      <c r="IC12" s="83"/>
      <c r="ID12" s="80"/>
      <c r="IE12" s="80"/>
      <c r="IF12" s="83"/>
      <c r="IG12" s="80"/>
      <c r="IH12" s="83"/>
      <c r="II12" s="80"/>
      <c r="IJ12" s="80"/>
      <c r="IK12" s="83"/>
      <c r="IL12" s="80"/>
      <c r="IM12" s="83"/>
      <c r="IN12" s="80"/>
      <c r="IO12" s="80"/>
      <c r="IP12" s="83"/>
      <c r="IQ12" s="80"/>
      <c r="IR12" s="83"/>
      <c r="IS12" s="80"/>
      <c r="IT12" s="80"/>
      <c r="IU12" s="83"/>
      <c r="IV12" s="80"/>
      <c r="IW12" s="83"/>
      <c r="IX12" s="80"/>
      <c r="IY12" s="80"/>
      <c r="IZ12" s="83"/>
      <c r="JA12" s="80"/>
      <c r="JB12" s="83"/>
      <c r="JC12" s="80"/>
      <c r="JD12" s="80"/>
      <c r="JE12" s="83"/>
      <c r="JF12" s="80"/>
      <c r="JG12" s="83"/>
      <c r="JH12" s="80"/>
      <c r="JI12" s="80"/>
      <c r="JJ12" s="83"/>
      <c r="JK12" s="80"/>
      <c r="JL12" s="83"/>
      <c r="JM12" s="80"/>
      <c r="JN12" s="80"/>
      <c r="JO12" s="83"/>
      <c r="JP12" s="80"/>
      <c r="JQ12" s="83"/>
      <c r="JR12" s="80"/>
      <c r="JS12" s="80"/>
      <c r="JT12" s="83"/>
      <c r="JU12" s="80"/>
      <c r="JV12" s="83"/>
      <c r="JW12" s="80"/>
      <c r="JX12" s="80"/>
      <c r="JY12" s="83"/>
      <c r="JZ12" s="80"/>
      <c r="KA12" s="83"/>
      <c r="KB12" s="80"/>
      <c r="KC12" s="80"/>
      <c r="KD12" s="83"/>
      <c r="KE12" s="80"/>
      <c r="KF12" s="83"/>
      <c r="KG12" s="80"/>
      <c r="KH12" s="80"/>
      <c r="KI12" s="83"/>
      <c r="KJ12" s="80"/>
      <c r="KK12" s="83"/>
      <c r="KL12" s="80"/>
      <c r="KM12" s="80"/>
      <c r="KN12" s="83"/>
      <c r="KO12" s="80"/>
      <c r="KP12" s="83"/>
      <c r="KQ12" s="80"/>
      <c r="KR12" s="80"/>
      <c r="KS12" s="83"/>
      <c r="KT12" s="80"/>
      <c r="KU12" s="83"/>
      <c r="KV12" s="80"/>
      <c r="KW12" s="80"/>
      <c r="KX12" s="83"/>
      <c r="KY12" s="80"/>
      <c r="KZ12" s="83"/>
      <c r="LA12" s="80"/>
      <c r="LB12" s="80"/>
      <c r="LC12" s="83"/>
      <c r="LD12" s="80"/>
      <c r="LE12" s="83"/>
      <c r="LF12" s="80"/>
      <c r="LG12" s="80"/>
      <c r="LH12" s="83"/>
      <c r="LI12" s="80"/>
      <c r="LJ12" s="83"/>
      <c r="LK12" s="80"/>
      <c r="LL12" s="80"/>
      <c r="LM12" s="83"/>
      <c r="LN12" s="80"/>
      <c r="LO12" s="83"/>
      <c r="LP12" s="80"/>
      <c r="LQ12" s="80"/>
      <c r="LR12" s="83"/>
      <c r="LS12" s="80"/>
      <c r="LT12" s="83"/>
      <c r="LU12" s="80"/>
      <c r="LV12" s="80"/>
      <c r="LW12" s="83"/>
      <c r="LX12" s="80"/>
      <c r="LY12" s="83"/>
      <c r="LZ12" s="80"/>
      <c r="MA12" s="80"/>
      <c r="MB12" s="83"/>
      <c r="MC12" s="80"/>
      <c r="MD12" s="83"/>
      <c r="ME12" s="80"/>
      <c r="MF12" s="80"/>
      <c r="MG12" s="83"/>
      <c r="MH12" s="80"/>
      <c r="MI12" s="83"/>
      <c r="MJ12" s="80"/>
      <c r="MK12" s="80"/>
      <c r="ML12" s="83"/>
      <c r="MM12" s="80"/>
      <c r="MN12" s="83"/>
      <c r="MO12" s="80"/>
      <c r="MP12" s="80"/>
      <c r="MQ12" s="83"/>
      <c r="MR12" s="80"/>
      <c r="MS12" s="83"/>
      <c r="MT12" s="80"/>
      <c r="MU12" s="80"/>
      <c r="MV12" s="83"/>
      <c r="MW12" s="80"/>
      <c r="MX12" s="83"/>
      <c r="MY12" s="80"/>
      <c r="MZ12" s="80"/>
      <c r="NA12" s="83"/>
      <c r="NB12" s="80"/>
      <c r="NC12" s="83"/>
      <c r="ND12" s="80"/>
      <c r="NE12" s="80"/>
      <c r="NF12" s="83"/>
      <c r="NG12" s="80"/>
      <c r="NH12" s="83"/>
      <c r="NI12" s="80"/>
      <c r="NJ12" s="80"/>
      <c r="NK12" s="83"/>
      <c r="NL12" s="80"/>
      <c r="NM12" s="83"/>
      <c r="NN12" s="80"/>
      <c r="NO12" s="80"/>
      <c r="NP12" s="83"/>
      <c r="NQ12" s="80"/>
      <c r="NR12" s="83"/>
      <c r="NS12" s="80"/>
      <c r="NT12" s="80"/>
      <c r="NU12" s="83"/>
      <c r="NV12" s="80"/>
      <c r="NW12" s="83"/>
      <c r="NX12" s="80"/>
      <c r="NY12" s="80"/>
      <c r="NZ12" s="83"/>
      <c r="OA12" s="80"/>
      <c r="OB12" s="83"/>
      <c r="OC12" s="80"/>
      <c r="OD12" s="80"/>
      <c r="OE12" s="83"/>
      <c r="OF12" s="80"/>
      <c r="OG12" s="83"/>
      <c r="OH12" s="80"/>
      <c r="OI12" s="80"/>
      <c r="OJ12" s="83"/>
      <c r="OK12" s="80"/>
      <c r="OL12" s="83"/>
      <c r="OM12" s="80"/>
      <c r="ON12" s="80"/>
      <c r="OO12" s="83"/>
      <c r="OP12" s="80"/>
      <c r="OQ12" s="83"/>
      <c r="OR12" s="80"/>
      <c r="OS12" s="80"/>
      <c r="OT12" s="83"/>
      <c r="OU12" s="80"/>
      <c r="OV12" s="83"/>
      <c r="OW12" s="80"/>
      <c r="OX12" s="80"/>
      <c r="OY12" s="83"/>
      <c r="OZ12" s="80"/>
      <c r="PA12" s="83"/>
      <c r="PB12" s="80"/>
      <c r="PC12" s="80"/>
      <c r="PD12" s="83"/>
      <c r="PE12" s="80"/>
      <c r="PF12" s="83"/>
      <c r="PG12" s="80"/>
      <c r="PH12" s="80"/>
      <c r="PI12" s="83"/>
      <c r="PJ12" s="80"/>
      <c r="PK12" s="83"/>
      <c r="PL12" s="80"/>
      <c r="PM12" s="80"/>
      <c r="PN12" s="83"/>
      <c r="PO12" s="80"/>
      <c r="PP12" s="83"/>
      <c r="PQ12" s="80"/>
      <c r="PR12" s="80"/>
      <c r="PS12" s="83"/>
      <c r="PT12" s="80"/>
      <c r="PU12" s="83"/>
      <c r="PV12" s="80"/>
      <c r="PW12" s="80"/>
      <c r="PX12" s="83"/>
      <c r="PY12" s="80"/>
      <c r="PZ12" s="83"/>
      <c r="QA12" s="80"/>
      <c r="QB12" s="80"/>
      <c r="QC12" s="83"/>
      <c r="QD12" s="80"/>
      <c r="QE12" s="83"/>
      <c r="QF12" s="80"/>
      <c r="QG12" s="80"/>
      <c r="QH12" s="83"/>
      <c r="QI12" s="80"/>
      <c r="QJ12" s="83"/>
      <c r="QK12" s="80"/>
      <c r="QL12" s="80"/>
      <c r="QM12" s="83"/>
      <c r="QN12" s="80"/>
      <c r="QO12" s="83"/>
      <c r="QP12" s="80"/>
      <c r="QQ12" s="80"/>
      <c r="QR12" s="83"/>
      <c r="QS12" s="80"/>
      <c r="QT12" s="83"/>
      <c r="QU12" s="80"/>
      <c r="QV12" s="80"/>
      <c r="QW12" s="83"/>
      <c r="QX12" s="80"/>
      <c r="QY12" s="83"/>
      <c r="QZ12" s="80"/>
      <c r="RA12" s="80"/>
      <c r="RB12" s="83"/>
      <c r="RC12" s="80"/>
      <c r="RD12" s="83"/>
      <c r="RE12" s="80"/>
      <c r="RF12" s="80"/>
      <c r="RG12" s="83"/>
      <c r="RH12" s="80"/>
      <c r="RI12" s="83"/>
      <c r="RJ12" s="80"/>
      <c r="RK12" s="80"/>
      <c r="RL12" s="83"/>
      <c r="RM12" s="80"/>
      <c r="RN12" s="83"/>
      <c r="RO12" s="80"/>
      <c r="RP12" s="80"/>
      <c r="RQ12" s="83"/>
      <c r="RR12" s="80"/>
      <c r="RS12" s="83"/>
      <c r="RT12" s="80"/>
      <c r="RU12" s="80"/>
      <c r="RV12" s="83"/>
      <c r="RW12" s="80"/>
      <c r="RX12" s="83"/>
      <c r="RY12" s="80"/>
      <c r="RZ12" s="80"/>
      <c r="SA12" s="83"/>
      <c r="SB12" s="80"/>
      <c r="SC12" s="83"/>
      <c r="SD12" s="80"/>
      <c r="SE12" s="80"/>
      <c r="SF12" s="83"/>
      <c r="SG12" s="80"/>
      <c r="SH12" s="83"/>
      <c r="SI12" s="80"/>
      <c r="SJ12" s="80"/>
      <c r="SK12" s="83"/>
      <c r="SL12" s="80"/>
      <c r="SM12" s="83"/>
      <c r="SN12" s="80"/>
      <c r="SO12" s="80"/>
      <c r="SP12" s="83"/>
      <c r="SQ12" s="80"/>
      <c r="SR12" s="83"/>
      <c r="SS12" s="80"/>
      <c r="ST12" s="80"/>
      <c r="SU12" s="83"/>
      <c r="SV12" s="80"/>
      <c r="SW12" s="83"/>
      <c r="SX12" s="80"/>
      <c r="SY12" s="80"/>
      <c r="SZ12" s="83"/>
      <c r="TA12" s="80"/>
      <c r="TB12" s="83"/>
      <c r="TC12" s="80"/>
      <c r="TD12" s="80"/>
      <c r="TE12" s="83"/>
      <c r="TF12" s="80"/>
      <c r="TG12" s="83"/>
      <c r="TH12" s="80"/>
      <c r="TI12" s="80"/>
      <c r="TJ12" s="83"/>
      <c r="TK12" s="80"/>
      <c r="TL12" s="83"/>
      <c r="TM12" s="80"/>
      <c r="TN12" s="80"/>
      <c r="TO12" s="83"/>
      <c r="TP12" s="80"/>
      <c r="TQ12" s="83"/>
      <c r="TR12" s="80"/>
      <c r="TS12" s="80"/>
      <c r="TT12" s="83"/>
      <c r="TU12" s="80"/>
      <c r="TV12" s="83"/>
      <c r="TW12" s="80"/>
      <c r="TX12" s="80"/>
      <c r="TY12" s="83"/>
      <c r="TZ12" s="80"/>
      <c r="UA12" s="83"/>
      <c r="UB12" s="80"/>
      <c r="UC12" s="80"/>
      <c r="UD12" s="83"/>
      <c r="UE12" s="80"/>
      <c r="UF12" s="83"/>
      <c r="UG12" s="80"/>
      <c r="UH12" s="80"/>
      <c r="UI12" s="83"/>
      <c r="UJ12" s="80"/>
      <c r="UK12" s="83"/>
      <c r="UL12" s="80"/>
      <c r="UM12" s="80"/>
      <c r="UN12" s="83"/>
      <c r="UO12" s="80"/>
      <c r="UP12" s="83"/>
      <c r="UQ12" s="80"/>
      <c r="UR12" s="80"/>
      <c r="US12" s="83"/>
      <c r="UT12" s="80"/>
      <c r="UU12" s="83"/>
      <c r="UV12" s="80"/>
      <c r="UW12" s="80"/>
      <c r="UX12" s="83"/>
      <c r="UY12" s="80"/>
      <c r="UZ12" s="83"/>
      <c r="VA12" s="80"/>
      <c r="VB12" s="80"/>
      <c r="VC12" s="83"/>
      <c r="VD12" s="80"/>
      <c r="VE12" s="83"/>
      <c r="VF12" s="80"/>
      <c r="VG12" s="80"/>
      <c r="VH12" s="83"/>
      <c r="VI12" s="80"/>
      <c r="VJ12" s="83"/>
      <c r="VK12" s="80"/>
      <c r="VL12" s="80"/>
      <c r="VM12" s="83"/>
      <c r="VN12" s="80"/>
      <c r="VO12" s="83"/>
      <c r="VP12" s="80"/>
      <c r="VQ12" s="80"/>
      <c r="VR12" s="83"/>
      <c r="VS12" s="80"/>
      <c r="VT12" s="83"/>
      <c r="VU12" s="80"/>
      <c r="VV12" s="80"/>
      <c r="VW12" s="83"/>
      <c r="VX12" s="80"/>
      <c r="VY12" s="83"/>
      <c r="VZ12" s="80"/>
      <c r="WA12" s="80"/>
      <c r="WB12" s="83"/>
      <c r="WC12" s="80"/>
      <c r="WD12" s="83"/>
      <c r="WE12" s="80"/>
      <c r="WF12" s="80"/>
      <c r="WG12" s="83"/>
      <c r="WH12" s="80"/>
      <c r="WI12" s="83"/>
      <c r="WJ12" s="80"/>
      <c r="WK12" s="80"/>
      <c r="WL12" s="83"/>
      <c r="WM12" s="80"/>
      <c r="WN12" s="83"/>
      <c r="WO12" s="80"/>
      <c r="WP12" s="80"/>
      <c r="WQ12" s="83"/>
      <c r="WR12" s="80"/>
      <c r="WS12" s="83"/>
      <c r="WT12" s="80"/>
      <c r="WU12" s="80"/>
      <c r="WV12" s="83"/>
      <c r="WW12" s="80"/>
      <c r="WX12" s="83"/>
      <c r="WY12" s="80"/>
      <c r="WZ12" s="80"/>
      <c r="XA12" s="83"/>
      <c r="XB12" s="80"/>
      <c r="XC12" s="83"/>
      <c r="XD12" s="80"/>
      <c r="XE12" s="80"/>
      <c r="XF12" s="83"/>
      <c r="XG12" s="80"/>
      <c r="XH12" s="83"/>
      <c r="XI12" s="80"/>
      <c r="XJ12" s="80"/>
      <c r="XK12" s="83"/>
      <c r="XL12" s="80"/>
      <c r="XM12" s="83"/>
      <c r="XN12" s="80"/>
      <c r="XO12" s="80"/>
      <c r="XP12" s="83"/>
      <c r="XQ12" s="80"/>
      <c r="XR12" s="83"/>
      <c r="XS12" s="80"/>
      <c r="XT12" s="80"/>
      <c r="XU12" s="83"/>
      <c r="XV12" s="80"/>
      <c r="XW12" s="83"/>
      <c r="XX12" s="80"/>
      <c r="XY12" s="80"/>
      <c r="XZ12" s="83"/>
      <c r="YA12" s="80"/>
      <c r="YB12" s="83"/>
      <c r="YC12" s="80"/>
      <c r="YD12" s="80"/>
      <c r="YE12" s="83"/>
      <c r="YF12" s="80"/>
      <c r="YG12" s="83"/>
    </row>
    <row r="13" spans="1:658">
      <c r="A13" t="s">
        <v>67</v>
      </c>
      <c r="YH13" t="s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0"/>
  <sheetViews>
    <sheetView zoomScale="87" zoomScaleNormal="87" workbookViewId="0">
      <selection activeCell="C7" sqref="C7"/>
    </sheetView>
  </sheetViews>
  <sheetFormatPr defaultColWidth="11.4266055045872" defaultRowHeight="15.35"/>
  <cols>
    <col min="1" max="1" width="36.4266055045872" style="61" customWidth="1"/>
    <col min="2" max="2" width="23.4266055045872" style="62" customWidth="1"/>
    <col min="3" max="3" width="23.1422018348624" style="61" customWidth="1"/>
    <col min="4" max="6" width="21.4266055045872" style="61" customWidth="1"/>
    <col min="7" max="7" width="21.8532110091743" style="62" customWidth="1"/>
    <col min="8" max="8" width="23.2844036697248" style="61" customWidth="1"/>
    <col min="9" max="9" width="22" style="61" customWidth="1"/>
    <col min="10" max="10" width="23.7110091743119" style="61" customWidth="1"/>
    <col min="11" max="11" width="22.7110091743119" style="61" customWidth="1"/>
  </cols>
  <sheetData>
    <row r="2" spans="1:11">
      <c r="A2" s="63" t="s">
        <v>68</v>
      </c>
      <c r="B2" s="64">
        <v>2024</v>
      </c>
      <c r="C2" s="64">
        <f>B2</f>
        <v>2024</v>
      </c>
      <c r="D2" s="64">
        <v>2024</v>
      </c>
      <c r="E2" s="64">
        <v>2024</v>
      </c>
      <c r="F2" s="64">
        <v>2024</v>
      </c>
      <c r="G2" s="72">
        <v>2025</v>
      </c>
      <c r="H2" s="72">
        <v>2025</v>
      </c>
      <c r="I2" s="72">
        <v>2025</v>
      </c>
      <c r="J2" s="72">
        <v>2025</v>
      </c>
      <c r="K2" s="72">
        <v>2025</v>
      </c>
    </row>
    <row r="3" spans="1:11">
      <c r="A3" s="65"/>
      <c r="B3" s="64" t="s">
        <v>20</v>
      </c>
      <c r="C3" s="64" t="s">
        <v>20</v>
      </c>
      <c r="D3" s="64" t="s">
        <v>20</v>
      </c>
      <c r="E3" s="64" t="s">
        <v>20</v>
      </c>
      <c r="F3" s="64" t="s">
        <v>20</v>
      </c>
      <c r="G3" s="72" t="s">
        <v>69</v>
      </c>
      <c r="H3" s="72" t="s">
        <v>69</v>
      </c>
      <c r="I3" s="72" t="s">
        <v>69</v>
      </c>
      <c r="J3" s="72" t="s">
        <v>69</v>
      </c>
      <c r="K3" s="72" t="s">
        <v>69</v>
      </c>
    </row>
    <row r="4" ht="15.4" spans="1:11">
      <c r="A4" s="65"/>
      <c r="B4" s="66" t="s">
        <v>47</v>
      </c>
      <c r="C4" s="66" t="s">
        <v>9</v>
      </c>
      <c r="D4" s="66" t="s">
        <v>53</v>
      </c>
      <c r="E4" s="66" t="s">
        <v>54</v>
      </c>
      <c r="F4" s="66" t="s">
        <v>55</v>
      </c>
      <c r="G4" s="66" t="s">
        <v>47</v>
      </c>
      <c r="H4" s="66" t="s">
        <v>9</v>
      </c>
      <c r="I4" s="66" t="s">
        <v>53</v>
      </c>
      <c r="J4" s="66" t="s">
        <v>54</v>
      </c>
      <c r="K4" s="66" t="s">
        <v>55</v>
      </c>
    </row>
    <row r="5" ht="15.4" spans="1:11">
      <c r="A5" s="67"/>
      <c r="B5" s="66" t="s">
        <v>57</v>
      </c>
      <c r="C5" s="66" t="s">
        <v>58</v>
      </c>
      <c r="D5" s="66" t="s">
        <v>59</v>
      </c>
      <c r="E5" s="66" t="s">
        <v>60</v>
      </c>
      <c r="F5" s="66" t="s">
        <v>61</v>
      </c>
      <c r="G5" s="66" t="s">
        <v>57</v>
      </c>
      <c r="H5" s="66" t="s">
        <v>58</v>
      </c>
      <c r="I5" s="66" t="s">
        <v>59</v>
      </c>
      <c r="J5" s="66" t="s">
        <v>60</v>
      </c>
      <c r="K5" s="66" t="s">
        <v>61</v>
      </c>
    </row>
    <row r="6" ht="90" customHeight="1" spans="1:11">
      <c r="A6" s="68" t="s">
        <v>63</v>
      </c>
      <c r="B6" s="69" t="s">
        <v>70</v>
      </c>
      <c r="C6" s="70" t="s">
        <v>71</v>
      </c>
      <c r="D6" s="70" t="s">
        <v>72</v>
      </c>
      <c r="E6" s="70" t="s">
        <v>73</v>
      </c>
      <c r="F6" s="70" t="s">
        <v>74</v>
      </c>
      <c r="G6" s="70" t="s">
        <v>75</v>
      </c>
      <c r="H6" s="70" t="s">
        <v>76</v>
      </c>
      <c r="I6" s="70" t="s">
        <v>77</v>
      </c>
      <c r="J6" s="70" t="s">
        <v>78</v>
      </c>
      <c r="K6" s="70" t="s">
        <v>79</v>
      </c>
    </row>
    <row r="7" ht="66.95" customHeight="1" spans="1:11">
      <c r="A7" s="71" t="s">
        <v>64</v>
      </c>
      <c r="B7" s="70" t="s">
        <v>80</v>
      </c>
      <c r="C7" s="70" t="s">
        <v>81</v>
      </c>
      <c r="D7" s="70" t="s">
        <v>72</v>
      </c>
      <c r="E7" s="70" t="s">
        <v>82</v>
      </c>
      <c r="F7" s="70" t="s">
        <v>74</v>
      </c>
      <c r="G7" s="70" t="s">
        <v>83</v>
      </c>
      <c r="H7" s="70" t="s">
        <v>84</v>
      </c>
      <c r="I7" s="70" t="s">
        <v>77</v>
      </c>
      <c r="J7" s="70" t="s">
        <v>85</v>
      </c>
      <c r="K7" s="70" t="s">
        <v>79</v>
      </c>
    </row>
    <row r="8" ht="78" customHeight="1" spans="1:11">
      <c r="A8" s="68" t="s">
        <v>35</v>
      </c>
      <c r="B8" s="70" t="s">
        <v>86</v>
      </c>
      <c r="C8" s="70" t="s">
        <v>87</v>
      </c>
      <c r="D8" s="70" t="s">
        <v>72</v>
      </c>
      <c r="E8" s="70" t="s">
        <v>88</v>
      </c>
      <c r="F8" s="70" t="s">
        <v>74</v>
      </c>
      <c r="G8" s="70" t="s">
        <v>75</v>
      </c>
      <c r="H8" s="70" t="s">
        <v>76</v>
      </c>
      <c r="I8" s="70" t="s">
        <v>77</v>
      </c>
      <c r="J8" s="70" t="s">
        <v>78</v>
      </c>
      <c r="K8" s="70" t="s">
        <v>79</v>
      </c>
    </row>
    <row r="9" ht="80.1" customHeight="1" spans="1:11">
      <c r="A9" s="68" t="s">
        <v>65</v>
      </c>
      <c r="B9" s="70" t="s">
        <v>89</v>
      </c>
      <c r="C9" s="70" t="s">
        <v>90</v>
      </c>
      <c r="D9" s="70" t="s">
        <v>72</v>
      </c>
      <c r="E9" s="70" t="s">
        <v>91</v>
      </c>
      <c r="F9" s="70" t="s">
        <v>74</v>
      </c>
      <c r="G9" s="70" t="s">
        <v>92</v>
      </c>
      <c r="H9" s="70" t="s">
        <v>93</v>
      </c>
      <c r="I9" s="70" t="s">
        <v>77</v>
      </c>
      <c r="J9" s="70" t="s">
        <v>94</v>
      </c>
      <c r="K9" s="70" t="s">
        <v>79</v>
      </c>
    </row>
    <row r="10" ht="78.95" customHeight="1" spans="1:11">
      <c r="A10" s="68" t="s">
        <v>66</v>
      </c>
      <c r="B10" s="70" t="s">
        <v>95</v>
      </c>
      <c r="C10" s="70" t="s">
        <v>96</v>
      </c>
      <c r="D10" s="70" t="s">
        <v>72</v>
      </c>
      <c r="E10" s="73" t="s">
        <v>97</v>
      </c>
      <c r="F10" s="73" t="s">
        <v>98</v>
      </c>
      <c r="G10" s="70" t="s">
        <v>99</v>
      </c>
      <c r="H10" s="70" t="s">
        <v>100</v>
      </c>
      <c r="I10" s="70" t="s">
        <v>77</v>
      </c>
      <c r="J10" s="70" t="s">
        <v>101</v>
      </c>
      <c r="K10" s="70" t="s">
        <v>79</v>
      </c>
    </row>
  </sheetData>
  <mergeCells count="1">
    <mergeCell ref="A2:A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5"/>
  <sheetViews>
    <sheetView workbookViewId="0">
      <selection activeCell="H15" sqref="H15"/>
    </sheetView>
  </sheetViews>
  <sheetFormatPr defaultColWidth="8.85321100917431" defaultRowHeight="15.35" outlineLevelCol="7"/>
  <cols>
    <col min="3" max="3" width="15.8532110091743" customWidth="1"/>
  </cols>
  <sheetData>
    <row r="3" spans="3:3">
      <c r="C3" t="s">
        <v>5</v>
      </c>
    </row>
    <row r="4" spans="3:3">
      <c r="C4" t="s">
        <v>102</v>
      </c>
    </row>
    <row r="6" spans="3:3">
      <c r="C6" t="s">
        <v>9</v>
      </c>
    </row>
    <row r="7" spans="3:3">
      <c r="C7" t="s">
        <v>47</v>
      </c>
    </row>
    <row r="8" spans="3:3">
      <c r="C8" t="s">
        <v>43</v>
      </c>
    </row>
    <row r="9" spans="3:3">
      <c r="C9" t="s">
        <v>103</v>
      </c>
    </row>
    <row r="10" spans="3:3">
      <c r="C10" t="s">
        <v>104</v>
      </c>
    </row>
    <row r="11" spans="3:3">
      <c r="C11" t="s">
        <v>105</v>
      </c>
    </row>
    <row r="12" spans="3:3">
      <c r="C12" t="s">
        <v>106</v>
      </c>
    </row>
    <row r="15" spans="7:8">
      <c r="G15" t="s">
        <v>107</v>
      </c>
      <c r="H15">
        <v>8000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1"/>
  <sheetViews>
    <sheetView zoomScale="70" zoomScaleNormal="70" topLeftCell="A15" workbookViewId="0">
      <selection activeCell="H15" sqref="H15"/>
    </sheetView>
  </sheetViews>
  <sheetFormatPr defaultColWidth="10.8532110091743" defaultRowHeight="15.35"/>
  <cols>
    <col min="1" max="1" width="6.42660550458716" customWidth="1"/>
    <col min="3" max="3" width="10" customWidth="1"/>
    <col min="4" max="4" width="34" customWidth="1"/>
  </cols>
  <sheetData>
    <row r="1" spans="2:14">
      <c r="B1" s="51" t="s">
        <v>108</v>
      </c>
      <c r="C1" s="51" t="s">
        <v>109</v>
      </c>
      <c r="D1" s="51" t="s">
        <v>110</v>
      </c>
      <c r="E1" s="53">
        <v>2024</v>
      </c>
      <c r="F1" s="54">
        <v>2024</v>
      </c>
      <c r="G1" s="54">
        <v>2024</v>
      </c>
      <c r="H1" s="54">
        <v>2024</v>
      </c>
      <c r="I1" s="54">
        <v>2024</v>
      </c>
      <c r="J1" s="59">
        <v>2025</v>
      </c>
      <c r="K1" s="59">
        <v>2025</v>
      </c>
      <c r="L1" s="59">
        <v>2025</v>
      </c>
      <c r="M1" s="59">
        <v>2025</v>
      </c>
      <c r="N1" s="59">
        <v>2025</v>
      </c>
    </row>
    <row r="2" spans="2:14">
      <c r="B2" s="51"/>
      <c r="C2" s="51"/>
      <c r="D2" s="51"/>
      <c r="E2" s="55" t="s">
        <v>20</v>
      </c>
      <c r="F2" s="56" t="s">
        <v>20</v>
      </c>
      <c r="G2" s="56" t="s">
        <v>20</v>
      </c>
      <c r="H2" s="56" t="s">
        <v>20</v>
      </c>
      <c r="I2" s="56" t="s">
        <v>20</v>
      </c>
      <c r="J2" s="60" t="s">
        <v>21</v>
      </c>
      <c r="K2" s="60" t="s">
        <v>21</v>
      </c>
      <c r="L2" s="60" t="s">
        <v>21</v>
      </c>
      <c r="M2" s="60" t="s">
        <v>21</v>
      </c>
      <c r="N2" s="60" t="s">
        <v>21</v>
      </c>
    </row>
    <row r="3" ht="30.75" spans="2:14">
      <c r="B3" s="51"/>
      <c r="C3" s="51"/>
      <c r="D3" s="51"/>
      <c r="E3" s="57" t="s">
        <v>47</v>
      </c>
      <c r="F3" s="58" t="s">
        <v>9</v>
      </c>
      <c r="G3" s="58" t="s">
        <v>53</v>
      </c>
      <c r="H3" s="58" t="s">
        <v>54</v>
      </c>
      <c r="I3" s="58" t="s">
        <v>55</v>
      </c>
      <c r="J3" s="58" t="s">
        <v>47</v>
      </c>
      <c r="K3" s="58" t="s">
        <v>9</v>
      </c>
      <c r="L3" s="58" t="s">
        <v>53</v>
      </c>
      <c r="M3" s="58" t="s">
        <v>54</v>
      </c>
      <c r="N3" s="58" t="s">
        <v>55</v>
      </c>
    </row>
    <row r="4" ht="16.1" spans="2:9">
      <c r="B4" s="51"/>
      <c r="C4" s="51"/>
      <c r="D4" s="52"/>
      <c r="E4" t="s">
        <v>20</v>
      </c>
      <c r="F4" t="s">
        <v>111</v>
      </c>
      <c r="G4" t="s">
        <v>112</v>
      </c>
      <c r="H4" t="s">
        <v>113</v>
      </c>
      <c r="I4" t="s">
        <v>114</v>
      </c>
    </row>
    <row r="5" ht="16.1" spans="2:5">
      <c r="B5">
        <v>123</v>
      </c>
      <c r="C5" t="s">
        <v>115</v>
      </c>
      <c r="D5" s="12" t="s">
        <v>35</v>
      </c>
      <c r="E5">
        <v>2000</v>
      </c>
    </row>
    <row r="6" ht="16.1" spans="2:5">
      <c r="B6">
        <v>123</v>
      </c>
      <c r="C6" t="s">
        <v>115</v>
      </c>
      <c r="D6" s="14" t="s">
        <v>63</v>
      </c>
      <c r="E6">
        <v>2000</v>
      </c>
    </row>
    <row r="7" ht="16.1" spans="2:5">
      <c r="B7">
        <v>123</v>
      </c>
      <c r="C7" t="s">
        <v>115</v>
      </c>
      <c r="D7" s="12" t="s">
        <v>116</v>
      </c>
      <c r="E7">
        <v>2000</v>
      </c>
    </row>
    <row r="8" ht="16.1" spans="2:5">
      <c r="B8">
        <v>123</v>
      </c>
      <c r="C8" t="s">
        <v>115</v>
      </c>
      <c r="D8" s="14" t="s">
        <v>30</v>
      </c>
      <c r="E8">
        <v>2000</v>
      </c>
    </row>
    <row r="9" ht="16.1" spans="2:5">
      <c r="B9">
        <v>123</v>
      </c>
      <c r="C9" t="s">
        <v>115</v>
      </c>
      <c r="D9" s="12" t="s">
        <v>32</v>
      </c>
      <c r="E9">
        <v>2000</v>
      </c>
    </row>
    <row r="10" ht="16.1" spans="2:5">
      <c r="B10">
        <v>123</v>
      </c>
      <c r="C10" t="s">
        <v>115</v>
      </c>
      <c r="D10" s="14" t="s">
        <v>33</v>
      </c>
      <c r="E10">
        <v>2000</v>
      </c>
    </row>
    <row r="11" ht="16.1" spans="2:5">
      <c r="B11">
        <v>123</v>
      </c>
      <c r="C11" t="s">
        <v>115</v>
      </c>
      <c r="D11" s="12" t="s">
        <v>34</v>
      </c>
      <c r="E11">
        <v>2000</v>
      </c>
    </row>
    <row r="12" ht="16.1" spans="2:5">
      <c r="B12">
        <v>123</v>
      </c>
      <c r="C12" t="s">
        <v>115</v>
      </c>
      <c r="D12" s="12" t="s">
        <v>65</v>
      </c>
      <c r="E12">
        <v>2000</v>
      </c>
    </row>
    <row r="13" ht="16.1" spans="2:5">
      <c r="B13">
        <v>123</v>
      </c>
      <c r="C13" t="s">
        <v>115</v>
      </c>
      <c r="D13" s="177" t="s">
        <v>117</v>
      </c>
      <c r="E13">
        <v>2000</v>
      </c>
    </row>
    <row r="14" ht="16.1" spans="2:5">
      <c r="B14">
        <v>123</v>
      </c>
      <c r="C14" t="s">
        <v>115</v>
      </c>
      <c r="D14" s="177" t="s">
        <v>118</v>
      </c>
      <c r="E14">
        <v>2000</v>
      </c>
    </row>
    <row r="15" ht="16.1" spans="2:5">
      <c r="B15">
        <v>123</v>
      </c>
      <c r="C15" t="s">
        <v>115</v>
      </c>
      <c r="D15" s="12" t="s">
        <v>66</v>
      </c>
      <c r="E15">
        <v>2000</v>
      </c>
    </row>
    <row r="16" ht="16.1" spans="2:5">
      <c r="B16">
        <v>123</v>
      </c>
      <c r="C16" t="s">
        <v>115</v>
      </c>
      <c r="D16" s="177" t="s">
        <v>117</v>
      </c>
      <c r="E16">
        <v>2000</v>
      </c>
    </row>
    <row r="17" ht="16.1" spans="2:5">
      <c r="B17">
        <v>123</v>
      </c>
      <c r="C17" t="s">
        <v>115</v>
      </c>
      <c r="D17" s="177" t="s">
        <v>118</v>
      </c>
      <c r="E17">
        <v>2000</v>
      </c>
    </row>
    <row r="18" ht="16.1"/>
    <row r="19" ht="16.1" spans="2:9">
      <c r="B19">
        <v>124</v>
      </c>
      <c r="C19" t="s">
        <v>119</v>
      </c>
      <c r="D19" s="12" t="s">
        <v>35</v>
      </c>
      <c r="E19" t="s">
        <v>120</v>
      </c>
      <c r="F19">
        <v>3000</v>
      </c>
      <c r="G19">
        <v>3000</v>
      </c>
      <c r="H19">
        <v>3000</v>
      </c>
      <c r="I19">
        <v>3000</v>
      </c>
    </row>
    <row r="20" ht="16.1" spans="2:9">
      <c r="B20">
        <v>124</v>
      </c>
      <c r="C20" t="s">
        <v>119</v>
      </c>
      <c r="D20" s="14" t="s">
        <v>63</v>
      </c>
      <c r="E20" t="s">
        <v>120</v>
      </c>
      <c r="F20">
        <v>3000</v>
      </c>
      <c r="G20">
        <v>3000</v>
      </c>
      <c r="H20">
        <v>3000</v>
      </c>
      <c r="I20">
        <v>3000</v>
      </c>
    </row>
    <row r="21" ht="16.1" spans="2:9">
      <c r="B21">
        <v>124</v>
      </c>
      <c r="C21" t="s">
        <v>119</v>
      </c>
      <c r="D21" s="12" t="s">
        <v>116</v>
      </c>
      <c r="E21" t="s">
        <v>120</v>
      </c>
      <c r="F21">
        <v>3000</v>
      </c>
      <c r="G21">
        <v>3000</v>
      </c>
      <c r="H21">
        <v>3000</v>
      </c>
      <c r="I21">
        <v>3000</v>
      </c>
    </row>
    <row r="22" ht="16.1" spans="2:9">
      <c r="B22">
        <v>124</v>
      </c>
      <c r="C22" t="s">
        <v>119</v>
      </c>
      <c r="D22" s="14" t="s">
        <v>30</v>
      </c>
      <c r="E22" t="s">
        <v>120</v>
      </c>
      <c r="F22">
        <v>3000</v>
      </c>
      <c r="G22">
        <v>3000</v>
      </c>
      <c r="H22">
        <v>3000</v>
      </c>
      <c r="I22">
        <v>3000</v>
      </c>
    </row>
    <row r="23" ht="16.1" spans="2:9">
      <c r="B23">
        <v>124</v>
      </c>
      <c r="C23" t="s">
        <v>119</v>
      </c>
      <c r="D23" s="12" t="s">
        <v>32</v>
      </c>
      <c r="E23" t="s">
        <v>120</v>
      </c>
      <c r="F23">
        <v>3000</v>
      </c>
      <c r="G23">
        <v>3000</v>
      </c>
      <c r="H23">
        <v>3000</v>
      </c>
      <c r="I23">
        <v>3000</v>
      </c>
    </row>
    <row r="24" ht="16.1" spans="2:9">
      <c r="B24">
        <v>124</v>
      </c>
      <c r="C24" t="s">
        <v>119</v>
      </c>
      <c r="D24" s="14" t="s">
        <v>33</v>
      </c>
      <c r="E24" t="s">
        <v>120</v>
      </c>
      <c r="F24">
        <v>3000</v>
      </c>
      <c r="G24">
        <v>3000</v>
      </c>
      <c r="H24">
        <v>3000</v>
      </c>
      <c r="I24">
        <v>3000</v>
      </c>
    </row>
    <row r="25" ht="16.1" spans="2:9">
      <c r="B25">
        <v>124</v>
      </c>
      <c r="C25" t="s">
        <v>119</v>
      </c>
      <c r="D25" s="12" t="s">
        <v>34</v>
      </c>
      <c r="E25" t="s">
        <v>120</v>
      </c>
      <c r="F25">
        <v>3000</v>
      </c>
      <c r="G25">
        <v>3000</v>
      </c>
      <c r="H25">
        <v>3000</v>
      </c>
      <c r="I25">
        <v>3000</v>
      </c>
    </row>
    <row r="26" ht="16.1" spans="2:9">
      <c r="B26">
        <v>124</v>
      </c>
      <c r="C26" t="s">
        <v>119</v>
      </c>
      <c r="D26" s="12" t="s">
        <v>65</v>
      </c>
      <c r="E26" t="s">
        <v>120</v>
      </c>
      <c r="F26">
        <v>3000</v>
      </c>
      <c r="G26">
        <v>3000</v>
      </c>
      <c r="H26">
        <v>3000</v>
      </c>
      <c r="I26">
        <v>3000</v>
      </c>
    </row>
    <row r="27" ht="16.1" spans="2:9">
      <c r="B27">
        <v>124</v>
      </c>
      <c r="C27" t="s">
        <v>119</v>
      </c>
      <c r="D27" s="177" t="s">
        <v>117</v>
      </c>
      <c r="E27" t="s">
        <v>120</v>
      </c>
      <c r="F27">
        <v>3000</v>
      </c>
      <c r="G27">
        <v>3000</v>
      </c>
      <c r="H27">
        <v>3000</v>
      </c>
      <c r="I27">
        <v>3000</v>
      </c>
    </row>
    <row r="28" ht="16.1" spans="2:9">
      <c r="B28">
        <v>124</v>
      </c>
      <c r="C28" t="s">
        <v>119</v>
      </c>
      <c r="D28" s="177" t="s">
        <v>118</v>
      </c>
      <c r="E28" t="s">
        <v>120</v>
      </c>
      <c r="F28">
        <v>3000</v>
      </c>
      <c r="G28">
        <v>3000</v>
      </c>
      <c r="H28">
        <v>3000</v>
      </c>
      <c r="I28">
        <v>3000</v>
      </c>
    </row>
    <row r="29" ht="16.1" spans="2:9">
      <c r="B29">
        <v>124</v>
      </c>
      <c r="C29" t="s">
        <v>119</v>
      </c>
      <c r="D29" s="12" t="s">
        <v>66</v>
      </c>
      <c r="E29" t="s">
        <v>120</v>
      </c>
      <c r="F29">
        <v>3000</v>
      </c>
      <c r="G29">
        <v>3000</v>
      </c>
      <c r="H29">
        <v>3000</v>
      </c>
      <c r="I29">
        <v>3000</v>
      </c>
    </row>
    <row r="30" ht="16.1" spans="2:9">
      <c r="B30">
        <v>124</v>
      </c>
      <c r="C30" t="s">
        <v>119</v>
      </c>
      <c r="D30" s="177" t="s">
        <v>117</v>
      </c>
      <c r="E30" t="s">
        <v>120</v>
      </c>
      <c r="F30">
        <v>3000</v>
      </c>
      <c r="G30">
        <v>3000</v>
      </c>
      <c r="H30">
        <v>3000</v>
      </c>
      <c r="I30">
        <v>3000</v>
      </c>
    </row>
    <row r="31" ht="16.1" spans="2:9">
      <c r="B31">
        <v>124</v>
      </c>
      <c r="C31" t="s">
        <v>119</v>
      </c>
      <c r="D31" s="177" t="s">
        <v>118</v>
      </c>
      <c r="E31" t="s">
        <v>120</v>
      </c>
      <c r="F31">
        <v>3000</v>
      </c>
      <c r="G31">
        <v>3000</v>
      </c>
      <c r="H31">
        <v>3000</v>
      </c>
      <c r="I31">
        <v>3000</v>
      </c>
    </row>
  </sheetData>
  <mergeCells count="3">
    <mergeCell ref="B1:B4"/>
    <mergeCell ref="C1:C4"/>
    <mergeCell ref="D1:D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2:MB25"/>
  <sheetViews>
    <sheetView zoomScale="80" zoomScaleNormal="80" workbookViewId="0">
      <pane xSplit="2" ySplit="9" topLeftCell="C10" activePane="bottomRight" state="frozen"/>
      <selection/>
      <selection pane="topRight"/>
      <selection pane="bottomLeft"/>
      <selection pane="bottomRight" activeCell="K29" sqref="K29"/>
    </sheetView>
  </sheetViews>
  <sheetFormatPr defaultColWidth="8.42660550458716" defaultRowHeight="13.1"/>
  <cols>
    <col min="1" max="1" width="8.42660550458716" style="1"/>
    <col min="2" max="2" width="22.1422018348624" style="1" customWidth="1"/>
    <col min="3" max="3" width="8.42660550458716" style="1" customWidth="1"/>
    <col min="4" max="14" width="8.14220183486239" style="1" customWidth="1"/>
    <col min="15" max="15" width="9.85321100917431" style="2" customWidth="1"/>
    <col min="16" max="27" width="6.42660550458716" style="1" customWidth="1"/>
    <col min="28" max="28" width="9.85321100917431" style="2" customWidth="1"/>
    <col min="29" max="40" width="6.42660550458716" style="1" customWidth="1"/>
    <col min="41" max="41" width="9.85321100917431" style="2" customWidth="1"/>
    <col min="42" max="53" width="6.42660550458716" style="1" customWidth="1"/>
    <col min="54" max="54" width="9.85321100917431" style="2" customWidth="1"/>
    <col min="55" max="66" width="6.42660550458716" style="1" customWidth="1"/>
    <col min="67" max="67" width="9.85321100917431" style="2" customWidth="1"/>
    <col min="68" max="79" width="6.42660550458716" style="1" customWidth="1"/>
    <col min="80" max="80" width="9.85321100917431" style="2" customWidth="1"/>
    <col min="81" max="92" width="6.42660550458716" style="1" customWidth="1"/>
    <col min="93" max="93" width="9.85321100917431" style="2" customWidth="1"/>
    <col min="94" max="105" width="6.42660550458716" style="1" customWidth="1"/>
    <col min="106" max="106" width="9.85321100917431" style="2" customWidth="1"/>
    <col min="107" max="118" width="6.42660550458716" style="1" customWidth="1"/>
    <col min="119" max="119" width="9.85321100917431" style="2" customWidth="1"/>
    <col min="120" max="131" width="6.42660550458716" style="1" customWidth="1"/>
    <col min="132" max="132" width="9.85321100917431" style="2" customWidth="1"/>
    <col min="133" max="144" width="6.42660550458716" style="1" customWidth="1"/>
    <col min="145" max="145" width="9.85321100917431" style="2" customWidth="1"/>
    <col min="146" max="157" width="6.42660550458716" style="1" customWidth="1"/>
    <col min="158" max="158" width="9.85321100917431" style="2" customWidth="1"/>
    <col min="159" max="167" width="1.42660550458716" style="1" customWidth="1"/>
    <col min="168" max="170" width="2.42660550458716" style="1" customWidth="1"/>
    <col min="171" max="171" width="9.85321100917431" style="2" customWidth="1"/>
    <col min="172" max="172" width="4.42660550458716" style="1" customWidth="1"/>
    <col min="173" max="180" width="1.42660550458716" style="1" customWidth="1"/>
    <col min="181" max="183" width="2.42660550458716" style="1" customWidth="1"/>
    <col min="184" max="184" width="9.85321100917431" style="2" customWidth="1"/>
    <col min="185" max="193" width="1.42660550458716" style="1" customWidth="1"/>
    <col min="194" max="196" width="2.42660550458716" style="1" customWidth="1"/>
    <col min="197" max="197" width="9.85321100917431" style="1" customWidth="1"/>
    <col min="198" max="198" width="1.42660550458716" style="1" customWidth="1"/>
    <col min="199" max="206" width="1.85321100917431" style="1" customWidth="1"/>
    <col min="207" max="209" width="2.42660550458716" style="1" customWidth="1"/>
    <col min="210" max="210" width="9.85321100917431" style="1" customWidth="1"/>
    <col min="211" max="211" width="6.42660550458716" style="1" customWidth="1"/>
    <col min="212" max="219" width="1.42660550458716" style="1" customWidth="1"/>
    <col min="220" max="222" width="2.42660550458716" style="1" customWidth="1"/>
    <col min="223" max="223" width="9.85321100917431" style="1" customWidth="1"/>
    <col min="224" max="232" width="1.42660550458716" style="1" customWidth="1"/>
    <col min="233" max="235" width="2.42660550458716" style="1" customWidth="1"/>
    <col min="236" max="236" width="9.85321100917431" style="1" customWidth="1"/>
    <col min="237" max="245" width="1.42660550458716" style="1" customWidth="1"/>
    <col min="246" max="248" width="2.42660550458716" style="1" customWidth="1"/>
    <col min="249" max="249" width="9.85321100917431" style="1" customWidth="1"/>
    <col min="250" max="258" width="1.42660550458716" style="1" customWidth="1"/>
    <col min="259" max="261" width="2.42660550458716" style="1" customWidth="1"/>
    <col min="262" max="262" width="9.85321100917431" style="1" customWidth="1"/>
    <col min="263" max="271" width="1.42660550458716" style="1" customWidth="1"/>
    <col min="272" max="274" width="2.42660550458716" style="1" customWidth="1"/>
    <col min="275" max="275" width="9.85321100917431" style="1" customWidth="1"/>
    <col min="276" max="284" width="1.42660550458716" style="1" customWidth="1"/>
    <col min="285" max="287" width="2.42660550458716" style="1" customWidth="1"/>
    <col min="288" max="288" width="9.85321100917431" style="1" customWidth="1"/>
    <col min="289" max="297" width="1.42660550458716" style="1" customWidth="1"/>
    <col min="298" max="300" width="2.42660550458716" style="1" customWidth="1"/>
    <col min="301" max="301" width="9.85321100917431" style="1" customWidth="1"/>
    <col min="302" max="310" width="1.42660550458716" style="1" customWidth="1"/>
    <col min="311" max="313" width="2.42660550458716" style="1" customWidth="1"/>
    <col min="314" max="314" width="9.85321100917431" style="1" customWidth="1"/>
    <col min="315" max="323" width="1.42660550458716" style="1" customWidth="1"/>
    <col min="324" max="326" width="2.42660550458716" style="1" customWidth="1"/>
    <col min="327" max="327" width="9.85321100917431" style="1" customWidth="1"/>
    <col min="328" max="336" width="1.42660550458716" style="1" customWidth="1"/>
    <col min="337" max="339" width="2.42660550458716" style="1" customWidth="1"/>
    <col min="340" max="340" width="9.85321100917431" style="1" customWidth="1"/>
    <col min="341" max="16384" width="8.42660550458716" style="1"/>
  </cols>
  <sheetData>
    <row r="2" spans="2:184">
      <c r="B2" s="1" t="s">
        <v>2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AB2" s="1"/>
      <c r="AO2" s="1"/>
      <c r="BB2" s="1"/>
      <c r="BO2" s="1"/>
      <c r="CB2" s="1"/>
      <c r="CO2" s="1"/>
      <c r="DB2" s="1"/>
      <c r="DO2" s="1"/>
      <c r="EB2" s="1"/>
      <c r="EO2" s="1"/>
      <c r="FB2" s="1"/>
      <c r="FO2" s="1"/>
      <c r="GB2" s="1"/>
    </row>
    <row r="3" spans="2:184">
      <c r="B3" s="1" t="s">
        <v>4</v>
      </c>
      <c r="C3" s="3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AB3" s="1"/>
      <c r="AO3" s="1"/>
      <c r="BB3" s="1"/>
      <c r="BO3" s="1"/>
      <c r="CB3" s="1"/>
      <c r="CO3" s="1"/>
      <c r="DB3" s="1"/>
      <c r="DO3" s="1"/>
      <c r="EB3" s="1"/>
      <c r="EO3" s="1"/>
      <c r="FB3" s="1"/>
      <c r="FO3" s="1"/>
      <c r="GB3" s="1"/>
    </row>
    <row r="4" spans="2:184">
      <c r="B4" s="1" t="s">
        <v>121</v>
      </c>
      <c r="C4" s="4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AB4" s="1"/>
      <c r="AO4" s="1"/>
      <c r="BB4" s="1"/>
      <c r="BO4" s="1"/>
      <c r="CB4" s="1"/>
      <c r="CO4" s="1"/>
      <c r="DB4" s="1"/>
      <c r="DO4" s="1"/>
      <c r="EB4" s="1"/>
      <c r="EO4" s="1"/>
      <c r="FB4" s="1"/>
      <c r="FO4" s="1"/>
      <c r="GB4" s="1"/>
    </row>
    <row r="5" spans="2:184">
      <c r="B5" s="1" t="s">
        <v>10</v>
      </c>
      <c r="C5" s="4" t="s">
        <v>122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AB5" s="1"/>
      <c r="AO5" s="1"/>
      <c r="BB5" s="1"/>
      <c r="BO5" s="1"/>
      <c r="CB5" s="1"/>
      <c r="CO5" s="1"/>
      <c r="DB5" s="1"/>
      <c r="DO5" s="1"/>
      <c r="EB5" s="1"/>
      <c r="EO5" s="1"/>
      <c r="FB5" s="1"/>
      <c r="FO5" s="1"/>
      <c r="GB5" s="1"/>
    </row>
    <row r="6" spans="2:184">
      <c r="B6" s="1" t="s">
        <v>14</v>
      </c>
      <c r="C6" s="5" t="s">
        <v>123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5"/>
      <c r="AB6" s="1"/>
      <c r="AO6" s="1"/>
      <c r="BB6" s="1"/>
      <c r="BO6" s="1"/>
      <c r="CB6" s="1"/>
      <c r="CO6" s="1"/>
      <c r="DB6" s="1"/>
      <c r="DO6" s="1"/>
      <c r="EB6" s="1"/>
      <c r="EO6" s="1"/>
      <c r="FB6" s="1"/>
      <c r="FO6" s="1"/>
      <c r="GB6" s="1"/>
    </row>
    <row r="7" ht="13.85"/>
    <row r="8" ht="15" customHeight="1" spans="2:340">
      <c r="B8" s="7" t="s">
        <v>19</v>
      </c>
      <c r="C8" s="8">
        <v>2025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28"/>
      <c r="P8" s="8">
        <f>C8+1</f>
        <v>2026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28"/>
      <c r="AC8" s="8">
        <f>P8+1</f>
        <v>2027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28"/>
      <c r="AP8" s="8">
        <f>AC8+1</f>
        <v>2028</v>
      </c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28"/>
      <c r="BC8" s="8">
        <f>AP8+1</f>
        <v>2029</v>
      </c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28"/>
      <c r="BP8" s="8">
        <f>BC8+1</f>
        <v>2030</v>
      </c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28"/>
      <c r="CC8" s="8">
        <f>BP8+1</f>
        <v>2031</v>
      </c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28"/>
      <c r="CP8" s="8">
        <f>CC8+1</f>
        <v>2032</v>
      </c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28"/>
      <c r="DC8" s="8">
        <f>CP8+1</f>
        <v>2033</v>
      </c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28"/>
      <c r="DP8" s="8">
        <f>DC8+1</f>
        <v>2034</v>
      </c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28"/>
      <c r="EC8" s="8">
        <f>DP8+1</f>
        <v>2035</v>
      </c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28"/>
      <c r="EP8" s="8">
        <f>EC8+1</f>
        <v>2036</v>
      </c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28"/>
      <c r="FC8" s="8">
        <f>EP8+1</f>
        <v>2037</v>
      </c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28"/>
      <c r="FP8" s="8">
        <f>FC8+1</f>
        <v>2038</v>
      </c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28"/>
      <c r="GC8" s="8">
        <f>FP8+1</f>
        <v>2039</v>
      </c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28"/>
      <c r="GP8" s="8">
        <f>GC8+1</f>
        <v>2040</v>
      </c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28"/>
      <c r="HC8" s="8">
        <f>GP8+1</f>
        <v>2041</v>
      </c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28"/>
      <c r="HP8" s="8">
        <f>HC8+1</f>
        <v>2042</v>
      </c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28"/>
      <c r="IC8" s="8">
        <f>HP8+1</f>
        <v>2043</v>
      </c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28"/>
      <c r="IP8" s="8">
        <f>IC8+1</f>
        <v>2044</v>
      </c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28"/>
      <c r="JC8" s="8">
        <f>IP8+1</f>
        <v>2045</v>
      </c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28"/>
      <c r="JP8" s="8">
        <f>JC8+1</f>
        <v>2046</v>
      </c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28"/>
      <c r="KC8" s="8">
        <f>JP8+1</f>
        <v>2047</v>
      </c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28"/>
      <c r="KP8" s="8">
        <f>KC8+1</f>
        <v>2048</v>
      </c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28"/>
      <c r="LC8" s="8">
        <f>KP8+1</f>
        <v>2049</v>
      </c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28"/>
      <c r="LP8" s="8">
        <f>LC8+1</f>
        <v>2050</v>
      </c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</row>
    <row r="9" ht="14.65" spans="2:340">
      <c r="B9" s="10" t="s">
        <v>124</v>
      </c>
      <c r="C9" s="11">
        <v>1</v>
      </c>
      <c r="D9" s="11">
        <v>2</v>
      </c>
      <c r="E9" s="11">
        <v>3</v>
      </c>
      <c r="F9" s="11">
        <v>4</v>
      </c>
      <c r="G9" s="11">
        <v>5</v>
      </c>
      <c r="H9" s="11">
        <v>6</v>
      </c>
      <c r="I9" s="11">
        <v>7</v>
      </c>
      <c r="J9" s="11">
        <v>8</v>
      </c>
      <c r="K9" s="11">
        <v>9</v>
      </c>
      <c r="L9" s="11">
        <v>10</v>
      </c>
      <c r="M9" s="11">
        <v>11</v>
      </c>
      <c r="N9" s="11">
        <v>12</v>
      </c>
      <c r="O9" s="11" t="s">
        <v>125</v>
      </c>
      <c r="P9" s="11">
        <v>1</v>
      </c>
      <c r="Q9" s="11">
        <v>2</v>
      </c>
      <c r="R9" s="11">
        <v>3</v>
      </c>
      <c r="S9" s="11">
        <v>4</v>
      </c>
      <c r="T9" s="11">
        <v>5</v>
      </c>
      <c r="U9" s="11">
        <v>6</v>
      </c>
      <c r="V9" s="11">
        <v>7</v>
      </c>
      <c r="W9" s="11">
        <v>8</v>
      </c>
      <c r="X9" s="11">
        <v>9</v>
      </c>
      <c r="Y9" s="11">
        <v>10</v>
      </c>
      <c r="Z9" s="11">
        <v>11</v>
      </c>
      <c r="AA9" s="11">
        <v>12</v>
      </c>
      <c r="AB9" s="11" t="s">
        <v>125</v>
      </c>
      <c r="AC9" s="11">
        <v>1</v>
      </c>
      <c r="AD9" s="11">
        <v>2</v>
      </c>
      <c r="AE9" s="11">
        <v>3</v>
      </c>
      <c r="AF9" s="11">
        <v>4</v>
      </c>
      <c r="AG9" s="11">
        <v>5</v>
      </c>
      <c r="AH9" s="11">
        <v>6</v>
      </c>
      <c r="AI9" s="11">
        <v>7</v>
      </c>
      <c r="AJ9" s="11">
        <v>8</v>
      </c>
      <c r="AK9" s="11">
        <v>9</v>
      </c>
      <c r="AL9" s="11">
        <v>10</v>
      </c>
      <c r="AM9" s="11">
        <v>11</v>
      </c>
      <c r="AN9" s="11">
        <v>12</v>
      </c>
      <c r="AO9" s="11" t="s">
        <v>125</v>
      </c>
      <c r="AP9" s="11">
        <v>1</v>
      </c>
      <c r="AQ9" s="11">
        <v>2</v>
      </c>
      <c r="AR9" s="11">
        <v>3</v>
      </c>
      <c r="AS9" s="11">
        <v>4</v>
      </c>
      <c r="AT9" s="11">
        <v>5</v>
      </c>
      <c r="AU9" s="11">
        <v>6</v>
      </c>
      <c r="AV9" s="11">
        <v>7</v>
      </c>
      <c r="AW9" s="11">
        <v>8</v>
      </c>
      <c r="AX9" s="11">
        <v>9</v>
      </c>
      <c r="AY9" s="11">
        <v>10</v>
      </c>
      <c r="AZ9" s="11">
        <v>11</v>
      </c>
      <c r="BA9" s="11">
        <v>12</v>
      </c>
      <c r="BB9" s="11" t="s">
        <v>125</v>
      </c>
      <c r="BC9" s="11">
        <v>1</v>
      </c>
      <c r="BD9" s="11">
        <v>2</v>
      </c>
      <c r="BE9" s="11">
        <v>3</v>
      </c>
      <c r="BF9" s="11">
        <v>4</v>
      </c>
      <c r="BG9" s="11">
        <v>5</v>
      </c>
      <c r="BH9" s="11">
        <v>6</v>
      </c>
      <c r="BI9" s="11">
        <v>7</v>
      </c>
      <c r="BJ9" s="11">
        <v>8</v>
      </c>
      <c r="BK9" s="11">
        <v>9</v>
      </c>
      <c r="BL9" s="11">
        <v>10</v>
      </c>
      <c r="BM9" s="11">
        <v>11</v>
      </c>
      <c r="BN9" s="11">
        <v>12</v>
      </c>
      <c r="BO9" s="11" t="s">
        <v>125</v>
      </c>
      <c r="BP9" s="11">
        <v>1</v>
      </c>
      <c r="BQ9" s="11">
        <v>2</v>
      </c>
      <c r="BR9" s="11">
        <v>3</v>
      </c>
      <c r="BS9" s="11">
        <v>4</v>
      </c>
      <c r="BT9" s="11">
        <v>5</v>
      </c>
      <c r="BU9" s="11">
        <v>6</v>
      </c>
      <c r="BV9" s="11">
        <v>7</v>
      </c>
      <c r="BW9" s="11">
        <v>8</v>
      </c>
      <c r="BX9" s="11">
        <v>9</v>
      </c>
      <c r="BY9" s="11">
        <v>10</v>
      </c>
      <c r="BZ9" s="11">
        <v>11</v>
      </c>
      <c r="CA9" s="11">
        <v>12</v>
      </c>
      <c r="CB9" s="11" t="s">
        <v>125</v>
      </c>
      <c r="CC9" s="11">
        <v>1</v>
      </c>
      <c r="CD9" s="11">
        <v>2</v>
      </c>
      <c r="CE9" s="11">
        <v>3</v>
      </c>
      <c r="CF9" s="11">
        <v>4</v>
      </c>
      <c r="CG9" s="11">
        <v>5</v>
      </c>
      <c r="CH9" s="11">
        <v>6</v>
      </c>
      <c r="CI9" s="11">
        <v>7</v>
      </c>
      <c r="CJ9" s="11">
        <v>8</v>
      </c>
      <c r="CK9" s="11">
        <v>9</v>
      </c>
      <c r="CL9" s="11">
        <v>10</v>
      </c>
      <c r="CM9" s="11">
        <v>11</v>
      </c>
      <c r="CN9" s="11">
        <v>12</v>
      </c>
      <c r="CO9" s="11" t="s">
        <v>125</v>
      </c>
      <c r="CP9" s="11">
        <v>1</v>
      </c>
      <c r="CQ9" s="11">
        <v>2</v>
      </c>
      <c r="CR9" s="11">
        <v>3</v>
      </c>
      <c r="CS9" s="11">
        <v>4</v>
      </c>
      <c r="CT9" s="11">
        <v>5</v>
      </c>
      <c r="CU9" s="11">
        <v>6</v>
      </c>
      <c r="CV9" s="11">
        <v>7</v>
      </c>
      <c r="CW9" s="11">
        <v>8</v>
      </c>
      <c r="CX9" s="11">
        <v>9</v>
      </c>
      <c r="CY9" s="11">
        <v>10</v>
      </c>
      <c r="CZ9" s="11">
        <v>11</v>
      </c>
      <c r="DA9" s="11">
        <v>12</v>
      </c>
      <c r="DB9" s="11" t="s">
        <v>125</v>
      </c>
      <c r="DC9" s="11">
        <v>1</v>
      </c>
      <c r="DD9" s="11">
        <v>2</v>
      </c>
      <c r="DE9" s="11">
        <v>3</v>
      </c>
      <c r="DF9" s="11">
        <v>4</v>
      </c>
      <c r="DG9" s="11">
        <v>5</v>
      </c>
      <c r="DH9" s="11">
        <v>6</v>
      </c>
      <c r="DI9" s="11">
        <v>7</v>
      </c>
      <c r="DJ9" s="11">
        <v>8</v>
      </c>
      <c r="DK9" s="11">
        <v>9</v>
      </c>
      <c r="DL9" s="11">
        <v>10</v>
      </c>
      <c r="DM9" s="11">
        <v>11</v>
      </c>
      <c r="DN9" s="11">
        <v>12</v>
      </c>
      <c r="DO9" s="11" t="s">
        <v>125</v>
      </c>
      <c r="DP9" s="11">
        <v>1</v>
      </c>
      <c r="DQ9" s="11">
        <v>2</v>
      </c>
      <c r="DR9" s="11">
        <v>3</v>
      </c>
      <c r="DS9" s="11">
        <v>4</v>
      </c>
      <c r="DT9" s="11">
        <v>5</v>
      </c>
      <c r="DU9" s="11">
        <v>6</v>
      </c>
      <c r="DV9" s="11">
        <v>7</v>
      </c>
      <c r="DW9" s="11">
        <v>8</v>
      </c>
      <c r="DX9" s="11">
        <v>9</v>
      </c>
      <c r="DY9" s="11">
        <v>10</v>
      </c>
      <c r="DZ9" s="11">
        <v>11</v>
      </c>
      <c r="EA9" s="11">
        <v>12</v>
      </c>
      <c r="EB9" s="11" t="s">
        <v>125</v>
      </c>
      <c r="EC9" s="11">
        <v>1</v>
      </c>
      <c r="ED9" s="11">
        <v>2</v>
      </c>
      <c r="EE9" s="11">
        <v>3</v>
      </c>
      <c r="EF9" s="11">
        <v>4</v>
      </c>
      <c r="EG9" s="11">
        <v>5</v>
      </c>
      <c r="EH9" s="11">
        <v>6</v>
      </c>
      <c r="EI9" s="11">
        <v>7</v>
      </c>
      <c r="EJ9" s="11">
        <v>8</v>
      </c>
      <c r="EK9" s="11">
        <v>9</v>
      </c>
      <c r="EL9" s="11">
        <v>10</v>
      </c>
      <c r="EM9" s="11">
        <v>11</v>
      </c>
      <c r="EN9" s="11">
        <v>12</v>
      </c>
      <c r="EO9" s="11" t="s">
        <v>125</v>
      </c>
      <c r="EP9" s="11">
        <v>1</v>
      </c>
      <c r="EQ9" s="11">
        <v>2</v>
      </c>
      <c r="ER9" s="11">
        <v>3</v>
      </c>
      <c r="ES9" s="11">
        <v>4</v>
      </c>
      <c r="ET9" s="11">
        <v>5</v>
      </c>
      <c r="EU9" s="11">
        <v>6</v>
      </c>
      <c r="EV9" s="11">
        <v>7</v>
      </c>
      <c r="EW9" s="11">
        <v>8</v>
      </c>
      <c r="EX9" s="11">
        <v>9</v>
      </c>
      <c r="EY9" s="11">
        <v>10</v>
      </c>
      <c r="EZ9" s="11">
        <v>11</v>
      </c>
      <c r="FA9" s="11">
        <v>12</v>
      </c>
      <c r="FB9" s="11" t="s">
        <v>125</v>
      </c>
      <c r="FC9" s="11">
        <v>1</v>
      </c>
      <c r="FD9" s="11">
        <v>2</v>
      </c>
      <c r="FE9" s="11">
        <v>3</v>
      </c>
      <c r="FF9" s="11">
        <v>4</v>
      </c>
      <c r="FG9" s="11">
        <v>5</v>
      </c>
      <c r="FH9" s="11">
        <v>6</v>
      </c>
      <c r="FI9" s="11">
        <v>7</v>
      </c>
      <c r="FJ9" s="11">
        <v>8</v>
      </c>
      <c r="FK9" s="11">
        <v>9</v>
      </c>
      <c r="FL9" s="11">
        <v>10</v>
      </c>
      <c r="FM9" s="11">
        <v>11</v>
      </c>
      <c r="FN9" s="11">
        <v>12</v>
      </c>
      <c r="FO9" s="11" t="s">
        <v>125</v>
      </c>
      <c r="FP9" s="11">
        <v>1</v>
      </c>
      <c r="FQ9" s="11">
        <v>2</v>
      </c>
      <c r="FR9" s="11">
        <v>3</v>
      </c>
      <c r="FS9" s="11">
        <v>4</v>
      </c>
      <c r="FT9" s="11">
        <v>5</v>
      </c>
      <c r="FU9" s="11">
        <v>6</v>
      </c>
      <c r="FV9" s="11">
        <v>7</v>
      </c>
      <c r="FW9" s="11">
        <v>8</v>
      </c>
      <c r="FX9" s="11">
        <v>9</v>
      </c>
      <c r="FY9" s="11">
        <v>10</v>
      </c>
      <c r="FZ9" s="11">
        <v>11</v>
      </c>
      <c r="GA9" s="11">
        <v>12</v>
      </c>
      <c r="GB9" s="11" t="s">
        <v>125</v>
      </c>
      <c r="GC9" s="11">
        <v>1</v>
      </c>
      <c r="GD9" s="11">
        <v>2</v>
      </c>
      <c r="GE9" s="11">
        <v>3</v>
      </c>
      <c r="GF9" s="11">
        <v>4</v>
      </c>
      <c r="GG9" s="11">
        <v>5</v>
      </c>
      <c r="GH9" s="11">
        <v>6</v>
      </c>
      <c r="GI9" s="11">
        <v>7</v>
      </c>
      <c r="GJ9" s="11">
        <v>8</v>
      </c>
      <c r="GK9" s="11">
        <v>9</v>
      </c>
      <c r="GL9" s="11">
        <v>10</v>
      </c>
      <c r="GM9" s="11">
        <v>11</v>
      </c>
      <c r="GN9" s="11">
        <v>12</v>
      </c>
      <c r="GO9" s="11" t="s">
        <v>125</v>
      </c>
      <c r="GP9" s="11">
        <v>1</v>
      </c>
      <c r="GQ9" s="11">
        <v>2</v>
      </c>
      <c r="GR9" s="11">
        <v>3</v>
      </c>
      <c r="GS9" s="11">
        <v>4</v>
      </c>
      <c r="GT9" s="11">
        <v>5</v>
      </c>
      <c r="GU9" s="11">
        <v>6</v>
      </c>
      <c r="GV9" s="11">
        <v>7</v>
      </c>
      <c r="GW9" s="11">
        <v>8</v>
      </c>
      <c r="GX9" s="11">
        <v>9</v>
      </c>
      <c r="GY9" s="11">
        <v>10</v>
      </c>
      <c r="GZ9" s="11">
        <v>11</v>
      </c>
      <c r="HA9" s="11">
        <v>12</v>
      </c>
      <c r="HB9" s="11" t="s">
        <v>125</v>
      </c>
      <c r="HC9" s="11">
        <v>1</v>
      </c>
      <c r="HD9" s="11">
        <v>2</v>
      </c>
      <c r="HE9" s="11">
        <v>3</v>
      </c>
      <c r="HF9" s="11">
        <v>4</v>
      </c>
      <c r="HG9" s="11">
        <v>5</v>
      </c>
      <c r="HH9" s="11">
        <v>6</v>
      </c>
      <c r="HI9" s="11">
        <v>7</v>
      </c>
      <c r="HJ9" s="11">
        <v>8</v>
      </c>
      <c r="HK9" s="11">
        <v>9</v>
      </c>
      <c r="HL9" s="11">
        <v>10</v>
      </c>
      <c r="HM9" s="11">
        <v>11</v>
      </c>
      <c r="HN9" s="11">
        <v>12</v>
      </c>
      <c r="HO9" s="11" t="s">
        <v>125</v>
      </c>
      <c r="HP9" s="11">
        <v>1</v>
      </c>
      <c r="HQ9" s="11">
        <v>2</v>
      </c>
      <c r="HR9" s="11">
        <v>3</v>
      </c>
      <c r="HS9" s="11">
        <v>4</v>
      </c>
      <c r="HT9" s="11">
        <v>5</v>
      </c>
      <c r="HU9" s="11">
        <v>6</v>
      </c>
      <c r="HV9" s="11">
        <v>7</v>
      </c>
      <c r="HW9" s="11">
        <v>8</v>
      </c>
      <c r="HX9" s="11">
        <v>9</v>
      </c>
      <c r="HY9" s="11">
        <v>10</v>
      </c>
      <c r="HZ9" s="11">
        <v>11</v>
      </c>
      <c r="IA9" s="11">
        <v>12</v>
      </c>
      <c r="IB9" s="11" t="s">
        <v>125</v>
      </c>
      <c r="IC9" s="11">
        <v>1</v>
      </c>
      <c r="ID9" s="11">
        <v>2</v>
      </c>
      <c r="IE9" s="11">
        <v>3</v>
      </c>
      <c r="IF9" s="11">
        <v>4</v>
      </c>
      <c r="IG9" s="11">
        <v>5</v>
      </c>
      <c r="IH9" s="11">
        <v>6</v>
      </c>
      <c r="II9" s="11">
        <v>7</v>
      </c>
      <c r="IJ9" s="11">
        <v>8</v>
      </c>
      <c r="IK9" s="11">
        <v>9</v>
      </c>
      <c r="IL9" s="11">
        <v>10</v>
      </c>
      <c r="IM9" s="11">
        <v>11</v>
      </c>
      <c r="IN9" s="11">
        <v>12</v>
      </c>
      <c r="IO9" s="11" t="s">
        <v>125</v>
      </c>
      <c r="IP9" s="11">
        <v>1</v>
      </c>
      <c r="IQ9" s="11">
        <v>2</v>
      </c>
      <c r="IR9" s="11">
        <v>3</v>
      </c>
      <c r="IS9" s="11">
        <v>4</v>
      </c>
      <c r="IT9" s="11">
        <v>5</v>
      </c>
      <c r="IU9" s="11">
        <v>6</v>
      </c>
      <c r="IV9" s="11">
        <v>7</v>
      </c>
      <c r="IW9" s="11">
        <v>8</v>
      </c>
      <c r="IX9" s="11">
        <v>9</v>
      </c>
      <c r="IY9" s="11">
        <v>10</v>
      </c>
      <c r="IZ9" s="11">
        <v>11</v>
      </c>
      <c r="JA9" s="11">
        <v>12</v>
      </c>
      <c r="JB9" s="11" t="s">
        <v>125</v>
      </c>
      <c r="JC9" s="11">
        <v>1</v>
      </c>
      <c r="JD9" s="11">
        <v>2</v>
      </c>
      <c r="JE9" s="11">
        <v>3</v>
      </c>
      <c r="JF9" s="11">
        <v>4</v>
      </c>
      <c r="JG9" s="11">
        <v>5</v>
      </c>
      <c r="JH9" s="11">
        <v>6</v>
      </c>
      <c r="JI9" s="11">
        <v>7</v>
      </c>
      <c r="JJ9" s="11">
        <v>8</v>
      </c>
      <c r="JK9" s="11">
        <v>9</v>
      </c>
      <c r="JL9" s="11">
        <v>10</v>
      </c>
      <c r="JM9" s="11">
        <v>11</v>
      </c>
      <c r="JN9" s="11">
        <v>12</v>
      </c>
      <c r="JO9" s="11" t="s">
        <v>125</v>
      </c>
      <c r="JP9" s="11">
        <v>1</v>
      </c>
      <c r="JQ9" s="11">
        <v>2</v>
      </c>
      <c r="JR9" s="11">
        <v>3</v>
      </c>
      <c r="JS9" s="11">
        <v>4</v>
      </c>
      <c r="JT9" s="11">
        <v>5</v>
      </c>
      <c r="JU9" s="11">
        <v>6</v>
      </c>
      <c r="JV9" s="11">
        <v>7</v>
      </c>
      <c r="JW9" s="11">
        <v>8</v>
      </c>
      <c r="JX9" s="11">
        <v>9</v>
      </c>
      <c r="JY9" s="11">
        <v>10</v>
      </c>
      <c r="JZ9" s="11">
        <v>11</v>
      </c>
      <c r="KA9" s="11">
        <v>12</v>
      </c>
      <c r="KB9" s="11" t="s">
        <v>125</v>
      </c>
      <c r="KC9" s="11">
        <v>1</v>
      </c>
      <c r="KD9" s="11">
        <v>2</v>
      </c>
      <c r="KE9" s="11">
        <v>3</v>
      </c>
      <c r="KF9" s="11">
        <v>4</v>
      </c>
      <c r="KG9" s="11">
        <v>5</v>
      </c>
      <c r="KH9" s="11">
        <v>6</v>
      </c>
      <c r="KI9" s="11">
        <v>7</v>
      </c>
      <c r="KJ9" s="11">
        <v>8</v>
      </c>
      <c r="KK9" s="11">
        <v>9</v>
      </c>
      <c r="KL9" s="11">
        <v>10</v>
      </c>
      <c r="KM9" s="11">
        <v>11</v>
      </c>
      <c r="KN9" s="11">
        <v>12</v>
      </c>
      <c r="KO9" s="11" t="s">
        <v>125</v>
      </c>
      <c r="KP9" s="11">
        <v>1</v>
      </c>
      <c r="KQ9" s="11">
        <v>2</v>
      </c>
      <c r="KR9" s="11">
        <v>3</v>
      </c>
      <c r="KS9" s="11">
        <v>4</v>
      </c>
      <c r="KT9" s="11">
        <v>5</v>
      </c>
      <c r="KU9" s="11">
        <v>6</v>
      </c>
      <c r="KV9" s="11">
        <v>7</v>
      </c>
      <c r="KW9" s="11">
        <v>8</v>
      </c>
      <c r="KX9" s="11">
        <v>9</v>
      </c>
      <c r="KY9" s="11">
        <v>10</v>
      </c>
      <c r="KZ9" s="11">
        <v>11</v>
      </c>
      <c r="LA9" s="11">
        <v>12</v>
      </c>
      <c r="LB9" s="11" t="s">
        <v>125</v>
      </c>
      <c r="LC9" s="11">
        <v>1</v>
      </c>
      <c r="LD9" s="11">
        <v>2</v>
      </c>
      <c r="LE9" s="11">
        <v>3</v>
      </c>
      <c r="LF9" s="11">
        <v>4</v>
      </c>
      <c r="LG9" s="11">
        <v>5</v>
      </c>
      <c r="LH9" s="11">
        <v>6</v>
      </c>
      <c r="LI9" s="11">
        <v>7</v>
      </c>
      <c r="LJ9" s="11">
        <v>8</v>
      </c>
      <c r="LK9" s="11">
        <v>9</v>
      </c>
      <c r="LL9" s="11">
        <v>10</v>
      </c>
      <c r="LM9" s="11">
        <v>11</v>
      </c>
      <c r="LN9" s="11">
        <v>12</v>
      </c>
      <c r="LO9" s="11" t="s">
        <v>125</v>
      </c>
      <c r="LP9" s="11">
        <v>1</v>
      </c>
      <c r="LQ9" s="11">
        <v>2</v>
      </c>
      <c r="LR9" s="11">
        <v>3</v>
      </c>
      <c r="LS9" s="11">
        <v>4</v>
      </c>
      <c r="LT9" s="11">
        <v>5</v>
      </c>
      <c r="LU9" s="11">
        <v>6</v>
      </c>
      <c r="LV9" s="11">
        <v>7</v>
      </c>
      <c r="LW9" s="11">
        <v>8</v>
      </c>
      <c r="LX9" s="11">
        <v>9</v>
      </c>
      <c r="LY9" s="11">
        <v>10</v>
      </c>
      <c r="LZ9" s="11">
        <v>11</v>
      </c>
      <c r="MA9" s="11">
        <v>12</v>
      </c>
      <c r="MB9" s="11" t="s">
        <v>125</v>
      </c>
    </row>
    <row r="10" ht="13.9" spans="2:340">
      <c r="B10" s="12" t="s">
        <v>35</v>
      </c>
      <c r="C10" s="13">
        <v>1437.540661656</v>
      </c>
      <c r="D10" s="13">
        <f t="shared" ref="D10:N10" si="0">C10</f>
        <v>1437.540661656</v>
      </c>
      <c r="E10" s="13">
        <f t="shared" si="0"/>
        <v>1437.540661656</v>
      </c>
      <c r="F10" s="13">
        <f t="shared" si="0"/>
        <v>1437.540661656</v>
      </c>
      <c r="G10" s="13">
        <f t="shared" si="0"/>
        <v>1437.540661656</v>
      </c>
      <c r="H10" s="13">
        <f t="shared" si="0"/>
        <v>1437.540661656</v>
      </c>
      <c r="I10" s="13">
        <f t="shared" si="0"/>
        <v>1437.540661656</v>
      </c>
      <c r="J10" s="13">
        <f t="shared" si="0"/>
        <v>1437.540661656</v>
      </c>
      <c r="K10" s="13">
        <f t="shared" si="0"/>
        <v>1437.540661656</v>
      </c>
      <c r="L10" s="13">
        <f t="shared" si="0"/>
        <v>1437.540661656</v>
      </c>
      <c r="M10" s="13">
        <f t="shared" si="0"/>
        <v>1437.540661656</v>
      </c>
      <c r="N10" s="13">
        <f t="shared" si="0"/>
        <v>1437.540661656</v>
      </c>
      <c r="O10" s="29"/>
      <c r="P10" s="30">
        <v>1437.540661656</v>
      </c>
      <c r="Q10" s="30">
        <f t="shared" ref="Q10:AA10" si="1">P10</f>
        <v>1437.540661656</v>
      </c>
      <c r="R10" s="30">
        <f t="shared" si="1"/>
        <v>1437.540661656</v>
      </c>
      <c r="S10" s="30">
        <f t="shared" si="1"/>
        <v>1437.540661656</v>
      </c>
      <c r="T10" s="30">
        <f t="shared" si="1"/>
        <v>1437.540661656</v>
      </c>
      <c r="U10" s="30">
        <f t="shared" si="1"/>
        <v>1437.540661656</v>
      </c>
      <c r="V10" s="30">
        <f t="shared" si="1"/>
        <v>1437.540661656</v>
      </c>
      <c r="W10" s="30">
        <f t="shared" si="1"/>
        <v>1437.540661656</v>
      </c>
      <c r="X10" s="30">
        <f t="shared" si="1"/>
        <v>1437.540661656</v>
      </c>
      <c r="Y10" s="30">
        <f t="shared" si="1"/>
        <v>1437.540661656</v>
      </c>
      <c r="Z10" s="30">
        <f t="shared" si="1"/>
        <v>1437.540661656</v>
      </c>
      <c r="AA10" s="30">
        <f t="shared" si="1"/>
        <v>1437.540661656</v>
      </c>
      <c r="AB10" s="29" t="s">
        <v>126</v>
      </c>
      <c r="AC10" s="30">
        <v>1622.40839074496</v>
      </c>
      <c r="AD10" s="30">
        <f t="shared" ref="AD10:AN10" si="2">AC10</f>
        <v>1622.40839074496</v>
      </c>
      <c r="AE10" s="30">
        <f t="shared" si="2"/>
        <v>1622.40839074496</v>
      </c>
      <c r="AF10" s="30">
        <f t="shared" si="2"/>
        <v>1622.40839074496</v>
      </c>
      <c r="AG10" s="30">
        <f t="shared" si="2"/>
        <v>1622.40839074496</v>
      </c>
      <c r="AH10" s="30">
        <f t="shared" si="2"/>
        <v>1622.40839074496</v>
      </c>
      <c r="AI10" s="30">
        <f t="shared" si="2"/>
        <v>1622.40839074496</v>
      </c>
      <c r="AJ10" s="30">
        <f t="shared" si="2"/>
        <v>1622.40839074496</v>
      </c>
      <c r="AK10" s="30">
        <f t="shared" si="2"/>
        <v>1622.40839074496</v>
      </c>
      <c r="AL10" s="30">
        <f t="shared" si="2"/>
        <v>1622.40839074496</v>
      </c>
      <c r="AM10" s="30">
        <f t="shared" si="2"/>
        <v>1622.40839074496</v>
      </c>
      <c r="AN10" s="30">
        <f t="shared" si="2"/>
        <v>1622.40839074496</v>
      </c>
      <c r="AO10" s="29" t="s">
        <v>126</v>
      </c>
      <c r="AP10" s="30">
        <v>1622.40839074496</v>
      </c>
      <c r="AQ10" s="30">
        <f t="shared" ref="AQ10:BA10" si="3">AP10</f>
        <v>1622.40839074496</v>
      </c>
      <c r="AR10" s="30">
        <f t="shared" si="3"/>
        <v>1622.40839074496</v>
      </c>
      <c r="AS10" s="30">
        <f t="shared" si="3"/>
        <v>1622.40839074496</v>
      </c>
      <c r="AT10" s="30">
        <f t="shared" si="3"/>
        <v>1622.40839074496</v>
      </c>
      <c r="AU10" s="30">
        <f t="shared" si="3"/>
        <v>1622.40839074496</v>
      </c>
      <c r="AV10" s="30">
        <f t="shared" si="3"/>
        <v>1622.40839074496</v>
      </c>
      <c r="AW10" s="30">
        <f t="shared" si="3"/>
        <v>1622.40839074496</v>
      </c>
      <c r="AX10" s="30">
        <f t="shared" si="3"/>
        <v>1622.40839074496</v>
      </c>
      <c r="AY10" s="30">
        <f t="shared" si="3"/>
        <v>1622.40839074496</v>
      </c>
      <c r="AZ10" s="30">
        <f t="shared" si="3"/>
        <v>1622.40839074496</v>
      </c>
      <c r="BA10" s="30">
        <f t="shared" si="3"/>
        <v>1622.40839074496</v>
      </c>
      <c r="BB10" s="29" t="s">
        <v>126</v>
      </c>
      <c r="BC10" s="30">
        <v>1831.05010979476</v>
      </c>
      <c r="BD10" s="30">
        <f t="shared" ref="BD10:BN10" si="4">BC10</f>
        <v>1831.05010979476</v>
      </c>
      <c r="BE10" s="30">
        <f t="shared" si="4"/>
        <v>1831.05010979476</v>
      </c>
      <c r="BF10" s="30">
        <f t="shared" si="4"/>
        <v>1831.05010979476</v>
      </c>
      <c r="BG10" s="30">
        <f t="shared" si="4"/>
        <v>1831.05010979476</v>
      </c>
      <c r="BH10" s="30">
        <f t="shared" si="4"/>
        <v>1831.05010979476</v>
      </c>
      <c r="BI10" s="30">
        <f t="shared" si="4"/>
        <v>1831.05010979476</v>
      </c>
      <c r="BJ10" s="30">
        <f t="shared" si="4"/>
        <v>1831.05010979476</v>
      </c>
      <c r="BK10" s="30">
        <f t="shared" si="4"/>
        <v>1831.05010979476</v>
      </c>
      <c r="BL10" s="30">
        <f t="shared" si="4"/>
        <v>1831.05010979476</v>
      </c>
      <c r="BM10" s="30">
        <f t="shared" si="4"/>
        <v>1831.05010979476</v>
      </c>
      <c r="BN10" s="30">
        <f t="shared" si="4"/>
        <v>1831.05010979476</v>
      </c>
      <c r="BO10" s="29" t="s">
        <v>126</v>
      </c>
      <c r="BP10" s="30">
        <v>1831.05010979476</v>
      </c>
      <c r="BQ10" s="30">
        <f t="shared" ref="BQ10:CA10" si="5">BP10</f>
        <v>1831.05010979476</v>
      </c>
      <c r="BR10" s="30">
        <f t="shared" si="5"/>
        <v>1831.05010979476</v>
      </c>
      <c r="BS10" s="30">
        <f t="shared" si="5"/>
        <v>1831.05010979476</v>
      </c>
      <c r="BT10" s="30">
        <f t="shared" si="5"/>
        <v>1831.05010979476</v>
      </c>
      <c r="BU10" s="30">
        <f t="shared" si="5"/>
        <v>1831.05010979476</v>
      </c>
      <c r="BV10" s="30">
        <f t="shared" si="5"/>
        <v>1831.05010979476</v>
      </c>
      <c r="BW10" s="30">
        <f t="shared" si="5"/>
        <v>1831.05010979476</v>
      </c>
      <c r="BX10" s="30">
        <f t="shared" si="5"/>
        <v>1831.05010979476</v>
      </c>
      <c r="BY10" s="30">
        <f t="shared" si="5"/>
        <v>1831.05010979476</v>
      </c>
      <c r="BZ10" s="30">
        <f t="shared" si="5"/>
        <v>1831.05010979476</v>
      </c>
      <c r="CA10" s="30">
        <f t="shared" si="5"/>
        <v>1831.05010979476</v>
      </c>
      <c r="CB10" s="29" t="s">
        <v>126</v>
      </c>
      <c r="CC10" s="30">
        <v>2066.52315391437</v>
      </c>
      <c r="CD10" s="30">
        <f t="shared" ref="CD10:CN10" si="6">CC10</f>
        <v>2066.52315391437</v>
      </c>
      <c r="CE10" s="30">
        <f t="shared" si="6"/>
        <v>2066.52315391437</v>
      </c>
      <c r="CF10" s="30">
        <f t="shared" si="6"/>
        <v>2066.52315391437</v>
      </c>
      <c r="CG10" s="30">
        <f t="shared" si="6"/>
        <v>2066.52315391437</v>
      </c>
      <c r="CH10" s="30">
        <f t="shared" si="6"/>
        <v>2066.52315391437</v>
      </c>
      <c r="CI10" s="30">
        <f t="shared" si="6"/>
        <v>2066.52315391437</v>
      </c>
      <c r="CJ10" s="30">
        <f t="shared" si="6"/>
        <v>2066.52315391437</v>
      </c>
      <c r="CK10" s="30">
        <f t="shared" si="6"/>
        <v>2066.52315391437</v>
      </c>
      <c r="CL10" s="30">
        <f t="shared" si="6"/>
        <v>2066.52315391437</v>
      </c>
      <c r="CM10" s="30">
        <f t="shared" si="6"/>
        <v>2066.52315391437</v>
      </c>
      <c r="CN10" s="30">
        <f t="shared" si="6"/>
        <v>2066.52315391437</v>
      </c>
      <c r="CO10" s="29" t="s">
        <v>126</v>
      </c>
      <c r="CP10" s="30">
        <v>2066.52315391437</v>
      </c>
      <c r="CQ10" s="30">
        <f t="shared" ref="CQ10:DA10" si="7">CP10</f>
        <v>2066.52315391437</v>
      </c>
      <c r="CR10" s="30">
        <f t="shared" si="7"/>
        <v>2066.52315391437</v>
      </c>
      <c r="CS10" s="30">
        <f t="shared" si="7"/>
        <v>2066.52315391437</v>
      </c>
      <c r="CT10" s="30">
        <f t="shared" si="7"/>
        <v>2066.52315391437</v>
      </c>
      <c r="CU10" s="30">
        <f t="shared" si="7"/>
        <v>2066.52315391437</v>
      </c>
      <c r="CV10" s="30">
        <f t="shared" si="7"/>
        <v>2066.52315391437</v>
      </c>
      <c r="CW10" s="30">
        <f t="shared" si="7"/>
        <v>2066.52315391437</v>
      </c>
      <c r="CX10" s="30">
        <f t="shared" si="7"/>
        <v>2066.52315391437</v>
      </c>
      <c r="CY10" s="30">
        <f t="shared" si="7"/>
        <v>2066.52315391437</v>
      </c>
      <c r="CZ10" s="30">
        <f t="shared" si="7"/>
        <v>2066.52315391437</v>
      </c>
      <c r="DA10" s="30">
        <f t="shared" si="7"/>
        <v>2066.52315391437</v>
      </c>
      <c r="DB10" s="29" t="s">
        <v>126</v>
      </c>
      <c r="DC10" s="30">
        <v>2332.27803150776</v>
      </c>
      <c r="DD10" s="30">
        <f t="shared" ref="DD10:DN10" si="8">DC10</f>
        <v>2332.27803150776</v>
      </c>
      <c r="DE10" s="30">
        <f t="shared" si="8"/>
        <v>2332.27803150776</v>
      </c>
      <c r="DF10" s="30">
        <f t="shared" si="8"/>
        <v>2332.27803150776</v>
      </c>
      <c r="DG10" s="30">
        <f t="shared" si="8"/>
        <v>2332.27803150776</v>
      </c>
      <c r="DH10" s="30">
        <f t="shared" si="8"/>
        <v>2332.27803150776</v>
      </c>
      <c r="DI10" s="30">
        <f t="shared" si="8"/>
        <v>2332.27803150776</v>
      </c>
      <c r="DJ10" s="30">
        <f t="shared" si="8"/>
        <v>2332.27803150776</v>
      </c>
      <c r="DK10" s="30">
        <f t="shared" si="8"/>
        <v>2332.27803150776</v>
      </c>
      <c r="DL10" s="30">
        <f t="shared" si="8"/>
        <v>2332.27803150776</v>
      </c>
      <c r="DM10" s="30">
        <f t="shared" si="8"/>
        <v>2332.27803150776</v>
      </c>
      <c r="DN10" s="30">
        <f t="shared" si="8"/>
        <v>2332.27803150776</v>
      </c>
      <c r="DO10" s="29" t="s">
        <v>126</v>
      </c>
      <c r="DP10" s="30">
        <v>2332.27803150776</v>
      </c>
      <c r="DQ10" s="30">
        <f t="shared" ref="DQ10:EA10" si="9">DP10</f>
        <v>2332.27803150776</v>
      </c>
      <c r="DR10" s="30">
        <f t="shared" si="9"/>
        <v>2332.27803150776</v>
      </c>
      <c r="DS10" s="30">
        <f t="shared" si="9"/>
        <v>2332.27803150776</v>
      </c>
      <c r="DT10" s="30">
        <f t="shared" si="9"/>
        <v>2332.27803150776</v>
      </c>
      <c r="DU10" s="30">
        <f t="shared" si="9"/>
        <v>2332.27803150776</v>
      </c>
      <c r="DV10" s="30">
        <f t="shared" si="9"/>
        <v>2332.27803150776</v>
      </c>
      <c r="DW10" s="30">
        <f t="shared" si="9"/>
        <v>2332.27803150776</v>
      </c>
      <c r="DX10" s="30">
        <f t="shared" si="9"/>
        <v>2332.27803150776</v>
      </c>
      <c r="DY10" s="30">
        <f t="shared" si="9"/>
        <v>2332.27803150776</v>
      </c>
      <c r="DZ10" s="30">
        <f t="shared" si="9"/>
        <v>2332.27803150776</v>
      </c>
      <c r="EA10" s="30">
        <f t="shared" si="9"/>
        <v>2332.27803150776</v>
      </c>
      <c r="EB10" s="29" t="s">
        <v>126</v>
      </c>
      <c r="EC10" s="30">
        <v>2632.20898635966</v>
      </c>
      <c r="ED10" s="30">
        <f t="shared" ref="ED10:EN10" si="10">EC10</f>
        <v>2632.20898635966</v>
      </c>
      <c r="EE10" s="30">
        <f t="shared" si="10"/>
        <v>2632.20898635966</v>
      </c>
      <c r="EF10" s="30">
        <f t="shared" si="10"/>
        <v>2632.20898635966</v>
      </c>
      <c r="EG10" s="30">
        <f t="shared" si="10"/>
        <v>2632.20898635966</v>
      </c>
      <c r="EH10" s="30">
        <f t="shared" si="10"/>
        <v>2632.20898635966</v>
      </c>
      <c r="EI10" s="30">
        <f t="shared" si="10"/>
        <v>2632.20898635966</v>
      </c>
      <c r="EJ10" s="30">
        <f t="shared" si="10"/>
        <v>2632.20898635966</v>
      </c>
      <c r="EK10" s="30">
        <f t="shared" si="10"/>
        <v>2632.20898635966</v>
      </c>
      <c r="EL10" s="30">
        <f t="shared" si="10"/>
        <v>2632.20898635966</v>
      </c>
      <c r="EM10" s="30">
        <f t="shared" si="10"/>
        <v>2632.20898635966</v>
      </c>
      <c r="EN10" s="30">
        <f t="shared" si="10"/>
        <v>2632.20898635966</v>
      </c>
      <c r="EO10" s="29" t="s">
        <v>126</v>
      </c>
      <c r="EP10" s="30">
        <v>2632.20898635966</v>
      </c>
      <c r="EQ10" s="30">
        <f t="shared" ref="EQ10:FA10" si="11">EP10</f>
        <v>2632.20898635966</v>
      </c>
      <c r="ER10" s="30">
        <f t="shared" si="11"/>
        <v>2632.20898635966</v>
      </c>
      <c r="ES10" s="30">
        <f t="shared" si="11"/>
        <v>2632.20898635966</v>
      </c>
      <c r="ET10" s="30">
        <f t="shared" si="11"/>
        <v>2632.20898635966</v>
      </c>
      <c r="EU10" s="30">
        <f t="shared" si="11"/>
        <v>2632.20898635966</v>
      </c>
      <c r="EV10" s="30">
        <f t="shared" si="11"/>
        <v>2632.20898635966</v>
      </c>
      <c r="EW10" s="30">
        <f t="shared" si="11"/>
        <v>2632.20898635966</v>
      </c>
      <c r="EX10" s="30">
        <f t="shared" si="11"/>
        <v>2632.20898635966</v>
      </c>
      <c r="EY10" s="30">
        <f t="shared" si="11"/>
        <v>2632.20898635966</v>
      </c>
      <c r="EZ10" s="30">
        <f t="shared" si="11"/>
        <v>2632.20898635966</v>
      </c>
      <c r="FA10" s="30">
        <f t="shared" si="11"/>
        <v>2632.20898635966</v>
      </c>
      <c r="FB10" s="29" t="s">
        <v>126</v>
      </c>
      <c r="FC10" s="46"/>
      <c r="FD10" s="30">
        <f t="shared" ref="FD10:FN10" si="12">FC10</f>
        <v>0</v>
      </c>
      <c r="FE10" s="30">
        <f t="shared" si="12"/>
        <v>0</v>
      </c>
      <c r="FF10" s="30">
        <f t="shared" si="12"/>
        <v>0</v>
      </c>
      <c r="FG10" s="30">
        <f t="shared" si="12"/>
        <v>0</v>
      </c>
      <c r="FH10" s="30">
        <f t="shared" si="12"/>
        <v>0</v>
      </c>
      <c r="FI10" s="30">
        <f t="shared" si="12"/>
        <v>0</v>
      </c>
      <c r="FJ10" s="30">
        <f t="shared" si="12"/>
        <v>0</v>
      </c>
      <c r="FK10" s="30">
        <f t="shared" si="12"/>
        <v>0</v>
      </c>
      <c r="FL10" s="30">
        <f t="shared" si="12"/>
        <v>0</v>
      </c>
      <c r="FM10" s="30">
        <f t="shared" si="12"/>
        <v>0</v>
      </c>
      <c r="FN10" s="30">
        <f t="shared" si="12"/>
        <v>0</v>
      </c>
      <c r="FO10" s="29" t="s">
        <v>126</v>
      </c>
      <c r="FP10" s="46"/>
      <c r="FQ10" s="30">
        <f t="shared" ref="FQ10:GA10" si="13">FP10</f>
        <v>0</v>
      </c>
      <c r="FR10" s="30">
        <f t="shared" si="13"/>
        <v>0</v>
      </c>
      <c r="FS10" s="30">
        <f t="shared" si="13"/>
        <v>0</v>
      </c>
      <c r="FT10" s="30">
        <f t="shared" si="13"/>
        <v>0</v>
      </c>
      <c r="FU10" s="30">
        <f t="shared" si="13"/>
        <v>0</v>
      </c>
      <c r="FV10" s="30">
        <f t="shared" si="13"/>
        <v>0</v>
      </c>
      <c r="FW10" s="30">
        <f t="shared" si="13"/>
        <v>0</v>
      </c>
      <c r="FX10" s="30">
        <f t="shared" si="13"/>
        <v>0</v>
      </c>
      <c r="FY10" s="30">
        <f t="shared" si="13"/>
        <v>0</v>
      </c>
      <c r="FZ10" s="30">
        <f t="shared" si="13"/>
        <v>0</v>
      </c>
      <c r="GA10" s="30">
        <f t="shared" si="13"/>
        <v>0</v>
      </c>
      <c r="GB10" s="29" t="s">
        <v>126</v>
      </c>
      <c r="GC10" s="46"/>
      <c r="GD10" s="30">
        <f t="shared" ref="GD10:GN10" si="14">GC10</f>
        <v>0</v>
      </c>
      <c r="GE10" s="30">
        <f t="shared" si="14"/>
        <v>0</v>
      </c>
      <c r="GF10" s="30">
        <f t="shared" si="14"/>
        <v>0</v>
      </c>
      <c r="GG10" s="30">
        <f t="shared" si="14"/>
        <v>0</v>
      </c>
      <c r="GH10" s="30">
        <f t="shared" si="14"/>
        <v>0</v>
      </c>
      <c r="GI10" s="30">
        <f t="shared" si="14"/>
        <v>0</v>
      </c>
      <c r="GJ10" s="30">
        <f t="shared" si="14"/>
        <v>0</v>
      </c>
      <c r="GK10" s="30">
        <f t="shared" si="14"/>
        <v>0</v>
      </c>
      <c r="GL10" s="30">
        <f t="shared" si="14"/>
        <v>0</v>
      </c>
      <c r="GM10" s="30">
        <f t="shared" si="14"/>
        <v>0</v>
      </c>
      <c r="GN10" s="30">
        <f t="shared" si="14"/>
        <v>0</v>
      </c>
      <c r="GO10" s="29" t="s">
        <v>126</v>
      </c>
      <c r="GP10" s="46"/>
      <c r="GQ10" s="30">
        <f t="shared" ref="GQ10:HA10" si="15">GP10</f>
        <v>0</v>
      </c>
      <c r="GR10" s="30">
        <f t="shared" si="15"/>
        <v>0</v>
      </c>
      <c r="GS10" s="30">
        <f t="shared" si="15"/>
        <v>0</v>
      </c>
      <c r="GT10" s="30">
        <f t="shared" si="15"/>
        <v>0</v>
      </c>
      <c r="GU10" s="30">
        <f t="shared" si="15"/>
        <v>0</v>
      </c>
      <c r="GV10" s="30">
        <f t="shared" si="15"/>
        <v>0</v>
      </c>
      <c r="GW10" s="30">
        <f t="shared" si="15"/>
        <v>0</v>
      </c>
      <c r="GX10" s="30">
        <f t="shared" si="15"/>
        <v>0</v>
      </c>
      <c r="GY10" s="30">
        <f t="shared" si="15"/>
        <v>0</v>
      </c>
      <c r="GZ10" s="30">
        <f t="shared" si="15"/>
        <v>0</v>
      </c>
      <c r="HA10" s="30">
        <f t="shared" si="15"/>
        <v>0</v>
      </c>
      <c r="HB10" s="29" t="s">
        <v>126</v>
      </c>
      <c r="HC10" s="46"/>
      <c r="HD10" s="30">
        <f t="shared" ref="HD10:HN10" si="16">HC10</f>
        <v>0</v>
      </c>
      <c r="HE10" s="30">
        <f t="shared" si="16"/>
        <v>0</v>
      </c>
      <c r="HF10" s="30">
        <f t="shared" si="16"/>
        <v>0</v>
      </c>
      <c r="HG10" s="30">
        <f t="shared" si="16"/>
        <v>0</v>
      </c>
      <c r="HH10" s="30">
        <f t="shared" si="16"/>
        <v>0</v>
      </c>
      <c r="HI10" s="30">
        <f t="shared" si="16"/>
        <v>0</v>
      </c>
      <c r="HJ10" s="30">
        <f t="shared" si="16"/>
        <v>0</v>
      </c>
      <c r="HK10" s="30">
        <f t="shared" si="16"/>
        <v>0</v>
      </c>
      <c r="HL10" s="30">
        <f t="shared" si="16"/>
        <v>0</v>
      </c>
      <c r="HM10" s="30">
        <f t="shared" si="16"/>
        <v>0</v>
      </c>
      <c r="HN10" s="30">
        <f t="shared" si="16"/>
        <v>0</v>
      </c>
      <c r="HO10" s="29" t="s">
        <v>126</v>
      </c>
      <c r="HP10" s="46"/>
      <c r="HQ10" s="30">
        <f t="shared" ref="HQ10:IA10" si="17">HP10</f>
        <v>0</v>
      </c>
      <c r="HR10" s="30">
        <f t="shared" si="17"/>
        <v>0</v>
      </c>
      <c r="HS10" s="30">
        <f t="shared" si="17"/>
        <v>0</v>
      </c>
      <c r="HT10" s="30">
        <f t="shared" si="17"/>
        <v>0</v>
      </c>
      <c r="HU10" s="30">
        <f t="shared" si="17"/>
        <v>0</v>
      </c>
      <c r="HV10" s="30">
        <f t="shared" si="17"/>
        <v>0</v>
      </c>
      <c r="HW10" s="30">
        <f t="shared" si="17"/>
        <v>0</v>
      </c>
      <c r="HX10" s="30">
        <f t="shared" si="17"/>
        <v>0</v>
      </c>
      <c r="HY10" s="30">
        <f t="shared" si="17"/>
        <v>0</v>
      </c>
      <c r="HZ10" s="30">
        <f t="shared" si="17"/>
        <v>0</v>
      </c>
      <c r="IA10" s="30">
        <f t="shared" si="17"/>
        <v>0</v>
      </c>
      <c r="IB10" s="29" t="s">
        <v>126</v>
      </c>
      <c r="IC10" s="46"/>
      <c r="ID10" s="30">
        <f t="shared" ref="ID10:IN10" si="18">IC10</f>
        <v>0</v>
      </c>
      <c r="IE10" s="30">
        <f t="shared" si="18"/>
        <v>0</v>
      </c>
      <c r="IF10" s="30">
        <f t="shared" si="18"/>
        <v>0</v>
      </c>
      <c r="IG10" s="30">
        <f t="shared" si="18"/>
        <v>0</v>
      </c>
      <c r="IH10" s="30">
        <f t="shared" si="18"/>
        <v>0</v>
      </c>
      <c r="II10" s="30">
        <f t="shared" si="18"/>
        <v>0</v>
      </c>
      <c r="IJ10" s="30">
        <f t="shared" si="18"/>
        <v>0</v>
      </c>
      <c r="IK10" s="30">
        <f t="shared" si="18"/>
        <v>0</v>
      </c>
      <c r="IL10" s="30">
        <f t="shared" si="18"/>
        <v>0</v>
      </c>
      <c r="IM10" s="30">
        <f t="shared" si="18"/>
        <v>0</v>
      </c>
      <c r="IN10" s="30">
        <f t="shared" si="18"/>
        <v>0</v>
      </c>
      <c r="IO10" s="29" t="s">
        <v>126</v>
      </c>
      <c r="IP10" s="46"/>
      <c r="IQ10" s="30">
        <f t="shared" ref="IQ10:JA10" si="19">IP10</f>
        <v>0</v>
      </c>
      <c r="IR10" s="30">
        <f t="shared" si="19"/>
        <v>0</v>
      </c>
      <c r="IS10" s="30">
        <f t="shared" si="19"/>
        <v>0</v>
      </c>
      <c r="IT10" s="30">
        <f t="shared" si="19"/>
        <v>0</v>
      </c>
      <c r="IU10" s="30">
        <f t="shared" si="19"/>
        <v>0</v>
      </c>
      <c r="IV10" s="30">
        <f t="shared" si="19"/>
        <v>0</v>
      </c>
      <c r="IW10" s="30">
        <f t="shared" si="19"/>
        <v>0</v>
      </c>
      <c r="IX10" s="30">
        <f t="shared" si="19"/>
        <v>0</v>
      </c>
      <c r="IY10" s="30">
        <f t="shared" si="19"/>
        <v>0</v>
      </c>
      <c r="IZ10" s="30">
        <f t="shared" si="19"/>
        <v>0</v>
      </c>
      <c r="JA10" s="30">
        <f t="shared" si="19"/>
        <v>0</v>
      </c>
      <c r="JB10" s="29" t="s">
        <v>126</v>
      </c>
      <c r="JC10" s="46"/>
      <c r="JD10" s="30">
        <f t="shared" ref="JD10:JN10" si="20">JC10</f>
        <v>0</v>
      </c>
      <c r="JE10" s="30">
        <f t="shared" si="20"/>
        <v>0</v>
      </c>
      <c r="JF10" s="30">
        <f t="shared" si="20"/>
        <v>0</v>
      </c>
      <c r="JG10" s="30">
        <f t="shared" si="20"/>
        <v>0</v>
      </c>
      <c r="JH10" s="30">
        <f t="shared" si="20"/>
        <v>0</v>
      </c>
      <c r="JI10" s="30">
        <f t="shared" si="20"/>
        <v>0</v>
      </c>
      <c r="JJ10" s="30">
        <f t="shared" si="20"/>
        <v>0</v>
      </c>
      <c r="JK10" s="30">
        <f t="shared" si="20"/>
        <v>0</v>
      </c>
      <c r="JL10" s="30">
        <f t="shared" si="20"/>
        <v>0</v>
      </c>
      <c r="JM10" s="30">
        <f t="shared" si="20"/>
        <v>0</v>
      </c>
      <c r="JN10" s="30">
        <f t="shared" si="20"/>
        <v>0</v>
      </c>
      <c r="JO10" s="29" t="s">
        <v>126</v>
      </c>
      <c r="JP10" s="46"/>
      <c r="JQ10" s="30">
        <f t="shared" ref="JQ10:KA10" si="21">JP10</f>
        <v>0</v>
      </c>
      <c r="JR10" s="30">
        <f t="shared" si="21"/>
        <v>0</v>
      </c>
      <c r="JS10" s="30">
        <f t="shared" si="21"/>
        <v>0</v>
      </c>
      <c r="JT10" s="30">
        <f t="shared" si="21"/>
        <v>0</v>
      </c>
      <c r="JU10" s="30">
        <f t="shared" si="21"/>
        <v>0</v>
      </c>
      <c r="JV10" s="30">
        <f t="shared" si="21"/>
        <v>0</v>
      </c>
      <c r="JW10" s="30">
        <f t="shared" si="21"/>
        <v>0</v>
      </c>
      <c r="JX10" s="30">
        <f t="shared" si="21"/>
        <v>0</v>
      </c>
      <c r="JY10" s="30">
        <f t="shared" si="21"/>
        <v>0</v>
      </c>
      <c r="JZ10" s="30">
        <f t="shared" si="21"/>
        <v>0</v>
      </c>
      <c r="KA10" s="30">
        <f t="shared" si="21"/>
        <v>0</v>
      </c>
      <c r="KB10" s="29" t="s">
        <v>126</v>
      </c>
      <c r="KC10" s="46"/>
      <c r="KD10" s="30">
        <f t="shared" ref="KD10:KN10" si="22">KC10</f>
        <v>0</v>
      </c>
      <c r="KE10" s="30">
        <f t="shared" si="22"/>
        <v>0</v>
      </c>
      <c r="KF10" s="30">
        <f t="shared" si="22"/>
        <v>0</v>
      </c>
      <c r="KG10" s="30">
        <f t="shared" si="22"/>
        <v>0</v>
      </c>
      <c r="KH10" s="30">
        <f t="shared" si="22"/>
        <v>0</v>
      </c>
      <c r="KI10" s="30">
        <f t="shared" si="22"/>
        <v>0</v>
      </c>
      <c r="KJ10" s="30">
        <f t="shared" si="22"/>
        <v>0</v>
      </c>
      <c r="KK10" s="30">
        <f t="shared" si="22"/>
        <v>0</v>
      </c>
      <c r="KL10" s="30">
        <f t="shared" si="22"/>
        <v>0</v>
      </c>
      <c r="KM10" s="30">
        <f t="shared" si="22"/>
        <v>0</v>
      </c>
      <c r="KN10" s="30">
        <f t="shared" si="22"/>
        <v>0</v>
      </c>
      <c r="KO10" s="29" t="s">
        <v>126</v>
      </c>
      <c r="KP10" s="46"/>
      <c r="KQ10" s="30">
        <f t="shared" ref="KQ10:LA10" si="23">KP10</f>
        <v>0</v>
      </c>
      <c r="KR10" s="30">
        <f t="shared" si="23"/>
        <v>0</v>
      </c>
      <c r="KS10" s="30">
        <f t="shared" si="23"/>
        <v>0</v>
      </c>
      <c r="KT10" s="30">
        <f t="shared" si="23"/>
        <v>0</v>
      </c>
      <c r="KU10" s="30">
        <f t="shared" si="23"/>
        <v>0</v>
      </c>
      <c r="KV10" s="30">
        <f t="shared" si="23"/>
        <v>0</v>
      </c>
      <c r="KW10" s="30">
        <f t="shared" si="23"/>
        <v>0</v>
      </c>
      <c r="KX10" s="30">
        <f t="shared" si="23"/>
        <v>0</v>
      </c>
      <c r="KY10" s="30">
        <f t="shared" si="23"/>
        <v>0</v>
      </c>
      <c r="KZ10" s="30">
        <f t="shared" si="23"/>
        <v>0</v>
      </c>
      <c r="LA10" s="30">
        <f t="shared" si="23"/>
        <v>0</v>
      </c>
      <c r="LB10" s="29" t="s">
        <v>126</v>
      </c>
      <c r="LC10" s="46"/>
      <c r="LD10" s="30">
        <f t="shared" ref="LD10:LN10" si="24">LC10</f>
        <v>0</v>
      </c>
      <c r="LE10" s="30">
        <f t="shared" si="24"/>
        <v>0</v>
      </c>
      <c r="LF10" s="30">
        <f t="shared" si="24"/>
        <v>0</v>
      </c>
      <c r="LG10" s="30">
        <f t="shared" si="24"/>
        <v>0</v>
      </c>
      <c r="LH10" s="30">
        <f t="shared" si="24"/>
        <v>0</v>
      </c>
      <c r="LI10" s="30">
        <f t="shared" si="24"/>
        <v>0</v>
      </c>
      <c r="LJ10" s="30">
        <f t="shared" si="24"/>
        <v>0</v>
      </c>
      <c r="LK10" s="30">
        <f t="shared" si="24"/>
        <v>0</v>
      </c>
      <c r="LL10" s="30">
        <f t="shared" si="24"/>
        <v>0</v>
      </c>
      <c r="LM10" s="30">
        <f t="shared" si="24"/>
        <v>0</v>
      </c>
      <c r="LN10" s="30">
        <f t="shared" si="24"/>
        <v>0</v>
      </c>
      <c r="LO10" s="29" t="s">
        <v>126</v>
      </c>
      <c r="LP10" s="46"/>
      <c r="LQ10" s="30">
        <f t="shared" ref="LQ10:MA10" si="25">LP10</f>
        <v>0</v>
      </c>
      <c r="LR10" s="30">
        <f t="shared" si="25"/>
        <v>0</v>
      </c>
      <c r="LS10" s="30">
        <f t="shared" si="25"/>
        <v>0</v>
      </c>
      <c r="LT10" s="30">
        <f t="shared" si="25"/>
        <v>0</v>
      </c>
      <c r="LU10" s="30">
        <f t="shared" si="25"/>
        <v>0</v>
      </c>
      <c r="LV10" s="30">
        <f t="shared" si="25"/>
        <v>0</v>
      </c>
      <c r="LW10" s="30">
        <f t="shared" si="25"/>
        <v>0</v>
      </c>
      <c r="LX10" s="30">
        <f t="shared" si="25"/>
        <v>0</v>
      </c>
      <c r="LY10" s="30">
        <f t="shared" si="25"/>
        <v>0</v>
      </c>
      <c r="LZ10" s="30">
        <f t="shared" si="25"/>
        <v>0</v>
      </c>
      <c r="MA10" s="30">
        <f t="shared" si="25"/>
        <v>0</v>
      </c>
      <c r="MB10" s="29" t="s">
        <v>126</v>
      </c>
    </row>
    <row r="11" ht="13.9" spans="2:340">
      <c r="B11" s="14" t="s">
        <v>63</v>
      </c>
      <c r="C11" s="15">
        <f>SUM(C12:C16)</f>
        <v>20089.6781800289</v>
      </c>
      <c r="D11" s="15">
        <f t="shared" ref="D11:N11" si="26">C11</f>
        <v>20089.6781800289</v>
      </c>
      <c r="E11" s="15">
        <f t="shared" si="26"/>
        <v>20089.6781800289</v>
      </c>
      <c r="F11" s="15">
        <f t="shared" si="26"/>
        <v>20089.6781800289</v>
      </c>
      <c r="G11" s="15">
        <f t="shared" si="26"/>
        <v>20089.6781800289</v>
      </c>
      <c r="H11" s="15">
        <f t="shared" si="26"/>
        <v>20089.6781800289</v>
      </c>
      <c r="I11" s="15">
        <f t="shared" si="26"/>
        <v>20089.6781800289</v>
      </c>
      <c r="J11" s="15">
        <f t="shared" si="26"/>
        <v>20089.6781800289</v>
      </c>
      <c r="K11" s="15">
        <f t="shared" si="26"/>
        <v>20089.6781800289</v>
      </c>
      <c r="L11" s="15">
        <f t="shared" si="26"/>
        <v>20089.6781800289</v>
      </c>
      <c r="M11" s="15">
        <f t="shared" si="26"/>
        <v>20089.6781800289</v>
      </c>
      <c r="N11" s="15">
        <f t="shared" si="26"/>
        <v>20089.6781800289</v>
      </c>
      <c r="O11" s="31">
        <f>AVERAGE(C11:N11)/AVERAGE(C11:N11)</f>
        <v>1</v>
      </c>
      <c r="P11" s="15">
        <f>SUM(P12:P16)</f>
        <v>22359.6343503127</v>
      </c>
      <c r="Q11" s="15">
        <f t="shared" ref="Q11:AA11" si="27">P11</f>
        <v>22359.6343503127</v>
      </c>
      <c r="R11" s="15">
        <f t="shared" si="27"/>
        <v>22359.6343503127</v>
      </c>
      <c r="S11" s="15">
        <f t="shared" si="27"/>
        <v>22359.6343503127</v>
      </c>
      <c r="T11" s="15">
        <f t="shared" si="27"/>
        <v>22359.6343503127</v>
      </c>
      <c r="U11" s="15">
        <f t="shared" si="27"/>
        <v>22359.6343503127</v>
      </c>
      <c r="V11" s="15">
        <f t="shared" si="27"/>
        <v>22359.6343503127</v>
      </c>
      <c r="W11" s="15">
        <f t="shared" si="27"/>
        <v>22359.6343503127</v>
      </c>
      <c r="X11" s="15">
        <f t="shared" si="27"/>
        <v>22359.6343503127</v>
      </c>
      <c r="Y11" s="15">
        <f t="shared" si="27"/>
        <v>22359.6343503127</v>
      </c>
      <c r="Z11" s="15">
        <f t="shared" si="27"/>
        <v>22359.6343503127</v>
      </c>
      <c r="AA11" s="15">
        <f t="shared" si="27"/>
        <v>22359.6343503127</v>
      </c>
      <c r="AB11" s="31">
        <f>AVERAGE(P11:AA11)/AVERAGE(P11:AA11)</f>
        <v>1</v>
      </c>
      <c r="AC11" s="15">
        <f>SUM(AC12:AC16)</f>
        <v>23707.8603620506</v>
      </c>
      <c r="AD11" s="15">
        <f t="shared" ref="AD11:AN11" si="28">AC11</f>
        <v>23707.8603620506</v>
      </c>
      <c r="AE11" s="15">
        <f t="shared" si="28"/>
        <v>23707.8603620506</v>
      </c>
      <c r="AF11" s="15">
        <f t="shared" si="28"/>
        <v>23707.8603620506</v>
      </c>
      <c r="AG11" s="15">
        <f t="shared" si="28"/>
        <v>23707.8603620506</v>
      </c>
      <c r="AH11" s="15">
        <f t="shared" si="28"/>
        <v>23707.8603620506</v>
      </c>
      <c r="AI11" s="15">
        <f t="shared" si="28"/>
        <v>23707.8603620506</v>
      </c>
      <c r="AJ11" s="15">
        <f t="shared" si="28"/>
        <v>23707.8603620506</v>
      </c>
      <c r="AK11" s="15">
        <f t="shared" si="28"/>
        <v>23707.8603620506</v>
      </c>
      <c r="AL11" s="15">
        <f t="shared" si="28"/>
        <v>23707.8603620506</v>
      </c>
      <c r="AM11" s="15">
        <f t="shared" si="28"/>
        <v>23707.8603620506</v>
      </c>
      <c r="AN11" s="15">
        <f t="shared" si="28"/>
        <v>23707.8603620506</v>
      </c>
      <c r="AO11" s="31">
        <f>AVERAGE(AC11:AN11)/AVERAGE(AC11:AN11)</f>
        <v>1</v>
      </c>
      <c r="AP11" s="15">
        <f>SUM(AP12:AP16)</f>
        <v>25056.0863737884</v>
      </c>
      <c r="AQ11" s="15">
        <f t="shared" ref="AQ11:BA11" si="29">AP11</f>
        <v>25056.0863737884</v>
      </c>
      <c r="AR11" s="15">
        <f t="shared" si="29"/>
        <v>25056.0863737884</v>
      </c>
      <c r="AS11" s="15">
        <f t="shared" si="29"/>
        <v>25056.0863737884</v>
      </c>
      <c r="AT11" s="15">
        <f t="shared" si="29"/>
        <v>25056.0863737884</v>
      </c>
      <c r="AU11" s="15">
        <f t="shared" si="29"/>
        <v>25056.0863737884</v>
      </c>
      <c r="AV11" s="15">
        <f t="shared" si="29"/>
        <v>25056.0863737884</v>
      </c>
      <c r="AW11" s="15">
        <f t="shared" si="29"/>
        <v>25056.0863737884</v>
      </c>
      <c r="AX11" s="15">
        <f t="shared" si="29"/>
        <v>25056.0863737884</v>
      </c>
      <c r="AY11" s="15">
        <f t="shared" si="29"/>
        <v>25056.0863737884</v>
      </c>
      <c r="AZ11" s="15">
        <f t="shared" si="29"/>
        <v>25056.0863737884</v>
      </c>
      <c r="BA11" s="15">
        <f t="shared" si="29"/>
        <v>25056.0863737884</v>
      </c>
      <c r="BB11" s="31">
        <f>AVERAGE(AP11:BA11)/AVERAGE(AP11:BA11)</f>
        <v>1</v>
      </c>
      <c r="BC11" s="15">
        <f>SUM(BC12:BC16)</f>
        <v>26404.3123855263</v>
      </c>
      <c r="BD11" s="15">
        <f t="shared" ref="BD11:BN11" si="30">BC11</f>
        <v>26404.3123855263</v>
      </c>
      <c r="BE11" s="15">
        <f t="shared" si="30"/>
        <v>26404.3123855263</v>
      </c>
      <c r="BF11" s="15">
        <f t="shared" si="30"/>
        <v>26404.3123855263</v>
      </c>
      <c r="BG11" s="15">
        <f t="shared" si="30"/>
        <v>26404.3123855263</v>
      </c>
      <c r="BH11" s="15">
        <f t="shared" si="30"/>
        <v>26404.3123855263</v>
      </c>
      <c r="BI11" s="15">
        <f t="shared" si="30"/>
        <v>26404.3123855263</v>
      </c>
      <c r="BJ11" s="15">
        <f t="shared" si="30"/>
        <v>26404.3123855263</v>
      </c>
      <c r="BK11" s="15">
        <f t="shared" si="30"/>
        <v>26404.3123855263</v>
      </c>
      <c r="BL11" s="15">
        <f t="shared" si="30"/>
        <v>26404.3123855263</v>
      </c>
      <c r="BM11" s="15">
        <f t="shared" si="30"/>
        <v>26404.3123855263</v>
      </c>
      <c r="BN11" s="15">
        <f t="shared" si="30"/>
        <v>26404.3123855263</v>
      </c>
      <c r="BO11" s="31">
        <f>AVERAGE(BC11:BN11)/AVERAGE(BC11:BN11)</f>
        <v>1</v>
      </c>
      <c r="BP11" s="15">
        <f>SUM(BP12:BP16)</f>
        <v>27752.5383972641</v>
      </c>
      <c r="BQ11" s="15">
        <f t="shared" ref="BQ11:CA11" si="31">BP11</f>
        <v>27752.5383972641</v>
      </c>
      <c r="BR11" s="15">
        <f t="shared" si="31"/>
        <v>27752.5383972641</v>
      </c>
      <c r="BS11" s="15">
        <f t="shared" si="31"/>
        <v>27752.5383972641</v>
      </c>
      <c r="BT11" s="15">
        <f t="shared" si="31"/>
        <v>27752.5383972641</v>
      </c>
      <c r="BU11" s="15">
        <f t="shared" si="31"/>
        <v>27752.5383972641</v>
      </c>
      <c r="BV11" s="15">
        <f t="shared" si="31"/>
        <v>27752.5383972641</v>
      </c>
      <c r="BW11" s="15">
        <f t="shared" si="31"/>
        <v>27752.5383972641</v>
      </c>
      <c r="BX11" s="15">
        <f t="shared" si="31"/>
        <v>27752.5383972641</v>
      </c>
      <c r="BY11" s="15">
        <f t="shared" si="31"/>
        <v>27752.5383972641</v>
      </c>
      <c r="BZ11" s="15">
        <f t="shared" si="31"/>
        <v>27752.5383972641</v>
      </c>
      <c r="CA11" s="15">
        <f t="shared" si="31"/>
        <v>27752.5383972641</v>
      </c>
      <c r="CB11" s="31">
        <f>AVERAGE(BP11:CA11)/AVERAGE(BP11:CA11)</f>
        <v>1</v>
      </c>
      <c r="CC11" s="15">
        <f>SUM(CC12:CC16)</f>
        <v>29400.1069601718</v>
      </c>
      <c r="CD11" s="15">
        <f t="shared" ref="CD11:CN11" si="32">CC11</f>
        <v>29400.1069601718</v>
      </c>
      <c r="CE11" s="15">
        <f t="shared" si="32"/>
        <v>29400.1069601718</v>
      </c>
      <c r="CF11" s="15">
        <f t="shared" si="32"/>
        <v>29400.1069601718</v>
      </c>
      <c r="CG11" s="15">
        <f t="shared" si="32"/>
        <v>29400.1069601718</v>
      </c>
      <c r="CH11" s="15">
        <f t="shared" si="32"/>
        <v>29400.1069601718</v>
      </c>
      <c r="CI11" s="15">
        <f t="shared" si="32"/>
        <v>29400.1069601718</v>
      </c>
      <c r="CJ11" s="15">
        <f t="shared" si="32"/>
        <v>29400.1069601718</v>
      </c>
      <c r="CK11" s="15">
        <f t="shared" si="32"/>
        <v>29400.1069601718</v>
      </c>
      <c r="CL11" s="15">
        <f t="shared" si="32"/>
        <v>29400.1069601718</v>
      </c>
      <c r="CM11" s="15">
        <f t="shared" si="32"/>
        <v>29400.1069601718</v>
      </c>
      <c r="CN11" s="15">
        <f t="shared" si="32"/>
        <v>29400.1069601718</v>
      </c>
      <c r="CO11" s="31">
        <f>AVERAGE(CC11:CN11)/AVERAGE(CC11:CN11)</f>
        <v>1</v>
      </c>
      <c r="CP11" s="15">
        <f>SUM(CP12:CP16)</f>
        <v>31423.3875129704</v>
      </c>
      <c r="CQ11" s="15">
        <f t="shared" ref="CQ11:DA11" si="33">CP11</f>
        <v>31423.3875129704</v>
      </c>
      <c r="CR11" s="15">
        <f t="shared" si="33"/>
        <v>31423.3875129704</v>
      </c>
      <c r="CS11" s="15">
        <f t="shared" si="33"/>
        <v>31423.3875129704</v>
      </c>
      <c r="CT11" s="15">
        <f t="shared" si="33"/>
        <v>31423.3875129704</v>
      </c>
      <c r="CU11" s="15">
        <f t="shared" si="33"/>
        <v>31423.3875129704</v>
      </c>
      <c r="CV11" s="15">
        <f t="shared" si="33"/>
        <v>31423.3875129704</v>
      </c>
      <c r="CW11" s="15">
        <f t="shared" si="33"/>
        <v>31423.3875129704</v>
      </c>
      <c r="CX11" s="15">
        <f t="shared" si="33"/>
        <v>31423.3875129704</v>
      </c>
      <c r="CY11" s="15">
        <f t="shared" si="33"/>
        <v>31423.3875129704</v>
      </c>
      <c r="CZ11" s="15">
        <f t="shared" si="33"/>
        <v>31423.3875129704</v>
      </c>
      <c r="DA11" s="15">
        <f t="shared" si="33"/>
        <v>31423.3875129704</v>
      </c>
      <c r="DB11" s="31">
        <f>AVERAGE(CP11:DA11)/AVERAGE(CP11:DA11)</f>
        <v>1</v>
      </c>
      <c r="DC11" s="15">
        <f>SUM(DC12:DC16)</f>
        <v>33446.6680657689</v>
      </c>
      <c r="DD11" s="15">
        <f t="shared" ref="DD11:DN11" si="34">DC11</f>
        <v>33446.6680657689</v>
      </c>
      <c r="DE11" s="15">
        <f t="shared" si="34"/>
        <v>33446.6680657689</v>
      </c>
      <c r="DF11" s="15">
        <f t="shared" si="34"/>
        <v>33446.6680657689</v>
      </c>
      <c r="DG11" s="15">
        <f t="shared" si="34"/>
        <v>33446.6680657689</v>
      </c>
      <c r="DH11" s="15">
        <f t="shared" si="34"/>
        <v>33446.6680657689</v>
      </c>
      <c r="DI11" s="15">
        <f t="shared" si="34"/>
        <v>33446.6680657689</v>
      </c>
      <c r="DJ11" s="15">
        <f t="shared" si="34"/>
        <v>33446.6680657689</v>
      </c>
      <c r="DK11" s="15">
        <f t="shared" si="34"/>
        <v>33446.6680657689</v>
      </c>
      <c r="DL11" s="15">
        <f t="shared" si="34"/>
        <v>33446.6680657689</v>
      </c>
      <c r="DM11" s="15">
        <f t="shared" si="34"/>
        <v>33446.6680657689</v>
      </c>
      <c r="DN11" s="15">
        <f t="shared" si="34"/>
        <v>33446.6680657689</v>
      </c>
      <c r="DO11" s="31">
        <f>AVERAGE(DC11:DN11)/AVERAGE(DC11:DN11)</f>
        <v>1</v>
      </c>
      <c r="DP11" s="15">
        <f>SUM(DP12:DP16)</f>
        <v>33613.9014060978</v>
      </c>
      <c r="DQ11" s="15">
        <f t="shared" ref="DQ11:EA11" si="35">DP11</f>
        <v>33613.9014060978</v>
      </c>
      <c r="DR11" s="15">
        <f t="shared" si="35"/>
        <v>33613.9014060978</v>
      </c>
      <c r="DS11" s="15">
        <f t="shared" si="35"/>
        <v>33613.9014060978</v>
      </c>
      <c r="DT11" s="15">
        <f t="shared" si="35"/>
        <v>33613.9014060978</v>
      </c>
      <c r="DU11" s="15">
        <f t="shared" si="35"/>
        <v>33613.9014060978</v>
      </c>
      <c r="DV11" s="15">
        <f t="shared" si="35"/>
        <v>33613.9014060978</v>
      </c>
      <c r="DW11" s="15">
        <f t="shared" si="35"/>
        <v>33613.9014060978</v>
      </c>
      <c r="DX11" s="15">
        <f t="shared" si="35"/>
        <v>33613.9014060978</v>
      </c>
      <c r="DY11" s="15">
        <f t="shared" si="35"/>
        <v>33613.9014060978</v>
      </c>
      <c r="DZ11" s="15">
        <f t="shared" si="35"/>
        <v>33613.9014060978</v>
      </c>
      <c r="EA11" s="15">
        <f t="shared" si="35"/>
        <v>33613.9014060978</v>
      </c>
      <c r="EB11" s="31">
        <f>AVERAGE(DP11:EA11)/AVERAGE(DP11:EA11)</f>
        <v>1</v>
      </c>
      <c r="EC11" s="15">
        <f>SUM(EC12:EC16)</f>
        <v>33781.9709131282</v>
      </c>
      <c r="ED11" s="15">
        <f t="shared" ref="ED11:EN11" si="36">EC11</f>
        <v>33781.9709131282</v>
      </c>
      <c r="EE11" s="15">
        <f t="shared" si="36"/>
        <v>33781.9709131282</v>
      </c>
      <c r="EF11" s="15">
        <f t="shared" si="36"/>
        <v>33781.9709131282</v>
      </c>
      <c r="EG11" s="15">
        <f t="shared" si="36"/>
        <v>33781.9709131282</v>
      </c>
      <c r="EH11" s="15">
        <f t="shared" si="36"/>
        <v>33781.9709131282</v>
      </c>
      <c r="EI11" s="15">
        <f t="shared" si="36"/>
        <v>33781.9709131282</v>
      </c>
      <c r="EJ11" s="15">
        <f t="shared" si="36"/>
        <v>33781.9709131282</v>
      </c>
      <c r="EK11" s="15">
        <f t="shared" si="36"/>
        <v>33781.9709131282</v>
      </c>
      <c r="EL11" s="15">
        <f t="shared" si="36"/>
        <v>33781.9709131282</v>
      </c>
      <c r="EM11" s="15">
        <f t="shared" si="36"/>
        <v>33781.9709131282</v>
      </c>
      <c r="EN11" s="15">
        <f t="shared" si="36"/>
        <v>33781.9709131282</v>
      </c>
      <c r="EO11" s="31">
        <f>AVERAGE(EC11:EN11)/AVERAGE(EC11:EN11)</f>
        <v>1</v>
      </c>
      <c r="EP11" s="15">
        <f>SUM(EP12:EP16)</f>
        <v>33950.8807676939</v>
      </c>
      <c r="EQ11" s="15">
        <f t="shared" ref="EQ11:FA11" si="37">EP11</f>
        <v>33950.8807676939</v>
      </c>
      <c r="ER11" s="15">
        <f t="shared" si="37"/>
        <v>33950.8807676939</v>
      </c>
      <c r="ES11" s="15">
        <f t="shared" si="37"/>
        <v>33950.8807676939</v>
      </c>
      <c r="ET11" s="15">
        <f t="shared" si="37"/>
        <v>33950.8807676939</v>
      </c>
      <c r="EU11" s="15">
        <f t="shared" si="37"/>
        <v>33950.8807676939</v>
      </c>
      <c r="EV11" s="15">
        <f t="shared" si="37"/>
        <v>33950.8807676939</v>
      </c>
      <c r="EW11" s="15">
        <f t="shared" si="37"/>
        <v>33950.8807676939</v>
      </c>
      <c r="EX11" s="15">
        <f t="shared" si="37"/>
        <v>33950.8807676939</v>
      </c>
      <c r="EY11" s="15">
        <f t="shared" si="37"/>
        <v>33950.8807676939</v>
      </c>
      <c r="EZ11" s="15">
        <f t="shared" si="37"/>
        <v>33950.8807676939</v>
      </c>
      <c r="FA11" s="15">
        <f t="shared" si="37"/>
        <v>33950.8807676939</v>
      </c>
      <c r="FB11" s="31">
        <f>AVERAGE(EP11:FA11)/AVERAGE(EP11:FA11)</f>
        <v>1</v>
      </c>
      <c r="FC11" s="47"/>
      <c r="FD11" s="15">
        <f t="shared" ref="FD11:FN11" si="38">FC11</f>
        <v>0</v>
      </c>
      <c r="FE11" s="15">
        <f t="shared" si="38"/>
        <v>0</v>
      </c>
      <c r="FF11" s="15">
        <f t="shared" si="38"/>
        <v>0</v>
      </c>
      <c r="FG11" s="15">
        <f t="shared" si="38"/>
        <v>0</v>
      </c>
      <c r="FH11" s="15">
        <f t="shared" si="38"/>
        <v>0</v>
      </c>
      <c r="FI11" s="15">
        <f t="shared" si="38"/>
        <v>0</v>
      </c>
      <c r="FJ11" s="15">
        <f t="shared" si="38"/>
        <v>0</v>
      </c>
      <c r="FK11" s="15">
        <f t="shared" si="38"/>
        <v>0</v>
      </c>
      <c r="FL11" s="15">
        <f t="shared" si="38"/>
        <v>0</v>
      </c>
      <c r="FM11" s="15">
        <f t="shared" si="38"/>
        <v>0</v>
      </c>
      <c r="FN11" s="15">
        <f t="shared" si="38"/>
        <v>0</v>
      </c>
      <c r="FO11" s="31" t="e">
        <f>AVERAGE(FC11:FN11)/AVERAGE(FC11:FN11)</f>
        <v>#DIV/0!</v>
      </c>
      <c r="FP11" s="47"/>
      <c r="FQ11" s="15">
        <f t="shared" ref="FQ11:GA11" si="39">FP11</f>
        <v>0</v>
      </c>
      <c r="FR11" s="15">
        <f t="shared" si="39"/>
        <v>0</v>
      </c>
      <c r="FS11" s="15">
        <f t="shared" si="39"/>
        <v>0</v>
      </c>
      <c r="FT11" s="15">
        <f t="shared" si="39"/>
        <v>0</v>
      </c>
      <c r="FU11" s="15">
        <f t="shared" si="39"/>
        <v>0</v>
      </c>
      <c r="FV11" s="15">
        <f t="shared" si="39"/>
        <v>0</v>
      </c>
      <c r="FW11" s="15">
        <f t="shared" si="39"/>
        <v>0</v>
      </c>
      <c r="FX11" s="15">
        <f t="shared" si="39"/>
        <v>0</v>
      </c>
      <c r="FY11" s="15">
        <f t="shared" si="39"/>
        <v>0</v>
      </c>
      <c r="FZ11" s="15">
        <f t="shared" si="39"/>
        <v>0</v>
      </c>
      <c r="GA11" s="15">
        <f t="shared" si="39"/>
        <v>0</v>
      </c>
      <c r="GB11" s="31" t="e">
        <f>AVERAGE(FP11:GA11)/AVERAGE(FP11:GA11)</f>
        <v>#DIV/0!</v>
      </c>
      <c r="GC11" s="47"/>
      <c r="GD11" s="15">
        <f t="shared" ref="GD11:GN11" si="40">GC11</f>
        <v>0</v>
      </c>
      <c r="GE11" s="15">
        <f t="shared" si="40"/>
        <v>0</v>
      </c>
      <c r="GF11" s="15">
        <f t="shared" si="40"/>
        <v>0</v>
      </c>
      <c r="GG11" s="15">
        <f t="shared" si="40"/>
        <v>0</v>
      </c>
      <c r="GH11" s="15">
        <f t="shared" si="40"/>
        <v>0</v>
      </c>
      <c r="GI11" s="15">
        <f t="shared" si="40"/>
        <v>0</v>
      </c>
      <c r="GJ11" s="15">
        <f t="shared" si="40"/>
        <v>0</v>
      </c>
      <c r="GK11" s="15">
        <f t="shared" si="40"/>
        <v>0</v>
      </c>
      <c r="GL11" s="15">
        <f t="shared" si="40"/>
        <v>0</v>
      </c>
      <c r="GM11" s="15">
        <f t="shared" si="40"/>
        <v>0</v>
      </c>
      <c r="GN11" s="15">
        <f t="shared" si="40"/>
        <v>0</v>
      </c>
      <c r="GO11" s="31" t="e">
        <f>AVERAGE(GC11:GN11)/AVERAGE(GC11:GN11)</f>
        <v>#DIV/0!</v>
      </c>
      <c r="GP11" s="47"/>
      <c r="GQ11" s="15">
        <f t="shared" ref="GQ11:HA11" si="41">GP11</f>
        <v>0</v>
      </c>
      <c r="GR11" s="15">
        <f t="shared" si="41"/>
        <v>0</v>
      </c>
      <c r="GS11" s="15">
        <f t="shared" si="41"/>
        <v>0</v>
      </c>
      <c r="GT11" s="15">
        <f t="shared" si="41"/>
        <v>0</v>
      </c>
      <c r="GU11" s="15">
        <f t="shared" si="41"/>
        <v>0</v>
      </c>
      <c r="GV11" s="15">
        <f t="shared" si="41"/>
        <v>0</v>
      </c>
      <c r="GW11" s="15">
        <f t="shared" si="41"/>
        <v>0</v>
      </c>
      <c r="GX11" s="15">
        <f t="shared" si="41"/>
        <v>0</v>
      </c>
      <c r="GY11" s="15">
        <f t="shared" si="41"/>
        <v>0</v>
      </c>
      <c r="GZ11" s="15">
        <f t="shared" si="41"/>
        <v>0</v>
      </c>
      <c r="HA11" s="15">
        <f t="shared" si="41"/>
        <v>0</v>
      </c>
      <c r="HB11" s="31" t="e">
        <f>AVERAGE(GP11:HA11)/AVERAGE(GP11:HA11)</f>
        <v>#DIV/0!</v>
      </c>
      <c r="HC11" s="47"/>
      <c r="HD11" s="15">
        <f t="shared" ref="HD11:HN11" si="42">HC11</f>
        <v>0</v>
      </c>
      <c r="HE11" s="15">
        <f t="shared" si="42"/>
        <v>0</v>
      </c>
      <c r="HF11" s="15">
        <f t="shared" si="42"/>
        <v>0</v>
      </c>
      <c r="HG11" s="15">
        <f t="shared" si="42"/>
        <v>0</v>
      </c>
      <c r="HH11" s="15">
        <f t="shared" si="42"/>
        <v>0</v>
      </c>
      <c r="HI11" s="15">
        <f t="shared" si="42"/>
        <v>0</v>
      </c>
      <c r="HJ11" s="15">
        <f t="shared" si="42"/>
        <v>0</v>
      </c>
      <c r="HK11" s="15">
        <f t="shared" si="42"/>
        <v>0</v>
      </c>
      <c r="HL11" s="15">
        <f t="shared" si="42"/>
        <v>0</v>
      </c>
      <c r="HM11" s="15">
        <f t="shared" si="42"/>
        <v>0</v>
      </c>
      <c r="HN11" s="15">
        <f t="shared" si="42"/>
        <v>0</v>
      </c>
      <c r="HO11" s="31" t="e">
        <f>AVERAGE(HC11:HN11)/AVERAGE(HC11:HN11)</f>
        <v>#DIV/0!</v>
      </c>
      <c r="HP11" s="47"/>
      <c r="HQ11" s="15">
        <f t="shared" ref="HQ11:IA11" si="43">HP11</f>
        <v>0</v>
      </c>
      <c r="HR11" s="15">
        <f t="shared" si="43"/>
        <v>0</v>
      </c>
      <c r="HS11" s="15">
        <f t="shared" si="43"/>
        <v>0</v>
      </c>
      <c r="HT11" s="15">
        <f t="shared" si="43"/>
        <v>0</v>
      </c>
      <c r="HU11" s="15">
        <f t="shared" si="43"/>
        <v>0</v>
      </c>
      <c r="HV11" s="15">
        <f t="shared" si="43"/>
        <v>0</v>
      </c>
      <c r="HW11" s="15">
        <f t="shared" si="43"/>
        <v>0</v>
      </c>
      <c r="HX11" s="15">
        <f t="shared" si="43"/>
        <v>0</v>
      </c>
      <c r="HY11" s="15">
        <f t="shared" si="43"/>
        <v>0</v>
      </c>
      <c r="HZ11" s="15">
        <f t="shared" si="43"/>
        <v>0</v>
      </c>
      <c r="IA11" s="15">
        <f t="shared" si="43"/>
        <v>0</v>
      </c>
      <c r="IB11" s="31" t="e">
        <f>AVERAGE(HP11:IA11)/AVERAGE(HP11:IA11)</f>
        <v>#DIV/0!</v>
      </c>
      <c r="IC11" s="47"/>
      <c r="ID11" s="15">
        <f t="shared" ref="ID11:IN11" si="44">IC11</f>
        <v>0</v>
      </c>
      <c r="IE11" s="15">
        <f t="shared" si="44"/>
        <v>0</v>
      </c>
      <c r="IF11" s="15">
        <f t="shared" si="44"/>
        <v>0</v>
      </c>
      <c r="IG11" s="15">
        <f t="shared" si="44"/>
        <v>0</v>
      </c>
      <c r="IH11" s="15">
        <f t="shared" si="44"/>
        <v>0</v>
      </c>
      <c r="II11" s="15">
        <f t="shared" si="44"/>
        <v>0</v>
      </c>
      <c r="IJ11" s="15">
        <f t="shared" si="44"/>
        <v>0</v>
      </c>
      <c r="IK11" s="15">
        <f t="shared" si="44"/>
        <v>0</v>
      </c>
      <c r="IL11" s="15">
        <f t="shared" si="44"/>
        <v>0</v>
      </c>
      <c r="IM11" s="15">
        <f t="shared" si="44"/>
        <v>0</v>
      </c>
      <c r="IN11" s="15">
        <f t="shared" si="44"/>
        <v>0</v>
      </c>
      <c r="IO11" s="31" t="e">
        <f>AVERAGE(IC11:IN11)/AVERAGE(IC11:IN11)</f>
        <v>#DIV/0!</v>
      </c>
      <c r="IP11" s="47"/>
      <c r="IQ11" s="15">
        <f t="shared" ref="IQ11:JA11" si="45">IP11</f>
        <v>0</v>
      </c>
      <c r="IR11" s="15">
        <f t="shared" si="45"/>
        <v>0</v>
      </c>
      <c r="IS11" s="15">
        <f t="shared" si="45"/>
        <v>0</v>
      </c>
      <c r="IT11" s="15">
        <f t="shared" si="45"/>
        <v>0</v>
      </c>
      <c r="IU11" s="15">
        <f t="shared" si="45"/>
        <v>0</v>
      </c>
      <c r="IV11" s="15">
        <f t="shared" si="45"/>
        <v>0</v>
      </c>
      <c r="IW11" s="15">
        <f t="shared" si="45"/>
        <v>0</v>
      </c>
      <c r="IX11" s="15">
        <f t="shared" si="45"/>
        <v>0</v>
      </c>
      <c r="IY11" s="15">
        <f t="shared" si="45"/>
        <v>0</v>
      </c>
      <c r="IZ11" s="15">
        <f t="shared" si="45"/>
        <v>0</v>
      </c>
      <c r="JA11" s="15">
        <f t="shared" si="45"/>
        <v>0</v>
      </c>
      <c r="JB11" s="31" t="e">
        <f>AVERAGE(IP11:JA11)/AVERAGE(IP11:JA11)</f>
        <v>#DIV/0!</v>
      </c>
      <c r="JC11" s="47"/>
      <c r="JD11" s="15">
        <f t="shared" ref="JD11:JN11" si="46">JC11</f>
        <v>0</v>
      </c>
      <c r="JE11" s="15">
        <f t="shared" si="46"/>
        <v>0</v>
      </c>
      <c r="JF11" s="15">
        <f t="shared" si="46"/>
        <v>0</v>
      </c>
      <c r="JG11" s="15">
        <f t="shared" si="46"/>
        <v>0</v>
      </c>
      <c r="JH11" s="15">
        <f t="shared" si="46"/>
        <v>0</v>
      </c>
      <c r="JI11" s="15">
        <f t="shared" si="46"/>
        <v>0</v>
      </c>
      <c r="JJ11" s="15">
        <f t="shared" si="46"/>
        <v>0</v>
      </c>
      <c r="JK11" s="15">
        <f t="shared" si="46"/>
        <v>0</v>
      </c>
      <c r="JL11" s="15">
        <f t="shared" si="46"/>
        <v>0</v>
      </c>
      <c r="JM11" s="15">
        <f t="shared" si="46"/>
        <v>0</v>
      </c>
      <c r="JN11" s="15">
        <f t="shared" si="46"/>
        <v>0</v>
      </c>
      <c r="JO11" s="31" t="e">
        <f>AVERAGE(JC11:JN11)/AVERAGE(JC11:JN11)</f>
        <v>#DIV/0!</v>
      </c>
      <c r="JP11" s="47"/>
      <c r="JQ11" s="15">
        <f t="shared" ref="JQ11:KA11" si="47">JP11</f>
        <v>0</v>
      </c>
      <c r="JR11" s="15">
        <f t="shared" si="47"/>
        <v>0</v>
      </c>
      <c r="JS11" s="15">
        <f t="shared" si="47"/>
        <v>0</v>
      </c>
      <c r="JT11" s="15">
        <f t="shared" si="47"/>
        <v>0</v>
      </c>
      <c r="JU11" s="15">
        <f t="shared" si="47"/>
        <v>0</v>
      </c>
      <c r="JV11" s="15">
        <f t="shared" si="47"/>
        <v>0</v>
      </c>
      <c r="JW11" s="15">
        <f t="shared" si="47"/>
        <v>0</v>
      </c>
      <c r="JX11" s="15">
        <f t="shared" si="47"/>
        <v>0</v>
      </c>
      <c r="JY11" s="15">
        <f t="shared" si="47"/>
        <v>0</v>
      </c>
      <c r="JZ11" s="15">
        <f t="shared" si="47"/>
        <v>0</v>
      </c>
      <c r="KA11" s="15">
        <f t="shared" si="47"/>
        <v>0</v>
      </c>
      <c r="KB11" s="31" t="e">
        <f>AVERAGE(JP11:KA11)/AVERAGE(JP11:KA11)</f>
        <v>#DIV/0!</v>
      </c>
      <c r="KC11" s="47"/>
      <c r="KD11" s="15">
        <f t="shared" ref="KD11:KN11" si="48">KC11</f>
        <v>0</v>
      </c>
      <c r="KE11" s="15">
        <f t="shared" si="48"/>
        <v>0</v>
      </c>
      <c r="KF11" s="15">
        <f t="shared" si="48"/>
        <v>0</v>
      </c>
      <c r="KG11" s="15">
        <f t="shared" si="48"/>
        <v>0</v>
      </c>
      <c r="KH11" s="15">
        <f t="shared" si="48"/>
        <v>0</v>
      </c>
      <c r="KI11" s="15">
        <f t="shared" si="48"/>
        <v>0</v>
      </c>
      <c r="KJ11" s="15">
        <f t="shared" si="48"/>
        <v>0</v>
      </c>
      <c r="KK11" s="15">
        <f t="shared" si="48"/>
        <v>0</v>
      </c>
      <c r="KL11" s="15">
        <f t="shared" si="48"/>
        <v>0</v>
      </c>
      <c r="KM11" s="15">
        <f t="shared" si="48"/>
        <v>0</v>
      </c>
      <c r="KN11" s="15">
        <f t="shared" si="48"/>
        <v>0</v>
      </c>
      <c r="KO11" s="31" t="e">
        <f>AVERAGE(KC11:KN11)/AVERAGE(KC11:KN11)</f>
        <v>#DIV/0!</v>
      </c>
      <c r="KP11" s="47"/>
      <c r="KQ11" s="15">
        <f t="shared" ref="KQ11:LA11" si="49">KP11</f>
        <v>0</v>
      </c>
      <c r="KR11" s="15">
        <f t="shared" si="49"/>
        <v>0</v>
      </c>
      <c r="KS11" s="15">
        <f t="shared" si="49"/>
        <v>0</v>
      </c>
      <c r="KT11" s="15">
        <f t="shared" si="49"/>
        <v>0</v>
      </c>
      <c r="KU11" s="15">
        <f t="shared" si="49"/>
        <v>0</v>
      </c>
      <c r="KV11" s="15">
        <f t="shared" si="49"/>
        <v>0</v>
      </c>
      <c r="KW11" s="15">
        <f t="shared" si="49"/>
        <v>0</v>
      </c>
      <c r="KX11" s="15">
        <f t="shared" si="49"/>
        <v>0</v>
      </c>
      <c r="KY11" s="15">
        <f t="shared" si="49"/>
        <v>0</v>
      </c>
      <c r="KZ11" s="15">
        <f t="shared" si="49"/>
        <v>0</v>
      </c>
      <c r="LA11" s="15">
        <f t="shared" si="49"/>
        <v>0</v>
      </c>
      <c r="LB11" s="31" t="e">
        <f>AVERAGE(KP11:LA11)/AVERAGE(KP11:LA11)</f>
        <v>#DIV/0!</v>
      </c>
      <c r="LC11" s="47"/>
      <c r="LD11" s="15">
        <f t="shared" ref="LD11:LN11" si="50">LC11</f>
        <v>0</v>
      </c>
      <c r="LE11" s="15">
        <f t="shared" si="50"/>
        <v>0</v>
      </c>
      <c r="LF11" s="15">
        <f t="shared" si="50"/>
        <v>0</v>
      </c>
      <c r="LG11" s="15">
        <f t="shared" si="50"/>
        <v>0</v>
      </c>
      <c r="LH11" s="15">
        <f t="shared" si="50"/>
        <v>0</v>
      </c>
      <c r="LI11" s="15">
        <f t="shared" si="50"/>
        <v>0</v>
      </c>
      <c r="LJ11" s="15">
        <f t="shared" si="50"/>
        <v>0</v>
      </c>
      <c r="LK11" s="15">
        <f t="shared" si="50"/>
        <v>0</v>
      </c>
      <c r="LL11" s="15">
        <f t="shared" si="50"/>
        <v>0</v>
      </c>
      <c r="LM11" s="15">
        <f t="shared" si="50"/>
        <v>0</v>
      </c>
      <c r="LN11" s="15">
        <f t="shared" si="50"/>
        <v>0</v>
      </c>
      <c r="LO11" s="31" t="e">
        <f>AVERAGE(LC11:LN11)/AVERAGE(LC11:LN11)</f>
        <v>#DIV/0!</v>
      </c>
      <c r="LP11" s="47"/>
      <c r="LQ11" s="15">
        <f t="shared" ref="LQ11:MA11" si="51">LP11</f>
        <v>0</v>
      </c>
      <c r="LR11" s="15">
        <f t="shared" si="51"/>
        <v>0</v>
      </c>
      <c r="LS11" s="15">
        <f t="shared" si="51"/>
        <v>0</v>
      </c>
      <c r="LT11" s="15">
        <f t="shared" si="51"/>
        <v>0</v>
      </c>
      <c r="LU11" s="15">
        <f t="shared" si="51"/>
        <v>0</v>
      </c>
      <c r="LV11" s="15">
        <f t="shared" si="51"/>
        <v>0</v>
      </c>
      <c r="LW11" s="15">
        <f t="shared" si="51"/>
        <v>0</v>
      </c>
      <c r="LX11" s="15">
        <f t="shared" si="51"/>
        <v>0</v>
      </c>
      <c r="LY11" s="15">
        <f t="shared" si="51"/>
        <v>0</v>
      </c>
      <c r="LZ11" s="15">
        <f t="shared" si="51"/>
        <v>0</v>
      </c>
      <c r="MA11" s="15">
        <f t="shared" si="51"/>
        <v>0</v>
      </c>
      <c r="MB11" s="31" t="e">
        <f>AVERAGE(LP11:MA11)/AVERAGE(LP11:MA11)</f>
        <v>#DIV/0!</v>
      </c>
    </row>
    <row r="12" ht="13.9" spans="2:340">
      <c r="B12" s="12" t="s">
        <v>116</v>
      </c>
      <c r="C12" s="13">
        <v>17172.0561190023</v>
      </c>
      <c r="D12" s="13">
        <f t="shared" ref="D12:N12" si="52">C12</f>
        <v>17172.0561190023</v>
      </c>
      <c r="E12" s="13">
        <f t="shared" si="52"/>
        <v>17172.0561190023</v>
      </c>
      <c r="F12" s="13">
        <f t="shared" si="52"/>
        <v>17172.0561190023</v>
      </c>
      <c r="G12" s="13">
        <f t="shared" si="52"/>
        <v>17172.0561190023</v>
      </c>
      <c r="H12" s="13">
        <f t="shared" si="52"/>
        <v>17172.0561190023</v>
      </c>
      <c r="I12" s="13">
        <f t="shared" si="52"/>
        <v>17172.0561190023</v>
      </c>
      <c r="J12" s="13">
        <f t="shared" si="52"/>
        <v>17172.0561190023</v>
      </c>
      <c r="K12" s="13">
        <f t="shared" si="52"/>
        <v>17172.0561190023</v>
      </c>
      <c r="L12" s="13">
        <f t="shared" si="52"/>
        <v>17172.0561190023</v>
      </c>
      <c r="M12" s="13">
        <f t="shared" si="52"/>
        <v>17172.0561190023</v>
      </c>
      <c r="N12" s="13">
        <f t="shared" si="52"/>
        <v>17172.0561190023</v>
      </c>
      <c r="O12" s="32">
        <f>AVERAGE(C12:N12)/AVERAGE(C11:N11)</f>
        <v>0.854770094628643</v>
      </c>
      <c r="P12" s="30">
        <v>19112.3467694787</v>
      </c>
      <c r="Q12" s="30">
        <f t="shared" ref="Q12:AA12" si="53">P12</f>
        <v>19112.3467694787</v>
      </c>
      <c r="R12" s="30">
        <f t="shared" si="53"/>
        <v>19112.3467694787</v>
      </c>
      <c r="S12" s="30">
        <f t="shared" si="53"/>
        <v>19112.3467694787</v>
      </c>
      <c r="T12" s="30">
        <f t="shared" si="53"/>
        <v>19112.3467694787</v>
      </c>
      <c r="U12" s="30">
        <f t="shared" si="53"/>
        <v>19112.3467694787</v>
      </c>
      <c r="V12" s="30">
        <f t="shared" si="53"/>
        <v>19112.3467694787</v>
      </c>
      <c r="W12" s="30">
        <f t="shared" si="53"/>
        <v>19112.3467694787</v>
      </c>
      <c r="X12" s="30">
        <f t="shared" si="53"/>
        <v>19112.3467694787</v>
      </c>
      <c r="Y12" s="30">
        <f t="shared" si="53"/>
        <v>19112.3467694787</v>
      </c>
      <c r="Z12" s="30">
        <f t="shared" si="53"/>
        <v>19112.3467694787</v>
      </c>
      <c r="AA12" s="30">
        <f t="shared" si="53"/>
        <v>19112.3467694787</v>
      </c>
      <c r="AB12" s="32">
        <f>AVERAGE(P12:AA12)/AVERAGE(P11:AA11)</f>
        <v>0.854770094628642</v>
      </c>
      <c r="AC12" s="30">
        <v>20264.7700451126</v>
      </c>
      <c r="AD12" s="30">
        <f t="shared" ref="AD12:AN12" si="54">AC12</f>
        <v>20264.7700451126</v>
      </c>
      <c r="AE12" s="30">
        <f t="shared" si="54"/>
        <v>20264.7700451126</v>
      </c>
      <c r="AF12" s="30">
        <f t="shared" si="54"/>
        <v>20264.7700451126</v>
      </c>
      <c r="AG12" s="30">
        <f t="shared" si="54"/>
        <v>20264.7700451126</v>
      </c>
      <c r="AH12" s="30">
        <f t="shared" si="54"/>
        <v>20264.7700451126</v>
      </c>
      <c r="AI12" s="30">
        <f t="shared" si="54"/>
        <v>20264.7700451126</v>
      </c>
      <c r="AJ12" s="30">
        <f t="shared" si="54"/>
        <v>20264.7700451126</v>
      </c>
      <c r="AK12" s="30">
        <f t="shared" si="54"/>
        <v>20264.7700451126</v>
      </c>
      <c r="AL12" s="30">
        <f t="shared" si="54"/>
        <v>20264.7700451126</v>
      </c>
      <c r="AM12" s="30">
        <f t="shared" si="54"/>
        <v>20264.7700451126</v>
      </c>
      <c r="AN12" s="30">
        <f t="shared" si="54"/>
        <v>20264.7700451126</v>
      </c>
      <c r="AO12" s="32">
        <f>AVERAGE(AC12:AN12)/AVERAGE(AC11:AN11)</f>
        <v>0.854770094628643</v>
      </c>
      <c r="AP12" s="30">
        <v>21417.1933207466</v>
      </c>
      <c r="AQ12" s="30">
        <f t="shared" ref="AQ12:BA12" si="55">AP12</f>
        <v>21417.1933207466</v>
      </c>
      <c r="AR12" s="30">
        <f t="shared" si="55"/>
        <v>21417.1933207466</v>
      </c>
      <c r="AS12" s="30">
        <f t="shared" si="55"/>
        <v>21417.1933207466</v>
      </c>
      <c r="AT12" s="30">
        <f t="shared" si="55"/>
        <v>21417.1933207466</v>
      </c>
      <c r="AU12" s="30">
        <f t="shared" si="55"/>
        <v>21417.1933207466</v>
      </c>
      <c r="AV12" s="30">
        <f t="shared" si="55"/>
        <v>21417.1933207466</v>
      </c>
      <c r="AW12" s="30">
        <f t="shared" si="55"/>
        <v>21417.1933207466</v>
      </c>
      <c r="AX12" s="30">
        <f t="shared" si="55"/>
        <v>21417.1933207466</v>
      </c>
      <c r="AY12" s="30">
        <f t="shared" si="55"/>
        <v>21417.1933207466</v>
      </c>
      <c r="AZ12" s="30">
        <f t="shared" si="55"/>
        <v>21417.1933207466</v>
      </c>
      <c r="BA12" s="30">
        <f t="shared" si="55"/>
        <v>21417.1933207466</v>
      </c>
      <c r="BB12" s="32">
        <f>AVERAGE(AP12:BA12)/AVERAGE(AP11:BA11)</f>
        <v>0.854770094628643</v>
      </c>
      <c r="BC12" s="30">
        <v>22569.6165963805</v>
      </c>
      <c r="BD12" s="30">
        <f t="shared" ref="BD12:BN12" si="56">BC12</f>
        <v>22569.6165963805</v>
      </c>
      <c r="BE12" s="30">
        <f t="shared" si="56"/>
        <v>22569.6165963805</v>
      </c>
      <c r="BF12" s="30">
        <f t="shared" si="56"/>
        <v>22569.6165963805</v>
      </c>
      <c r="BG12" s="30">
        <f t="shared" si="56"/>
        <v>22569.6165963805</v>
      </c>
      <c r="BH12" s="30">
        <f t="shared" si="56"/>
        <v>22569.6165963805</v>
      </c>
      <c r="BI12" s="30">
        <f t="shared" si="56"/>
        <v>22569.6165963805</v>
      </c>
      <c r="BJ12" s="30">
        <f t="shared" si="56"/>
        <v>22569.6165963805</v>
      </c>
      <c r="BK12" s="30">
        <f t="shared" si="56"/>
        <v>22569.6165963805</v>
      </c>
      <c r="BL12" s="30">
        <f t="shared" si="56"/>
        <v>22569.6165963805</v>
      </c>
      <c r="BM12" s="30">
        <f t="shared" si="56"/>
        <v>22569.6165963805</v>
      </c>
      <c r="BN12" s="30">
        <f t="shared" si="56"/>
        <v>22569.6165963805</v>
      </c>
      <c r="BO12" s="32">
        <f>AVERAGE(BC12:BN12)/AVERAGE(BC11:BN11)</f>
        <v>0.854770094628643</v>
      </c>
      <c r="BP12" s="30">
        <v>23722.0398720145</v>
      </c>
      <c r="BQ12" s="30">
        <f t="shared" ref="BQ12:CA12" si="57">BP12</f>
        <v>23722.0398720145</v>
      </c>
      <c r="BR12" s="30">
        <f t="shared" si="57"/>
        <v>23722.0398720145</v>
      </c>
      <c r="BS12" s="30">
        <f t="shared" si="57"/>
        <v>23722.0398720145</v>
      </c>
      <c r="BT12" s="30">
        <f t="shared" si="57"/>
        <v>23722.0398720145</v>
      </c>
      <c r="BU12" s="30">
        <f t="shared" si="57"/>
        <v>23722.0398720145</v>
      </c>
      <c r="BV12" s="30">
        <f t="shared" si="57"/>
        <v>23722.0398720145</v>
      </c>
      <c r="BW12" s="30">
        <f t="shared" si="57"/>
        <v>23722.0398720145</v>
      </c>
      <c r="BX12" s="30">
        <f t="shared" si="57"/>
        <v>23722.0398720145</v>
      </c>
      <c r="BY12" s="30">
        <f t="shared" si="57"/>
        <v>23722.0398720145</v>
      </c>
      <c r="BZ12" s="30">
        <f t="shared" si="57"/>
        <v>23722.0398720145</v>
      </c>
      <c r="CA12" s="30">
        <f t="shared" si="57"/>
        <v>23722.0398720145</v>
      </c>
      <c r="CB12" s="32">
        <f>AVERAGE(BP12:CA12)/AVERAGE(BP11:CA11)</f>
        <v>0.854770094628643</v>
      </c>
      <c r="CC12" s="30">
        <v>25130.3322084383</v>
      </c>
      <c r="CD12" s="30">
        <f t="shared" ref="CD12:CN12" si="58">CC12</f>
        <v>25130.3322084383</v>
      </c>
      <c r="CE12" s="30">
        <f t="shared" si="58"/>
        <v>25130.3322084383</v>
      </c>
      <c r="CF12" s="30">
        <f t="shared" si="58"/>
        <v>25130.3322084383</v>
      </c>
      <c r="CG12" s="30">
        <f t="shared" si="58"/>
        <v>25130.3322084383</v>
      </c>
      <c r="CH12" s="30">
        <f t="shared" si="58"/>
        <v>25130.3322084383</v>
      </c>
      <c r="CI12" s="30">
        <f t="shared" si="58"/>
        <v>25130.3322084383</v>
      </c>
      <c r="CJ12" s="30">
        <f t="shared" si="58"/>
        <v>25130.3322084383</v>
      </c>
      <c r="CK12" s="30">
        <f t="shared" si="58"/>
        <v>25130.3322084383</v>
      </c>
      <c r="CL12" s="30">
        <f t="shared" si="58"/>
        <v>25130.3322084383</v>
      </c>
      <c r="CM12" s="30">
        <f t="shared" si="58"/>
        <v>25130.3322084383</v>
      </c>
      <c r="CN12" s="30">
        <f t="shared" si="58"/>
        <v>25130.3322084383</v>
      </c>
      <c r="CO12" s="32">
        <f>AVERAGE(CC12:CN12)/AVERAGE(CC11:CN11)</f>
        <v>0.854770094628643</v>
      </c>
      <c r="CP12" s="30">
        <v>26859.7719180142</v>
      </c>
      <c r="CQ12" s="30">
        <f t="shared" ref="CQ12:DA12" si="59">CP12</f>
        <v>26859.7719180142</v>
      </c>
      <c r="CR12" s="30">
        <f t="shared" si="59"/>
        <v>26859.7719180142</v>
      </c>
      <c r="CS12" s="30">
        <f t="shared" si="59"/>
        <v>26859.7719180142</v>
      </c>
      <c r="CT12" s="30">
        <f t="shared" si="59"/>
        <v>26859.7719180142</v>
      </c>
      <c r="CU12" s="30">
        <f t="shared" si="59"/>
        <v>26859.7719180142</v>
      </c>
      <c r="CV12" s="30">
        <f t="shared" si="59"/>
        <v>26859.7719180142</v>
      </c>
      <c r="CW12" s="30">
        <f t="shared" si="59"/>
        <v>26859.7719180142</v>
      </c>
      <c r="CX12" s="30">
        <f t="shared" si="59"/>
        <v>26859.7719180142</v>
      </c>
      <c r="CY12" s="30">
        <f t="shared" si="59"/>
        <v>26859.7719180142</v>
      </c>
      <c r="CZ12" s="30">
        <f t="shared" si="59"/>
        <v>26859.7719180142</v>
      </c>
      <c r="DA12" s="30">
        <f t="shared" si="59"/>
        <v>26859.7719180142</v>
      </c>
      <c r="DB12" s="32">
        <f>AVERAGE(CP12:DA12)/AVERAGE(CP11:DA11)</f>
        <v>0.854770094628642</v>
      </c>
      <c r="DC12" s="30">
        <v>28589.2116275901</v>
      </c>
      <c r="DD12" s="30">
        <f t="shared" ref="DD12:DN12" si="60">DC12</f>
        <v>28589.2116275901</v>
      </c>
      <c r="DE12" s="30">
        <f t="shared" si="60"/>
        <v>28589.2116275901</v>
      </c>
      <c r="DF12" s="30">
        <f t="shared" si="60"/>
        <v>28589.2116275901</v>
      </c>
      <c r="DG12" s="30">
        <f t="shared" si="60"/>
        <v>28589.2116275901</v>
      </c>
      <c r="DH12" s="30">
        <f t="shared" si="60"/>
        <v>28589.2116275901</v>
      </c>
      <c r="DI12" s="30">
        <f t="shared" si="60"/>
        <v>28589.2116275901</v>
      </c>
      <c r="DJ12" s="30">
        <f t="shared" si="60"/>
        <v>28589.2116275901</v>
      </c>
      <c r="DK12" s="30">
        <f t="shared" si="60"/>
        <v>28589.2116275901</v>
      </c>
      <c r="DL12" s="30">
        <f t="shared" si="60"/>
        <v>28589.2116275901</v>
      </c>
      <c r="DM12" s="30">
        <f t="shared" si="60"/>
        <v>28589.2116275901</v>
      </c>
      <c r="DN12" s="30">
        <f t="shared" si="60"/>
        <v>28589.2116275901</v>
      </c>
      <c r="DO12" s="32">
        <f>AVERAGE(DC12:DN12)/AVERAGE(DC11:DN11)</f>
        <v>0.854770094628643</v>
      </c>
      <c r="DP12" s="30">
        <v>28732.157685728</v>
      </c>
      <c r="DQ12" s="30">
        <f t="shared" ref="DQ12:EA12" si="61">DP12</f>
        <v>28732.157685728</v>
      </c>
      <c r="DR12" s="30">
        <f t="shared" si="61"/>
        <v>28732.157685728</v>
      </c>
      <c r="DS12" s="30">
        <f t="shared" si="61"/>
        <v>28732.157685728</v>
      </c>
      <c r="DT12" s="30">
        <f t="shared" si="61"/>
        <v>28732.157685728</v>
      </c>
      <c r="DU12" s="30">
        <f t="shared" si="61"/>
        <v>28732.157685728</v>
      </c>
      <c r="DV12" s="30">
        <f t="shared" si="61"/>
        <v>28732.157685728</v>
      </c>
      <c r="DW12" s="30">
        <f t="shared" si="61"/>
        <v>28732.157685728</v>
      </c>
      <c r="DX12" s="30">
        <f t="shared" si="61"/>
        <v>28732.157685728</v>
      </c>
      <c r="DY12" s="30">
        <f t="shared" si="61"/>
        <v>28732.157685728</v>
      </c>
      <c r="DZ12" s="30">
        <f t="shared" si="61"/>
        <v>28732.157685728</v>
      </c>
      <c r="EA12" s="30">
        <f t="shared" si="61"/>
        <v>28732.157685728</v>
      </c>
      <c r="EB12" s="32">
        <f>AVERAGE(DP12:EA12)/AVERAGE(DP11:EA11)</f>
        <v>0.854770094628643</v>
      </c>
      <c r="EC12" s="30">
        <v>28875.8184741567</v>
      </c>
      <c r="ED12" s="30">
        <f t="shared" ref="ED12:EN12" si="62">EC12</f>
        <v>28875.8184741567</v>
      </c>
      <c r="EE12" s="30">
        <f t="shared" si="62"/>
        <v>28875.8184741567</v>
      </c>
      <c r="EF12" s="30">
        <f t="shared" si="62"/>
        <v>28875.8184741567</v>
      </c>
      <c r="EG12" s="30">
        <f t="shared" si="62"/>
        <v>28875.8184741567</v>
      </c>
      <c r="EH12" s="30">
        <f t="shared" si="62"/>
        <v>28875.8184741567</v>
      </c>
      <c r="EI12" s="30">
        <f t="shared" si="62"/>
        <v>28875.8184741567</v>
      </c>
      <c r="EJ12" s="30">
        <f t="shared" si="62"/>
        <v>28875.8184741567</v>
      </c>
      <c r="EK12" s="30">
        <f t="shared" si="62"/>
        <v>28875.8184741567</v>
      </c>
      <c r="EL12" s="30">
        <f t="shared" si="62"/>
        <v>28875.8184741567</v>
      </c>
      <c r="EM12" s="30">
        <f t="shared" si="62"/>
        <v>28875.8184741567</v>
      </c>
      <c r="EN12" s="30">
        <f t="shared" si="62"/>
        <v>28875.8184741567</v>
      </c>
      <c r="EO12" s="32">
        <f>AVERAGE(EC12:EN12)/AVERAGE(EC11:EN11)</f>
        <v>0.854770094628643</v>
      </c>
      <c r="EP12" s="30">
        <v>29020.1975665275</v>
      </c>
      <c r="EQ12" s="30">
        <f t="shared" ref="EQ12:FA12" si="63">EP12</f>
        <v>29020.1975665275</v>
      </c>
      <c r="ER12" s="30">
        <f t="shared" si="63"/>
        <v>29020.1975665275</v>
      </c>
      <c r="ES12" s="30">
        <f t="shared" si="63"/>
        <v>29020.1975665275</v>
      </c>
      <c r="ET12" s="30">
        <f t="shared" si="63"/>
        <v>29020.1975665275</v>
      </c>
      <c r="EU12" s="30">
        <f t="shared" si="63"/>
        <v>29020.1975665275</v>
      </c>
      <c r="EV12" s="30">
        <f t="shared" si="63"/>
        <v>29020.1975665275</v>
      </c>
      <c r="EW12" s="30">
        <f t="shared" si="63"/>
        <v>29020.1975665275</v>
      </c>
      <c r="EX12" s="30">
        <f t="shared" si="63"/>
        <v>29020.1975665275</v>
      </c>
      <c r="EY12" s="30">
        <f t="shared" si="63"/>
        <v>29020.1975665275</v>
      </c>
      <c r="EZ12" s="30">
        <f t="shared" si="63"/>
        <v>29020.1975665275</v>
      </c>
      <c r="FA12" s="30">
        <f t="shared" si="63"/>
        <v>29020.1975665275</v>
      </c>
      <c r="FB12" s="32">
        <f>AVERAGE(EP12:FA12)/AVERAGE(EP11:FA11)</f>
        <v>0.854770094628643</v>
      </c>
      <c r="FC12" s="46"/>
      <c r="FD12" s="30">
        <f t="shared" ref="FD12:FN12" si="64">FC12</f>
        <v>0</v>
      </c>
      <c r="FE12" s="30">
        <f t="shared" si="64"/>
        <v>0</v>
      </c>
      <c r="FF12" s="30">
        <f t="shared" si="64"/>
        <v>0</v>
      </c>
      <c r="FG12" s="30">
        <f t="shared" si="64"/>
        <v>0</v>
      </c>
      <c r="FH12" s="30">
        <f t="shared" si="64"/>
        <v>0</v>
      </c>
      <c r="FI12" s="30">
        <f t="shared" si="64"/>
        <v>0</v>
      </c>
      <c r="FJ12" s="30">
        <f t="shared" si="64"/>
        <v>0</v>
      </c>
      <c r="FK12" s="30">
        <f t="shared" si="64"/>
        <v>0</v>
      </c>
      <c r="FL12" s="30">
        <f t="shared" si="64"/>
        <v>0</v>
      </c>
      <c r="FM12" s="30">
        <f t="shared" si="64"/>
        <v>0</v>
      </c>
      <c r="FN12" s="30">
        <f t="shared" si="64"/>
        <v>0</v>
      </c>
      <c r="FO12" s="32" t="e">
        <f>AVERAGE(FC12:FN12)/AVERAGE(FC11:FN11)</f>
        <v>#DIV/0!</v>
      </c>
      <c r="FP12" s="46"/>
      <c r="FQ12" s="30">
        <f t="shared" ref="FQ12:GA12" si="65">FP12</f>
        <v>0</v>
      </c>
      <c r="FR12" s="30">
        <f t="shared" si="65"/>
        <v>0</v>
      </c>
      <c r="FS12" s="30">
        <f t="shared" si="65"/>
        <v>0</v>
      </c>
      <c r="FT12" s="30">
        <f t="shared" si="65"/>
        <v>0</v>
      </c>
      <c r="FU12" s="30">
        <f t="shared" si="65"/>
        <v>0</v>
      </c>
      <c r="FV12" s="30">
        <f t="shared" si="65"/>
        <v>0</v>
      </c>
      <c r="FW12" s="30">
        <f t="shared" si="65"/>
        <v>0</v>
      </c>
      <c r="FX12" s="30">
        <f t="shared" si="65"/>
        <v>0</v>
      </c>
      <c r="FY12" s="30">
        <f t="shared" si="65"/>
        <v>0</v>
      </c>
      <c r="FZ12" s="30">
        <f t="shared" si="65"/>
        <v>0</v>
      </c>
      <c r="GA12" s="30">
        <f t="shared" si="65"/>
        <v>0</v>
      </c>
      <c r="GB12" s="32" t="e">
        <f>AVERAGE(FP12:GA12)/AVERAGE(FP11:GA11)</f>
        <v>#DIV/0!</v>
      </c>
      <c r="GC12" s="46"/>
      <c r="GD12" s="30">
        <f t="shared" ref="GD12:GN12" si="66">GC12</f>
        <v>0</v>
      </c>
      <c r="GE12" s="30">
        <f t="shared" si="66"/>
        <v>0</v>
      </c>
      <c r="GF12" s="30">
        <f t="shared" si="66"/>
        <v>0</v>
      </c>
      <c r="GG12" s="30">
        <f t="shared" si="66"/>
        <v>0</v>
      </c>
      <c r="GH12" s="30">
        <f t="shared" si="66"/>
        <v>0</v>
      </c>
      <c r="GI12" s="30">
        <f t="shared" si="66"/>
        <v>0</v>
      </c>
      <c r="GJ12" s="30">
        <f t="shared" si="66"/>
        <v>0</v>
      </c>
      <c r="GK12" s="30">
        <f t="shared" si="66"/>
        <v>0</v>
      </c>
      <c r="GL12" s="30">
        <f t="shared" si="66"/>
        <v>0</v>
      </c>
      <c r="GM12" s="30">
        <f t="shared" si="66"/>
        <v>0</v>
      </c>
      <c r="GN12" s="30">
        <f t="shared" si="66"/>
        <v>0</v>
      </c>
      <c r="GO12" s="32" t="e">
        <f>AVERAGE(GC12:GN12)/AVERAGE(GC11:GN11)</f>
        <v>#DIV/0!</v>
      </c>
      <c r="GP12" s="46"/>
      <c r="GQ12" s="30">
        <f t="shared" ref="GQ12:HA12" si="67">GP12</f>
        <v>0</v>
      </c>
      <c r="GR12" s="30">
        <f t="shared" si="67"/>
        <v>0</v>
      </c>
      <c r="GS12" s="30">
        <f t="shared" si="67"/>
        <v>0</v>
      </c>
      <c r="GT12" s="30">
        <f t="shared" si="67"/>
        <v>0</v>
      </c>
      <c r="GU12" s="30">
        <f t="shared" si="67"/>
        <v>0</v>
      </c>
      <c r="GV12" s="30">
        <f t="shared" si="67"/>
        <v>0</v>
      </c>
      <c r="GW12" s="30">
        <f t="shared" si="67"/>
        <v>0</v>
      </c>
      <c r="GX12" s="30">
        <f t="shared" si="67"/>
        <v>0</v>
      </c>
      <c r="GY12" s="30">
        <f t="shared" si="67"/>
        <v>0</v>
      </c>
      <c r="GZ12" s="30">
        <f t="shared" si="67"/>
        <v>0</v>
      </c>
      <c r="HA12" s="30">
        <f t="shared" si="67"/>
        <v>0</v>
      </c>
      <c r="HB12" s="32" t="e">
        <f>AVERAGE(GP12:HA12)/AVERAGE(GP11:HA11)</f>
        <v>#DIV/0!</v>
      </c>
      <c r="HC12" s="46"/>
      <c r="HD12" s="30">
        <f t="shared" ref="HD12:HN12" si="68">HC12</f>
        <v>0</v>
      </c>
      <c r="HE12" s="30">
        <f t="shared" si="68"/>
        <v>0</v>
      </c>
      <c r="HF12" s="30">
        <f t="shared" si="68"/>
        <v>0</v>
      </c>
      <c r="HG12" s="30">
        <f t="shared" si="68"/>
        <v>0</v>
      </c>
      <c r="HH12" s="30">
        <f t="shared" si="68"/>
        <v>0</v>
      </c>
      <c r="HI12" s="30">
        <f t="shared" si="68"/>
        <v>0</v>
      </c>
      <c r="HJ12" s="30">
        <f t="shared" si="68"/>
        <v>0</v>
      </c>
      <c r="HK12" s="30">
        <f t="shared" si="68"/>
        <v>0</v>
      </c>
      <c r="HL12" s="30">
        <f t="shared" si="68"/>
        <v>0</v>
      </c>
      <c r="HM12" s="30">
        <f t="shared" si="68"/>
        <v>0</v>
      </c>
      <c r="HN12" s="30">
        <f t="shared" si="68"/>
        <v>0</v>
      </c>
      <c r="HO12" s="32" t="e">
        <f>AVERAGE(HC12:HN12)/AVERAGE(HC11:HN11)</f>
        <v>#DIV/0!</v>
      </c>
      <c r="HP12" s="46"/>
      <c r="HQ12" s="30">
        <f t="shared" ref="HQ12:IA12" si="69">HP12</f>
        <v>0</v>
      </c>
      <c r="HR12" s="30">
        <f t="shared" si="69"/>
        <v>0</v>
      </c>
      <c r="HS12" s="30">
        <f t="shared" si="69"/>
        <v>0</v>
      </c>
      <c r="HT12" s="30">
        <f t="shared" si="69"/>
        <v>0</v>
      </c>
      <c r="HU12" s="30">
        <f t="shared" si="69"/>
        <v>0</v>
      </c>
      <c r="HV12" s="30">
        <f t="shared" si="69"/>
        <v>0</v>
      </c>
      <c r="HW12" s="30">
        <f t="shared" si="69"/>
        <v>0</v>
      </c>
      <c r="HX12" s="30">
        <f t="shared" si="69"/>
        <v>0</v>
      </c>
      <c r="HY12" s="30">
        <f t="shared" si="69"/>
        <v>0</v>
      </c>
      <c r="HZ12" s="30">
        <f t="shared" si="69"/>
        <v>0</v>
      </c>
      <c r="IA12" s="30">
        <f t="shared" si="69"/>
        <v>0</v>
      </c>
      <c r="IB12" s="32" t="e">
        <f>AVERAGE(HP12:IA12)/AVERAGE(HP11:IA11)</f>
        <v>#DIV/0!</v>
      </c>
      <c r="IC12" s="46"/>
      <c r="ID12" s="30">
        <f t="shared" ref="ID12:IN12" si="70">IC12</f>
        <v>0</v>
      </c>
      <c r="IE12" s="30">
        <f t="shared" si="70"/>
        <v>0</v>
      </c>
      <c r="IF12" s="30">
        <f t="shared" si="70"/>
        <v>0</v>
      </c>
      <c r="IG12" s="30">
        <f t="shared" si="70"/>
        <v>0</v>
      </c>
      <c r="IH12" s="30">
        <f t="shared" si="70"/>
        <v>0</v>
      </c>
      <c r="II12" s="30">
        <f t="shared" si="70"/>
        <v>0</v>
      </c>
      <c r="IJ12" s="30">
        <f t="shared" si="70"/>
        <v>0</v>
      </c>
      <c r="IK12" s="30">
        <f t="shared" si="70"/>
        <v>0</v>
      </c>
      <c r="IL12" s="30">
        <f t="shared" si="70"/>
        <v>0</v>
      </c>
      <c r="IM12" s="30">
        <f t="shared" si="70"/>
        <v>0</v>
      </c>
      <c r="IN12" s="30">
        <f t="shared" si="70"/>
        <v>0</v>
      </c>
      <c r="IO12" s="32" t="e">
        <f>AVERAGE(IC12:IN12)/AVERAGE(IC11:IN11)</f>
        <v>#DIV/0!</v>
      </c>
      <c r="IP12" s="46"/>
      <c r="IQ12" s="30">
        <f t="shared" ref="IQ12:JA12" si="71">IP12</f>
        <v>0</v>
      </c>
      <c r="IR12" s="30">
        <f t="shared" si="71"/>
        <v>0</v>
      </c>
      <c r="IS12" s="30">
        <f t="shared" si="71"/>
        <v>0</v>
      </c>
      <c r="IT12" s="30">
        <f t="shared" si="71"/>
        <v>0</v>
      </c>
      <c r="IU12" s="30">
        <f t="shared" si="71"/>
        <v>0</v>
      </c>
      <c r="IV12" s="30">
        <f t="shared" si="71"/>
        <v>0</v>
      </c>
      <c r="IW12" s="30">
        <f t="shared" si="71"/>
        <v>0</v>
      </c>
      <c r="IX12" s="30">
        <f t="shared" si="71"/>
        <v>0</v>
      </c>
      <c r="IY12" s="30">
        <f t="shared" si="71"/>
        <v>0</v>
      </c>
      <c r="IZ12" s="30">
        <f t="shared" si="71"/>
        <v>0</v>
      </c>
      <c r="JA12" s="30">
        <f t="shared" si="71"/>
        <v>0</v>
      </c>
      <c r="JB12" s="32" t="e">
        <f>AVERAGE(IP12:JA12)/AVERAGE(IP11:JA11)</f>
        <v>#DIV/0!</v>
      </c>
      <c r="JC12" s="46"/>
      <c r="JD12" s="30">
        <f t="shared" ref="JD12:JN12" si="72">JC12</f>
        <v>0</v>
      </c>
      <c r="JE12" s="30">
        <f t="shared" si="72"/>
        <v>0</v>
      </c>
      <c r="JF12" s="30">
        <f t="shared" si="72"/>
        <v>0</v>
      </c>
      <c r="JG12" s="30">
        <f t="shared" si="72"/>
        <v>0</v>
      </c>
      <c r="JH12" s="30">
        <f t="shared" si="72"/>
        <v>0</v>
      </c>
      <c r="JI12" s="30">
        <f t="shared" si="72"/>
        <v>0</v>
      </c>
      <c r="JJ12" s="30">
        <f t="shared" si="72"/>
        <v>0</v>
      </c>
      <c r="JK12" s="30">
        <f t="shared" si="72"/>
        <v>0</v>
      </c>
      <c r="JL12" s="30">
        <f t="shared" si="72"/>
        <v>0</v>
      </c>
      <c r="JM12" s="30">
        <f t="shared" si="72"/>
        <v>0</v>
      </c>
      <c r="JN12" s="30">
        <f t="shared" si="72"/>
        <v>0</v>
      </c>
      <c r="JO12" s="32" t="e">
        <f>AVERAGE(JC12:JN12)/AVERAGE(JC11:JN11)</f>
        <v>#DIV/0!</v>
      </c>
      <c r="JP12" s="46"/>
      <c r="JQ12" s="30">
        <f t="shared" ref="JQ12:KA12" si="73">JP12</f>
        <v>0</v>
      </c>
      <c r="JR12" s="30">
        <f t="shared" si="73"/>
        <v>0</v>
      </c>
      <c r="JS12" s="30">
        <f t="shared" si="73"/>
        <v>0</v>
      </c>
      <c r="JT12" s="30">
        <f t="shared" si="73"/>
        <v>0</v>
      </c>
      <c r="JU12" s="30">
        <f t="shared" si="73"/>
        <v>0</v>
      </c>
      <c r="JV12" s="30">
        <f t="shared" si="73"/>
        <v>0</v>
      </c>
      <c r="JW12" s="30">
        <f t="shared" si="73"/>
        <v>0</v>
      </c>
      <c r="JX12" s="30">
        <f t="shared" si="73"/>
        <v>0</v>
      </c>
      <c r="JY12" s="30">
        <f t="shared" si="73"/>
        <v>0</v>
      </c>
      <c r="JZ12" s="30">
        <f t="shared" si="73"/>
        <v>0</v>
      </c>
      <c r="KA12" s="30">
        <f t="shared" si="73"/>
        <v>0</v>
      </c>
      <c r="KB12" s="32" t="e">
        <f>AVERAGE(JP12:KA12)/AVERAGE(JP11:KA11)</f>
        <v>#DIV/0!</v>
      </c>
      <c r="KC12" s="46"/>
      <c r="KD12" s="30">
        <f t="shared" ref="KD12:KN12" si="74">KC12</f>
        <v>0</v>
      </c>
      <c r="KE12" s="30">
        <f t="shared" si="74"/>
        <v>0</v>
      </c>
      <c r="KF12" s="30">
        <f t="shared" si="74"/>
        <v>0</v>
      </c>
      <c r="KG12" s="30">
        <f t="shared" si="74"/>
        <v>0</v>
      </c>
      <c r="KH12" s="30">
        <f t="shared" si="74"/>
        <v>0</v>
      </c>
      <c r="KI12" s="30">
        <f t="shared" si="74"/>
        <v>0</v>
      </c>
      <c r="KJ12" s="30">
        <f t="shared" si="74"/>
        <v>0</v>
      </c>
      <c r="KK12" s="30">
        <f t="shared" si="74"/>
        <v>0</v>
      </c>
      <c r="KL12" s="30">
        <f t="shared" si="74"/>
        <v>0</v>
      </c>
      <c r="KM12" s="30">
        <f t="shared" si="74"/>
        <v>0</v>
      </c>
      <c r="KN12" s="30">
        <f t="shared" si="74"/>
        <v>0</v>
      </c>
      <c r="KO12" s="32" t="e">
        <f>AVERAGE(KC12:KN12)/AVERAGE(KC11:KN11)</f>
        <v>#DIV/0!</v>
      </c>
      <c r="KP12" s="46"/>
      <c r="KQ12" s="30">
        <f t="shared" ref="KQ12:LA12" si="75">KP12</f>
        <v>0</v>
      </c>
      <c r="KR12" s="30">
        <f t="shared" si="75"/>
        <v>0</v>
      </c>
      <c r="KS12" s="30">
        <f t="shared" si="75"/>
        <v>0</v>
      </c>
      <c r="KT12" s="30">
        <f t="shared" si="75"/>
        <v>0</v>
      </c>
      <c r="KU12" s="30">
        <f t="shared" si="75"/>
        <v>0</v>
      </c>
      <c r="KV12" s="30">
        <f t="shared" si="75"/>
        <v>0</v>
      </c>
      <c r="KW12" s="30">
        <f t="shared" si="75"/>
        <v>0</v>
      </c>
      <c r="KX12" s="30">
        <f t="shared" si="75"/>
        <v>0</v>
      </c>
      <c r="KY12" s="30">
        <f t="shared" si="75"/>
        <v>0</v>
      </c>
      <c r="KZ12" s="30">
        <f t="shared" si="75"/>
        <v>0</v>
      </c>
      <c r="LA12" s="30">
        <f t="shared" si="75"/>
        <v>0</v>
      </c>
      <c r="LB12" s="32" t="e">
        <f>AVERAGE(KP12:LA12)/AVERAGE(KP11:LA11)</f>
        <v>#DIV/0!</v>
      </c>
      <c r="LC12" s="46"/>
      <c r="LD12" s="30">
        <f t="shared" ref="LD12:LN12" si="76">LC12</f>
        <v>0</v>
      </c>
      <c r="LE12" s="30">
        <f t="shared" si="76"/>
        <v>0</v>
      </c>
      <c r="LF12" s="30">
        <f t="shared" si="76"/>
        <v>0</v>
      </c>
      <c r="LG12" s="30">
        <f t="shared" si="76"/>
        <v>0</v>
      </c>
      <c r="LH12" s="30">
        <f t="shared" si="76"/>
        <v>0</v>
      </c>
      <c r="LI12" s="30">
        <f t="shared" si="76"/>
        <v>0</v>
      </c>
      <c r="LJ12" s="30">
        <f t="shared" si="76"/>
        <v>0</v>
      </c>
      <c r="LK12" s="30">
        <f t="shared" si="76"/>
        <v>0</v>
      </c>
      <c r="LL12" s="30">
        <f t="shared" si="76"/>
        <v>0</v>
      </c>
      <c r="LM12" s="30">
        <f t="shared" si="76"/>
        <v>0</v>
      </c>
      <c r="LN12" s="30">
        <f t="shared" si="76"/>
        <v>0</v>
      </c>
      <c r="LO12" s="32" t="e">
        <f>AVERAGE(LC12:LN12)/AVERAGE(LC11:LN11)</f>
        <v>#DIV/0!</v>
      </c>
      <c r="LP12" s="46"/>
      <c r="LQ12" s="30">
        <f t="shared" ref="LQ12:MA12" si="77">LP12</f>
        <v>0</v>
      </c>
      <c r="LR12" s="30">
        <f t="shared" si="77"/>
        <v>0</v>
      </c>
      <c r="LS12" s="30">
        <f t="shared" si="77"/>
        <v>0</v>
      </c>
      <c r="LT12" s="30">
        <f t="shared" si="77"/>
        <v>0</v>
      </c>
      <c r="LU12" s="30">
        <f t="shared" si="77"/>
        <v>0</v>
      </c>
      <c r="LV12" s="30">
        <f t="shared" si="77"/>
        <v>0</v>
      </c>
      <c r="LW12" s="30">
        <f t="shared" si="77"/>
        <v>0</v>
      </c>
      <c r="LX12" s="30">
        <f t="shared" si="77"/>
        <v>0</v>
      </c>
      <c r="LY12" s="30">
        <f t="shared" si="77"/>
        <v>0</v>
      </c>
      <c r="LZ12" s="30">
        <f t="shared" si="77"/>
        <v>0</v>
      </c>
      <c r="MA12" s="30">
        <f t="shared" si="77"/>
        <v>0</v>
      </c>
      <c r="MB12" s="32" t="e">
        <f>AVERAGE(LP12:MA12)/AVERAGE(LP11:MA11)</f>
        <v>#DIV/0!</v>
      </c>
    </row>
    <row r="13" ht="13.9" spans="2:340">
      <c r="B13" s="14" t="s">
        <v>30</v>
      </c>
      <c r="C13" s="13">
        <v>843.813137177939</v>
      </c>
      <c r="D13" s="13">
        <f t="shared" ref="D13:N13" si="78">C13</f>
        <v>843.813137177939</v>
      </c>
      <c r="E13" s="13">
        <f t="shared" si="78"/>
        <v>843.813137177939</v>
      </c>
      <c r="F13" s="13">
        <f t="shared" si="78"/>
        <v>843.813137177939</v>
      </c>
      <c r="G13" s="13">
        <f t="shared" si="78"/>
        <v>843.813137177939</v>
      </c>
      <c r="H13" s="13">
        <f t="shared" si="78"/>
        <v>843.813137177939</v>
      </c>
      <c r="I13" s="13">
        <f t="shared" si="78"/>
        <v>843.813137177939</v>
      </c>
      <c r="J13" s="13">
        <f t="shared" si="78"/>
        <v>843.813137177939</v>
      </c>
      <c r="K13" s="13">
        <f t="shared" si="78"/>
        <v>843.813137177939</v>
      </c>
      <c r="L13" s="13">
        <f t="shared" si="78"/>
        <v>843.813137177939</v>
      </c>
      <c r="M13" s="13">
        <f t="shared" si="78"/>
        <v>843.813137177939</v>
      </c>
      <c r="N13" s="13">
        <f t="shared" si="78"/>
        <v>843.813137177939</v>
      </c>
      <c r="O13" s="31">
        <f>AVERAGE(C13:N13)/AVERAGE(C11:N11)</f>
        <v>0.0420023222679978</v>
      </c>
      <c r="P13" s="15">
        <v>939.156567776429</v>
      </c>
      <c r="Q13" s="15">
        <f t="shared" ref="Q13:AA13" si="79">P13</f>
        <v>939.156567776429</v>
      </c>
      <c r="R13" s="15">
        <f t="shared" si="79"/>
        <v>939.156567776429</v>
      </c>
      <c r="S13" s="15">
        <f t="shared" si="79"/>
        <v>939.156567776429</v>
      </c>
      <c r="T13" s="15">
        <f t="shared" si="79"/>
        <v>939.156567776429</v>
      </c>
      <c r="U13" s="15">
        <f t="shared" si="79"/>
        <v>939.156567776429</v>
      </c>
      <c r="V13" s="15">
        <f t="shared" si="79"/>
        <v>939.156567776429</v>
      </c>
      <c r="W13" s="15">
        <f t="shared" si="79"/>
        <v>939.156567776429</v>
      </c>
      <c r="X13" s="15">
        <f t="shared" si="79"/>
        <v>939.156567776429</v>
      </c>
      <c r="Y13" s="15">
        <f t="shared" si="79"/>
        <v>939.156567776429</v>
      </c>
      <c r="Z13" s="15">
        <f t="shared" si="79"/>
        <v>939.156567776429</v>
      </c>
      <c r="AA13" s="15">
        <f t="shared" si="79"/>
        <v>939.156567776429</v>
      </c>
      <c r="AB13" s="31">
        <f>AVERAGE(P13:AA13)/AVERAGE(P11:AA11)</f>
        <v>0.0420023222679978</v>
      </c>
      <c r="AC13" s="15">
        <v>995.78519121154</v>
      </c>
      <c r="AD13" s="15">
        <f t="shared" ref="AD13:AN13" si="80">AC13</f>
        <v>995.78519121154</v>
      </c>
      <c r="AE13" s="15">
        <f t="shared" si="80"/>
        <v>995.78519121154</v>
      </c>
      <c r="AF13" s="15">
        <f t="shared" si="80"/>
        <v>995.78519121154</v>
      </c>
      <c r="AG13" s="15">
        <f t="shared" si="80"/>
        <v>995.78519121154</v>
      </c>
      <c r="AH13" s="15">
        <f t="shared" si="80"/>
        <v>995.78519121154</v>
      </c>
      <c r="AI13" s="15">
        <f t="shared" si="80"/>
        <v>995.78519121154</v>
      </c>
      <c r="AJ13" s="15">
        <f t="shared" si="80"/>
        <v>995.78519121154</v>
      </c>
      <c r="AK13" s="15">
        <f t="shared" si="80"/>
        <v>995.78519121154</v>
      </c>
      <c r="AL13" s="15">
        <f t="shared" si="80"/>
        <v>995.78519121154</v>
      </c>
      <c r="AM13" s="15">
        <f t="shared" si="80"/>
        <v>995.78519121154</v>
      </c>
      <c r="AN13" s="15">
        <f t="shared" si="80"/>
        <v>995.78519121154</v>
      </c>
      <c r="AO13" s="31">
        <f>AVERAGE(AC13:AN13)/AVERAGE(AC11:AN11)</f>
        <v>0.0420023222679978</v>
      </c>
      <c r="AP13" s="15">
        <v>1052.41381464665</v>
      </c>
      <c r="AQ13" s="15">
        <f t="shared" ref="AQ13:BA13" si="81">AP13</f>
        <v>1052.41381464665</v>
      </c>
      <c r="AR13" s="15">
        <f t="shared" si="81"/>
        <v>1052.41381464665</v>
      </c>
      <c r="AS13" s="15">
        <f t="shared" si="81"/>
        <v>1052.41381464665</v>
      </c>
      <c r="AT13" s="15">
        <f t="shared" si="81"/>
        <v>1052.41381464665</v>
      </c>
      <c r="AU13" s="15">
        <f t="shared" si="81"/>
        <v>1052.41381464665</v>
      </c>
      <c r="AV13" s="15">
        <f t="shared" si="81"/>
        <v>1052.41381464665</v>
      </c>
      <c r="AW13" s="15">
        <f t="shared" si="81"/>
        <v>1052.41381464665</v>
      </c>
      <c r="AX13" s="15">
        <f t="shared" si="81"/>
        <v>1052.41381464665</v>
      </c>
      <c r="AY13" s="15">
        <f t="shared" si="81"/>
        <v>1052.41381464665</v>
      </c>
      <c r="AZ13" s="15">
        <f t="shared" si="81"/>
        <v>1052.41381464665</v>
      </c>
      <c r="BA13" s="15">
        <f t="shared" si="81"/>
        <v>1052.41381464665</v>
      </c>
      <c r="BB13" s="31">
        <f>AVERAGE(AP13:BA13)/AVERAGE(AP11:BA11)</f>
        <v>0.0420023222679978</v>
      </c>
      <c r="BC13" s="15">
        <v>1109.04243808176</v>
      </c>
      <c r="BD13" s="15">
        <f t="shared" ref="BD13:BN13" si="82">BC13</f>
        <v>1109.04243808176</v>
      </c>
      <c r="BE13" s="15">
        <f t="shared" si="82"/>
        <v>1109.04243808176</v>
      </c>
      <c r="BF13" s="15">
        <f t="shared" si="82"/>
        <v>1109.04243808176</v>
      </c>
      <c r="BG13" s="15">
        <f t="shared" si="82"/>
        <v>1109.04243808176</v>
      </c>
      <c r="BH13" s="15">
        <f t="shared" si="82"/>
        <v>1109.04243808176</v>
      </c>
      <c r="BI13" s="15">
        <f t="shared" si="82"/>
        <v>1109.04243808176</v>
      </c>
      <c r="BJ13" s="15">
        <f t="shared" si="82"/>
        <v>1109.04243808176</v>
      </c>
      <c r="BK13" s="15">
        <f t="shared" si="82"/>
        <v>1109.04243808176</v>
      </c>
      <c r="BL13" s="15">
        <f t="shared" si="82"/>
        <v>1109.04243808176</v>
      </c>
      <c r="BM13" s="15">
        <f t="shared" si="82"/>
        <v>1109.04243808176</v>
      </c>
      <c r="BN13" s="15">
        <f t="shared" si="82"/>
        <v>1109.04243808176</v>
      </c>
      <c r="BO13" s="31">
        <f>AVERAGE(BC13:BN13)/AVERAGE(BC11:BN11)</f>
        <v>0.0420023222679978</v>
      </c>
      <c r="BP13" s="15">
        <v>1165.67106151687</v>
      </c>
      <c r="BQ13" s="15">
        <f t="shared" ref="BQ13:CA13" si="83">BP13</f>
        <v>1165.67106151687</v>
      </c>
      <c r="BR13" s="15">
        <f t="shared" si="83"/>
        <v>1165.67106151687</v>
      </c>
      <c r="BS13" s="15">
        <f t="shared" si="83"/>
        <v>1165.67106151687</v>
      </c>
      <c r="BT13" s="15">
        <f t="shared" si="83"/>
        <v>1165.67106151687</v>
      </c>
      <c r="BU13" s="15">
        <f t="shared" si="83"/>
        <v>1165.67106151687</v>
      </c>
      <c r="BV13" s="15">
        <f t="shared" si="83"/>
        <v>1165.67106151687</v>
      </c>
      <c r="BW13" s="15">
        <f t="shared" si="83"/>
        <v>1165.67106151687</v>
      </c>
      <c r="BX13" s="15">
        <f t="shared" si="83"/>
        <v>1165.67106151687</v>
      </c>
      <c r="BY13" s="15">
        <f t="shared" si="83"/>
        <v>1165.67106151687</v>
      </c>
      <c r="BZ13" s="15">
        <f t="shared" si="83"/>
        <v>1165.67106151687</v>
      </c>
      <c r="CA13" s="15">
        <f t="shared" si="83"/>
        <v>1165.67106151687</v>
      </c>
      <c r="CB13" s="31">
        <f>AVERAGE(BP13:CA13)/AVERAGE(BP11:CA11)</f>
        <v>0.0420023222679978</v>
      </c>
      <c r="CC13" s="15">
        <v>1234.87276725474</v>
      </c>
      <c r="CD13" s="15">
        <f t="shared" ref="CD13:CN13" si="84">CC13</f>
        <v>1234.87276725474</v>
      </c>
      <c r="CE13" s="15">
        <f t="shared" si="84"/>
        <v>1234.87276725474</v>
      </c>
      <c r="CF13" s="15">
        <f t="shared" si="84"/>
        <v>1234.87276725474</v>
      </c>
      <c r="CG13" s="15">
        <f t="shared" si="84"/>
        <v>1234.87276725474</v>
      </c>
      <c r="CH13" s="15">
        <f t="shared" si="84"/>
        <v>1234.87276725474</v>
      </c>
      <c r="CI13" s="15">
        <f t="shared" si="84"/>
        <v>1234.87276725474</v>
      </c>
      <c r="CJ13" s="15">
        <f t="shared" si="84"/>
        <v>1234.87276725474</v>
      </c>
      <c r="CK13" s="15">
        <f t="shared" si="84"/>
        <v>1234.87276725474</v>
      </c>
      <c r="CL13" s="15">
        <f t="shared" si="84"/>
        <v>1234.87276725474</v>
      </c>
      <c r="CM13" s="15">
        <f t="shared" si="84"/>
        <v>1234.87276725474</v>
      </c>
      <c r="CN13" s="15">
        <f t="shared" si="84"/>
        <v>1234.87276725474</v>
      </c>
      <c r="CO13" s="31">
        <f>AVERAGE(CC13:CN13)/AVERAGE(CC11:CN11)</f>
        <v>0.0420023222679978</v>
      </c>
      <c r="CP13" s="15">
        <v>1319.85524907196</v>
      </c>
      <c r="CQ13" s="15">
        <f t="shared" ref="CQ13:DA13" si="85">CP13</f>
        <v>1319.85524907196</v>
      </c>
      <c r="CR13" s="15">
        <f t="shared" si="85"/>
        <v>1319.85524907196</v>
      </c>
      <c r="CS13" s="15">
        <f t="shared" si="85"/>
        <v>1319.85524907196</v>
      </c>
      <c r="CT13" s="15">
        <f t="shared" si="85"/>
        <v>1319.85524907196</v>
      </c>
      <c r="CU13" s="15">
        <f t="shared" si="85"/>
        <v>1319.85524907196</v>
      </c>
      <c r="CV13" s="15">
        <f t="shared" si="85"/>
        <v>1319.85524907196</v>
      </c>
      <c r="CW13" s="15">
        <f t="shared" si="85"/>
        <v>1319.85524907196</v>
      </c>
      <c r="CX13" s="15">
        <f t="shared" si="85"/>
        <v>1319.85524907196</v>
      </c>
      <c r="CY13" s="15">
        <f t="shared" si="85"/>
        <v>1319.85524907196</v>
      </c>
      <c r="CZ13" s="15">
        <f t="shared" si="85"/>
        <v>1319.85524907196</v>
      </c>
      <c r="DA13" s="15">
        <f t="shared" si="85"/>
        <v>1319.85524907196</v>
      </c>
      <c r="DB13" s="31">
        <f>AVERAGE(CP13:DA13)/AVERAGE(CP11:DA11)</f>
        <v>0.0420023222679978</v>
      </c>
      <c r="DC13" s="15">
        <v>1404.83773088918</v>
      </c>
      <c r="DD13" s="15">
        <f t="shared" ref="DD13:DN13" si="86">DC13</f>
        <v>1404.83773088918</v>
      </c>
      <c r="DE13" s="15">
        <f t="shared" si="86"/>
        <v>1404.83773088918</v>
      </c>
      <c r="DF13" s="15">
        <f t="shared" si="86"/>
        <v>1404.83773088918</v>
      </c>
      <c r="DG13" s="15">
        <f t="shared" si="86"/>
        <v>1404.83773088918</v>
      </c>
      <c r="DH13" s="15">
        <f t="shared" si="86"/>
        <v>1404.83773088918</v>
      </c>
      <c r="DI13" s="15">
        <f t="shared" si="86"/>
        <v>1404.83773088918</v>
      </c>
      <c r="DJ13" s="15">
        <f t="shared" si="86"/>
        <v>1404.83773088918</v>
      </c>
      <c r="DK13" s="15">
        <f t="shared" si="86"/>
        <v>1404.83773088918</v>
      </c>
      <c r="DL13" s="15">
        <f t="shared" si="86"/>
        <v>1404.83773088918</v>
      </c>
      <c r="DM13" s="15">
        <f t="shared" si="86"/>
        <v>1404.83773088918</v>
      </c>
      <c r="DN13" s="15">
        <f t="shared" si="86"/>
        <v>1404.83773088918</v>
      </c>
      <c r="DO13" s="31">
        <f>AVERAGE(DC13:DN13)/AVERAGE(DC11:DN11)</f>
        <v>0.0420023222679978</v>
      </c>
      <c r="DP13" s="15">
        <v>1411.86191954362</v>
      </c>
      <c r="DQ13" s="15">
        <f t="shared" ref="DQ13:EA13" si="87">DP13</f>
        <v>1411.86191954362</v>
      </c>
      <c r="DR13" s="15">
        <f t="shared" si="87"/>
        <v>1411.86191954362</v>
      </c>
      <c r="DS13" s="15">
        <f t="shared" si="87"/>
        <v>1411.86191954362</v>
      </c>
      <c r="DT13" s="15">
        <f t="shared" si="87"/>
        <v>1411.86191954362</v>
      </c>
      <c r="DU13" s="15">
        <f t="shared" si="87"/>
        <v>1411.86191954362</v>
      </c>
      <c r="DV13" s="15">
        <f t="shared" si="87"/>
        <v>1411.86191954362</v>
      </c>
      <c r="DW13" s="15">
        <f t="shared" si="87"/>
        <v>1411.86191954362</v>
      </c>
      <c r="DX13" s="15">
        <f t="shared" si="87"/>
        <v>1411.86191954362</v>
      </c>
      <c r="DY13" s="15">
        <f t="shared" si="87"/>
        <v>1411.86191954362</v>
      </c>
      <c r="DZ13" s="15">
        <f t="shared" si="87"/>
        <v>1411.86191954362</v>
      </c>
      <c r="EA13" s="15">
        <f t="shared" si="87"/>
        <v>1411.86191954362</v>
      </c>
      <c r="EB13" s="31">
        <f>AVERAGE(DP13:EA13)/AVERAGE(DP11:EA11)</f>
        <v>0.0420023222679978</v>
      </c>
      <c r="EC13" s="15">
        <v>1418.92122914134</v>
      </c>
      <c r="ED13" s="15">
        <f t="shared" ref="ED13:EN13" si="88">EC13</f>
        <v>1418.92122914134</v>
      </c>
      <c r="EE13" s="15">
        <f t="shared" si="88"/>
        <v>1418.92122914134</v>
      </c>
      <c r="EF13" s="15">
        <f t="shared" si="88"/>
        <v>1418.92122914134</v>
      </c>
      <c r="EG13" s="15">
        <f t="shared" si="88"/>
        <v>1418.92122914134</v>
      </c>
      <c r="EH13" s="15">
        <f t="shared" si="88"/>
        <v>1418.92122914134</v>
      </c>
      <c r="EI13" s="15">
        <f t="shared" si="88"/>
        <v>1418.92122914134</v>
      </c>
      <c r="EJ13" s="15">
        <f t="shared" si="88"/>
        <v>1418.92122914134</v>
      </c>
      <c r="EK13" s="15">
        <f t="shared" si="88"/>
        <v>1418.92122914134</v>
      </c>
      <c r="EL13" s="15">
        <f t="shared" si="88"/>
        <v>1418.92122914134</v>
      </c>
      <c r="EM13" s="15">
        <f t="shared" si="88"/>
        <v>1418.92122914134</v>
      </c>
      <c r="EN13" s="15">
        <f t="shared" si="88"/>
        <v>1418.92122914134</v>
      </c>
      <c r="EO13" s="31">
        <f>AVERAGE(EC13:EN13)/AVERAGE(EC11:EN11)</f>
        <v>0.0420023222679978</v>
      </c>
      <c r="EP13" s="15">
        <v>1426.01583528705</v>
      </c>
      <c r="EQ13" s="15">
        <f t="shared" ref="EQ13:FA13" si="89">EP13</f>
        <v>1426.01583528705</v>
      </c>
      <c r="ER13" s="15">
        <f t="shared" si="89"/>
        <v>1426.01583528705</v>
      </c>
      <c r="ES13" s="15">
        <f t="shared" si="89"/>
        <v>1426.01583528705</v>
      </c>
      <c r="ET13" s="15">
        <f t="shared" si="89"/>
        <v>1426.01583528705</v>
      </c>
      <c r="EU13" s="15">
        <f t="shared" si="89"/>
        <v>1426.01583528705</v>
      </c>
      <c r="EV13" s="15">
        <f t="shared" si="89"/>
        <v>1426.01583528705</v>
      </c>
      <c r="EW13" s="15">
        <f t="shared" si="89"/>
        <v>1426.01583528705</v>
      </c>
      <c r="EX13" s="15">
        <f t="shared" si="89"/>
        <v>1426.01583528705</v>
      </c>
      <c r="EY13" s="15">
        <f t="shared" si="89"/>
        <v>1426.01583528705</v>
      </c>
      <c r="EZ13" s="15">
        <f t="shared" si="89"/>
        <v>1426.01583528705</v>
      </c>
      <c r="FA13" s="15">
        <f t="shared" si="89"/>
        <v>1426.01583528705</v>
      </c>
      <c r="FB13" s="31">
        <f>AVERAGE(EP13:FA13)/AVERAGE(EP11:FA11)</f>
        <v>0.0420023222679978</v>
      </c>
      <c r="FC13" s="47"/>
      <c r="FD13" s="15">
        <f t="shared" ref="FD13:FN13" si="90">FC13</f>
        <v>0</v>
      </c>
      <c r="FE13" s="15">
        <f t="shared" si="90"/>
        <v>0</v>
      </c>
      <c r="FF13" s="15">
        <f t="shared" si="90"/>
        <v>0</v>
      </c>
      <c r="FG13" s="15">
        <f t="shared" si="90"/>
        <v>0</v>
      </c>
      <c r="FH13" s="15">
        <f t="shared" si="90"/>
        <v>0</v>
      </c>
      <c r="FI13" s="15">
        <f t="shared" si="90"/>
        <v>0</v>
      </c>
      <c r="FJ13" s="15">
        <f t="shared" si="90"/>
        <v>0</v>
      </c>
      <c r="FK13" s="15">
        <f t="shared" si="90"/>
        <v>0</v>
      </c>
      <c r="FL13" s="15">
        <f t="shared" si="90"/>
        <v>0</v>
      </c>
      <c r="FM13" s="15">
        <f t="shared" si="90"/>
        <v>0</v>
      </c>
      <c r="FN13" s="15">
        <f t="shared" si="90"/>
        <v>0</v>
      </c>
      <c r="FO13" s="31" t="e">
        <f>AVERAGE(FC13:FN13)/AVERAGE(FC11:FN11)</f>
        <v>#DIV/0!</v>
      </c>
      <c r="FP13" s="47"/>
      <c r="FQ13" s="15">
        <f t="shared" ref="FQ13:GA13" si="91">FP13</f>
        <v>0</v>
      </c>
      <c r="FR13" s="15">
        <f t="shared" si="91"/>
        <v>0</v>
      </c>
      <c r="FS13" s="15">
        <f t="shared" si="91"/>
        <v>0</v>
      </c>
      <c r="FT13" s="15">
        <f t="shared" si="91"/>
        <v>0</v>
      </c>
      <c r="FU13" s="15">
        <f t="shared" si="91"/>
        <v>0</v>
      </c>
      <c r="FV13" s="15">
        <f t="shared" si="91"/>
        <v>0</v>
      </c>
      <c r="FW13" s="15">
        <f t="shared" si="91"/>
        <v>0</v>
      </c>
      <c r="FX13" s="15">
        <f t="shared" si="91"/>
        <v>0</v>
      </c>
      <c r="FY13" s="15">
        <f t="shared" si="91"/>
        <v>0</v>
      </c>
      <c r="FZ13" s="15">
        <f t="shared" si="91"/>
        <v>0</v>
      </c>
      <c r="GA13" s="15">
        <f t="shared" si="91"/>
        <v>0</v>
      </c>
      <c r="GB13" s="31" t="e">
        <f>AVERAGE(FP13:GA13)/AVERAGE(FP11:GA11)</f>
        <v>#DIV/0!</v>
      </c>
      <c r="GC13" s="47"/>
      <c r="GD13" s="15">
        <f t="shared" ref="GD13:GN13" si="92">GC13</f>
        <v>0</v>
      </c>
      <c r="GE13" s="15">
        <f t="shared" si="92"/>
        <v>0</v>
      </c>
      <c r="GF13" s="15">
        <f t="shared" si="92"/>
        <v>0</v>
      </c>
      <c r="GG13" s="15">
        <f t="shared" si="92"/>
        <v>0</v>
      </c>
      <c r="GH13" s="15">
        <f t="shared" si="92"/>
        <v>0</v>
      </c>
      <c r="GI13" s="15">
        <f t="shared" si="92"/>
        <v>0</v>
      </c>
      <c r="GJ13" s="15">
        <f t="shared" si="92"/>
        <v>0</v>
      </c>
      <c r="GK13" s="15">
        <f t="shared" si="92"/>
        <v>0</v>
      </c>
      <c r="GL13" s="15">
        <f t="shared" si="92"/>
        <v>0</v>
      </c>
      <c r="GM13" s="15">
        <f t="shared" si="92"/>
        <v>0</v>
      </c>
      <c r="GN13" s="15">
        <f t="shared" si="92"/>
        <v>0</v>
      </c>
      <c r="GO13" s="31" t="e">
        <f>AVERAGE(GC13:GN13)/AVERAGE(GC11:GN11)</f>
        <v>#DIV/0!</v>
      </c>
      <c r="GP13" s="47"/>
      <c r="GQ13" s="15">
        <f t="shared" ref="GQ13:HA13" si="93">GP13</f>
        <v>0</v>
      </c>
      <c r="GR13" s="15">
        <f t="shared" si="93"/>
        <v>0</v>
      </c>
      <c r="GS13" s="15">
        <f t="shared" si="93"/>
        <v>0</v>
      </c>
      <c r="GT13" s="15">
        <f t="shared" si="93"/>
        <v>0</v>
      </c>
      <c r="GU13" s="15">
        <f t="shared" si="93"/>
        <v>0</v>
      </c>
      <c r="GV13" s="15">
        <f t="shared" si="93"/>
        <v>0</v>
      </c>
      <c r="GW13" s="15">
        <f t="shared" si="93"/>
        <v>0</v>
      </c>
      <c r="GX13" s="15">
        <f t="shared" si="93"/>
        <v>0</v>
      </c>
      <c r="GY13" s="15">
        <f t="shared" si="93"/>
        <v>0</v>
      </c>
      <c r="GZ13" s="15">
        <f t="shared" si="93"/>
        <v>0</v>
      </c>
      <c r="HA13" s="15">
        <f t="shared" si="93"/>
        <v>0</v>
      </c>
      <c r="HB13" s="31" t="e">
        <f>AVERAGE(GP13:HA13)/AVERAGE(GP11:HA11)</f>
        <v>#DIV/0!</v>
      </c>
      <c r="HC13" s="47"/>
      <c r="HD13" s="15">
        <f t="shared" ref="HD13:HN13" si="94">HC13</f>
        <v>0</v>
      </c>
      <c r="HE13" s="15">
        <f t="shared" si="94"/>
        <v>0</v>
      </c>
      <c r="HF13" s="15">
        <f t="shared" si="94"/>
        <v>0</v>
      </c>
      <c r="HG13" s="15">
        <f t="shared" si="94"/>
        <v>0</v>
      </c>
      <c r="HH13" s="15">
        <f t="shared" si="94"/>
        <v>0</v>
      </c>
      <c r="HI13" s="15">
        <f t="shared" si="94"/>
        <v>0</v>
      </c>
      <c r="HJ13" s="15">
        <f t="shared" si="94"/>
        <v>0</v>
      </c>
      <c r="HK13" s="15">
        <f t="shared" si="94"/>
        <v>0</v>
      </c>
      <c r="HL13" s="15">
        <f t="shared" si="94"/>
        <v>0</v>
      </c>
      <c r="HM13" s="15">
        <f t="shared" si="94"/>
        <v>0</v>
      </c>
      <c r="HN13" s="15">
        <f t="shared" si="94"/>
        <v>0</v>
      </c>
      <c r="HO13" s="31" t="e">
        <f>AVERAGE(HC13:HN13)/AVERAGE(HC11:HN11)</f>
        <v>#DIV/0!</v>
      </c>
      <c r="HP13" s="47"/>
      <c r="HQ13" s="15">
        <f t="shared" ref="HQ13:IA13" si="95">HP13</f>
        <v>0</v>
      </c>
      <c r="HR13" s="15">
        <f t="shared" si="95"/>
        <v>0</v>
      </c>
      <c r="HS13" s="15">
        <f t="shared" si="95"/>
        <v>0</v>
      </c>
      <c r="HT13" s="15">
        <f t="shared" si="95"/>
        <v>0</v>
      </c>
      <c r="HU13" s="15">
        <f t="shared" si="95"/>
        <v>0</v>
      </c>
      <c r="HV13" s="15">
        <f t="shared" si="95"/>
        <v>0</v>
      </c>
      <c r="HW13" s="15">
        <f t="shared" si="95"/>
        <v>0</v>
      </c>
      <c r="HX13" s="15">
        <f t="shared" si="95"/>
        <v>0</v>
      </c>
      <c r="HY13" s="15">
        <f t="shared" si="95"/>
        <v>0</v>
      </c>
      <c r="HZ13" s="15">
        <f t="shared" si="95"/>
        <v>0</v>
      </c>
      <c r="IA13" s="15">
        <f t="shared" si="95"/>
        <v>0</v>
      </c>
      <c r="IB13" s="31" t="e">
        <f>AVERAGE(HP13:IA13)/AVERAGE(HP11:IA11)</f>
        <v>#DIV/0!</v>
      </c>
      <c r="IC13" s="47"/>
      <c r="ID13" s="15">
        <f t="shared" ref="ID13:IN13" si="96">IC13</f>
        <v>0</v>
      </c>
      <c r="IE13" s="15">
        <f t="shared" si="96"/>
        <v>0</v>
      </c>
      <c r="IF13" s="15">
        <f t="shared" si="96"/>
        <v>0</v>
      </c>
      <c r="IG13" s="15">
        <f t="shared" si="96"/>
        <v>0</v>
      </c>
      <c r="IH13" s="15">
        <f t="shared" si="96"/>
        <v>0</v>
      </c>
      <c r="II13" s="15">
        <f t="shared" si="96"/>
        <v>0</v>
      </c>
      <c r="IJ13" s="15">
        <f t="shared" si="96"/>
        <v>0</v>
      </c>
      <c r="IK13" s="15">
        <f t="shared" si="96"/>
        <v>0</v>
      </c>
      <c r="IL13" s="15">
        <f t="shared" si="96"/>
        <v>0</v>
      </c>
      <c r="IM13" s="15">
        <f t="shared" si="96"/>
        <v>0</v>
      </c>
      <c r="IN13" s="15">
        <f t="shared" si="96"/>
        <v>0</v>
      </c>
      <c r="IO13" s="31" t="e">
        <f>AVERAGE(IC13:IN13)/AVERAGE(IC11:IN11)</f>
        <v>#DIV/0!</v>
      </c>
      <c r="IP13" s="47"/>
      <c r="IQ13" s="15">
        <f t="shared" ref="IQ13:JA13" si="97">IP13</f>
        <v>0</v>
      </c>
      <c r="IR13" s="15">
        <f t="shared" si="97"/>
        <v>0</v>
      </c>
      <c r="IS13" s="15">
        <f t="shared" si="97"/>
        <v>0</v>
      </c>
      <c r="IT13" s="15">
        <f t="shared" si="97"/>
        <v>0</v>
      </c>
      <c r="IU13" s="15">
        <f t="shared" si="97"/>
        <v>0</v>
      </c>
      <c r="IV13" s="15">
        <f t="shared" si="97"/>
        <v>0</v>
      </c>
      <c r="IW13" s="15">
        <f t="shared" si="97"/>
        <v>0</v>
      </c>
      <c r="IX13" s="15">
        <f t="shared" si="97"/>
        <v>0</v>
      </c>
      <c r="IY13" s="15">
        <f t="shared" si="97"/>
        <v>0</v>
      </c>
      <c r="IZ13" s="15">
        <f t="shared" si="97"/>
        <v>0</v>
      </c>
      <c r="JA13" s="15">
        <f t="shared" si="97"/>
        <v>0</v>
      </c>
      <c r="JB13" s="31" t="e">
        <f>AVERAGE(IP13:JA13)/AVERAGE(IP11:JA11)</f>
        <v>#DIV/0!</v>
      </c>
      <c r="JC13" s="47"/>
      <c r="JD13" s="15">
        <f t="shared" ref="JD13:JN13" si="98">JC13</f>
        <v>0</v>
      </c>
      <c r="JE13" s="15">
        <f t="shared" si="98"/>
        <v>0</v>
      </c>
      <c r="JF13" s="15">
        <f t="shared" si="98"/>
        <v>0</v>
      </c>
      <c r="JG13" s="15">
        <f t="shared" si="98"/>
        <v>0</v>
      </c>
      <c r="JH13" s="15">
        <f t="shared" si="98"/>
        <v>0</v>
      </c>
      <c r="JI13" s="15">
        <f t="shared" si="98"/>
        <v>0</v>
      </c>
      <c r="JJ13" s="15">
        <f t="shared" si="98"/>
        <v>0</v>
      </c>
      <c r="JK13" s="15">
        <f t="shared" si="98"/>
        <v>0</v>
      </c>
      <c r="JL13" s="15">
        <f t="shared" si="98"/>
        <v>0</v>
      </c>
      <c r="JM13" s="15">
        <f t="shared" si="98"/>
        <v>0</v>
      </c>
      <c r="JN13" s="15">
        <f t="shared" si="98"/>
        <v>0</v>
      </c>
      <c r="JO13" s="31" t="e">
        <f>AVERAGE(JC13:JN13)/AVERAGE(JC11:JN11)</f>
        <v>#DIV/0!</v>
      </c>
      <c r="JP13" s="47"/>
      <c r="JQ13" s="15">
        <f t="shared" ref="JQ13:KA13" si="99">JP13</f>
        <v>0</v>
      </c>
      <c r="JR13" s="15">
        <f t="shared" si="99"/>
        <v>0</v>
      </c>
      <c r="JS13" s="15">
        <f t="shared" si="99"/>
        <v>0</v>
      </c>
      <c r="JT13" s="15">
        <f t="shared" si="99"/>
        <v>0</v>
      </c>
      <c r="JU13" s="15">
        <f t="shared" si="99"/>
        <v>0</v>
      </c>
      <c r="JV13" s="15">
        <f t="shared" si="99"/>
        <v>0</v>
      </c>
      <c r="JW13" s="15">
        <f t="shared" si="99"/>
        <v>0</v>
      </c>
      <c r="JX13" s="15">
        <f t="shared" si="99"/>
        <v>0</v>
      </c>
      <c r="JY13" s="15">
        <f t="shared" si="99"/>
        <v>0</v>
      </c>
      <c r="JZ13" s="15">
        <f t="shared" si="99"/>
        <v>0</v>
      </c>
      <c r="KA13" s="15">
        <f t="shared" si="99"/>
        <v>0</v>
      </c>
      <c r="KB13" s="31" t="e">
        <f>AVERAGE(JP13:KA13)/AVERAGE(JP11:KA11)</f>
        <v>#DIV/0!</v>
      </c>
      <c r="KC13" s="47"/>
      <c r="KD13" s="15">
        <f t="shared" ref="KD13:KN13" si="100">KC13</f>
        <v>0</v>
      </c>
      <c r="KE13" s="15">
        <f t="shared" si="100"/>
        <v>0</v>
      </c>
      <c r="KF13" s="15">
        <f t="shared" si="100"/>
        <v>0</v>
      </c>
      <c r="KG13" s="15">
        <f t="shared" si="100"/>
        <v>0</v>
      </c>
      <c r="KH13" s="15">
        <f t="shared" si="100"/>
        <v>0</v>
      </c>
      <c r="KI13" s="15">
        <f t="shared" si="100"/>
        <v>0</v>
      </c>
      <c r="KJ13" s="15">
        <f t="shared" si="100"/>
        <v>0</v>
      </c>
      <c r="KK13" s="15">
        <f t="shared" si="100"/>
        <v>0</v>
      </c>
      <c r="KL13" s="15">
        <f t="shared" si="100"/>
        <v>0</v>
      </c>
      <c r="KM13" s="15">
        <f t="shared" si="100"/>
        <v>0</v>
      </c>
      <c r="KN13" s="15">
        <f t="shared" si="100"/>
        <v>0</v>
      </c>
      <c r="KO13" s="31" t="e">
        <f>AVERAGE(KC13:KN13)/AVERAGE(KC11:KN11)</f>
        <v>#DIV/0!</v>
      </c>
      <c r="KP13" s="47"/>
      <c r="KQ13" s="15">
        <f t="shared" ref="KQ13:LA13" si="101">KP13</f>
        <v>0</v>
      </c>
      <c r="KR13" s="15">
        <f t="shared" si="101"/>
        <v>0</v>
      </c>
      <c r="KS13" s="15">
        <f t="shared" si="101"/>
        <v>0</v>
      </c>
      <c r="KT13" s="15">
        <f t="shared" si="101"/>
        <v>0</v>
      </c>
      <c r="KU13" s="15">
        <f t="shared" si="101"/>
        <v>0</v>
      </c>
      <c r="KV13" s="15">
        <f t="shared" si="101"/>
        <v>0</v>
      </c>
      <c r="KW13" s="15">
        <f t="shared" si="101"/>
        <v>0</v>
      </c>
      <c r="KX13" s="15">
        <f t="shared" si="101"/>
        <v>0</v>
      </c>
      <c r="KY13" s="15">
        <f t="shared" si="101"/>
        <v>0</v>
      </c>
      <c r="KZ13" s="15">
        <f t="shared" si="101"/>
        <v>0</v>
      </c>
      <c r="LA13" s="15">
        <f t="shared" si="101"/>
        <v>0</v>
      </c>
      <c r="LB13" s="31" t="e">
        <f>AVERAGE(KP13:LA13)/AVERAGE(KP11:LA11)</f>
        <v>#DIV/0!</v>
      </c>
      <c r="LC13" s="47"/>
      <c r="LD13" s="15">
        <f t="shared" ref="LD13:LN13" si="102">LC13</f>
        <v>0</v>
      </c>
      <c r="LE13" s="15">
        <f t="shared" si="102"/>
        <v>0</v>
      </c>
      <c r="LF13" s="15">
        <f t="shared" si="102"/>
        <v>0</v>
      </c>
      <c r="LG13" s="15">
        <f t="shared" si="102"/>
        <v>0</v>
      </c>
      <c r="LH13" s="15">
        <f t="shared" si="102"/>
        <v>0</v>
      </c>
      <c r="LI13" s="15">
        <f t="shared" si="102"/>
        <v>0</v>
      </c>
      <c r="LJ13" s="15">
        <f t="shared" si="102"/>
        <v>0</v>
      </c>
      <c r="LK13" s="15">
        <f t="shared" si="102"/>
        <v>0</v>
      </c>
      <c r="LL13" s="15">
        <f t="shared" si="102"/>
        <v>0</v>
      </c>
      <c r="LM13" s="15">
        <f t="shared" si="102"/>
        <v>0</v>
      </c>
      <c r="LN13" s="15">
        <f t="shared" si="102"/>
        <v>0</v>
      </c>
      <c r="LO13" s="31" t="e">
        <f>AVERAGE(LC13:LN13)/AVERAGE(LC11:LN11)</f>
        <v>#DIV/0!</v>
      </c>
      <c r="LP13" s="47"/>
      <c r="LQ13" s="15">
        <f t="shared" ref="LQ13:MA13" si="103">LP13</f>
        <v>0</v>
      </c>
      <c r="LR13" s="15">
        <f t="shared" si="103"/>
        <v>0</v>
      </c>
      <c r="LS13" s="15">
        <f t="shared" si="103"/>
        <v>0</v>
      </c>
      <c r="LT13" s="15">
        <f t="shared" si="103"/>
        <v>0</v>
      </c>
      <c r="LU13" s="15">
        <f t="shared" si="103"/>
        <v>0</v>
      </c>
      <c r="LV13" s="15">
        <f t="shared" si="103"/>
        <v>0</v>
      </c>
      <c r="LW13" s="15">
        <f t="shared" si="103"/>
        <v>0</v>
      </c>
      <c r="LX13" s="15">
        <f t="shared" si="103"/>
        <v>0</v>
      </c>
      <c r="LY13" s="15">
        <f t="shared" si="103"/>
        <v>0</v>
      </c>
      <c r="LZ13" s="15">
        <f t="shared" si="103"/>
        <v>0</v>
      </c>
      <c r="MA13" s="15">
        <f t="shared" si="103"/>
        <v>0</v>
      </c>
      <c r="MB13" s="31" t="e">
        <f>AVERAGE(LP13:MA13)/AVERAGE(LP11:MA11)</f>
        <v>#DIV/0!</v>
      </c>
    </row>
    <row r="14" ht="13.9" spans="2:340">
      <c r="B14" s="12" t="s">
        <v>32</v>
      </c>
      <c r="C14" s="13">
        <v>1064.70097687735</v>
      </c>
      <c r="D14" s="13">
        <f t="shared" ref="D14:N14" si="104">C14</f>
        <v>1064.70097687735</v>
      </c>
      <c r="E14" s="13">
        <f t="shared" si="104"/>
        <v>1064.70097687735</v>
      </c>
      <c r="F14" s="13">
        <f t="shared" si="104"/>
        <v>1064.70097687735</v>
      </c>
      <c r="G14" s="13">
        <f t="shared" si="104"/>
        <v>1064.70097687735</v>
      </c>
      <c r="H14" s="13">
        <f t="shared" si="104"/>
        <v>1064.70097687735</v>
      </c>
      <c r="I14" s="13">
        <f t="shared" si="104"/>
        <v>1064.70097687735</v>
      </c>
      <c r="J14" s="13">
        <f t="shared" si="104"/>
        <v>1064.70097687735</v>
      </c>
      <c r="K14" s="13">
        <f t="shared" si="104"/>
        <v>1064.70097687735</v>
      </c>
      <c r="L14" s="13">
        <f t="shared" si="104"/>
        <v>1064.70097687735</v>
      </c>
      <c r="M14" s="13">
        <f t="shared" si="104"/>
        <v>1064.70097687735</v>
      </c>
      <c r="N14" s="13">
        <f t="shared" si="104"/>
        <v>1064.70097687735</v>
      </c>
      <c r="O14" s="32">
        <f>AVERAGE(C14:N14)/AVERAGE(C11:N11)</f>
        <v>0.0529974132654732</v>
      </c>
      <c r="P14" s="30">
        <v>1185.00278212839</v>
      </c>
      <c r="Q14" s="30">
        <f t="shared" ref="Q14:AA14" si="105">P14</f>
        <v>1185.00278212839</v>
      </c>
      <c r="R14" s="30">
        <f t="shared" si="105"/>
        <v>1185.00278212839</v>
      </c>
      <c r="S14" s="30">
        <f t="shared" si="105"/>
        <v>1185.00278212839</v>
      </c>
      <c r="T14" s="30">
        <f t="shared" si="105"/>
        <v>1185.00278212839</v>
      </c>
      <c r="U14" s="30">
        <f t="shared" si="105"/>
        <v>1185.00278212839</v>
      </c>
      <c r="V14" s="30">
        <f t="shared" si="105"/>
        <v>1185.00278212839</v>
      </c>
      <c r="W14" s="30">
        <f t="shared" si="105"/>
        <v>1185.00278212839</v>
      </c>
      <c r="X14" s="30">
        <f t="shared" si="105"/>
        <v>1185.00278212839</v>
      </c>
      <c r="Y14" s="30">
        <f t="shared" si="105"/>
        <v>1185.00278212839</v>
      </c>
      <c r="Z14" s="30">
        <f t="shared" si="105"/>
        <v>1185.00278212839</v>
      </c>
      <c r="AA14" s="30">
        <f t="shared" si="105"/>
        <v>1185.00278212839</v>
      </c>
      <c r="AB14" s="32">
        <f>AVERAGE(P14:AA14)/AVERAGE(P11:AA11)</f>
        <v>0.0529974132654732</v>
      </c>
      <c r="AC14" s="30">
        <v>1256.45527324773</v>
      </c>
      <c r="AD14" s="30">
        <f t="shared" ref="AD14:AN14" si="106">AC14</f>
        <v>1256.45527324773</v>
      </c>
      <c r="AE14" s="30">
        <f t="shared" si="106"/>
        <v>1256.45527324773</v>
      </c>
      <c r="AF14" s="30">
        <f t="shared" si="106"/>
        <v>1256.45527324773</v>
      </c>
      <c r="AG14" s="30">
        <f t="shared" si="106"/>
        <v>1256.45527324773</v>
      </c>
      <c r="AH14" s="30">
        <f t="shared" si="106"/>
        <v>1256.45527324773</v>
      </c>
      <c r="AI14" s="30">
        <f t="shared" si="106"/>
        <v>1256.45527324773</v>
      </c>
      <c r="AJ14" s="30">
        <f t="shared" si="106"/>
        <v>1256.45527324773</v>
      </c>
      <c r="AK14" s="30">
        <f t="shared" si="106"/>
        <v>1256.45527324773</v>
      </c>
      <c r="AL14" s="30">
        <f t="shared" si="106"/>
        <v>1256.45527324773</v>
      </c>
      <c r="AM14" s="30">
        <f t="shared" si="106"/>
        <v>1256.45527324773</v>
      </c>
      <c r="AN14" s="30">
        <f t="shared" si="106"/>
        <v>1256.45527324773</v>
      </c>
      <c r="AO14" s="32">
        <f>AVERAGE(AC14:AN14)/AVERAGE(AC11:AN11)</f>
        <v>0.0529974132654732</v>
      </c>
      <c r="AP14" s="30">
        <v>1327.90776436706</v>
      </c>
      <c r="AQ14" s="30">
        <f t="shared" ref="AQ14:BA14" si="107">AP14</f>
        <v>1327.90776436706</v>
      </c>
      <c r="AR14" s="30">
        <f t="shared" si="107"/>
        <v>1327.90776436706</v>
      </c>
      <c r="AS14" s="30">
        <f t="shared" si="107"/>
        <v>1327.90776436706</v>
      </c>
      <c r="AT14" s="30">
        <f t="shared" si="107"/>
        <v>1327.90776436706</v>
      </c>
      <c r="AU14" s="30">
        <f t="shared" si="107"/>
        <v>1327.90776436706</v>
      </c>
      <c r="AV14" s="30">
        <f t="shared" si="107"/>
        <v>1327.90776436706</v>
      </c>
      <c r="AW14" s="30">
        <f t="shared" si="107"/>
        <v>1327.90776436706</v>
      </c>
      <c r="AX14" s="30">
        <f t="shared" si="107"/>
        <v>1327.90776436706</v>
      </c>
      <c r="AY14" s="30">
        <f t="shared" si="107"/>
        <v>1327.90776436706</v>
      </c>
      <c r="AZ14" s="30">
        <f t="shared" si="107"/>
        <v>1327.90776436706</v>
      </c>
      <c r="BA14" s="30">
        <f t="shared" si="107"/>
        <v>1327.90776436706</v>
      </c>
      <c r="BB14" s="32">
        <f>AVERAGE(AP14:BA14)/AVERAGE(AP11:BA11)</f>
        <v>0.0529974132654732</v>
      </c>
      <c r="BC14" s="30">
        <v>1399.36025548639</v>
      </c>
      <c r="BD14" s="30">
        <f t="shared" ref="BD14:BN14" si="108">BC14</f>
        <v>1399.36025548639</v>
      </c>
      <c r="BE14" s="30">
        <f t="shared" si="108"/>
        <v>1399.36025548639</v>
      </c>
      <c r="BF14" s="30">
        <f t="shared" si="108"/>
        <v>1399.36025548639</v>
      </c>
      <c r="BG14" s="30">
        <f t="shared" si="108"/>
        <v>1399.36025548639</v>
      </c>
      <c r="BH14" s="30">
        <f t="shared" si="108"/>
        <v>1399.36025548639</v>
      </c>
      <c r="BI14" s="30">
        <f t="shared" si="108"/>
        <v>1399.36025548639</v>
      </c>
      <c r="BJ14" s="30">
        <f t="shared" si="108"/>
        <v>1399.36025548639</v>
      </c>
      <c r="BK14" s="30">
        <f t="shared" si="108"/>
        <v>1399.36025548639</v>
      </c>
      <c r="BL14" s="30">
        <f t="shared" si="108"/>
        <v>1399.36025548639</v>
      </c>
      <c r="BM14" s="30">
        <f t="shared" si="108"/>
        <v>1399.36025548639</v>
      </c>
      <c r="BN14" s="30">
        <f t="shared" si="108"/>
        <v>1399.36025548639</v>
      </c>
      <c r="BO14" s="32">
        <f>AVERAGE(BC14:BN14)/AVERAGE(BC11:BN11)</f>
        <v>0.0529974132654732</v>
      </c>
      <c r="BP14" s="30">
        <v>1470.81274660572</v>
      </c>
      <c r="BQ14" s="30">
        <f t="shared" ref="BQ14:CA14" si="109">BP14</f>
        <v>1470.81274660572</v>
      </c>
      <c r="BR14" s="30">
        <f t="shared" si="109"/>
        <v>1470.81274660572</v>
      </c>
      <c r="BS14" s="30">
        <f t="shared" si="109"/>
        <v>1470.81274660572</v>
      </c>
      <c r="BT14" s="30">
        <f t="shared" si="109"/>
        <v>1470.81274660572</v>
      </c>
      <c r="BU14" s="30">
        <f t="shared" si="109"/>
        <v>1470.81274660572</v>
      </c>
      <c r="BV14" s="30">
        <f t="shared" si="109"/>
        <v>1470.81274660572</v>
      </c>
      <c r="BW14" s="30">
        <f t="shared" si="109"/>
        <v>1470.81274660572</v>
      </c>
      <c r="BX14" s="30">
        <f t="shared" si="109"/>
        <v>1470.81274660572</v>
      </c>
      <c r="BY14" s="30">
        <f t="shared" si="109"/>
        <v>1470.81274660572</v>
      </c>
      <c r="BZ14" s="30">
        <f t="shared" si="109"/>
        <v>1470.81274660572</v>
      </c>
      <c r="CA14" s="30">
        <f t="shared" si="109"/>
        <v>1470.81274660572</v>
      </c>
      <c r="CB14" s="32">
        <f>AVERAGE(BP14:CA14)/AVERAGE(BP11:CA11)</f>
        <v>0.0529974132654732</v>
      </c>
      <c r="CC14" s="30">
        <v>1558.12961861734</v>
      </c>
      <c r="CD14" s="30">
        <f t="shared" ref="CD14:CN14" si="110">CC14</f>
        <v>1558.12961861734</v>
      </c>
      <c r="CE14" s="30">
        <f t="shared" si="110"/>
        <v>1558.12961861734</v>
      </c>
      <c r="CF14" s="30">
        <f t="shared" si="110"/>
        <v>1558.12961861734</v>
      </c>
      <c r="CG14" s="30">
        <f t="shared" si="110"/>
        <v>1558.12961861734</v>
      </c>
      <c r="CH14" s="30">
        <f t="shared" si="110"/>
        <v>1558.12961861734</v>
      </c>
      <c r="CI14" s="30">
        <f t="shared" si="110"/>
        <v>1558.12961861734</v>
      </c>
      <c r="CJ14" s="30">
        <f t="shared" si="110"/>
        <v>1558.12961861734</v>
      </c>
      <c r="CK14" s="30">
        <f t="shared" si="110"/>
        <v>1558.12961861734</v>
      </c>
      <c r="CL14" s="30">
        <f t="shared" si="110"/>
        <v>1558.12961861734</v>
      </c>
      <c r="CM14" s="30">
        <f t="shared" si="110"/>
        <v>1558.12961861734</v>
      </c>
      <c r="CN14" s="30">
        <f t="shared" si="110"/>
        <v>1558.12961861734</v>
      </c>
      <c r="CO14" s="32">
        <f>AVERAGE(CC14:CN14)/AVERAGE(CC11:CN11)</f>
        <v>0.0529974132654732</v>
      </c>
      <c r="CP14" s="30">
        <v>1665.358254226</v>
      </c>
      <c r="CQ14" s="30">
        <f t="shared" ref="CQ14:DA14" si="111">CP14</f>
        <v>1665.358254226</v>
      </c>
      <c r="CR14" s="30">
        <f t="shared" si="111"/>
        <v>1665.358254226</v>
      </c>
      <c r="CS14" s="30">
        <f t="shared" si="111"/>
        <v>1665.358254226</v>
      </c>
      <c r="CT14" s="30">
        <f t="shared" si="111"/>
        <v>1665.358254226</v>
      </c>
      <c r="CU14" s="30">
        <f t="shared" si="111"/>
        <v>1665.358254226</v>
      </c>
      <c r="CV14" s="30">
        <f t="shared" si="111"/>
        <v>1665.358254226</v>
      </c>
      <c r="CW14" s="30">
        <f t="shared" si="111"/>
        <v>1665.358254226</v>
      </c>
      <c r="CX14" s="30">
        <f t="shared" si="111"/>
        <v>1665.358254226</v>
      </c>
      <c r="CY14" s="30">
        <f t="shared" si="111"/>
        <v>1665.358254226</v>
      </c>
      <c r="CZ14" s="30">
        <f t="shared" si="111"/>
        <v>1665.358254226</v>
      </c>
      <c r="DA14" s="30">
        <f t="shared" si="111"/>
        <v>1665.358254226</v>
      </c>
      <c r="DB14" s="32">
        <f>AVERAGE(CP14:DA14)/AVERAGE(CP11:DA11)</f>
        <v>0.0529974132654732</v>
      </c>
      <c r="DC14" s="30">
        <v>1772.58688983466</v>
      </c>
      <c r="DD14" s="30">
        <f t="shared" ref="DD14:DN14" si="112">DC14</f>
        <v>1772.58688983466</v>
      </c>
      <c r="DE14" s="30">
        <f t="shared" si="112"/>
        <v>1772.58688983466</v>
      </c>
      <c r="DF14" s="30">
        <f t="shared" si="112"/>
        <v>1772.58688983466</v>
      </c>
      <c r="DG14" s="30">
        <f t="shared" si="112"/>
        <v>1772.58688983466</v>
      </c>
      <c r="DH14" s="30">
        <f t="shared" si="112"/>
        <v>1772.58688983466</v>
      </c>
      <c r="DI14" s="30">
        <f t="shared" si="112"/>
        <v>1772.58688983466</v>
      </c>
      <c r="DJ14" s="30">
        <f t="shared" si="112"/>
        <v>1772.58688983466</v>
      </c>
      <c r="DK14" s="30">
        <f t="shared" si="112"/>
        <v>1772.58688983466</v>
      </c>
      <c r="DL14" s="30">
        <f t="shared" si="112"/>
        <v>1772.58688983466</v>
      </c>
      <c r="DM14" s="30">
        <f t="shared" si="112"/>
        <v>1772.58688983466</v>
      </c>
      <c r="DN14" s="30">
        <f t="shared" si="112"/>
        <v>1772.58688983466</v>
      </c>
      <c r="DO14" s="32">
        <f>AVERAGE(DC14:DN14)/AVERAGE(DC11:DN11)</f>
        <v>0.0529974132654732</v>
      </c>
      <c r="DP14" s="30">
        <v>1781.44982428383</v>
      </c>
      <c r="DQ14" s="30">
        <f t="shared" ref="DQ14:EA14" si="113">DP14</f>
        <v>1781.44982428383</v>
      </c>
      <c r="DR14" s="30">
        <f t="shared" si="113"/>
        <v>1781.44982428383</v>
      </c>
      <c r="DS14" s="30">
        <f t="shared" si="113"/>
        <v>1781.44982428383</v>
      </c>
      <c r="DT14" s="30">
        <f t="shared" si="113"/>
        <v>1781.44982428383</v>
      </c>
      <c r="DU14" s="30">
        <f t="shared" si="113"/>
        <v>1781.44982428383</v>
      </c>
      <c r="DV14" s="30">
        <f t="shared" si="113"/>
        <v>1781.44982428383</v>
      </c>
      <c r="DW14" s="30">
        <f t="shared" si="113"/>
        <v>1781.44982428383</v>
      </c>
      <c r="DX14" s="30">
        <f t="shared" si="113"/>
        <v>1781.44982428383</v>
      </c>
      <c r="DY14" s="30">
        <f t="shared" si="113"/>
        <v>1781.44982428383</v>
      </c>
      <c r="DZ14" s="30">
        <f t="shared" si="113"/>
        <v>1781.44982428383</v>
      </c>
      <c r="EA14" s="30">
        <f t="shared" si="113"/>
        <v>1781.44982428383</v>
      </c>
      <c r="EB14" s="32">
        <f>AVERAGE(DP14:EA14)/AVERAGE(DP11:EA11)</f>
        <v>0.0529974132654732</v>
      </c>
      <c r="EC14" s="30">
        <v>1790.35707340525</v>
      </c>
      <c r="ED14" s="30">
        <f t="shared" ref="ED14:EN14" si="114">EC14</f>
        <v>1790.35707340525</v>
      </c>
      <c r="EE14" s="30">
        <f t="shared" si="114"/>
        <v>1790.35707340525</v>
      </c>
      <c r="EF14" s="30">
        <f t="shared" si="114"/>
        <v>1790.35707340525</v>
      </c>
      <c r="EG14" s="30">
        <f t="shared" si="114"/>
        <v>1790.35707340525</v>
      </c>
      <c r="EH14" s="30">
        <f t="shared" si="114"/>
        <v>1790.35707340525</v>
      </c>
      <c r="EI14" s="30">
        <f t="shared" si="114"/>
        <v>1790.35707340525</v>
      </c>
      <c r="EJ14" s="30">
        <f t="shared" si="114"/>
        <v>1790.35707340525</v>
      </c>
      <c r="EK14" s="30">
        <f t="shared" si="114"/>
        <v>1790.35707340525</v>
      </c>
      <c r="EL14" s="30">
        <f t="shared" si="114"/>
        <v>1790.35707340525</v>
      </c>
      <c r="EM14" s="30">
        <f t="shared" si="114"/>
        <v>1790.35707340525</v>
      </c>
      <c r="EN14" s="30">
        <f t="shared" si="114"/>
        <v>1790.35707340525</v>
      </c>
      <c r="EO14" s="32">
        <f>AVERAGE(EC14:EN14)/AVERAGE(EC11:EN11)</f>
        <v>0.0529974132654732</v>
      </c>
      <c r="EP14" s="30">
        <v>1799.30885877228</v>
      </c>
      <c r="EQ14" s="30">
        <f t="shared" ref="EQ14:FA14" si="115">EP14</f>
        <v>1799.30885877228</v>
      </c>
      <c r="ER14" s="30">
        <f t="shared" si="115"/>
        <v>1799.30885877228</v>
      </c>
      <c r="ES14" s="30">
        <f t="shared" si="115"/>
        <v>1799.30885877228</v>
      </c>
      <c r="ET14" s="30">
        <f t="shared" si="115"/>
        <v>1799.30885877228</v>
      </c>
      <c r="EU14" s="30">
        <f t="shared" si="115"/>
        <v>1799.30885877228</v>
      </c>
      <c r="EV14" s="30">
        <f t="shared" si="115"/>
        <v>1799.30885877228</v>
      </c>
      <c r="EW14" s="30">
        <f t="shared" si="115"/>
        <v>1799.30885877228</v>
      </c>
      <c r="EX14" s="30">
        <f t="shared" si="115"/>
        <v>1799.30885877228</v>
      </c>
      <c r="EY14" s="30">
        <f t="shared" si="115"/>
        <v>1799.30885877228</v>
      </c>
      <c r="EZ14" s="30">
        <f t="shared" si="115"/>
        <v>1799.30885877228</v>
      </c>
      <c r="FA14" s="30">
        <f t="shared" si="115"/>
        <v>1799.30885877228</v>
      </c>
      <c r="FB14" s="32">
        <f>AVERAGE(EP14:FA14)/AVERAGE(EP11:FA11)</f>
        <v>0.0529974132654732</v>
      </c>
      <c r="FC14" s="46"/>
      <c r="FD14" s="30">
        <f t="shared" ref="FD14:FN14" si="116">FC14</f>
        <v>0</v>
      </c>
      <c r="FE14" s="30">
        <f t="shared" si="116"/>
        <v>0</v>
      </c>
      <c r="FF14" s="30">
        <f t="shared" si="116"/>
        <v>0</v>
      </c>
      <c r="FG14" s="30">
        <f t="shared" si="116"/>
        <v>0</v>
      </c>
      <c r="FH14" s="30">
        <f t="shared" si="116"/>
        <v>0</v>
      </c>
      <c r="FI14" s="30">
        <f t="shared" si="116"/>
        <v>0</v>
      </c>
      <c r="FJ14" s="30">
        <f t="shared" si="116"/>
        <v>0</v>
      </c>
      <c r="FK14" s="30">
        <f t="shared" si="116"/>
        <v>0</v>
      </c>
      <c r="FL14" s="30">
        <f t="shared" si="116"/>
        <v>0</v>
      </c>
      <c r="FM14" s="30">
        <f t="shared" si="116"/>
        <v>0</v>
      </c>
      <c r="FN14" s="30">
        <f t="shared" si="116"/>
        <v>0</v>
      </c>
      <c r="FO14" s="32" t="e">
        <f>AVERAGE(FC14:FN14)/AVERAGE(FC11:FN11)</f>
        <v>#DIV/0!</v>
      </c>
      <c r="FP14" s="46"/>
      <c r="FQ14" s="30">
        <f t="shared" ref="FQ14:GA14" si="117">FP14</f>
        <v>0</v>
      </c>
      <c r="FR14" s="30">
        <f t="shared" si="117"/>
        <v>0</v>
      </c>
      <c r="FS14" s="30">
        <f t="shared" si="117"/>
        <v>0</v>
      </c>
      <c r="FT14" s="30">
        <f t="shared" si="117"/>
        <v>0</v>
      </c>
      <c r="FU14" s="30">
        <f t="shared" si="117"/>
        <v>0</v>
      </c>
      <c r="FV14" s="30">
        <f t="shared" si="117"/>
        <v>0</v>
      </c>
      <c r="FW14" s="30">
        <f t="shared" si="117"/>
        <v>0</v>
      </c>
      <c r="FX14" s="30">
        <f t="shared" si="117"/>
        <v>0</v>
      </c>
      <c r="FY14" s="30">
        <f t="shared" si="117"/>
        <v>0</v>
      </c>
      <c r="FZ14" s="30">
        <f t="shared" si="117"/>
        <v>0</v>
      </c>
      <c r="GA14" s="30">
        <f t="shared" si="117"/>
        <v>0</v>
      </c>
      <c r="GB14" s="32" t="e">
        <f>AVERAGE(FP14:GA14)/AVERAGE(FP11:GA11)</f>
        <v>#DIV/0!</v>
      </c>
      <c r="GC14" s="46"/>
      <c r="GD14" s="30">
        <f t="shared" ref="GD14:GN14" si="118">GC14</f>
        <v>0</v>
      </c>
      <c r="GE14" s="30">
        <f t="shared" si="118"/>
        <v>0</v>
      </c>
      <c r="GF14" s="30">
        <f t="shared" si="118"/>
        <v>0</v>
      </c>
      <c r="GG14" s="30">
        <f t="shared" si="118"/>
        <v>0</v>
      </c>
      <c r="GH14" s="30">
        <f t="shared" si="118"/>
        <v>0</v>
      </c>
      <c r="GI14" s="30">
        <f t="shared" si="118"/>
        <v>0</v>
      </c>
      <c r="GJ14" s="30">
        <f t="shared" si="118"/>
        <v>0</v>
      </c>
      <c r="GK14" s="30">
        <f t="shared" si="118"/>
        <v>0</v>
      </c>
      <c r="GL14" s="30">
        <f t="shared" si="118"/>
        <v>0</v>
      </c>
      <c r="GM14" s="30">
        <f t="shared" si="118"/>
        <v>0</v>
      </c>
      <c r="GN14" s="30">
        <f t="shared" si="118"/>
        <v>0</v>
      </c>
      <c r="GO14" s="32" t="e">
        <f>AVERAGE(GC14:GN14)/AVERAGE(GC11:GN11)</f>
        <v>#DIV/0!</v>
      </c>
      <c r="GP14" s="46"/>
      <c r="GQ14" s="30">
        <f t="shared" ref="GQ14:HA14" si="119">GP14</f>
        <v>0</v>
      </c>
      <c r="GR14" s="30">
        <f t="shared" si="119"/>
        <v>0</v>
      </c>
      <c r="GS14" s="30">
        <f t="shared" si="119"/>
        <v>0</v>
      </c>
      <c r="GT14" s="30">
        <f t="shared" si="119"/>
        <v>0</v>
      </c>
      <c r="GU14" s="30">
        <f t="shared" si="119"/>
        <v>0</v>
      </c>
      <c r="GV14" s="30">
        <f t="shared" si="119"/>
        <v>0</v>
      </c>
      <c r="GW14" s="30">
        <f t="shared" si="119"/>
        <v>0</v>
      </c>
      <c r="GX14" s="30">
        <f t="shared" si="119"/>
        <v>0</v>
      </c>
      <c r="GY14" s="30">
        <f t="shared" si="119"/>
        <v>0</v>
      </c>
      <c r="GZ14" s="30">
        <f t="shared" si="119"/>
        <v>0</v>
      </c>
      <c r="HA14" s="30">
        <f t="shared" si="119"/>
        <v>0</v>
      </c>
      <c r="HB14" s="32" t="e">
        <f>AVERAGE(GP14:HA14)/AVERAGE(GP11:HA11)</f>
        <v>#DIV/0!</v>
      </c>
      <c r="HC14" s="46"/>
      <c r="HD14" s="30">
        <f t="shared" ref="HD14:HN14" si="120">HC14</f>
        <v>0</v>
      </c>
      <c r="HE14" s="30">
        <f t="shared" si="120"/>
        <v>0</v>
      </c>
      <c r="HF14" s="30">
        <f t="shared" si="120"/>
        <v>0</v>
      </c>
      <c r="HG14" s="30">
        <f t="shared" si="120"/>
        <v>0</v>
      </c>
      <c r="HH14" s="30">
        <f t="shared" si="120"/>
        <v>0</v>
      </c>
      <c r="HI14" s="30">
        <f t="shared" si="120"/>
        <v>0</v>
      </c>
      <c r="HJ14" s="30">
        <f t="shared" si="120"/>
        <v>0</v>
      </c>
      <c r="HK14" s="30">
        <f t="shared" si="120"/>
        <v>0</v>
      </c>
      <c r="HL14" s="30">
        <f t="shared" si="120"/>
        <v>0</v>
      </c>
      <c r="HM14" s="30">
        <f t="shared" si="120"/>
        <v>0</v>
      </c>
      <c r="HN14" s="30">
        <f t="shared" si="120"/>
        <v>0</v>
      </c>
      <c r="HO14" s="32" t="e">
        <f>AVERAGE(HC14:HN14)/AVERAGE(HC11:HN11)</f>
        <v>#DIV/0!</v>
      </c>
      <c r="HP14" s="46"/>
      <c r="HQ14" s="30">
        <f t="shared" ref="HQ14:IA14" si="121">HP14</f>
        <v>0</v>
      </c>
      <c r="HR14" s="30">
        <f t="shared" si="121"/>
        <v>0</v>
      </c>
      <c r="HS14" s="30">
        <f t="shared" si="121"/>
        <v>0</v>
      </c>
      <c r="HT14" s="30">
        <f t="shared" si="121"/>
        <v>0</v>
      </c>
      <c r="HU14" s="30">
        <f t="shared" si="121"/>
        <v>0</v>
      </c>
      <c r="HV14" s="30">
        <f t="shared" si="121"/>
        <v>0</v>
      </c>
      <c r="HW14" s="30">
        <f t="shared" si="121"/>
        <v>0</v>
      </c>
      <c r="HX14" s="30">
        <f t="shared" si="121"/>
        <v>0</v>
      </c>
      <c r="HY14" s="30">
        <f t="shared" si="121"/>
        <v>0</v>
      </c>
      <c r="HZ14" s="30">
        <f t="shared" si="121"/>
        <v>0</v>
      </c>
      <c r="IA14" s="30">
        <f t="shared" si="121"/>
        <v>0</v>
      </c>
      <c r="IB14" s="32" t="e">
        <f>AVERAGE(HP14:IA14)/AVERAGE(HP11:IA11)</f>
        <v>#DIV/0!</v>
      </c>
      <c r="IC14" s="46"/>
      <c r="ID14" s="30">
        <f t="shared" ref="ID14:IN14" si="122">IC14</f>
        <v>0</v>
      </c>
      <c r="IE14" s="30">
        <f t="shared" si="122"/>
        <v>0</v>
      </c>
      <c r="IF14" s="30">
        <f t="shared" si="122"/>
        <v>0</v>
      </c>
      <c r="IG14" s="30">
        <f t="shared" si="122"/>
        <v>0</v>
      </c>
      <c r="IH14" s="30">
        <f t="shared" si="122"/>
        <v>0</v>
      </c>
      <c r="II14" s="30">
        <f t="shared" si="122"/>
        <v>0</v>
      </c>
      <c r="IJ14" s="30">
        <f t="shared" si="122"/>
        <v>0</v>
      </c>
      <c r="IK14" s="30">
        <f t="shared" si="122"/>
        <v>0</v>
      </c>
      <c r="IL14" s="30">
        <f t="shared" si="122"/>
        <v>0</v>
      </c>
      <c r="IM14" s="30">
        <f t="shared" si="122"/>
        <v>0</v>
      </c>
      <c r="IN14" s="30">
        <f t="shared" si="122"/>
        <v>0</v>
      </c>
      <c r="IO14" s="32" t="e">
        <f>AVERAGE(IC14:IN14)/AVERAGE(IC11:IN11)</f>
        <v>#DIV/0!</v>
      </c>
      <c r="IP14" s="46"/>
      <c r="IQ14" s="30">
        <f t="shared" ref="IQ14:JA14" si="123">IP14</f>
        <v>0</v>
      </c>
      <c r="IR14" s="30">
        <f t="shared" si="123"/>
        <v>0</v>
      </c>
      <c r="IS14" s="30">
        <f t="shared" si="123"/>
        <v>0</v>
      </c>
      <c r="IT14" s="30">
        <f t="shared" si="123"/>
        <v>0</v>
      </c>
      <c r="IU14" s="30">
        <f t="shared" si="123"/>
        <v>0</v>
      </c>
      <c r="IV14" s="30">
        <f t="shared" si="123"/>
        <v>0</v>
      </c>
      <c r="IW14" s="30">
        <f t="shared" si="123"/>
        <v>0</v>
      </c>
      <c r="IX14" s="30">
        <f t="shared" si="123"/>
        <v>0</v>
      </c>
      <c r="IY14" s="30">
        <f t="shared" si="123"/>
        <v>0</v>
      </c>
      <c r="IZ14" s="30">
        <f t="shared" si="123"/>
        <v>0</v>
      </c>
      <c r="JA14" s="30">
        <f t="shared" si="123"/>
        <v>0</v>
      </c>
      <c r="JB14" s="32" t="e">
        <f>AVERAGE(IP14:JA14)/AVERAGE(IP11:JA11)</f>
        <v>#DIV/0!</v>
      </c>
      <c r="JC14" s="46"/>
      <c r="JD14" s="30">
        <f t="shared" ref="JD14:JN14" si="124">JC14</f>
        <v>0</v>
      </c>
      <c r="JE14" s="30">
        <f t="shared" si="124"/>
        <v>0</v>
      </c>
      <c r="JF14" s="30">
        <f t="shared" si="124"/>
        <v>0</v>
      </c>
      <c r="JG14" s="30">
        <f t="shared" si="124"/>
        <v>0</v>
      </c>
      <c r="JH14" s="30">
        <f t="shared" si="124"/>
        <v>0</v>
      </c>
      <c r="JI14" s="30">
        <f t="shared" si="124"/>
        <v>0</v>
      </c>
      <c r="JJ14" s="30">
        <f t="shared" si="124"/>
        <v>0</v>
      </c>
      <c r="JK14" s="30">
        <f t="shared" si="124"/>
        <v>0</v>
      </c>
      <c r="JL14" s="30">
        <f t="shared" si="124"/>
        <v>0</v>
      </c>
      <c r="JM14" s="30">
        <f t="shared" si="124"/>
        <v>0</v>
      </c>
      <c r="JN14" s="30">
        <f t="shared" si="124"/>
        <v>0</v>
      </c>
      <c r="JO14" s="32" t="e">
        <f>AVERAGE(JC14:JN14)/AVERAGE(JC11:JN11)</f>
        <v>#DIV/0!</v>
      </c>
      <c r="JP14" s="46"/>
      <c r="JQ14" s="30">
        <f t="shared" ref="JQ14:KA14" si="125">JP14</f>
        <v>0</v>
      </c>
      <c r="JR14" s="30">
        <f t="shared" si="125"/>
        <v>0</v>
      </c>
      <c r="JS14" s="30">
        <f t="shared" si="125"/>
        <v>0</v>
      </c>
      <c r="JT14" s="30">
        <f t="shared" si="125"/>
        <v>0</v>
      </c>
      <c r="JU14" s="30">
        <f t="shared" si="125"/>
        <v>0</v>
      </c>
      <c r="JV14" s="30">
        <f t="shared" si="125"/>
        <v>0</v>
      </c>
      <c r="JW14" s="30">
        <f t="shared" si="125"/>
        <v>0</v>
      </c>
      <c r="JX14" s="30">
        <f t="shared" si="125"/>
        <v>0</v>
      </c>
      <c r="JY14" s="30">
        <f t="shared" si="125"/>
        <v>0</v>
      </c>
      <c r="JZ14" s="30">
        <f t="shared" si="125"/>
        <v>0</v>
      </c>
      <c r="KA14" s="30">
        <f t="shared" si="125"/>
        <v>0</v>
      </c>
      <c r="KB14" s="32" t="e">
        <f>AVERAGE(JP14:KA14)/AVERAGE(JP11:KA11)</f>
        <v>#DIV/0!</v>
      </c>
      <c r="KC14" s="46"/>
      <c r="KD14" s="30">
        <f t="shared" ref="KD14:KN14" si="126">KC14</f>
        <v>0</v>
      </c>
      <c r="KE14" s="30">
        <f t="shared" si="126"/>
        <v>0</v>
      </c>
      <c r="KF14" s="30">
        <f t="shared" si="126"/>
        <v>0</v>
      </c>
      <c r="KG14" s="30">
        <f t="shared" si="126"/>
        <v>0</v>
      </c>
      <c r="KH14" s="30">
        <f t="shared" si="126"/>
        <v>0</v>
      </c>
      <c r="KI14" s="30">
        <f t="shared" si="126"/>
        <v>0</v>
      </c>
      <c r="KJ14" s="30">
        <f t="shared" si="126"/>
        <v>0</v>
      </c>
      <c r="KK14" s="30">
        <f t="shared" si="126"/>
        <v>0</v>
      </c>
      <c r="KL14" s="30">
        <f t="shared" si="126"/>
        <v>0</v>
      </c>
      <c r="KM14" s="30">
        <f t="shared" si="126"/>
        <v>0</v>
      </c>
      <c r="KN14" s="30">
        <f t="shared" si="126"/>
        <v>0</v>
      </c>
      <c r="KO14" s="32" t="e">
        <f>AVERAGE(KC14:KN14)/AVERAGE(KC11:KN11)</f>
        <v>#DIV/0!</v>
      </c>
      <c r="KP14" s="46"/>
      <c r="KQ14" s="30">
        <f t="shared" ref="KQ14:LA14" si="127">KP14</f>
        <v>0</v>
      </c>
      <c r="KR14" s="30">
        <f t="shared" si="127"/>
        <v>0</v>
      </c>
      <c r="KS14" s="30">
        <f t="shared" si="127"/>
        <v>0</v>
      </c>
      <c r="KT14" s="30">
        <f t="shared" si="127"/>
        <v>0</v>
      </c>
      <c r="KU14" s="30">
        <f t="shared" si="127"/>
        <v>0</v>
      </c>
      <c r="KV14" s="30">
        <f t="shared" si="127"/>
        <v>0</v>
      </c>
      <c r="KW14" s="30">
        <f t="shared" si="127"/>
        <v>0</v>
      </c>
      <c r="KX14" s="30">
        <f t="shared" si="127"/>
        <v>0</v>
      </c>
      <c r="KY14" s="30">
        <f t="shared" si="127"/>
        <v>0</v>
      </c>
      <c r="KZ14" s="30">
        <f t="shared" si="127"/>
        <v>0</v>
      </c>
      <c r="LA14" s="30">
        <f t="shared" si="127"/>
        <v>0</v>
      </c>
      <c r="LB14" s="32" t="e">
        <f>AVERAGE(KP14:LA14)/AVERAGE(KP11:LA11)</f>
        <v>#DIV/0!</v>
      </c>
      <c r="LC14" s="46"/>
      <c r="LD14" s="30">
        <f t="shared" ref="LD14:LN14" si="128">LC14</f>
        <v>0</v>
      </c>
      <c r="LE14" s="30">
        <f t="shared" si="128"/>
        <v>0</v>
      </c>
      <c r="LF14" s="30">
        <f t="shared" si="128"/>
        <v>0</v>
      </c>
      <c r="LG14" s="30">
        <f t="shared" si="128"/>
        <v>0</v>
      </c>
      <c r="LH14" s="30">
        <f t="shared" si="128"/>
        <v>0</v>
      </c>
      <c r="LI14" s="30">
        <f t="shared" si="128"/>
        <v>0</v>
      </c>
      <c r="LJ14" s="30">
        <f t="shared" si="128"/>
        <v>0</v>
      </c>
      <c r="LK14" s="30">
        <f t="shared" si="128"/>
        <v>0</v>
      </c>
      <c r="LL14" s="30">
        <f t="shared" si="128"/>
        <v>0</v>
      </c>
      <c r="LM14" s="30">
        <f t="shared" si="128"/>
        <v>0</v>
      </c>
      <c r="LN14" s="30">
        <f t="shared" si="128"/>
        <v>0</v>
      </c>
      <c r="LO14" s="32" t="e">
        <f>AVERAGE(LC14:LN14)/AVERAGE(LC11:LN11)</f>
        <v>#DIV/0!</v>
      </c>
      <c r="LP14" s="46"/>
      <c r="LQ14" s="30">
        <f t="shared" ref="LQ14:MA14" si="129">LP14</f>
        <v>0</v>
      </c>
      <c r="LR14" s="30">
        <f t="shared" si="129"/>
        <v>0</v>
      </c>
      <c r="LS14" s="30">
        <f t="shared" si="129"/>
        <v>0</v>
      </c>
      <c r="LT14" s="30">
        <f t="shared" si="129"/>
        <v>0</v>
      </c>
      <c r="LU14" s="30">
        <f t="shared" si="129"/>
        <v>0</v>
      </c>
      <c r="LV14" s="30">
        <f t="shared" si="129"/>
        <v>0</v>
      </c>
      <c r="LW14" s="30">
        <f t="shared" si="129"/>
        <v>0</v>
      </c>
      <c r="LX14" s="30">
        <f t="shared" si="129"/>
        <v>0</v>
      </c>
      <c r="LY14" s="30">
        <f t="shared" si="129"/>
        <v>0</v>
      </c>
      <c r="LZ14" s="30">
        <f t="shared" si="129"/>
        <v>0</v>
      </c>
      <c r="MA14" s="30">
        <f t="shared" si="129"/>
        <v>0</v>
      </c>
      <c r="MB14" s="32" t="e">
        <f>AVERAGE(LP14:MA14)/AVERAGE(LP11:MA11)</f>
        <v>#DIV/0!</v>
      </c>
    </row>
    <row r="15" ht="13.9" spans="2:340">
      <c r="B15" s="14" t="s">
        <v>33</v>
      </c>
      <c r="C15" s="13">
        <v>962.960334767788</v>
      </c>
      <c r="D15" s="13">
        <f t="shared" ref="D15:N15" si="130">C15</f>
        <v>962.960334767788</v>
      </c>
      <c r="E15" s="13">
        <f t="shared" si="130"/>
        <v>962.960334767788</v>
      </c>
      <c r="F15" s="13">
        <f t="shared" si="130"/>
        <v>962.960334767788</v>
      </c>
      <c r="G15" s="13">
        <f t="shared" si="130"/>
        <v>962.960334767788</v>
      </c>
      <c r="H15" s="13">
        <f t="shared" si="130"/>
        <v>962.960334767788</v>
      </c>
      <c r="I15" s="13">
        <f t="shared" si="130"/>
        <v>962.960334767788</v>
      </c>
      <c r="J15" s="13">
        <f t="shared" si="130"/>
        <v>962.960334767788</v>
      </c>
      <c r="K15" s="13">
        <f t="shared" si="130"/>
        <v>962.960334767788</v>
      </c>
      <c r="L15" s="13">
        <f t="shared" si="130"/>
        <v>962.960334767788</v>
      </c>
      <c r="M15" s="13">
        <f t="shared" si="130"/>
        <v>962.960334767788</v>
      </c>
      <c r="N15" s="13">
        <f t="shared" si="130"/>
        <v>962.960334767788</v>
      </c>
      <c r="O15" s="31">
        <f>AVERAGE(C15:N15)/AVERAGE(C11:N11)</f>
        <v>0.0479330891285786</v>
      </c>
      <c r="P15" s="15">
        <v>1071.76634619597</v>
      </c>
      <c r="Q15" s="15">
        <f t="shared" ref="Q15:AA15" si="131">P15</f>
        <v>1071.76634619597</v>
      </c>
      <c r="R15" s="15">
        <f t="shared" si="131"/>
        <v>1071.76634619597</v>
      </c>
      <c r="S15" s="15">
        <f t="shared" si="131"/>
        <v>1071.76634619597</v>
      </c>
      <c r="T15" s="15">
        <f t="shared" si="131"/>
        <v>1071.76634619597</v>
      </c>
      <c r="U15" s="15">
        <f t="shared" si="131"/>
        <v>1071.76634619597</v>
      </c>
      <c r="V15" s="15">
        <f t="shared" si="131"/>
        <v>1071.76634619597</v>
      </c>
      <c r="W15" s="15">
        <f t="shared" si="131"/>
        <v>1071.76634619597</v>
      </c>
      <c r="X15" s="15">
        <f t="shared" si="131"/>
        <v>1071.76634619597</v>
      </c>
      <c r="Y15" s="15">
        <f t="shared" si="131"/>
        <v>1071.76634619597</v>
      </c>
      <c r="Z15" s="15">
        <f t="shared" si="131"/>
        <v>1071.76634619597</v>
      </c>
      <c r="AA15" s="15">
        <f t="shared" si="131"/>
        <v>1071.76634619597</v>
      </c>
      <c r="AB15" s="31">
        <f>AVERAGE(P15:AA15)/AVERAGE(P11:AA11)</f>
        <v>0.0479330891285786</v>
      </c>
      <c r="AC15" s="15">
        <v>1136.39098378207</v>
      </c>
      <c r="AD15" s="15">
        <f t="shared" ref="AD15:AN15" si="132">AC15</f>
        <v>1136.39098378207</v>
      </c>
      <c r="AE15" s="15">
        <f t="shared" si="132"/>
        <v>1136.39098378207</v>
      </c>
      <c r="AF15" s="15">
        <f t="shared" si="132"/>
        <v>1136.39098378207</v>
      </c>
      <c r="AG15" s="15">
        <f t="shared" si="132"/>
        <v>1136.39098378207</v>
      </c>
      <c r="AH15" s="15">
        <f t="shared" si="132"/>
        <v>1136.39098378207</v>
      </c>
      <c r="AI15" s="15">
        <f t="shared" si="132"/>
        <v>1136.39098378207</v>
      </c>
      <c r="AJ15" s="15">
        <f t="shared" si="132"/>
        <v>1136.39098378207</v>
      </c>
      <c r="AK15" s="15">
        <f t="shared" si="132"/>
        <v>1136.39098378207</v>
      </c>
      <c r="AL15" s="15">
        <f t="shared" si="132"/>
        <v>1136.39098378207</v>
      </c>
      <c r="AM15" s="15">
        <f t="shared" si="132"/>
        <v>1136.39098378207</v>
      </c>
      <c r="AN15" s="15">
        <f t="shared" si="132"/>
        <v>1136.39098378207</v>
      </c>
      <c r="AO15" s="31">
        <f>AVERAGE(AC15:AN15)/AVERAGE(AC11:AN11)</f>
        <v>0.0479330891285786</v>
      </c>
      <c r="AP15" s="15">
        <v>1201.01562136816</v>
      </c>
      <c r="AQ15" s="15">
        <f t="shared" ref="AQ15:BA15" si="133">AP15</f>
        <v>1201.01562136816</v>
      </c>
      <c r="AR15" s="15">
        <f t="shared" si="133"/>
        <v>1201.01562136816</v>
      </c>
      <c r="AS15" s="15">
        <f t="shared" si="133"/>
        <v>1201.01562136816</v>
      </c>
      <c r="AT15" s="15">
        <f t="shared" si="133"/>
        <v>1201.01562136816</v>
      </c>
      <c r="AU15" s="15">
        <f t="shared" si="133"/>
        <v>1201.01562136816</v>
      </c>
      <c r="AV15" s="15">
        <f t="shared" si="133"/>
        <v>1201.01562136816</v>
      </c>
      <c r="AW15" s="15">
        <f t="shared" si="133"/>
        <v>1201.01562136816</v>
      </c>
      <c r="AX15" s="15">
        <f t="shared" si="133"/>
        <v>1201.01562136816</v>
      </c>
      <c r="AY15" s="15">
        <f t="shared" si="133"/>
        <v>1201.01562136816</v>
      </c>
      <c r="AZ15" s="15">
        <f t="shared" si="133"/>
        <v>1201.01562136816</v>
      </c>
      <c r="BA15" s="15">
        <f t="shared" si="133"/>
        <v>1201.01562136816</v>
      </c>
      <c r="BB15" s="31">
        <f>AVERAGE(AP15:BA15)/AVERAGE(AP11:BA11)</f>
        <v>0.0479330891285786</v>
      </c>
      <c r="BC15" s="15">
        <v>1265.64025895426</v>
      </c>
      <c r="BD15" s="15">
        <f t="shared" ref="BD15:BN15" si="134">BC15</f>
        <v>1265.64025895426</v>
      </c>
      <c r="BE15" s="15">
        <f t="shared" si="134"/>
        <v>1265.64025895426</v>
      </c>
      <c r="BF15" s="15">
        <f t="shared" si="134"/>
        <v>1265.64025895426</v>
      </c>
      <c r="BG15" s="15">
        <f t="shared" si="134"/>
        <v>1265.64025895426</v>
      </c>
      <c r="BH15" s="15">
        <f t="shared" si="134"/>
        <v>1265.64025895426</v>
      </c>
      <c r="BI15" s="15">
        <f t="shared" si="134"/>
        <v>1265.64025895426</v>
      </c>
      <c r="BJ15" s="15">
        <f t="shared" si="134"/>
        <v>1265.64025895426</v>
      </c>
      <c r="BK15" s="15">
        <f t="shared" si="134"/>
        <v>1265.64025895426</v>
      </c>
      <c r="BL15" s="15">
        <f t="shared" si="134"/>
        <v>1265.64025895426</v>
      </c>
      <c r="BM15" s="15">
        <f t="shared" si="134"/>
        <v>1265.64025895426</v>
      </c>
      <c r="BN15" s="15">
        <f t="shared" si="134"/>
        <v>1265.64025895426</v>
      </c>
      <c r="BO15" s="31">
        <f>AVERAGE(BC15:BN15)/AVERAGE(BC11:BN11)</f>
        <v>0.0479330891285786</v>
      </c>
      <c r="BP15" s="15">
        <v>1330.26489654036</v>
      </c>
      <c r="BQ15" s="15">
        <f t="shared" ref="BQ15:CA15" si="135">BP15</f>
        <v>1330.26489654036</v>
      </c>
      <c r="BR15" s="15">
        <f t="shared" si="135"/>
        <v>1330.26489654036</v>
      </c>
      <c r="BS15" s="15">
        <f t="shared" si="135"/>
        <v>1330.26489654036</v>
      </c>
      <c r="BT15" s="15">
        <f t="shared" si="135"/>
        <v>1330.26489654036</v>
      </c>
      <c r="BU15" s="15">
        <f t="shared" si="135"/>
        <v>1330.26489654036</v>
      </c>
      <c r="BV15" s="15">
        <f t="shared" si="135"/>
        <v>1330.26489654036</v>
      </c>
      <c r="BW15" s="15">
        <f t="shared" si="135"/>
        <v>1330.26489654036</v>
      </c>
      <c r="BX15" s="15">
        <f t="shared" si="135"/>
        <v>1330.26489654036</v>
      </c>
      <c r="BY15" s="15">
        <f t="shared" si="135"/>
        <v>1330.26489654036</v>
      </c>
      <c r="BZ15" s="15">
        <f t="shared" si="135"/>
        <v>1330.26489654036</v>
      </c>
      <c r="CA15" s="15">
        <f t="shared" si="135"/>
        <v>1330.26489654036</v>
      </c>
      <c r="CB15" s="31">
        <f>AVERAGE(BP15:CA15)/AVERAGE(BP11:CA11)</f>
        <v>0.0479330891285786</v>
      </c>
      <c r="CC15" s="15">
        <v>1409.23794731166</v>
      </c>
      <c r="CD15" s="15">
        <f t="shared" ref="CD15:CN15" si="136">CC15</f>
        <v>1409.23794731166</v>
      </c>
      <c r="CE15" s="15">
        <f t="shared" si="136"/>
        <v>1409.23794731166</v>
      </c>
      <c r="CF15" s="15">
        <f t="shared" si="136"/>
        <v>1409.23794731166</v>
      </c>
      <c r="CG15" s="15">
        <f t="shared" si="136"/>
        <v>1409.23794731166</v>
      </c>
      <c r="CH15" s="15">
        <f t="shared" si="136"/>
        <v>1409.23794731166</v>
      </c>
      <c r="CI15" s="15">
        <f t="shared" si="136"/>
        <v>1409.23794731166</v>
      </c>
      <c r="CJ15" s="15">
        <f t="shared" si="136"/>
        <v>1409.23794731166</v>
      </c>
      <c r="CK15" s="15">
        <f t="shared" si="136"/>
        <v>1409.23794731166</v>
      </c>
      <c r="CL15" s="15">
        <f t="shared" si="136"/>
        <v>1409.23794731166</v>
      </c>
      <c r="CM15" s="15">
        <f t="shared" si="136"/>
        <v>1409.23794731166</v>
      </c>
      <c r="CN15" s="15">
        <f t="shared" si="136"/>
        <v>1409.23794731166</v>
      </c>
      <c r="CO15" s="31">
        <f>AVERAGE(CC15:CN15)/AVERAGE(CC11:CN11)</f>
        <v>0.0479330891285786</v>
      </c>
      <c r="CP15" s="15">
        <v>1506.22003438107</v>
      </c>
      <c r="CQ15" s="15">
        <f t="shared" ref="CQ15:DA15" si="137">CP15</f>
        <v>1506.22003438107</v>
      </c>
      <c r="CR15" s="15">
        <f t="shared" si="137"/>
        <v>1506.22003438107</v>
      </c>
      <c r="CS15" s="15">
        <f t="shared" si="137"/>
        <v>1506.22003438107</v>
      </c>
      <c r="CT15" s="15">
        <f t="shared" si="137"/>
        <v>1506.22003438107</v>
      </c>
      <c r="CU15" s="15">
        <f t="shared" si="137"/>
        <v>1506.22003438107</v>
      </c>
      <c r="CV15" s="15">
        <f t="shared" si="137"/>
        <v>1506.22003438107</v>
      </c>
      <c r="CW15" s="15">
        <f t="shared" si="137"/>
        <v>1506.22003438107</v>
      </c>
      <c r="CX15" s="15">
        <f t="shared" si="137"/>
        <v>1506.22003438107</v>
      </c>
      <c r="CY15" s="15">
        <f t="shared" si="137"/>
        <v>1506.22003438107</v>
      </c>
      <c r="CZ15" s="15">
        <f t="shared" si="137"/>
        <v>1506.22003438107</v>
      </c>
      <c r="DA15" s="15">
        <f t="shared" si="137"/>
        <v>1506.22003438107</v>
      </c>
      <c r="DB15" s="31">
        <f>AVERAGE(CP15:DA15)/AVERAGE(CP11:DA11)</f>
        <v>0.0479330891285786</v>
      </c>
      <c r="DC15" s="15">
        <v>1603.20212145048</v>
      </c>
      <c r="DD15" s="15">
        <f t="shared" ref="DD15:DN15" si="138">DC15</f>
        <v>1603.20212145048</v>
      </c>
      <c r="DE15" s="15">
        <f t="shared" si="138"/>
        <v>1603.20212145048</v>
      </c>
      <c r="DF15" s="15">
        <f t="shared" si="138"/>
        <v>1603.20212145048</v>
      </c>
      <c r="DG15" s="15">
        <f t="shared" si="138"/>
        <v>1603.20212145048</v>
      </c>
      <c r="DH15" s="15">
        <f t="shared" si="138"/>
        <v>1603.20212145048</v>
      </c>
      <c r="DI15" s="15">
        <f t="shared" si="138"/>
        <v>1603.20212145048</v>
      </c>
      <c r="DJ15" s="15">
        <f t="shared" si="138"/>
        <v>1603.20212145048</v>
      </c>
      <c r="DK15" s="15">
        <f t="shared" si="138"/>
        <v>1603.20212145048</v>
      </c>
      <c r="DL15" s="15">
        <f t="shared" si="138"/>
        <v>1603.20212145048</v>
      </c>
      <c r="DM15" s="15">
        <f t="shared" si="138"/>
        <v>1603.20212145048</v>
      </c>
      <c r="DN15" s="15">
        <f t="shared" si="138"/>
        <v>1603.20212145048</v>
      </c>
      <c r="DO15" s="31">
        <f>AVERAGE(DC15:DN15)/AVERAGE(DC11:DN11)</f>
        <v>0.0479330891285786</v>
      </c>
      <c r="DP15" s="15">
        <v>1611.21813205774</v>
      </c>
      <c r="DQ15" s="15">
        <f t="shared" ref="DQ15:EA15" si="139">DP15</f>
        <v>1611.21813205774</v>
      </c>
      <c r="DR15" s="15">
        <f t="shared" si="139"/>
        <v>1611.21813205774</v>
      </c>
      <c r="DS15" s="15">
        <f t="shared" si="139"/>
        <v>1611.21813205774</v>
      </c>
      <c r="DT15" s="15">
        <f t="shared" si="139"/>
        <v>1611.21813205774</v>
      </c>
      <c r="DU15" s="15">
        <f t="shared" si="139"/>
        <v>1611.21813205774</v>
      </c>
      <c r="DV15" s="15">
        <f t="shared" si="139"/>
        <v>1611.21813205774</v>
      </c>
      <c r="DW15" s="15">
        <f t="shared" si="139"/>
        <v>1611.21813205774</v>
      </c>
      <c r="DX15" s="15">
        <f t="shared" si="139"/>
        <v>1611.21813205774</v>
      </c>
      <c r="DY15" s="15">
        <f t="shared" si="139"/>
        <v>1611.21813205774</v>
      </c>
      <c r="DZ15" s="15">
        <f t="shared" si="139"/>
        <v>1611.21813205774</v>
      </c>
      <c r="EA15" s="15">
        <f t="shared" si="139"/>
        <v>1611.21813205774</v>
      </c>
      <c r="EB15" s="31">
        <f>AVERAGE(DP15:EA15)/AVERAGE(DP11:EA11)</f>
        <v>0.0479330891285786</v>
      </c>
      <c r="EC15" s="15">
        <v>1619.27422271803</v>
      </c>
      <c r="ED15" s="15">
        <f t="shared" ref="ED15:EN15" si="140">EC15</f>
        <v>1619.27422271803</v>
      </c>
      <c r="EE15" s="15">
        <f t="shared" si="140"/>
        <v>1619.27422271803</v>
      </c>
      <c r="EF15" s="15">
        <f t="shared" si="140"/>
        <v>1619.27422271803</v>
      </c>
      <c r="EG15" s="15">
        <f t="shared" si="140"/>
        <v>1619.27422271803</v>
      </c>
      <c r="EH15" s="15">
        <f t="shared" si="140"/>
        <v>1619.27422271803</v>
      </c>
      <c r="EI15" s="15">
        <f t="shared" si="140"/>
        <v>1619.27422271803</v>
      </c>
      <c r="EJ15" s="15">
        <f t="shared" si="140"/>
        <v>1619.27422271803</v>
      </c>
      <c r="EK15" s="15">
        <f t="shared" si="140"/>
        <v>1619.27422271803</v>
      </c>
      <c r="EL15" s="15">
        <f t="shared" si="140"/>
        <v>1619.27422271803</v>
      </c>
      <c r="EM15" s="15">
        <f t="shared" si="140"/>
        <v>1619.27422271803</v>
      </c>
      <c r="EN15" s="15">
        <f t="shared" si="140"/>
        <v>1619.27422271803</v>
      </c>
      <c r="EO15" s="31">
        <f>AVERAGE(EC15:EN15)/AVERAGE(EC11:EN11)</f>
        <v>0.0479330891285786</v>
      </c>
      <c r="EP15" s="15">
        <v>1627.37059383162</v>
      </c>
      <c r="EQ15" s="15">
        <f t="shared" ref="EQ15:FA15" si="141">EP15</f>
        <v>1627.37059383162</v>
      </c>
      <c r="ER15" s="15">
        <f t="shared" si="141"/>
        <v>1627.37059383162</v>
      </c>
      <c r="ES15" s="15">
        <f t="shared" si="141"/>
        <v>1627.37059383162</v>
      </c>
      <c r="ET15" s="15">
        <f t="shared" si="141"/>
        <v>1627.37059383162</v>
      </c>
      <c r="EU15" s="15">
        <f t="shared" si="141"/>
        <v>1627.37059383162</v>
      </c>
      <c r="EV15" s="15">
        <f t="shared" si="141"/>
        <v>1627.37059383162</v>
      </c>
      <c r="EW15" s="15">
        <f t="shared" si="141"/>
        <v>1627.37059383162</v>
      </c>
      <c r="EX15" s="15">
        <f t="shared" si="141"/>
        <v>1627.37059383162</v>
      </c>
      <c r="EY15" s="15">
        <f t="shared" si="141"/>
        <v>1627.37059383162</v>
      </c>
      <c r="EZ15" s="15">
        <f t="shared" si="141"/>
        <v>1627.37059383162</v>
      </c>
      <c r="FA15" s="15">
        <f t="shared" si="141"/>
        <v>1627.37059383162</v>
      </c>
      <c r="FB15" s="31">
        <f>AVERAGE(EP15:FA15)/AVERAGE(EP11:FA11)</f>
        <v>0.0479330891285786</v>
      </c>
      <c r="FC15" s="47"/>
      <c r="FD15" s="15">
        <f t="shared" ref="FD15:FN15" si="142">FC15</f>
        <v>0</v>
      </c>
      <c r="FE15" s="15">
        <f t="shared" si="142"/>
        <v>0</v>
      </c>
      <c r="FF15" s="15">
        <f t="shared" si="142"/>
        <v>0</v>
      </c>
      <c r="FG15" s="15">
        <f t="shared" si="142"/>
        <v>0</v>
      </c>
      <c r="FH15" s="15">
        <f t="shared" si="142"/>
        <v>0</v>
      </c>
      <c r="FI15" s="15">
        <f t="shared" si="142"/>
        <v>0</v>
      </c>
      <c r="FJ15" s="15">
        <f t="shared" si="142"/>
        <v>0</v>
      </c>
      <c r="FK15" s="15">
        <f t="shared" si="142"/>
        <v>0</v>
      </c>
      <c r="FL15" s="15">
        <f t="shared" si="142"/>
        <v>0</v>
      </c>
      <c r="FM15" s="15">
        <f t="shared" si="142"/>
        <v>0</v>
      </c>
      <c r="FN15" s="15">
        <f t="shared" si="142"/>
        <v>0</v>
      </c>
      <c r="FO15" s="31" t="e">
        <f>AVERAGE(FC15:FN15)/AVERAGE(FC11:FN11)</f>
        <v>#DIV/0!</v>
      </c>
      <c r="FP15" s="47"/>
      <c r="FQ15" s="15">
        <f t="shared" ref="FQ15:GA15" si="143">FP15</f>
        <v>0</v>
      </c>
      <c r="FR15" s="15">
        <f t="shared" si="143"/>
        <v>0</v>
      </c>
      <c r="FS15" s="15">
        <f t="shared" si="143"/>
        <v>0</v>
      </c>
      <c r="FT15" s="15">
        <f t="shared" si="143"/>
        <v>0</v>
      </c>
      <c r="FU15" s="15">
        <f t="shared" si="143"/>
        <v>0</v>
      </c>
      <c r="FV15" s="15">
        <f t="shared" si="143"/>
        <v>0</v>
      </c>
      <c r="FW15" s="15">
        <f t="shared" si="143"/>
        <v>0</v>
      </c>
      <c r="FX15" s="15">
        <f t="shared" si="143"/>
        <v>0</v>
      </c>
      <c r="FY15" s="15">
        <f t="shared" si="143"/>
        <v>0</v>
      </c>
      <c r="FZ15" s="15">
        <f t="shared" si="143"/>
        <v>0</v>
      </c>
      <c r="GA15" s="15">
        <f t="shared" si="143"/>
        <v>0</v>
      </c>
      <c r="GB15" s="31" t="e">
        <f>AVERAGE(FP15:GA15)/AVERAGE(FP11:GA11)</f>
        <v>#DIV/0!</v>
      </c>
      <c r="GC15" s="47"/>
      <c r="GD15" s="15">
        <f t="shared" ref="GD15:GN15" si="144">GC15</f>
        <v>0</v>
      </c>
      <c r="GE15" s="15">
        <f t="shared" si="144"/>
        <v>0</v>
      </c>
      <c r="GF15" s="15">
        <f t="shared" si="144"/>
        <v>0</v>
      </c>
      <c r="GG15" s="15">
        <f t="shared" si="144"/>
        <v>0</v>
      </c>
      <c r="GH15" s="15">
        <f t="shared" si="144"/>
        <v>0</v>
      </c>
      <c r="GI15" s="15">
        <f t="shared" si="144"/>
        <v>0</v>
      </c>
      <c r="GJ15" s="15">
        <f t="shared" si="144"/>
        <v>0</v>
      </c>
      <c r="GK15" s="15">
        <f t="shared" si="144"/>
        <v>0</v>
      </c>
      <c r="GL15" s="15">
        <f t="shared" si="144"/>
        <v>0</v>
      </c>
      <c r="GM15" s="15">
        <f t="shared" si="144"/>
        <v>0</v>
      </c>
      <c r="GN15" s="15">
        <f t="shared" si="144"/>
        <v>0</v>
      </c>
      <c r="GO15" s="31" t="e">
        <f>AVERAGE(GC15:GN15)/AVERAGE(GC11:GN11)</f>
        <v>#DIV/0!</v>
      </c>
      <c r="GP15" s="47"/>
      <c r="GQ15" s="15">
        <f t="shared" ref="GQ15:HA15" si="145">GP15</f>
        <v>0</v>
      </c>
      <c r="GR15" s="15">
        <f t="shared" si="145"/>
        <v>0</v>
      </c>
      <c r="GS15" s="15">
        <f t="shared" si="145"/>
        <v>0</v>
      </c>
      <c r="GT15" s="15">
        <f t="shared" si="145"/>
        <v>0</v>
      </c>
      <c r="GU15" s="15">
        <f t="shared" si="145"/>
        <v>0</v>
      </c>
      <c r="GV15" s="15">
        <f t="shared" si="145"/>
        <v>0</v>
      </c>
      <c r="GW15" s="15">
        <f t="shared" si="145"/>
        <v>0</v>
      </c>
      <c r="GX15" s="15">
        <f t="shared" si="145"/>
        <v>0</v>
      </c>
      <c r="GY15" s="15">
        <f t="shared" si="145"/>
        <v>0</v>
      </c>
      <c r="GZ15" s="15">
        <f t="shared" si="145"/>
        <v>0</v>
      </c>
      <c r="HA15" s="15">
        <f t="shared" si="145"/>
        <v>0</v>
      </c>
      <c r="HB15" s="31" t="e">
        <f>AVERAGE(GP15:HA15)/AVERAGE(GP11:HA11)</f>
        <v>#DIV/0!</v>
      </c>
      <c r="HC15" s="47"/>
      <c r="HD15" s="15">
        <f t="shared" ref="HD15:HN15" si="146">HC15</f>
        <v>0</v>
      </c>
      <c r="HE15" s="15">
        <f t="shared" si="146"/>
        <v>0</v>
      </c>
      <c r="HF15" s="15">
        <f t="shared" si="146"/>
        <v>0</v>
      </c>
      <c r="HG15" s="15">
        <f t="shared" si="146"/>
        <v>0</v>
      </c>
      <c r="HH15" s="15">
        <f t="shared" si="146"/>
        <v>0</v>
      </c>
      <c r="HI15" s="15">
        <f t="shared" si="146"/>
        <v>0</v>
      </c>
      <c r="HJ15" s="15">
        <f t="shared" si="146"/>
        <v>0</v>
      </c>
      <c r="HK15" s="15">
        <f t="shared" si="146"/>
        <v>0</v>
      </c>
      <c r="HL15" s="15">
        <f t="shared" si="146"/>
        <v>0</v>
      </c>
      <c r="HM15" s="15">
        <f t="shared" si="146"/>
        <v>0</v>
      </c>
      <c r="HN15" s="15">
        <f t="shared" si="146"/>
        <v>0</v>
      </c>
      <c r="HO15" s="31" t="e">
        <f>AVERAGE(HC15:HN15)/AVERAGE(HC11:HN11)</f>
        <v>#DIV/0!</v>
      </c>
      <c r="HP15" s="47"/>
      <c r="HQ15" s="15">
        <f t="shared" ref="HQ15:IA15" si="147">HP15</f>
        <v>0</v>
      </c>
      <c r="HR15" s="15">
        <f t="shared" si="147"/>
        <v>0</v>
      </c>
      <c r="HS15" s="15">
        <f t="shared" si="147"/>
        <v>0</v>
      </c>
      <c r="HT15" s="15">
        <f t="shared" si="147"/>
        <v>0</v>
      </c>
      <c r="HU15" s="15">
        <f t="shared" si="147"/>
        <v>0</v>
      </c>
      <c r="HV15" s="15">
        <f t="shared" si="147"/>
        <v>0</v>
      </c>
      <c r="HW15" s="15">
        <f t="shared" si="147"/>
        <v>0</v>
      </c>
      <c r="HX15" s="15">
        <f t="shared" si="147"/>
        <v>0</v>
      </c>
      <c r="HY15" s="15">
        <f t="shared" si="147"/>
        <v>0</v>
      </c>
      <c r="HZ15" s="15">
        <f t="shared" si="147"/>
        <v>0</v>
      </c>
      <c r="IA15" s="15">
        <f t="shared" si="147"/>
        <v>0</v>
      </c>
      <c r="IB15" s="31" t="e">
        <f>AVERAGE(HP15:IA15)/AVERAGE(HP11:IA11)</f>
        <v>#DIV/0!</v>
      </c>
      <c r="IC15" s="47"/>
      <c r="ID15" s="15">
        <f t="shared" ref="ID15:IN15" si="148">IC15</f>
        <v>0</v>
      </c>
      <c r="IE15" s="15">
        <f t="shared" si="148"/>
        <v>0</v>
      </c>
      <c r="IF15" s="15">
        <f t="shared" si="148"/>
        <v>0</v>
      </c>
      <c r="IG15" s="15">
        <f t="shared" si="148"/>
        <v>0</v>
      </c>
      <c r="IH15" s="15">
        <f t="shared" si="148"/>
        <v>0</v>
      </c>
      <c r="II15" s="15">
        <f t="shared" si="148"/>
        <v>0</v>
      </c>
      <c r="IJ15" s="15">
        <f t="shared" si="148"/>
        <v>0</v>
      </c>
      <c r="IK15" s="15">
        <f t="shared" si="148"/>
        <v>0</v>
      </c>
      <c r="IL15" s="15">
        <f t="shared" si="148"/>
        <v>0</v>
      </c>
      <c r="IM15" s="15">
        <f t="shared" si="148"/>
        <v>0</v>
      </c>
      <c r="IN15" s="15">
        <f t="shared" si="148"/>
        <v>0</v>
      </c>
      <c r="IO15" s="31" t="e">
        <f>AVERAGE(IC15:IN15)/AVERAGE(IC11:IN11)</f>
        <v>#DIV/0!</v>
      </c>
      <c r="IP15" s="47"/>
      <c r="IQ15" s="15">
        <f t="shared" ref="IQ15:JA15" si="149">IP15</f>
        <v>0</v>
      </c>
      <c r="IR15" s="15">
        <f t="shared" si="149"/>
        <v>0</v>
      </c>
      <c r="IS15" s="15">
        <f t="shared" si="149"/>
        <v>0</v>
      </c>
      <c r="IT15" s="15">
        <f t="shared" si="149"/>
        <v>0</v>
      </c>
      <c r="IU15" s="15">
        <f t="shared" si="149"/>
        <v>0</v>
      </c>
      <c r="IV15" s="15">
        <f t="shared" si="149"/>
        <v>0</v>
      </c>
      <c r="IW15" s="15">
        <f t="shared" si="149"/>
        <v>0</v>
      </c>
      <c r="IX15" s="15">
        <f t="shared" si="149"/>
        <v>0</v>
      </c>
      <c r="IY15" s="15">
        <f t="shared" si="149"/>
        <v>0</v>
      </c>
      <c r="IZ15" s="15">
        <f t="shared" si="149"/>
        <v>0</v>
      </c>
      <c r="JA15" s="15">
        <f t="shared" si="149"/>
        <v>0</v>
      </c>
      <c r="JB15" s="31" t="e">
        <f>AVERAGE(IP15:JA15)/AVERAGE(IP11:JA11)</f>
        <v>#DIV/0!</v>
      </c>
      <c r="JC15" s="47"/>
      <c r="JD15" s="15">
        <f t="shared" ref="JD15:JN15" si="150">JC15</f>
        <v>0</v>
      </c>
      <c r="JE15" s="15">
        <f t="shared" si="150"/>
        <v>0</v>
      </c>
      <c r="JF15" s="15">
        <f t="shared" si="150"/>
        <v>0</v>
      </c>
      <c r="JG15" s="15">
        <f t="shared" si="150"/>
        <v>0</v>
      </c>
      <c r="JH15" s="15">
        <f t="shared" si="150"/>
        <v>0</v>
      </c>
      <c r="JI15" s="15">
        <f t="shared" si="150"/>
        <v>0</v>
      </c>
      <c r="JJ15" s="15">
        <f t="shared" si="150"/>
        <v>0</v>
      </c>
      <c r="JK15" s="15">
        <f t="shared" si="150"/>
        <v>0</v>
      </c>
      <c r="JL15" s="15">
        <f t="shared" si="150"/>
        <v>0</v>
      </c>
      <c r="JM15" s="15">
        <f t="shared" si="150"/>
        <v>0</v>
      </c>
      <c r="JN15" s="15">
        <f t="shared" si="150"/>
        <v>0</v>
      </c>
      <c r="JO15" s="31" t="e">
        <f>AVERAGE(JC15:JN15)/AVERAGE(JC11:JN11)</f>
        <v>#DIV/0!</v>
      </c>
      <c r="JP15" s="47"/>
      <c r="JQ15" s="15">
        <f t="shared" ref="JQ15:KA15" si="151">JP15</f>
        <v>0</v>
      </c>
      <c r="JR15" s="15">
        <f t="shared" si="151"/>
        <v>0</v>
      </c>
      <c r="JS15" s="15">
        <f t="shared" si="151"/>
        <v>0</v>
      </c>
      <c r="JT15" s="15">
        <f t="shared" si="151"/>
        <v>0</v>
      </c>
      <c r="JU15" s="15">
        <f t="shared" si="151"/>
        <v>0</v>
      </c>
      <c r="JV15" s="15">
        <f t="shared" si="151"/>
        <v>0</v>
      </c>
      <c r="JW15" s="15">
        <f t="shared" si="151"/>
        <v>0</v>
      </c>
      <c r="JX15" s="15">
        <f t="shared" si="151"/>
        <v>0</v>
      </c>
      <c r="JY15" s="15">
        <f t="shared" si="151"/>
        <v>0</v>
      </c>
      <c r="JZ15" s="15">
        <f t="shared" si="151"/>
        <v>0</v>
      </c>
      <c r="KA15" s="15">
        <f t="shared" si="151"/>
        <v>0</v>
      </c>
      <c r="KB15" s="31" t="e">
        <f>AVERAGE(JP15:KA15)/AVERAGE(JP11:KA11)</f>
        <v>#DIV/0!</v>
      </c>
      <c r="KC15" s="47"/>
      <c r="KD15" s="15">
        <f t="shared" ref="KD15:KN15" si="152">KC15</f>
        <v>0</v>
      </c>
      <c r="KE15" s="15">
        <f t="shared" si="152"/>
        <v>0</v>
      </c>
      <c r="KF15" s="15">
        <f t="shared" si="152"/>
        <v>0</v>
      </c>
      <c r="KG15" s="15">
        <f t="shared" si="152"/>
        <v>0</v>
      </c>
      <c r="KH15" s="15">
        <f t="shared" si="152"/>
        <v>0</v>
      </c>
      <c r="KI15" s="15">
        <f t="shared" si="152"/>
        <v>0</v>
      </c>
      <c r="KJ15" s="15">
        <f t="shared" si="152"/>
        <v>0</v>
      </c>
      <c r="KK15" s="15">
        <f t="shared" si="152"/>
        <v>0</v>
      </c>
      <c r="KL15" s="15">
        <f t="shared" si="152"/>
        <v>0</v>
      </c>
      <c r="KM15" s="15">
        <f t="shared" si="152"/>
        <v>0</v>
      </c>
      <c r="KN15" s="15">
        <f t="shared" si="152"/>
        <v>0</v>
      </c>
      <c r="KO15" s="31" t="e">
        <f>AVERAGE(KC15:KN15)/AVERAGE(KC11:KN11)</f>
        <v>#DIV/0!</v>
      </c>
      <c r="KP15" s="47"/>
      <c r="KQ15" s="15">
        <f t="shared" ref="KQ15:LA15" si="153">KP15</f>
        <v>0</v>
      </c>
      <c r="KR15" s="15">
        <f t="shared" si="153"/>
        <v>0</v>
      </c>
      <c r="KS15" s="15">
        <f t="shared" si="153"/>
        <v>0</v>
      </c>
      <c r="KT15" s="15">
        <f t="shared" si="153"/>
        <v>0</v>
      </c>
      <c r="KU15" s="15">
        <f t="shared" si="153"/>
        <v>0</v>
      </c>
      <c r="KV15" s="15">
        <f t="shared" si="153"/>
        <v>0</v>
      </c>
      <c r="KW15" s="15">
        <f t="shared" si="153"/>
        <v>0</v>
      </c>
      <c r="KX15" s="15">
        <f t="shared" si="153"/>
        <v>0</v>
      </c>
      <c r="KY15" s="15">
        <f t="shared" si="153"/>
        <v>0</v>
      </c>
      <c r="KZ15" s="15">
        <f t="shared" si="153"/>
        <v>0</v>
      </c>
      <c r="LA15" s="15">
        <f t="shared" si="153"/>
        <v>0</v>
      </c>
      <c r="LB15" s="31" t="e">
        <f>AVERAGE(KP15:LA15)/AVERAGE(KP11:LA11)</f>
        <v>#DIV/0!</v>
      </c>
      <c r="LC15" s="47"/>
      <c r="LD15" s="15">
        <f t="shared" ref="LD15:LN15" si="154">LC15</f>
        <v>0</v>
      </c>
      <c r="LE15" s="15">
        <f t="shared" si="154"/>
        <v>0</v>
      </c>
      <c r="LF15" s="15">
        <f t="shared" si="154"/>
        <v>0</v>
      </c>
      <c r="LG15" s="15">
        <f t="shared" si="154"/>
        <v>0</v>
      </c>
      <c r="LH15" s="15">
        <f t="shared" si="154"/>
        <v>0</v>
      </c>
      <c r="LI15" s="15">
        <f t="shared" si="154"/>
        <v>0</v>
      </c>
      <c r="LJ15" s="15">
        <f t="shared" si="154"/>
        <v>0</v>
      </c>
      <c r="LK15" s="15">
        <f t="shared" si="154"/>
        <v>0</v>
      </c>
      <c r="LL15" s="15">
        <f t="shared" si="154"/>
        <v>0</v>
      </c>
      <c r="LM15" s="15">
        <f t="shared" si="154"/>
        <v>0</v>
      </c>
      <c r="LN15" s="15">
        <f t="shared" si="154"/>
        <v>0</v>
      </c>
      <c r="LO15" s="31" t="e">
        <f>AVERAGE(LC15:LN15)/AVERAGE(LC11:LN11)</f>
        <v>#DIV/0!</v>
      </c>
      <c r="LP15" s="47"/>
      <c r="LQ15" s="15">
        <f t="shared" ref="LQ15:MA15" si="155">LP15</f>
        <v>0</v>
      </c>
      <c r="LR15" s="15">
        <f t="shared" si="155"/>
        <v>0</v>
      </c>
      <c r="LS15" s="15">
        <f t="shared" si="155"/>
        <v>0</v>
      </c>
      <c r="LT15" s="15">
        <f t="shared" si="155"/>
        <v>0</v>
      </c>
      <c r="LU15" s="15">
        <f t="shared" si="155"/>
        <v>0</v>
      </c>
      <c r="LV15" s="15">
        <f t="shared" si="155"/>
        <v>0</v>
      </c>
      <c r="LW15" s="15">
        <f t="shared" si="155"/>
        <v>0</v>
      </c>
      <c r="LX15" s="15">
        <f t="shared" si="155"/>
        <v>0</v>
      </c>
      <c r="LY15" s="15">
        <f t="shared" si="155"/>
        <v>0</v>
      </c>
      <c r="LZ15" s="15">
        <f t="shared" si="155"/>
        <v>0</v>
      </c>
      <c r="MA15" s="15">
        <f t="shared" si="155"/>
        <v>0</v>
      </c>
      <c r="MB15" s="31" t="e">
        <f>AVERAGE(LP15:MA15)/AVERAGE(LP11:MA11)</f>
        <v>#DIV/0!</v>
      </c>
    </row>
    <row r="16" ht="13.9" spans="2:340">
      <c r="B16" s="12" t="s">
        <v>34</v>
      </c>
      <c r="C16" s="13">
        <v>46.1476122035429</v>
      </c>
      <c r="D16" s="13">
        <f t="shared" ref="D16:N16" si="156">C16</f>
        <v>46.1476122035429</v>
      </c>
      <c r="E16" s="13">
        <f t="shared" si="156"/>
        <v>46.1476122035429</v>
      </c>
      <c r="F16" s="13">
        <f t="shared" si="156"/>
        <v>46.1476122035429</v>
      </c>
      <c r="G16" s="13">
        <f t="shared" si="156"/>
        <v>46.1476122035429</v>
      </c>
      <c r="H16" s="13">
        <f t="shared" si="156"/>
        <v>46.1476122035429</v>
      </c>
      <c r="I16" s="13">
        <f t="shared" si="156"/>
        <v>46.1476122035429</v>
      </c>
      <c r="J16" s="13">
        <f t="shared" si="156"/>
        <v>46.1476122035429</v>
      </c>
      <c r="K16" s="13">
        <f t="shared" si="156"/>
        <v>46.1476122035429</v>
      </c>
      <c r="L16" s="13">
        <f t="shared" si="156"/>
        <v>46.1476122035429</v>
      </c>
      <c r="M16" s="13">
        <f t="shared" si="156"/>
        <v>46.1476122035429</v>
      </c>
      <c r="N16" s="13">
        <f t="shared" si="156"/>
        <v>46.1476122035429</v>
      </c>
      <c r="O16" s="32">
        <f>AVERAGE(C16:N16)/AVERAGE(C11:N11)</f>
        <v>0.00229708070930763</v>
      </c>
      <c r="P16" s="30">
        <v>51.3618847332756</v>
      </c>
      <c r="Q16" s="30">
        <f t="shared" ref="Q16:AA16" si="157">P16</f>
        <v>51.3618847332756</v>
      </c>
      <c r="R16" s="30">
        <f t="shared" si="157"/>
        <v>51.3618847332756</v>
      </c>
      <c r="S16" s="30">
        <f t="shared" si="157"/>
        <v>51.3618847332756</v>
      </c>
      <c r="T16" s="30">
        <f t="shared" si="157"/>
        <v>51.3618847332756</v>
      </c>
      <c r="U16" s="30">
        <f t="shared" si="157"/>
        <v>51.3618847332756</v>
      </c>
      <c r="V16" s="30">
        <f t="shared" si="157"/>
        <v>51.3618847332756</v>
      </c>
      <c r="W16" s="30">
        <f t="shared" si="157"/>
        <v>51.3618847332756</v>
      </c>
      <c r="X16" s="30">
        <f t="shared" si="157"/>
        <v>51.3618847332756</v>
      </c>
      <c r="Y16" s="30">
        <f t="shared" si="157"/>
        <v>51.3618847332756</v>
      </c>
      <c r="Z16" s="30">
        <f t="shared" si="157"/>
        <v>51.3618847332756</v>
      </c>
      <c r="AA16" s="30">
        <f t="shared" si="157"/>
        <v>51.3618847332756</v>
      </c>
      <c r="AB16" s="32">
        <f>AVERAGE(P16:AA16)/AVERAGE(P11:AA11)</f>
        <v>0.00229708070930763</v>
      </c>
      <c r="AC16" s="30">
        <v>54.4588686966254</v>
      </c>
      <c r="AD16" s="30">
        <f t="shared" ref="AD16:AN16" si="158">AC16</f>
        <v>54.4588686966254</v>
      </c>
      <c r="AE16" s="30">
        <f t="shared" si="158"/>
        <v>54.4588686966254</v>
      </c>
      <c r="AF16" s="30">
        <f t="shared" si="158"/>
        <v>54.4588686966254</v>
      </c>
      <c r="AG16" s="30">
        <f t="shared" si="158"/>
        <v>54.4588686966254</v>
      </c>
      <c r="AH16" s="30">
        <f t="shared" si="158"/>
        <v>54.4588686966254</v>
      </c>
      <c r="AI16" s="30">
        <f t="shared" si="158"/>
        <v>54.4588686966254</v>
      </c>
      <c r="AJ16" s="30">
        <f t="shared" si="158"/>
        <v>54.4588686966254</v>
      </c>
      <c r="AK16" s="30">
        <f t="shared" si="158"/>
        <v>54.4588686966254</v>
      </c>
      <c r="AL16" s="30">
        <f t="shared" si="158"/>
        <v>54.4588686966254</v>
      </c>
      <c r="AM16" s="30">
        <f t="shared" si="158"/>
        <v>54.4588686966254</v>
      </c>
      <c r="AN16" s="30">
        <f t="shared" si="158"/>
        <v>54.4588686966254</v>
      </c>
      <c r="AO16" s="32">
        <f>AVERAGE(AC16:AN16)/AVERAGE(AC11:AN11)</f>
        <v>0.00229708070930763</v>
      </c>
      <c r="AP16" s="30">
        <v>57.5558526599751</v>
      </c>
      <c r="AQ16" s="30">
        <f t="shared" ref="AQ16:BA16" si="159">AP16</f>
        <v>57.5558526599751</v>
      </c>
      <c r="AR16" s="30">
        <f t="shared" si="159"/>
        <v>57.5558526599751</v>
      </c>
      <c r="AS16" s="30">
        <f t="shared" si="159"/>
        <v>57.5558526599751</v>
      </c>
      <c r="AT16" s="30">
        <f t="shared" si="159"/>
        <v>57.5558526599751</v>
      </c>
      <c r="AU16" s="30">
        <f t="shared" si="159"/>
        <v>57.5558526599751</v>
      </c>
      <c r="AV16" s="30">
        <f t="shared" si="159"/>
        <v>57.5558526599751</v>
      </c>
      <c r="AW16" s="30">
        <f t="shared" si="159"/>
        <v>57.5558526599751</v>
      </c>
      <c r="AX16" s="30">
        <f t="shared" si="159"/>
        <v>57.5558526599751</v>
      </c>
      <c r="AY16" s="30">
        <f t="shared" si="159"/>
        <v>57.5558526599751</v>
      </c>
      <c r="AZ16" s="30">
        <f t="shared" si="159"/>
        <v>57.5558526599751</v>
      </c>
      <c r="BA16" s="30">
        <f t="shared" si="159"/>
        <v>57.5558526599751</v>
      </c>
      <c r="BB16" s="32">
        <f>AVERAGE(AP16:BA16)/AVERAGE(AP11:BA11)</f>
        <v>0.00229708070930763</v>
      </c>
      <c r="BC16" s="30">
        <v>60.6528366233249</v>
      </c>
      <c r="BD16" s="30">
        <f t="shared" ref="BD16:BN16" si="160">BC16</f>
        <v>60.6528366233249</v>
      </c>
      <c r="BE16" s="30">
        <f t="shared" si="160"/>
        <v>60.6528366233249</v>
      </c>
      <c r="BF16" s="30">
        <f t="shared" si="160"/>
        <v>60.6528366233249</v>
      </c>
      <c r="BG16" s="30">
        <f t="shared" si="160"/>
        <v>60.6528366233249</v>
      </c>
      <c r="BH16" s="30">
        <f t="shared" si="160"/>
        <v>60.6528366233249</v>
      </c>
      <c r="BI16" s="30">
        <f t="shared" si="160"/>
        <v>60.6528366233249</v>
      </c>
      <c r="BJ16" s="30">
        <f t="shared" si="160"/>
        <v>60.6528366233249</v>
      </c>
      <c r="BK16" s="30">
        <f t="shared" si="160"/>
        <v>60.6528366233249</v>
      </c>
      <c r="BL16" s="30">
        <f t="shared" si="160"/>
        <v>60.6528366233249</v>
      </c>
      <c r="BM16" s="30">
        <f t="shared" si="160"/>
        <v>60.6528366233249</v>
      </c>
      <c r="BN16" s="30">
        <f t="shared" si="160"/>
        <v>60.6528366233249</v>
      </c>
      <c r="BO16" s="32">
        <f>AVERAGE(BC16:BN16)/AVERAGE(BC11:BN11)</f>
        <v>0.00229708070930763</v>
      </c>
      <c r="BP16" s="30">
        <v>63.7498205866747</v>
      </c>
      <c r="BQ16" s="30">
        <f t="shared" ref="BQ16:CA16" si="161">BP16</f>
        <v>63.7498205866747</v>
      </c>
      <c r="BR16" s="30">
        <f t="shared" si="161"/>
        <v>63.7498205866747</v>
      </c>
      <c r="BS16" s="30">
        <f t="shared" si="161"/>
        <v>63.7498205866747</v>
      </c>
      <c r="BT16" s="30">
        <f t="shared" si="161"/>
        <v>63.7498205866747</v>
      </c>
      <c r="BU16" s="30">
        <f t="shared" si="161"/>
        <v>63.7498205866747</v>
      </c>
      <c r="BV16" s="30">
        <f t="shared" si="161"/>
        <v>63.7498205866747</v>
      </c>
      <c r="BW16" s="30">
        <f t="shared" si="161"/>
        <v>63.7498205866747</v>
      </c>
      <c r="BX16" s="30">
        <f t="shared" si="161"/>
        <v>63.7498205866747</v>
      </c>
      <c r="BY16" s="30">
        <f t="shared" si="161"/>
        <v>63.7498205866747</v>
      </c>
      <c r="BZ16" s="30">
        <f t="shared" si="161"/>
        <v>63.7498205866747</v>
      </c>
      <c r="CA16" s="30">
        <f t="shared" si="161"/>
        <v>63.7498205866747</v>
      </c>
      <c r="CB16" s="32">
        <f>AVERAGE(BP16:CA16)/AVERAGE(BP11:CA11)</f>
        <v>0.00229708070930763</v>
      </c>
      <c r="CC16" s="30">
        <v>67.5344185497916</v>
      </c>
      <c r="CD16" s="30">
        <f t="shared" ref="CD16:CN16" si="162">CC16</f>
        <v>67.5344185497916</v>
      </c>
      <c r="CE16" s="30">
        <f t="shared" si="162"/>
        <v>67.5344185497916</v>
      </c>
      <c r="CF16" s="30">
        <f t="shared" si="162"/>
        <v>67.5344185497916</v>
      </c>
      <c r="CG16" s="30">
        <f t="shared" si="162"/>
        <v>67.5344185497916</v>
      </c>
      <c r="CH16" s="30">
        <f t="shared" si="162"/>
        <v>67.5344185497916</v>
      </c>
      <c r="CI16" s="30">
        <f t="shared" si="162"/>
        <v>67.5344185497916</v>
      </c>
      <c r="CJ16" s="30">
        <f t="shared" si="162"/>
        <v>67.5344185497916</v>
      </c>
      <c r="CK16" s="30">
        <f t="shared" si="162"/>
        <v>67.5344185497916</v>
      </c>
      <c r="CL16" s="30">
        <f t="shared" si="162"/>
        <v>67.5344185497916</v>
      </c>
      <c r="CM16" s="30">
        <f t="shared" si="162"/>
        <v>67.5344185497916</v>
      </c>
      <c r="CN16" s="30">
        <f t="shared" si="162"/>
        <v>67.5344185497916</v>
      </c>
      <c r="CO16" s="32">
        <f>AVERAGE(CC16:CN16)/AVERAGE(CC11:CN11)</f>
        <v>0.00229708070930763</v>
      </c>
      <c r="CP16" s="30">
        <v>72.1820572771424</v>
      </c>
      <c r="CQ16" s="30">
        <f t="shared" ref="CQ16:DA16" si="163">CP16</f>
        <v>72.1820572771424</v>
      </c>
      <c r="CR16" s="30">
        <f t="shared" si="163"/>
        <v>72.1820572771424</v>
      </c>
      <c r="CS16" s="30">
        <f t="shared" si="163"/>
        <v>72.1820572771424</v>
      </c>
      <c r="CT16" s="30">
        <f t="shared" si="163"/>
        <v>72.1820572771424</v>
      </c>
      <c r="CU16" s="30">
        <f t="shared" si="163"/>
        <v>72.1820572771424</v>
      </c>
      <c r="CV16" s="30">
        <f t="shared" si="163"/>
        <v>72.1820572771424</v>
      </c>
      <c r="CW16" s="30">
        <f t="shared" si="163"/>
        <v>72.1820572771424</v>
      </c>
      <c r="CX16" s="30">
        <f t="shared" si="163"/>
        <v>72.1820572771424</v>
      </c>
      <c r="CY16" s="30">
        <f t="shared" si="163"/>
        <v>72.1820572771424</v>
      </c>
      <c r="CZ16" s="30">
        <f t="shared" si="163"/>
        <v>72.1820572771424</v>
      </c>
      <c r="DA16" s="30">
        <f t="shared" si="163"/>
        <v>72.1820572771424</v>
      </c>
      <c r="DB16" s="32">
        <f>AVERAGE(CP16:DA16)/AVERAGE(CP11:DA11)</f>
        <v>0.00229708070930763</v>
      </c>
      <c r="DC16" s="30">
        <v>76.8296960044933</v>
      </c>
      <c r="DD16" s="30">
        <f t="shared" ref="DD16:DN16" si="164">DC16</f>
        <v>76.8296960044933</v>
      </c>
      <c r="DE16" s="30">
        <f t="shared" si="164"/>
        <v>76.8296960044933</v>
      </c>
      <c r="DF16" s="30">
        <f t="shared" si="164"/>
        <v>76.8296960044933</v>
      </c>
      <c r="DG16" s="30">
        <f t="shared" si="164"/>
        <v>76.8296960044933</v>
      </c>
      <c r="DH16" s="30">
        <f t="shared" si="164"/>
        <v>76.8296960044933</v>
      </c>
      <c r="DI16" s="30">
        <f t="shared" si="164"/>
        <v>76.8296960044933</v>
      </c>
      <c r="DJ16" s="30">
        <f t="shared" si="164"/>
        <v>76.8296960044933</v>
      </c>
      <c r="DK16" s="30">
        <f t="shared" si="164"/>
        <v>76.8296960044933</v>
      </c>
      <c r="DL16" s="30">
        <f t="shared" si="164"/>
        <v>76.8296960044933</v>
      </c>
      <c r="DM16" s="30">
        <f t="shared" si="164"/>
        <v>76.8296960044933</v>
      </c>
      <c r="DN16" s="30">
        <f t="shared" si="164"/>
        <v>76.8296960044933</v>
      </c>
      <c r="DO16" s="32">
        <f>AVERAGE(DC16:DN16)/AVERAGE(DC11:DN11)</f>
        <v>0.00229708070930763</v>
      </c>
      <c r="DP16" s="30">
        <v>77.2138444845158</v>
      </c>
      <c r="DQ16" s="30">
        <f t="shared" ref="DQ16:EA16" si="165">DP16</f>
        <v>77.2138444845158</v>
      </c>
      <c r="DR16" s="30">
        <f t="shared" si="165"/>
        <v>77.2138444845158</v>
      </c>
      <c r="DS16" s="30">
        <f t="shared" si="165"/>
        <v>77.2138444845158</v>
      </c>
      <c r="DT16" s="30">
        <f t="shared" si="165"/>
        <v>77.2138444845158</v>
      </c>
      <c r="DU16" s="30">
        <f t="shared" si="165"/>
        <v>77.2138444845158</v>
      </c>
      <c r="DV16" s="30">
        <f t="shared" si="165"/>
        <v>77.2138444845158</v>
      </c>
      <c r="DW16" s="30">
        <f t="shared" si="165"/>
        <v>77.2138444845158</v>
      </c>
      <c r="DX16" s="30">
        <f t="shared" si="165"/>
        <v>77.2138444845158</v>
      </c>
      <c r="DY16" s="30">
        <f t="shared" si="165"/>
        <v>77.2138444845158</v>
      </c>
      <c r="DZ16" s="30">
        <f t="shared" si="165"/>
        <v>77.2138444845158</v>
      </c>
      <c r="EA16" s="30">
        <f t="shared" si="165"/>
        <v>77.2138444845158</v>
      </c>
      <c r="EB16" s="32">
        <f>AVERAGE(DP16:EA16)/AVERAGE(DP11:EA11)</f>
        <v>0.00229708070930763</v>
      </c>
      <c r="EC16" s="30">
        <v>77.5999137069383</v>
      </c>
      <c r="ED16" s="30">
        <f t="shared" ref="ED16:EN16" si="166">EC16</f>
        <v>77.5999137069383</v>
      </c>
      <c r="EE16" s="30">
        <f t="shared" si="166"/>
        <v>77.5999137069383</v>
      </c>
      <c r="EF16" s="30">
        <f t="shared" si="166"/>
        <v>77.5999137069383</v>
      </c>
      <c r="EG16" s="30">
        <f t="shared" si="166"/>
        <v>77.5999137069383</v>
      </c>
      <c r="EH16" s="30">
        <f t="shared" si="166"/>
        <v>77.5999137069383</v>
      </c>
      <c r="EI16" s="30">
        <f t="shared" si="166"/>
        <v>77.5999137069383</v>
      </c>
      <c r="EJ16" s="30">
        <f t="shared" si="166"/>
        <v>77.5999137069383</v>
      </c>
      <c r="EK16" s="30">
        <f t="shared" si="166"/>
        <v>77.5999137069383</v>
      </c>
      <c r="EL16" s="30">
        <f t="shared" si="166"/>
        <v>77.5999137069383</v>
      </c>
      <c r="EM16" s="30">
        <f t="shared" si="166"/>
        <v>77.5999137069383</v>
      </c>
      <c r="EN16" s="30">
        <f t="shared" si="166"/>
        <v>77.5999137069383</v>
      </c>
      <c r="EO16" s="32">
        <f>AVERAGE(EC16:EN16)/AVERAGE(EC11:EN11)</f>
        <v>0.00229708070930763</v>
      </c>
      <c r="EP16" s="30">
        <v>77.987913275473</v>
      </c>
      <c r="EQ16" s="30">
        <f t="shared" ref="EQ16:FA16" si="167">EP16</f>
        <v>77.987913275473</v>
      </c>
      <c r="ER16" s="30">
        <f t="shared" si="167"/>
        <v>77.987913275473</v>
      </c>
      <c r="ES16" s="30">
        <f t="shared" si="167"/>
        <v>77.987913275473</v>
      </c>
      <c r="ET16" s="30">
        <f t="shared" si="167"/>
        <v>77.987913275473</v>
      </c>
      <c r="EU16" s="30">
        <f t="shared" si="167"/>
        <v>77.987913275473</v>
      </c>
      <c r="EV16" s="30">
        <f t="shared" si="167"/>
        <v>77.987913275473</v>
      </c>
      <c r="EW16" s="30">
        <f t="shared" si="167"/>
        <v>77.987913275473</v>
      </c>
      <c r="EX16" s="30">
        <f t="shared" si="167"/>
        <v>77.987913275473</v>
      </c>
      <c r="EY16" s="30">
        <f t="shared" si="167"/>
        <v>77.987913275473</v>
      </c>
      <c r="EZ16" s="30">
        <f t="shared" si="167"/>
        <v>77.987913275473</v>
      </c>
      <c r="FA16" s="30">
        <f t="shared" si="167"/>
        <v>77.987913275473</v>
      </c>
      <c r="FB16" s="32">
        <f>AVERAGE(EP16:FA16)/AVERAGE(EP11:FA11)</f>
        <v>0.00229708070930763</v>
      </c>
      <c r="FC16" s="46"/>
      <c r="FD16" s="30">
        <f t="shared" ref="FD16:FN16" si="168">FC16</f>
        <v>0</v>
      </c>
      <c r="FE16" s="30">
        <f t="shared" si="168"/>
        <v>0</v>
      </c>
      <c r="FF16" s="30">
        <f t="shared" si="168"/>
        <v>0</v>
      </c>
      <c r="FG16" s="30">
        <f t="shared" si="168"/>
        <v>0</v>
      </c>
      <c r="FH16" s="30">
        <f t="shared" si="168"/>
        <v>0</v>
      </c>
      <c r="FI16" s="30">
        <f t="shared" si="168"/>
        <v>0</v>
      </c>
      <c r="FJ16" s="30">
        <f t="shared" si="168"/>
        <v>0</v>
      </c>
      <c r="FK16" s="30">
        <f t="shared" si="168"/>
        <v>0</v>
      </c>
      <c r="FL16" s="30">
        <f t="shared" si="168"/>
        <v>0</v>
      </c>
      <c r="FM16" s="30">
        <f t="shared" si="168"/>
        <v>0</v>
      </c>
      <c r="FN16" s="30">
        <f t="shared" si="168"/>
        <v>0</v>
      </c>
      <c r="FO16" s="32" t="e">
        <f>AVERAGE(FC16:FN16)/AVERAGE(FC11:FN11)</f>
        <v>#DIV/0!</v>
      </c>
      <c r="FP16" s="46"/>
      <c r="FQ16" s="30">
        <f t="shared" ref="FQ16:GA16" si="169">FP16</f>
        <v>0</v>
      </c>
      <c r="FR16" s="30">
        <f t="shared" si="169"/>
        <v>0</v>
      </c>
      <c r="FS16" s="30">
        <f t="shared" si="169"/>
        <v>0</v>
      </c>
      <c r="FT16" s="30">
        <f t="shared" si="169"/>
        <v>0</v>
      </c>
      <c r="FU16" s="30">
        <f t="shared" si="169"/>
        <v>0</v>
      </c>
      <c r="FV16" s="30">
        <f t="shared" si="169"/>
        <v>0</v>
      </c>
      <c r="FW16" s="30">
        <f t="shared" si="169"/>
        <v>0</v>
      </c>
      <c r="FX16" s="30">
        <f t="shared" si="169"/>
        <v>0</v>
      </c>
      <c r="FY16" s="30">
        <f t="shared" si="169"/>
        <v>0</v>
      </c>
      <c r="FZ16" s="30">
        <f t="shared" si="169"/>
        <v>0</v>
      </c>
      <c r="GA16" s="30">
        <f t="shared" si="169"/>
        <v>0</v>
      </c>
      <c r="GB16" s="32" t="e">
        <f>AVERAGE(FP16:GA16)/AVERAGE(FP11:GA11)</f>
        <v>#DIV/0!</v>
      </c>
      <c r="GC16" s="46"/>
      <c r="GD16" s="30">
        <f t="shared" ref="GD16:GN16" si="170">GC16</f>
        <v>0</v>
      </c>
      <c r="GE16" s="30">
        <f t="shared" si="170"/>
        <v>0</v>
      </c>
      <c r="GF16" s="30">
        <f t="shared" si="170"/>
        <v>0</v>
      </c>
      <c r="GG16" s="30">
        <f t="shared" si="170"/>
        <v>0</v>
      </c>
      <c r="GH16" s="30">
        <f t="shared" si="170"/>
        <v>0</v>
      </c>
      <c r="GI16" s="30">
        <f t="shared" si="170"/>
        <v>0</v>
      </c>
      <c r="GJ16" s="30">
        <f t="shared" si="170"/>
        <v>0</v>
      </c>
      <c r="GK16" s="30">
        <f t="shared" si="170"/>
        <v>0</v>
      </c>
      <c r="GL16" s="30">
        <f t="shared" si="170"/>
        <v>0</v>
      </c>
      <c r="GM16" s="30">
        <f t="shared" si="170"/>
        <v>0</v>
      </c>
      <c r="GN16" s="30">
        <f t="shared" si="170"/>
        <v>0</v>
      </c>
      <c r="GO16" s="32" t="e">
        <f>AVERAGE(GC16:GN16)/AVERAGE(GC11:GN11)</f>
        <v>#DIV/0!</v>
      </c>
      <c r="GP16" s="46"/>
      <c r="GQ16" s="30">
        <f t="shared" ref="GQ16:HA16" si="171">GP16</f>
        <v>0</v>
      </c>
      <c r="GR16" s="30">
        <f t="shared" si="171"/>
        <v>0</v>
      </c>
      <c r="GS16" s="30">
        <f t="shared" si="171"/>
        <v>0</v>
      </c>
      <c r="GT16" s="30">
        <f t="shared" si="171"/>
        <v>0</v>
      </c>
      <c r="GU16" s="30">
        <f t="shared" si="171"/>
        <v>0</v>
      </c>
      <c r="GV16" s="30">
        <f t="shared" si="171"/>
        <v>0</v>
      </c>
      <c r="GW16" s="30">
        <f t="shared" si="171"/>
        <v>0</v>
      </c>
      <c r="GX16" s="30">
        <f t="shared" si="171"/>
        <v>0</v>
      </c>
      <c r="GY16" s="30">
        <f t="shared" si="171"/>
        <v>0</v>
      </c>
      <c r="GZ16" s="30">
        <f t="shared" si="171"/>
        <v>0</v>
      </c>
      <c r="HA16" s="30">
        <f t="shared" si="171"/>
        <v>0</v>
      </c>
      <c r="HB16" s="32" t="e">
        <f>AVERAGE(GP16:HA16)/AVERAGE(GP11:HA11)</f>
        <v>#DIV/0!</v>
      </c>
      <c r="HC16" s="46"/>
      <c r="HD16" s="30">
        <f t="shared" ref="HD16:HN16" si="172">HC16</f>
        <v>0</v>
      </c>
      <c r="HE16" s="30">
        <f t="shared" si="172"/>
        <v>0</v>
      </c>
      <c r="HF16" s="30">
        <f t="shared" si="172"/>
        <v>0</v>
      </c>
      <c r="HG16" s="30">
        <f t="shared" si="172"/>
        <v>0</v>
      </c>
      <c r="HH16" s="30">
        <f t="shared" si="172"/>
        <v>0</v>
      </c>
      <c r="HI16" s="30">
        <f t="shared" si="172"/>
        <v>0</v>
      </c>
      <c r="HJ16" s="30">
        <f t="shared" si="172"/>
        <v>0</v>
      </c>
      <c r="HK16" s="30">
        <f t="shared" si="172"/>
        <v>0</v>
      </c>
      <c r="HL16" s="30">
        <f t="shared" si="172"/>
        <v>0</v>
      </c>
      <c r="HM16" s="30">
        <f t="shared" si="172"/>
        <v>0</v>
      </c>
      <c r="HN16" s="30">
        <f t="shared" si="172"/>
        <v>0</v>
      </c>
      <c r="HO16" s="32" t="e">
        <f>AVERAGE(HC16:HN16)/AVERAGE(HC11:HN11)</f>
        <v>#DIV/0!</v>
      </c>
      <c r="HP16" s="46"/>
      <c r="HQ16" s="30">
        <f t="shared" ref="HQ16:IA16" si="173">HP16</f>
        <v>0</v>
      </c>
      <c r="HR16" s="30">
        <f t="shared" si="173"/>
        <v>0</v>
      </c>
      <c r="HS16" s="30">
        <f t="shared" si="173"/>
        <v>0</v>
      </c>
      <c r="HT16" s="30">
        <f t="shared" si="173"/>
        <v>0</v>
      </c>
      <c r="HU16" s="30">
        <f t="shared" si="173"/>
        <v>0</v>
      </c>
      <c r="HV16" s="30">
        <f t="shared" si="173"/>
        <v>0</v>
      </c>
      <c r="HW16" s="30">
        <f t="shared" si="173"/>
        <v>0</v>
      </c>
      <c r="HX16" s="30">
        <f t="shared" si="173"/>
        <v>0</v>
      </c>
      <c r="HY16" s="30">
        <f t="shared" si="173"/>
        <v>0</v>
      </c>
      <c r="HZ16" s="30">
        <f t="shared" si="173"/>
        <v>0</v>
      </c>
      <c r="IA16" s="30">
        <f t="shared" si="173"/>
        <v>0</v>
      </c>
      <c r="IB16" s="32" t="e">
        <f>AVERAGE(HP16:IA16)/AVERAGE(HP11:IA11)</f>
        <v>#DIV/0!</v>
      </c>
      <c r="IC16" s="46"/>
      <c r="ID16" s="30">
        <f t="shared" ref="ID16:IN16" si="174">IC16</f>
        <v>0</v>
      </c>
      <c r="IE16" s="30">
        <f t="shared" si="174"/>
        <v>0</v>
      </c>
      <c r="IF16" s="30">
        <f t="shared" si="174"/>
        <v>0</v>
      </c>
      <c r="IG16" s="30">
        <f t="shared" si="174"/>
        <v>0</v>
      </c>
      <c r="IH16" s="30">
        <f t="shared" si="174"/>
        <v>0</v>
      </c>
      <c r="II16" s="30">
        <f t="shared" si="174"/>
        <v>0</v>
      </c>
      <c r="IJ16" s="30">
        <f t="shared" si="174"/>
        <v>0</v>
      </c>
      <c r="IK16" s="30">
        <f t="shared" si="174"/>
        <v>0</v>
      </c>
      <c r="IL16" s="30">
        <f t="shared" si="174"/>
        <v>0</v>
      </c>
      <c r="IM16" s="30">
        <f t="shared" si="174"/>
        <v>0</v>
      </c>
      <c r="IN16" s="30">
        <f t="shared" si="174"/>
        <v>0</v>
      </c>
      <c r="IO16" s="32" t="e">
        <f>AVERAGE(IC16:IN16)/AVERAGE(IC11:IN11)</f>
        <v>#DIV/0!</v>
      </c>
      <c r="IP16" s="46"/>
      <c r="IQ16" s="30">
        <f t="shared" ref="IQ16:JA16" si="175">IP16</f>
        <v>0</v>
      </c>
      <c r="IR16" s="30">
        <f t="shared" si="175"/>
        <v>0</v>
      </c>
      <c r="IS16" s="30">
        <f t="shared" si="175"/>
        <v>0</v>
      </c>
      <c r="IT16" s="30">
        <f t="shared" si="175"/>
        <v>0</v>
      </c>
      <c r="IU16" s="30">
        <f t="shared" si="175"/>
        <v>0</v>
      </c>
      <c r="IV16" s="30">
        <f t="shared" si="175"/>
        <v>0</v>
      </c>
      <c r="IW16" s="30">
        <f t="shared" si="175"/>
        <v>0</v>
      </c>
      <c r="IX16" s="30">
        <f t="shared" si="175"/>
        <v>0</v>
      </c>
      <c r="IY16" s="30">
        <f t="shared" si="175"/>
        <v>0</v>
      </c>
      <c r="IZ16" s="30">
        <f t="shared" si="175"/>
        <v>0</v>
      </c>
      <c r="JA16" s="30">
        <f t="shared" si="175"/>
        <v>0</v>
      </c>
      <c r="JB16" s="32" t="e">
        <f>AVERAGE(IP16:JA16)/AVERAGE(IP11:JA11)</f>
        <v>#DIV/0!</v>
      </c>
      <c r="JC16" s="46"/>
      <c r="JD16" s="30">
        <f t="shared" ref="JD16:JN16" si="176">JC16</f>
        <v>0</v>
      </c>
      <c r="JE16" s="30">
        <f t="shared" si="176"/>
        <v>0</v>
      </c>
      <c r="JF16" s="30">
        <f t="shared" si="176"/>
        <v>0</v>
      </c>
      <c r="JG16" s="30">
        <f t="shared" si="176"/>
        <v>0</v>
      </c>
      <c r="JH16" s="30">
        <f t="shared" si="176"/>
        <v>0</v>
      </c>
      <c r="JI16" s="30">
        <f t="shared" si="176"/>
        <v>0</v>
      </c>
      <c r="JJ16" s="30">
        <f t="shared" si="176"/>
        <v>0</v>
      </c>
      <c r="JK16" s="30">
        <f t="shared" si="176"/>
        <v>0</v>
      </c>
      <c r="JL16" s="30">
        <f t="shared" si="176"/>
        <v>0</v>
      </c>
      <c r="JM16" s="30">
        <f t="shared" si="176"/>
        <v>0</v>
      </c>
      <c r="JN16" s="30">
        <f t="shared" si="176"/>
        <v>0</v>
      </c>
      <c r="JO16" s="32" t="e">
        <f>AVERAGE(JC16:JN16)/AVERAGE(JC11:JN11)</f>
        <v>#DIV/0!</v>
      </c>
      <c r="JP16" s="46"/>
      <c r="JQ16" s="30">
        <f t="shared" ref="JQ16:KA16" si="177">JP16</f>
        <v>0</v>
      </c>
      <c r="JR16" s="30">
        <f t="shared" si="177"/>
        <v>0</v>
      </c>
      <c r="JS16" s="30">
        <f t="shared" si="177"/>
        <v>0</v>
      </c>
      <c r="JT16" s="30">
        <f t="shared" si="177"/>
        <v>0</v>
      </c>
      <c r="JU16" s="30">
        <f t="shared" si="177"/>
        <v>0</v>
      </c>
      <c r="JV16" s="30">
        <f t="shared" si="177"/>
        <v>0</v>
      </c>
      <c r="JW16" s="30">
        <f t="shared" si="177"/>
        <v>0</v>
      </c>
      <c r="JX16" s="30">
        <f t="shared" si="177"/>
        <v>0</v>
      </c>
      <c r="JY16" s="30">
        <f t="shared" si="177"/>
        <v>0</v>
      </c>
      <c r="JZ16" s="30">
        <f t="shared" si="177"/>
        <v>0</v>
      </c>
      <c r="KA16" s="30">
        <f t="shared" si="177"/>
        <v>0</v>
      </c>
      <c r="KB16" s="32" t="e">
        <f>AVERAGE(JP16:KA16)/AVERAGE(JP11:KA11)</f>
        <v>#DIV/0!</v>
      </c>
      <c r="KC16" s="46"/>
      <c r="KD16" s="30">
        <f t="shared" ref="KD16:KN16" si="178">KC16</f>
        <v>0</v>
      </c>
      <c r="KE16" s="30">
        <f t="shared" si="178"/>
        <v>0</v>
      </c>
      <c r="KF16" s="30">
        <f t="shared" si="178"/>
        <v>0</v>
      </c>
      <c r="KG16" s="30">
        <f t="shared" si="178"/>
        <v>0</v>
      </c>
      <c r="KH16" s="30">
        <f t="shared" si="178"/>
        <v>0</v>
      </c>
      <c r="KI16" s="30">
        <f t="shared" si="178"/>
        <v>0</v>
      </c>
      <c r="KJ16" s="30">
        <f t="shared" si="178"/>
        <v>0</v>
      </c>
      <c r="KK16" s="30">
        <f t="shared" si="178"/>
        <v>0</v>
      </c>
      <c r="KL16" s="30">
        <f t="shared" si="178"/>
        <v>0</v>
      </c>
      <c r="KM16" s="30">
        <f t="shared" si="178"/>
        <v>0</v>
      </c>
      <c r="KN16" s="30">
        <f t="shared" si="178"/>
        <v>0</v>
      </c>
      <c r="KO16" s="32" t="e">
        <f>AVERAGE(KC16:KN16)/AVERAGE(KC11:KN11)</f>
        <v>#DIV/0!</v>
      </c>
      <c r="KP16" s="46"/>
      <c r="KQ16" s="30">
        <f t="shared" ref="KQ16:LA16" si="179">KP16</f>
        <v>0</v>
      </c>
      <c r="KR16" s="30">
        <f t="shared" si="179"/>
        <v>0</v>
      </c>
      <c r="KS16" s="30">
        <f t="shared" si="179"/>
        <v>0</v>
      </c>
      <c r="KT16" s="30">
        <f t="shared" si="179"/>
        <v>0</v>
      </c>
      <c r="KU16" s="30">
        <f t="shared" si="179"/>
        <v>0</v>
      </c>
      <c r="KV16" s="30">
        <f t="shared" si="179"/>
        <v>0</v>
      </c>
      <c r="KW16" s="30">
        <f t="shared" si="179"/>
        <v>0</v>
      </c>
      <c r="KX16" s="30">
        <f t="shared" si="179"/>
        <v>0</v>
      </c>
      <c r="KY16" s="30">
        <f t="shared" si="179"/>
        <v>0</v>
      </c>
      <c r="KZ16" s="30">
        <f t="shared" si="179"/>
        <v>0</v>
      </c>
      <c r="LA16" s="30">
        <f t="shared" si="179"/>
        <v>0</v>
      </c>
      <c r="LB16" s="32" t="e">
        <f>AVERAGE(KP16:LA16)/AVERAGE(KP11:LA11)</f>
        <v>#DIV/0!</v>
      </c>
      <c r="LC16" s="46"/>
      <c r="LD16" s="30">
        <f t="shared" ref="LD16:LN16" si="180">LC16</f>
        <v>0</v>
      </c>
      <c r="LE16" s="30">
        <f t="shared" si="180"/>
        <v>0</v>
      </c>
      <c r="LF16" s="30">
        <f t="shared" si="180"/>
        <v>0</v>
      </c>
      <c r="LG16" s="30">
        <f t="shared" si="180"/>
        <v>0</v>
      </c>
      <c r="LH16" s="30">
        <f t="shared" si="180"/>
        <v>0</v>
      </c>
      <c r="LI16" s="30">
        <f t="shared" si="180"/>
        <v>0</v>
      </c>
      <c r="LJ16" s="30">
        <f t="shared" si="180"/>
        <v>0</v>
      </c>
      <c r="LK16" s="30">
        <f t="shared" si="180"/>
        <v>0</v>
      </c>
      <c r="LL16" s="30">
        <f t="shared" si="180"/>
        <v>0</v>
      </c>
      <c r="LM16" s="30">
        <f t="shared" si="180"/>
        <v>0</v>
      </c>
      <c r="LN16" s="30">
        <f t="shared" si="180"/>
        <v>0</v>
      </c>
      <c r="LO16" s="32" t="e">
        <f>AVERAGE(LC16:LN16)/AVERAGE(LC11:LN11)</f>
        <v>#DIV/0!</v>
      </c>
      <c r="LP16" s="46"/>
      <c r="LQ16" s="30">
        <f t="shared" ref="LQ16:MA16" si="181">LP16</f>
        <v>0</v>
      </c>
      <c r="LR16" s="30">
        <f t="shared" si="181"/>
        <v>0</v>
      </c>
      <c r="LS16" s="30">
        <f t="shared" si="181"/>
        <v>0</v>
      </c>
      <c r="LT16" s="30">
        <f t="shared" si="181"/>
        <v>0</v>
      </c>
      <c r="LU16" s="30">
        <f t="shared" si="181"/>
        <v>0</v>
      </c>
      <c r="LV16" s="30">
        <f t="shared" si="181"/>
        <v>0</v>
      </c>
      <c r="LW16" s="30">
        <f t="shared" si="181"/>
        <v>0</v>
      </c>
      <c r="LX16" s="30">
        <f t="shared" si="181"/>
        <v>0</v>
      </c>
      <c r="LY16" s="30">
        <f t="shared" si="181"/>
        <v>0</v>
      </c>
      <c r="LZ16" s="30">
        <f t="shared" si="181"/>
        <v>0</v>
      </c>
      <c r="MA16" s="30">
        <f t="shared" si="181"/>
        <v>0</v>
      </c>
      <c r="MB16" s="32" t="e">
        <f>AVERAGE(LP16:MA16)/AVERAGE(LP11:MA11)</f>
        <v>#DIV/0!</v>
      </c>
    </row>
    <row r="17" ht="15" customHeight="1" spans="2:340">
      <c r="B17" s="12" t="s">
        <v>65</v>
      </c>
      <c r="C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33"/>
      <c r="O17" s="34"/>
      <c r="P17" s="16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33"/>
      <c r="AB17" s="34"/>
      <c r="AC17" s="16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33"/>
      <c r="AO17" s="34"/>
      <c r="AP17" s="16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33"/>
      <c r="BB17" s="34"/>
      <c r="BC17" s="16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33"/>
      <c r="BO17" s="34"/>
      <c r="BP17" s="16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33"/>
      <c r="CB17" s="34"/>
      <c r="CC17" s="16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33"/>
      <c r="CO17" s="34"/>
      <c r="CP17" s="16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33"/>
      <c r="DB17" s="34"/>
      <c r="DC17" s="16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33"/>
      <c r="DO17" s="34"/>
      <c r="DP17" s="16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33"/>
      <c r="EB17" s="34"/>
      <c r="EC17" s="16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33"/>
      <c r="EO17" s="34"/>
      <c r="EP17" s="16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33"/>
      <c r="FB17" s="34"/>
      <c r="FC17" s="48"/>
      <c r="FD17" s="49"/>
      <c r="FE17" s="49"/>
      <c r="FF17" s="49"/>
      <c r="FG17" s="49"/>
      <c r="FH17" s="49"/>
      <c r="FI17" s="49"/>
      <c r="FJ17" s="49"/>
      <c r="FK17" s="49"/>
      <c r="FL17" s="49"/>
      <c r="FM17" s="49"/>
      <c r="FN17" s="50"/>
      <c r="FO17" s="34"/>
      <c r="FP17" s="48"/>
      <c r="FQ17" s="49"/>
      <c r="FR17" s="49"/>
      <c r="FS17" s="49"/>
      <c r="FT17" s="49"/>
      <c r="FU17" s="49"/>
      <c r="FV17" s="49"/>
      <c r="FW17" s="49"/>
      <c r="FX17" s="49"/>
      <c r="FY17" s="49"/>
      <c r="FZ17" s="49"/>
      <c r="GA17" s="50"/>
      <c r="GB17" s="34"/>
      <c r="GC17" s="48"/>
      <c r="GD17" s="49"/>
      <c r="GE17" s="49"/>
      <c r="GF17" s="49"/>
      <c r="GG17" s="49"/>
      <c r="GH17" s="49"/>
      <c r="GI17" s="49"/>
      <c r="GJ17" s="49"/>
      <c r="GK17" s="49"/>
      <c r="GL17" s="49"/>
      <c r="GM17" s="49"/>
      <c r="GN17" s="50"/>
      <c r="GO17" s="49"/>
      <c r="GP17" s="48"/>
      <c r="GQ17" s="49"/>
      <c r="GR17" s="49"/>
      <c r="GS17" s="49"/>
      <c r="GT17" s="49"/>
      <c r="GU17" s="49"/>
      <c r="GV17" s="49"/>
      <c r="GW17" s="49"/>
      <c r="GX17" s="49"/>
      <c r="GY17" s="49"/>
      <c r="GZ17" s="49"/>
      <c r="HA17" s="50"/>
      <c r="HB17" s="49"/>
      <c r="HC17" s="48"/>
      <c r="HD17" s="49"/>
      <c r="HE17" s="49"/>
      <c r="HF17" s="49"/>
      <c r="HG17" s="49"/>
      <c r="HH17" s="49"/>
      <c r="HI17" s="49"/>
      <c r="HJ17" s="49"/>
      <c r="HK17" s="49"/>
      <c r="HL17" s="49"/>
      <c r="HM17" s="49"/>
      <c r="HN17" s="50"/>
      <c r="HO17" s="49"/>
      <c r="HP17" s="48"/>
      <c r="HQ17" s="49"/>
      <c r="HR17" s="49"/>
      <c r="HS17" s="49"/>
      <c r="HT17" s="49"/>
      <c r="HU17" s="49"/>
      <c r="HV17" s="49"/>
      <c r="HW17" s="49"/>
      <c r="HX17" s="49"/>
      <c r="HY17" s="49"/>
      <c r="HZ17" s="49"/>
      <c r="IA17" s="50"/>
      <c r="IB17" s="49"/>
      <c r="IC17" s="48"/>
      <c r="ID17" s="49"/>
      <c r="IE17" s="49"/>
      <c r="IF17" s="49"/>
      <c r="IG17" s="49"/>
      <c r="IH17" s="49"/>
      <c r="II17" s="49"/>
      <c r="IJ17" s="49"/>
      <c r="IK17" s="49"/>
      <c r="IL17" s="49"/>
      <c r="IM17" s="49"/>
      <c r="IN17" s="50"/>
      <c r="IO17" s="49"/>
      <c r="IP17" s="48"/>
      <c r="IQ17" s="49"/>
      <c r="IR17" s="49"/>
      <c r="IS17" s="49"/>
      <c r="IT17" s="49"/>
      <c r="IU17" s="49"/>
      <c r="IV17" s="49"/>
      <c r="IW17" s="49"/>
      <c r="IX17" s="49"/>
      <c r="IY17" s="49"/>
      <c r="IZ17" s="49"/>
      <c r="JA17" s="50"/>
      <c r="JB17" s="49"/>
      <c r="JC17" s="48"/>
      <c r="JD17" s="49"/>
      <c r="JE17" s="49"/>
      <c r="JF17" s="49"/>
      <c r="JG17" s="49"/>
      <c r="JH17" s="49"/>
      <c r="JI17" s="49"/>
      <c r="JJ17" s="49"/>
      <c r="JK17" s="49"/>
      <c r="JL17" s="49"/>
      <c r="JM17" s="49"/>
      <c r="JN17" s="50"/>
      <c r="JO17" s="49"/>
      <c r="JP17" s="48"/>
      <c r="JQ17" s="49"/>
      <c r="JR17" s="49"/>
      <c r="JS17" s="49"/>
      <c r="JT17" s="49"/>
      <c r="JU17" s="49"/>
      <c r="JV17" s="49"/>
      <c r="JW17" s="49"/>
      <c r="JX17" s="49"/>
      <c r="JY17" s="49"/>
      <c r="JZ17" s="49"/>
      <c r="KA17" s="50"/>
      <c r="KB17" s="49"/>
      <c r="KC17" s="48"/>
      <c r="KD17" s="49"/>
      <c r="KE17" s="49"/>
      <c r="KF17" s="49"/>
      <c r="KG17" s="49"/>
      <c r="KH17" s="49"/>
      <c r="KI17" s="49"/>
      <c r="KJ17" s="49"/>
      <c r="KK17" s="49"/>
      <c r="KL17" s="49"/>
      <c r="KM17" s="49"/>
      <c r="KN17" s="50"/>
      <c r="KO17" s="49"/>
      <c r="KP17" s="48"/>
      <c r="KQ17" s="49"/>
      <c r="KR17" s="49"/>
      <c r="KS17" s="49"/>
      <c r="KT17" s="49"/>
      <c r="KU17" s="49"/>
      <c r="KV17" s="49"/>
      <c r="KW17" s="49"/>
      <c r="KX17" s="49"/>
      <c r="KY17" s="49"/>
      <c r="KZ17" s="49"/>
      <c r="LA17" s="50"/>
      <c r="LB17" s="49"/>
      <c r="LC17" s="48"/>
      <c r="LD17" s="49"/>
      <c r="LE17" s="49"/>
      <c r="LF17" s="49"/>
      <c r="LG17" s="49"/>
      <c r="LH17" s="49"/>
      <c r="LI17" s="49"/>
      <c r="LJ17" s="49"/>
      <c r="LK17" s="49"/>
      <c r="LL17" s="49"/>
      <c r="LM17" s="49"/>
      <c r="LN17" s="50"/>
      <c r="LO17" s="49"/>
      <c r="LP17" s="48"/>
      <c r="LQ17" s="49"/>
      <c r="LR17" s="49"/>
      <c r="LS17" s="49"/>
      <c r="LT17" s="49"/>
      <c r="LU17" s="49"/>
      <c r="LV17" s="49"/>
      <c r="LW17" s="49"/>
      <c r="LX17" s="49"/>
      <c r="LY17" s="49"/>
      <c r="LZ17" s="49"/>
      <c r="MA17" s="50"/>
      <c r="MB17" s="49"/>
    </row>
    <row r="18" ht="13.9" spans="2:340">
      <c r="B18" s="177" t="s">
        <v>117</v>
      </c>
      <c r="C18" s="19">
        <v>1060.14008255948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35"/>
      <c r="O18" s="36"/>
      <c r="P18" s="37">
        <v>1218.70307149706</v>
      </c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5"/>
      <c r="AB18" s="36"/>
      <c r="AC18" s="37">
        <v>1339.89958946377</v>
      </c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5"/>
      <c r="AO18" s="36"/>
      <c r="AP18" s="37">
        <v>1458.67439986607</v>
      </c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5"/>
      <c r="BB18" s="36"/>
      <c r="BC18" s="37">
        <v>1589.54519396324</v>
      </c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5"/>
      <c r="BO18" s="36"/>
      <c r="BP18" s="37">
        <v>1725.67795360754</v>
      </c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5"/>
      <c r="CB18" s="36"/>
      <c r="CC18" s="37">
        <v>1895.60941527758</v>
      </c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5"/>
      <c r="CO18" s="36"/>
      <c r="CP18" s="37">
        <v>2086.99762502494</v>
      </c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5"/>
      <c r="DB18" s="36"/>
      <c r="DC18" s="37">
        <v>2297.05321028238</v>
      </c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5"/>
      <c r="DO18" s="36"/>
      <c r="DP18" s="37">
        <v>2384.51352795813</v>
      </c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5"/>
      <c r="EB18" s="36"/>
      <c r="EC18" s="37">
        <v>2484.8766229221</v>
      </c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5"/>
      <c r="EO18" s="36"/>
      <c r="EP18" s="37">
        <v>2572.43156067668</v>
      </c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5"/>
      <c r="FB18" s="36"/>
      <c r="FC18" s="37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5"/>
      <c r="FO18" s="36"/>
      <c r="FP18" s="37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5"/>
      <c r="GB18" s="36"/>
      <c r="GC18" s="37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5"/>
      <c r="GO18" s="42"/>
      <c r="GP18" s="37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5"/>
      <c r="HB18" s="42"/>
      <c r="HC18" s="37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5"/>
      <c r="HO18" s="42"/>
      <c r="HP18" s="37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5"/>
      <c r="IB18" s="42"/>
      <c r="IC18" s="37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5"/>
      <c r="IO18" s="42"/>
      <c r="IP18" s="37"/>
      <c r="IQ18" s="42"/>
      <c r="IR18" s="42"/>
      <c r="IS18" s="42"/>
      <c r="IT18" s="42"/>
      <c r="IU18" s="42"/>
      <c r="IV18" s="42"/>
      <c r="IW18" s="42"/>
      <c r="IX18" s="42"/>
      <c r="IY18" s="42"/>
      <c r="IZ18" s="42"/>
      <c r="JA18" s="45"/>
      <c r="JB18" s="42"/>
      <c r="JC18" s="37"/>
      <c r="JD18" s="42"/>
      <c r="JE18" s="42"/>
      <c r="JF18" s="42"/>
      <c r="JG18" s="42"/>
      <c r="JH18" s="42"/>
      <c r="JI18" s="42"/>
      <c r="JJ18" s="42"/>
      <c r="JK18" s="42"/>
      <c r="JL18" s="42"/>
      <c r="JM18" s="42"/>
      <c r="JN18" s="45"/>
      <c r="JO18" s="42"/>
      <c r="JP18" s="37"/>
      <c r="JQ18" s="42"/>
      <c r="JR18" s="42"/>
      <c r="JS18" s="42"/>
      <c r="JT18" s="42"/>
      <c r="JU18" s="42"/>
      <c r="JV18" s="42"/>
      <c r="JW18" s="42"/>
      <c r="JX18" s="42"/>
      <c r="JY18" s="42"/>
      <c r="JZ18" s="42"/>
      <c r="KA18" s="45"/>
      <c r="KB18" s="42"/>
      <c r="KC18" s="37"/>
      <c r="KD18" s="42"/>
      <c r="KE18" s="42"/>
      <c r="KF18" s="42"/>
      <c r="KG18" s="42"/>
      <c r="KH18" s="42"/>
      <c r="KI18" s="42"/>
      <c r="KJ18" s="42"/>
      <c r="KK18" s="42"/>
      <c r="KL18" s="42"/>
      <c r="KM18" s="42"/>
      <c r="KN18" s="45"/>
      <c r="KO18" s="42"/>
      <c r="KP18" s="37"/>
      <c r="KQ18" s="42"/>
      <c r="KR18" s="42"/>
      <c r="KS18" s="42"/>
      <c r="KT18" s="42"/>
      <c r="KU18" s="42"/>
      <c r="KV18" s="42"/>
      <c r="KW18" s="42"/>
      <c r="KX18" s="42"/>
      <c r="KY18" s="42"/>
      <c r="KZ18" s="42"/>
      <c r="LA18" s="45"/>
      <c r="LB18" s="42"/>
      <c r="LC18" s="37"/>
      <c r="LD18" s="42"/>
      <c r="LE18" s="42"/>
      <c r="LF18" s="42"/>
      <c r="LG18" s="42"/>
      <c r="LH18" s="42"/>
      <c r="LI18" s="42"/>
      <c r="LJ18" s="42"/>
      <c r="LK18" s="42"/>
      <c r="LL18" s="42"/>
      <c r="LM18" s="42"/>
      <c r="LN18" s="45"/>
      <c r="LO18" s="42"/>
      <c r="LP18" s="37"/>
      <c r="LQ18" s="42"/>
      <c r="LR18" s="42"/>
      <c r="LS18" s="42"/>
      <c r="LT18" s="42"/>
      <c r="LU18" s="42"/>
      <c r="LV18" s="42"/>
      <c r="LW18" s="42"/>
      <c r="LX18" s="42"/>
      <c r="LY18" s="42"/>
      <c r="LZ18" s="42"/>
      <c r="MA18" s="45"/>
      <c r="MB18" s="42"/>
    </row>
    <row r="19" ht="15" customHeight="1" spans="2:340">
      <c r="B19" s="177" t="s">
        <v>118</v>
      </c>
      <c r="C19" s="21">
        <f>C18/4</f>
        <v>265.03502063987</v>
      </c>
      <c r="D19" s="22"/>
      <c r="E19" s="27"/>
      <c r="F19" s="21">
        <f>C19</f>
        <v>265.03502063987</v>
      </c>
      <c r="G19" s="22"/>
      <c r="H19" s="27"/>
      <c r="I19" s="21">
        <f>F19</f>
        <v>265.03502063987</v>
      </c>
      <c r="J19" s="22"/>
      <c r="K19" s="27"/>
      <c r="L19" s="21">
        <f>I19</f>
        <v>265.03502063987</v>
      </c>
      <c r="M19" s="22"/>
      <c r="N19" s="27"/>
      <c r="O19" s="36"/>
      <c r="P19" s="38">
        <f>P18/4</f>
        <v>304.675767874265</v>
      </c>
      <c r="Q19" s="36"/>
      <c r="R19" s="43"/>
      <c r="S19" s="38">
        <f>P19</f>
        <v>304.675767874265</v>
      </c>
      <c r="T19" s="36"/>
      <c r="U19" s="43"/>
      <c r="V19" s="38">
        <f>S19</f>
        <v>304.675767874265</v>
      </c>
      <c r="W19" s="36"/>
      <c r="X19" s="43"/>
      <c r="Y19" s="38">
        <f>V19</f>
        <v>304.675767874265</v>
      </c>
      <c r="Z19" s="36"/>
      <c r="AA19" s="43"/>
      <c r="AB19" s="36"/>
      <c r="AC19" s="38">
        <f>AC18/4</f>
        <v>334.974897365943</v>
      </c>
      <c r="AD19" s="36"/>
      <c r="AE19" s="43"/>
      <c r="AF19" s="38">
        <f>AC19</f>
        <v>334.974897365943</v>
      </c>
      <c r="AG19" s="36"/>
      <c r="AH19" s="43"/>
      <c r="AI19" s="38">
        <f>AF19</f>
        <v>334.974897365943</v>
      </c>
      <c r="AJ19" s="36"/>
      <c r="AK19" s="43"/>
      <c r="AL19" s="38">
        <f>AI19</f>
        <v>334.974897365943</v>
      </c>
      <c r="AM19" s="36"/>
      <c r="AN19" s="43"/>
      <c r="AO19" s="36"/>
      <c r="AP19" s="38">
        <f>AP18/4</f>
        <v>364.668599966517</v>
      </c>
      <c r="AQ19" s="36"/>
      <c r="AR19" s="43"/>
      <c r="AS19" s="38">
        <f>AP19</f>
        <v>364.668599966517</v>
      </c>
      <c r="AT19" s="36"/>
      <c r="AU19" s="43"/>
      <c r="AV19" s="38">
        <f>AS19</f>
        <v>364.668599966517</v>
      </c>
      <c r="AW19" s="36"/>
      <c r="AX19" s="43"/>
      <c r="AY19" s="38">
        <f>AV19</f>
        <v>364.668599966517</v>
      </c>
      <c r="AZ19" s="36"/>
      <c r="BA19" s="43"/>
      <c r="BB19" s="36"/>
      <c r="BC19" s="38">
        <f>BC18/4</f>
        <v>397.38629849081</v>
      </c>
      <c r="BD19" s="36"/>
      <c r="BE19" s="43"/>
      <c r="BF19" s="38">
        <f>BC19</f>
        <v>397.38629849081</v>
      </c>
      <c r="BG19" s="36"/>
      <c r="BH19" s="43"/>
      <c r="BI19" s="38">
        <f>BF19</f>
        <v>397.38629849081</v>
      </c>
      <c r="BJ19" s="36"/>
      <c r="BK19" s="43"/>
      <c r="BL19" s="38">
        <f>BI19</f>
        <v>397.38629849081</v>
      </c>
      <c r="BM19" s="36"/>
      <c r="BN19" s="43"/>
      <c r="BO19" s="36"/>
      <c r="BP19" s="38">
        <f>BP18/4</f>
        <v>431.419488401885</v>
      </c>
      <c r="BQ19" s="36"/>
      <c r="BR19" s="43"/>
      <c r="BS19" s="38">
        <f>BP19</f>
        <v>431.419488401885</v>
      </c>
      <c r="BT19" s="36"/>
      <c r="BU19" s="43"/>
      <c r="BV19" s="38">
        <f>BS19</f>
        <v>431.419488401885</v>
      </c>
      <c r="BW19" s="36"/>
      <c r="BX19" s="43"/>
      <c r="BY19" s="38">
        <f>BV19</f>
        <v>431.419488401885</v>
      </c>
      <c r="BZ19" s="36"/>
      <c r="CA19" s="43"/>
      <c r="CB19" s="36"/>
      <c r="CC19" s="38">
        <f>CC18/4</f>
        <v>473.902353819395</v>
      </c>
      <c r="CD19" s="36"/>
      <c r="CE19" s="43"/>
      <c r="CF19" s="38">
        <f>CC19</f>
        <v>473.902353819395</v>
      </c>
      <c r="CG19" s="36"/>
      <c r="CH19" s="43"/>
      <c r="CI19" s="38">
        <f>CF19</f>
        <v>473.902353819395</v>
      </c>
      <c r="CJ19" s="36"/>
      <c r="CK19" s="43"/>
      <c r="CL19" s="38">
        <f>CI19</f>
        <v>473.902353819395</v>
      </c>
      <c r="CM19" s="36"/>
      <c r="CN19" s="43"/>
      <c r="CO19" s="36"/>
      <c r="CP19" s="38">
        <f>CP18/4</f>
        <v>521.749406256235</v>
      </c>
      <c r="CQ19" s="36"/>
      <c r="CR19" s="43"/>
      <c r="CS19" s="38">
        <f>CP19</f>
        <v>521.749406256235</v>
      </c>
      <c r="CT19" s="36"/>
      <c r="CU19" s="43"/>
      <c r="CV19" s="38">
        <f>CS19</f>
        <v>521.749406256235</v>
      </c>
      <c r="CW19" s="36"/>
      <c r="CX19" s="43"/>
      <c r="CY19" s="38">
        <f>CV19</f>
        <v>521.749406256235</v>
      </c>
      <c r="CZ19" s="36"/>
      <c r="DA19" s="43"/>
      <c r="DB19" s="36"/>
      <c r="DC19" s="38">
        <f>DC18/4</f>
        <v>574.263302570595</v>
      </c>
      <c r="DD19" s="36"/>
      <c r="DE19" s="43"/>
      <c r="DF19" s="38">
        <f>DC19</f>
        <v>574.263302570595</v>
      </c>
      <c r="DG19" s="36"/>
      <c r="DH19" s="43"/>
      <c r="DI19" s="38">
        <f>DF19</f>
        <v>574.263302570595</v>
      </c>
      <c r="DJ19" s="36"/>
      <c r="DK19" s="43"/>
      <c r="DL19" s="38">
        <f>DI19</f>
        <v>574.263302570595</v>
      </c>
      <c r="DM19" s="36"/>
      <c r="DN19" s="43"/>
      <c r="DO19" s="36"/>
      <c r="DP19" s="38">
        <f>DP18/4</f>
        <v>596.128381989533</v>
      </c>
      <c r="DQ19" s="36"/>
      <c r="DR19" s="43"/>
      <c r="DS19" s="38">
        <f>DP19</f>
        <v>596.128381989533</v>
      </c>
      <c r="DT19" s="36"/>
      <c r="DU19" s="43"/>
      <c r="DV19" s="38">
        <f>DS19</f>
        <v>596.128381989533</v>
      </c>
      <c r="DW19" s="36"/>
      <c r="DX19" s="43"/>
      <c r="DY19" s="38">
        <f>DV19</f>
        <v>596.128381989533</v>
      </c>
      <c r="DZ19" s="36"/>
      <c r="EA19" s="43"/>
      <c r="EB19" s="36"/>
      <c r="EC19" s="38">
        <f>EC18/4</f>
        <v>621.219155730525</v>
      </c>
      <c r="ED19" s="36"/>
      <c r="EE19" s="43"/>
      <c r="EF19" s="38">
        <f>EC19</f>
        <v>621.219155730525</v>
      </c>
      <c r="EG19" s="36"/>
      <c r="EH19" s="43"/>
      <c r="EI19" s="38">
        <f>EF19</f>
        <v>621.219155730525</v>
      </c>
      <c r="EJ19" s="36"/>
      <c r="EK19" s="43"/>
      <c r="EL19" s="38">
        <f>EI19</f>
        <v>621.219155730525</v>
      </c>
      <c r="EM19" s="36"/>
      <c r="EN19" s="43"/>
      <c r="EO19" s="36"/>
      <c r="EP19" s="38">
        <f>EP18/4</f>
        <v>643.10789016917</v>
      </c>
      <c r="EQ19" s="36"/>
      <c r="ER19" s="43"/>
      <c r="ES19" s="38">
        <f>EP19</f>
        <v>643.10789016917</v>
      </c>
      <c r="ET19" s="36"/>
      <c r="EU19" s="43"/>
      <c r="EV19" s="38">
        <f>ES19</f>
        <v>643.10789016917</v>
      </c>
      <c r="EW19" s="36"/>
      <c r="EX19" s="43"/>
      <c r="EY19" s="38">
        <f>EV19</f>
        <v>643.10789016917</v>
      </c>
      <c r="EZ19" s="36"/>
      <c r="FA19" s="43"/>
      <c r="FB19" s="36"/>
      <c r="FC19" s="38">
        <f>FC18/4</f>
        <v>0</v>
      </c>
      <c r="FD19" s="36"/>
      <c r="FE19" s="43"/>
      <c r="FF19" s="38">
        <f>FC19</f>
        <v>0</v>
      </c>
      <c r="FG19" s="36"/>
      <c r="FH19" s="43"/>
      <c r="FI19" s="38">
        <f>FF19</f>
        <v>0</v>
      </c>
      <c r="FJ19" s="36"/>
      <c r="FK19" s="43"/>
      <c r="FL19" s="38">
        <f>FI19</f>
        <v>0</v>
      </c>
      <c r="FM19" s="36"/>
      <c r="FN19" s="43"/>
      <c r="FO19" s="36"/>
      <c r="FP19" s="38">
        <f>FP18/4</f>
        <v>0</v>
      </c>
      <c r="FQ19" s="36"/>
      <c r="FR19" s="43"/>
      <c r="FS19" s="38">
        <f>FP19</f>
        <v>0</v>
      </c>
      <c r="FT19" s="36"/>
      <c r="FU19" s="43"/>
      <c r="FV19" s="38">
        <f>FS19</f>
        <v>0</v>
      </c>
      <c r="FW19" s="36"/>
      <c r="FX19" s="43"/>
      <c r="FY19" s="38">
        <f>FV19</f>
        <v>0</v>
      </c>
      <c r="FZ19" s="36"/>
      <c r="GA19" s="43"/>
      <c r="GB19" s="36"/>
      <c r="GC19" s="38">
        <f>GC18/4</f>
        <v>0</v>
      </c>
      <c r="GD19" s="36"/>
      <c r="GE19" s="43"/>
      <c r="GF19" s="38">
        <f>GC19</f>
        <v>0</v>
      </c>
      <c r="GG19" s="36"/>
      <c r="GH19" s="43"/>
      <c r="GI19" s="38">
        <f>GF19</f>
        <v>0</v>
      </c>
      <c r="GJ19" s="36"/>
      <c r="GK19" s="43"/>
      <c r="GL19" s="38">
        <f>GI19</f>
        <v>0</v>
      </c>
      <c r="GM19" s="36"/>
      <c r="GN19" s="43"/>
      <c r="GO19" s="36"/>
      <c r="GP19" s="38">
        <f>GP18/4</f>
        <v>0</v>
      </c>
      <c r="GQ19" s="36"/>
      <c r="GR19" s="43"/>
      <c r="GS19" s="38">
        <f>GP19</f>
        <v>0</v>
      </c>
      <c r="GT19" s="36"/>
      <c r="GU19" s="43"/>
      <c r="GV19" s="38">
        <f>GS19</f>
        <v>0</v>
      </c>
      <c r="GW19" s="36"/>
      <c r="GX19" s="43"/>
      <c r="GY19" s="38">
        <f>GV19</f>
        <v>0</v>
      </c>
      <c r="GZ19" s="36"/>
      <c r="HA19" s="43"/>
      <c r="HB19" s="36"/>
      <c r="HC19" s="38">
        <f>HC18/4</f>
        <v>0</v>
      </c>
      <c r="HD19" s="36"/>
      <c r="HE19" s="43"/>
      <c r="HF19" s="38">
        <f>HC19</f>
        <v>0</v>
      </c>
      <c r="HG19" s="36"/>
      <c r="HH19" s="43"/>
      <c r="HI19" s="38">
        <f>HF19</f>
        <v>0</v>
      </c>
      <c r="HJ19" s="36"/>
      <c r="HK19" s="43"/>
      <c r="HL19" s="38">
        <f>HI19</f>
        <v>0</v>
      </c>
      <c r="HM19" s="36"/>
      <c r="HN19" s="43"/>
      <c r="HO19" s="36"/>
      <c r="HP19" s="38">
        <f>HP18/4</f>
        <v>0</v>
      </c>
      <c r="HQ19" s="36"/>
      <c r="HR19" s="43"/>
      <c r="HS19" s="38">
        <f>HP19</f>
        <v>0</v>
      </c>
      <c r="HT19" s="36"/>
      <c r="HU19" s="43"/>
      <c r="HV19" s="38">
        <f>HS19</f>
        <v>0</v>
      </c>
      <c r="HW19" s="36"/>
      <c r="HX19" s="43"/>
      <c r="HY19" s="38">
        <f>HV19</f>
        <v>0</v>
      </c>
      <c r="HZ19" s="36"/>
      <c r="IA19" s="43"/>
      <c r="IB19" s="36"/>
      <c r="IC19" s="38">
        <f>IC18/4</f>
        <v>0</v>
      </c>
      <c r="ID19" s="36"/>
      <c r="IE19" s="43"/>
      <c r="IF19" s="38">
        <f>IC19</f>
        <v>0</v>
      </c>
      <c r="IG19" s="36"/>
      <c r="IH19" s="43"/>
      <c r="II19" s="38">
        <f>IF19</f>
        <v>0</v>
      </c>
      <c r="IJ19" s="36"/>
      <c r="IK19" s="43"/>
      <c r="IL19" s="38">
        <f>II19</f>
        <v>0</v>
      </c>
      <c r="IM19" s="36"/>
      <c r="IN19" s="43"/>
      <c r="IO19" s="36"/>
      <c r="IP19" s="38">
        <f>IP18/4</f>
        <v>0</v>
      </c>
      <c r="IQ19" s="36"/>
      <c r="IR19" s="43"/>
      <c r="IS19" s="38">
        <f>IP19</f>
        <v>0</v>
      </c>
      <c r="IT19" s="36"/>
      <c r="IU19" s="43"/>
      <c r="IV19" s="38">
        <f>IS19</f>
        <v>0</v>
      </c>
      <c r="IW19" s="36"/>
      <c r="IX19" s="43"/>
      <c r="IY19" s="38">
        <f>IV19</f>
        <v>0</v>
      </c>
      <c r="IZ19" s="36"/>
      <c r="JA19" s="43"/>
      <c r="JB19" s="36"/>
      <c r="JC19" s="38">
        <f>JC18/4</f>
        <v>0</v>
      </c>
      <c r="JD19" s="36"/>
      <c r="JE19" s="43"/>
      <c r="JF19" s="38">
        <f>JC19</f>
        <v>0</v>
      </c>
      <c r="JG19" s="36"/>
      <c r="JH19" s="43"/>
      <c r="JI19" s="38">
        <f>JF19</f>
        <v>0</v>
      </c>
      <c r="JJ19" s="36"/>
      <c r="JK19" s="43"/>
      <c r="JL19" s="38">
        <f>JI19</f>
        <v>0</v>
      </c>
      <c r="JM19" s="36"/>
      <c r="JN19" s="43"/>
      <c r="JO19" s="36"/>
      <c r="JP19" s="38">
        <f>JP18/4</f>
        <v>0</v>
      </c>
      <c r="JQ19" s="36"/>
      <c r="JR19" s="43"/>
      <c r="JS19" s="38">
        <f>JP19</f>
        <v>0</v>
      </c>
      <c r="JT19" s="36"/>
      <c r="JU19" s="43"/>
      <c r="JV19" s="38">
        <f>JS19</f>
        <v>0</v>
      </c>
      <c r="JW19" s="36"/>
      <c r="JX19" s="43"/>
      <c r="JY19" s="38">
        <f>JV19</f>
        <v>0</v>
      </c>
      <c r="JZ19" s="36"/>
      <c r="KA19" s="43"/>
      <c r="KB19" s="36"/>
      <c r="KC19" s="38">
        <f>KC18/4</f>
        <v>0</v>
      </c>
      <c r="KD19" s="36"/>
      <c r="KE19" s="43"/>
      <c r="KF19" s="38">
        <f>KC19</f>
        <v>0</v>
      </c>
      <c r="KG19" s="36"/>
      <c r="KH19" s="43"/>
      <c r="KI19" s="38">
        <f>KF19</f>
        <v>0</v>
      </c>
      <c r="KJ19" s="36"/>
      <c r="KK19" s="43"/>
      <c r="KL19" s="38">
        <f>KI19</f>
        <v>0</v>
      </c>
      <c r="KM19" s="36"/>
      <c r="KN19" s="43"/>
      <c r="KO19" s="36"/>
      <c r="KP19" s="38">
        <f>KP18/4</f>
        <v>0</v>
      </c>
      <c r="KQ19" s="36"/>
      <c r="KR19" s="43"/>
      <c r="KS19" s="38">
        <f>KP19</f>
        <v>0</v>
      </c>
      <c r="KT19" s="36"/>
      <c r="KU19" s="43"/>
      <c r="KV19" s="38">
        <f>KS19</f>
        <v>0</v>
      </c>
      <c r="KW19" s="36"/>
      <c r="KX19" s="43"/>
      <c r="KY19" s="38">
        <f>KV19</f>
        <v>0</v>
      </c>
      <c r="KZ19" s="36"/>
      <c r="LA19" s="43"/>
      <c r="LB19" s="36"/>
      <c r="LC19" s="38">
        <f>LC18/4</f>
        <v>0</v>
      </c>
      <c r="LD19" s="36"/>
      <c r="LE19" s="43"/>
      <c r="LF19" s="38">
        <f>LC19</f>
        <v>0</v>
      </c>
      <c r="LG19" s="36"/>
      <c r="LH19" s="43"/>
      <c r="LI19" s="38">
        <f>LF19</f>
        <v>0</v>
      </c>
      <c r="LJ19" s="36"/>
      <c r="LK19" s="43"/>
      <c r="LL19" s="38">
        <f>LI19</f>
        <v>0</v>
      </c>
      <c r="LM19" s="36"/>
      <c r="LN19" s="43"/>
      <c r="LO19" s="36"/>
      <c r="LP19" s="38">
        <f>LP18/4</f>
        <v>0</v>
      </c>
      <c r="LQ19" s="36"/>
      <c r="LR19" s="43"/>
      <c r="LS19" s="38">
        <f>LP19</f>
        <v>0</v>
      </c>
      <c r="LT19" s="36"/>
      <c r="LU19" s="43"/>
      <c r="LV19" s="38">
        <f>LS19</f>
        <v>0</v>
      </c>
      <c r="LW19" s="36"/>
      <c r="LX19" s="43"/>
      <c r="LY19" s="38">
        <f>LV19</f>
        <v>0</v>
      </c>
      <c r="LZ19" s="36"/>
      <c r="MA19" s="43"/>
      <c r="MB19" s="36"/>
    </row>
    <row r="20" ht="27" spans="2:340">
      <c r="B20" s="12" t="s">
        <v>66</v>
      </c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3"/>
      <c r="O20" s="34"/>
      <c r="P20" s="39"/>
      <c r="Q20" s="44"/>
      <c r="R20" s="34"/>
      <c r="S20" s="39"/>
      <c r="T20" s="44"/>
      <c r="U20" s="34"/>
      <c r="V20" s="39"/>
      <c r="W20" s="44"/>
      <c r="X20" s="34"/>
      <c r="Y20" s="39"/>
      <c r="Z20" s="44"/>
      <c r="AA20" s="34"/>
      <c r="AB20" s="34"/>
      <c r="AC20" s="39"/>
      <c r="AD20" s="44"/>
      <c r="AE20" s="34"/>
      <c r="AF20" s="39"/>
      <c r="AG20" s="44"/>
      <c r="AH20" s="34"/>
      <c r="AI20" s="39"/>
      <c r="AJ20" s="44"/>
      <c r="AK20" s="34"/>
      <c r="AL20" s="39"/>
      <c r="AM20" s="44"/>
      <c r="AN20" s="34"/>
      <c r="AO20" s="34"/>
      <c r="AP20" s="39"/>
      <c r="AQ20" s="44"/>
      <c r="AR20" s="34"/>
      <c r="AS20" s="39"/>
      <c r="AT20" s="44"/>
      <c r="AU20" s="34"/>
      <c r="AV20" s="39"/>
      <c r="AW20" s="44"/>
      <c r="AX20" s="34"/>
      <c r="AY20" s="39"/>
      <c r="AZ20" s="44"/>
      <c r="BA20" s="34"/>
      <c r="BB20" s="34"/>
      <c r="BC20" s="39"/>
      <c r="BD20" s="44"/>
      <c r="BE20" s="34"/>
      <c r="BF20" s="39"/>
      <c r="BG20" s="44"/>
      <c r="BH20" s="34"/>
      <c r="BI20" s="39"/>
      <c r="BJ20" s="44"/>
      <c r="BK20" s="34"/>
      <c r="BL20" s="39"/>
      <c r="BM20" s="44"/>
      <c r="BN20" s="34"/>
      <c r="BO20" s="34"/>
      <c r="BP20" s="39"/>
      <c r="BQ20" s="44"/>
      <c r="BR20" s="34"/>
      <c r="BS20" s="39"/>
      <c r="BT20" s="44"/>
      <c r="BU20" s="34"/>
      <c r="BV20" s="39"/>
      <c r="BW20" s="44"/>
      <c r="BX20" s="34"/>
      <c r="BY20" s="39"/>
      <c r="BZ20" s="44"/>
      <c r="CA20" s="34"/>
      <c r="CB20" s="34"/>
      <c r="CC20" s="39"/>
      <c r="CD20" s="44"/>
      <c r="CE20" s="34"/>
      <c r="CF20" s="39"/>
      <c r="CG20" s="44"/>
      <c r="CH20" s="34"/>
      <c r="CI20" s="39"/>
      <c r="CJ20" s="44"/>
      <c r="CK20" s="34"/>
      <c r="CL20" s="39"/>
      <c r="CM20" s="44"/>
      <c r="CN20" s="34"/>
      <c r="CO20" s="34"/>
      <c r="CP20" s="39"/>
      <c r="CQ20" s="44"/>
      <c r="CR20" s="34"/>
      <c r="CS20" s="39"/>
      <c r="CT20" s="44"/>
      <c r="CU20" s="34"/>
      <c r="CV20" s="39"/>
      <c r="CW20" s="44"/>
      <c r="CX20" s="34"/>
      <c r="CY20" s="39"/>
      <c r="CZ20" s="44"/>
      <c r="DA20" s="34"/>
      <c r="DB20" s="34"/>
      <c r="DC20" s="39"/>
      <c r="DD20" s="44"/>
      <c r="DE20" s="34"/>
      <c r="DF20" s="39"/>
      <c r="DG20" s="44"/>
      <c r="DH20" s="34"/>
      <c r="DI20" s="39"/>
      <c r="DJ20" s="44"/>
      <c r="DK20" s="34"/>
      <c r="DL20" s="39"/>
      <c r="DM20" s="44"/>
      <c r="DN20" s="34"/>
      <c r="DO20" s="34"/>
      <c r="DP20" s="39"/>
      <c r="DQ20" s="44"/>
      <c r="DR20" s="34"/>
      <c r="DS20" s="39"/>
      <c r="DT20" s="44"/>
      <c r="DU20" s="34"/>
      <c r="DV20" s="39"/>
      <c r="DW20" s="44"/>
      <c r="DX20" s="34"/>
      <c r="DY20" s="39"/>
      <c r="DZ20" s="44"/>
      <c r="EA20" s="34"/>
      <c r="EB20" s="34"/>
      <c r="EC20" s="39"/>
      <c r="ED20" s="44"/>
      <c r="EE20" s="34"/>
      <c r="EF20" s="39"/>
      <c r="EG20" s="44"/>
      <c r="EH20" s="34"/>
      <c r="EI20" s="39"/>
      <c r="EJ20" s="44"/>
      <c r="EK20" s="34"/>
      <c r="EL20" s="39"/>
      <c r="EM20" s="44"/>
      <c r="EN20" s="34"/>
      <c r="EO20" s="34"/>
      <c r="EP20" s="39"/>
      <c r="EQ20" s="44"/>
      <c r="ER20" s="34"/>
      <c r="ES20" s="39"/>
      <c r="ET20" s="44"/>
      <c r="EU20" s="34"/>
      <c r="EV20" s="39"/>
      <c r="EW20" s="44"/>
      <c r="EX20" s="34"/>
      <c r="EY20" s="39"/>
      <c r="EZ20" s="44"/>
      <c r="FA20" s="34"/>
      <c r="FB20" s="34"/>
      <c r="FC20" s="39"/>
      <c r="FD20" s="44"/>
      <c r="FE20" s="34"/>
      <c r="FF20" s="39"/>
      <c r="FG20" s="44"/>
      <c r="FH20" s="34"/>
      <c r="FI20" s="39"/>
      <c r="FJ20" s="44"/>
      <c r="FK20" s="34"/>
      <c r="FL20" s="39"/>
      <c r="FM20" s="44"/>
      <c r="FN20" s="34"/>
      <c r="FO20" s="34"/>
      <c r="FP20" s="39"/>
      <c r="FQ20" s="44"/>
      <c r="FR20" s="34"/>
      <c r="FS20" s="39"/>
      <c r="FT20" s="44"/>
      <c r="FU20" s="34"/>
      <c r="FV20" s="39"/>
      <c r="FW20" s="44"/>
      <c r="FX20" s="34"/>
      <c r="FY20" s="39"/>
      <c r="FZ20" s="44"/>
      <c r="GA20" s="34"/>
      <c r="GB20" s="34"/>
      <c r="GC20" s="39"/>
      <c r="GD20" s="44"/>
      <c r="GE20" s="34"/>
      <c r="GF20" s="39"/>
      <c r="GG20" s="44"/>
      <c r="GH20" s="34"/>
      <c r="GI20" s="39"/>
      <c r="GJ20" s="44"/>
      <c r="GK20" s="34"/>
      <c r="GL20" s="39"/>
      <c r="GM20" s="44"/>
      <c r="GN20" s="34"/>
      <c r="GO20" s="44"/>
      <c r="GP20" s="39"/>
      <c r="GQ20" s="44"/>
      <c r="GR20" s="34"/>
      <c r="GS20" s="39"/>
      <c r="GT20" s="44"/>
      <c r="GU20" s="34"/>
      <c r="GV20" s="39"/>
      <c r="GW20" s="44"/>
      <c r="GX20" s="34"/>
      <c r="GY20" s="39"/>
      <c r="GZ20" s="44"/>
      <c r="HA20" s="34"/>
      <c r="HB20" s="44"/>
      <c r="HC20" s="39"/>
      <c r="HD20" s="44"/>
      <c r="HE20" s="34"/>
      <c r="HF20" s="39"/>
      <c r="HG20" s="44"/>
      <c r="HH20" s="34"/>
      <c r="HI20" s="39"/>
      <c r="HJ20" s="44"/>
      <c r="HK20" s="34"/>
      <c r="HL20" s="39"/>
      <c r="HM20" s="44"/>
      <c r="HN20" s="34"/>
      <c r="HO20" s="44"/>
      <c r="HP20" s="39"/>
      <c r="HQ20" s="44"/>
      <c r="HR20" s="34"/>
      <c r="HS20" s="39"/>
      <c r="HT20" s="44"/>
      <c r="HU20" s="34"/>
      <c r="HV20" s="39"/>
      <c r="HW20" s="44"/>
      <c r="HX20" s="34"/>
      <c r="HY20" s="39"/>
      <c r="HZ20" s="44"/>
      <c r="IA20" s="34"/>
      <c r="IB20" s="44"/>
      <c r="IC20" s="39"/>
      <c r="ID20" s="44"/>
      <c r="IE20" s="34"/>
      <c r="IF20" s="39"/>
      <c r="IG20" s="44"/>
      <c r="IH20" s="34"/>
      <c r="II20" s="39"/>
      <c r="IJ20" s="44"/>
      <c r="IK20" s="34"/>
      <c r="IL20" s="39"/>
      <c r="IM20" s="44"/>
      <c r="IN20" s="34"/>
      <c r="IO20" s="44"/>
      <c r="IP20" s="39"/>
      <c r="IQ20" s="44"/>
      <c r="IR20" s="34"/>
      <c r="IS20" s="39"/>
      <c r="IT20" s="44"/>
      <c r="IU20" s="34"/>
      <c r="IV20" s="39"/>
      <c r="IW20" s="44"/>
      <c r="IX20" s="34"/>
      <c r="IY20" s="39"/>
      <c r="IZ20" s="44"/>
      <c r="JA20" s="34"/>
      <c r="JB20" s="44"/>
      <c r="JC20" s="39"/>
      <c r="JD20" s="44"/>
      <c r="JE20" s="34"/>
      <c r="JF20" s="39"/>
      <c r="JG20" s="44"/>
      <c r="JH20" s="34"/>
      <c r="JI20" s="39"/>
      <c r="JJ20" s="44"/>
      <c r="JK20" s="34"/>
      <c r="JL20" s="39"/>
      <c r="JM20" s="44"/>
      <c r="JN20" s="34"/>
      <c r="JO20" s="44"/>
      <c r="JP20" s="39"/>
      <c r="JQ20" s="44"/>
      <c r="JR20" s="34"/>
      <c r="JS20" s="39"/>
      <c r="JT20" s="44"/>
      <c r="JU20" s="34"/>
      <c r="JV20" s="39"/>
      <c r="JW20" s="44"/>
      <c r="JX20" s="34"/>
      <c r="JY20" s="39"/>
      <c r="JZ20" s="44"/>
      <c r="KA20" s="34"/>
      <c r="KB20" s="44"/>
      <c r="KC20" s="39"/>
      <c r="KD20" s="44"/>
      <c r="KE20" s="34"/>
      <c r="KF20" s="39"/>
      <c r="KG20" s="44"/>
      <c r="KH20" s="34"/>
      <c r="KI20" s="39"/>
      <c r="KJ20" s="44"/>
      <c r="KK20" s="34"/>
      <c r="KL20" s="39"/>
      <c r="KM20" s="44"/>
      <c r="KN20" s="34"/>
      <c r="KO20" s="44"/>
      <c r="KP20" s="39"/>
      <c r="KQ20" s="44"/>
      <c r="KR20" s="34"/>
      <c r="KS20" s="39"/>
      <c r="KT20" s="44"/>
      <c r="KU20" s="34"/>
      <c r="KV20" s="39"/>
      <c r="KW20" s="44"/>
      <c r="KX20" s="34"/>
      <c r="KY20" s="39"/>
      <c r="KZ20" s="44"/>
      <c r="LA20" s="34"/>
      <c r="LB20" s="44"/>
      <c r="LC20" s="39"/>
      <c r="LD20" s="44"/>
      <c r="LE20" s="34"/>
      <c r="LF20" s="39"/>
      <c r="LG20" s="44"/>
      <c r="LH20" s="34"/>
      <c r="LI20" s="39"/>
      <c r="LJ20" s="44"/>
      <c r="LK20" s="34"/>
      <c r="LL20" s="39"/>
      <c r="LM20" s="44"/>
      <c r="LN20" s="34"/>
      <c r="LO20" s="44"/>
      <c r="LP20" s="39"/>
      <c r="LQ20" s="44"/>
      <c r="LR20" s="34"/>
      <c r="LS20" s="39"/>
      <c r="LT20" s="44"/>
      <c r="LU20" s="34"/>
      <c r="LV20" s="39"/>
      <c r="LW20" s="44"/>
      <c r="LX20" s="34"/>
      <c r="LY20" s="39"/>
      <c r="LZ20" s="44"/>
      <c r="MA20" s="34"/>
      <c r="MB20" s="44"/>
    </row>
    <row r="21" ht="13.9" spans="2:340">
      <c r="B21" s="177" t="s">
        <v>117</v>
      </c>
      <c r="C21" s="19">
        <v>222.629417337491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35"/>
      <c r="O21" s="36"/>
      <c r="P21" s="37">
        <v>73.1221842898236</v>
      </c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5"/>
      <c r="AB21" s="36"/>
      <c r="AC21" s="37">
        <v>80.3939753678264</v>
      </c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5"/>
      <c r="AO21" s="36"/>
      <c r="AP21" s="37">
        <v>87.5204639919644</v>
      </c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5"/>
      <c r="BB21" s="36"/>
      <c r="BC21" s="37">
        <v>95.3727116377944</v>
      </c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5"/>
      <c r="BO21" s="36"/>
      <c r="BP21" s="37">
        <v>103.540677216452</v>
      </c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5"/>
      <c r="CB21" s="36"/>
      <c r="CC21" s="37">
        <v>113.736564916655</v>
      </c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5"/>
      <c r="CO21" s="36"/>
      <c r="CP21" s="37">
        <v>125.219857501496</v>
      </c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5"/>
      <c r="DB21" s="36"/>
      <c r="DC21" s="37">
        <v>137.823192616943</v>
      </c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5"/>
      <c r="DO21" s="36"/>
      <c r="DP21" s="37">
        <v>143.070811677488</v>
      </c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5"/>
      <c r="EB21" s="36"/>
      <c r="EC21" s="37">
        <v>149.092597375326</v>
      </c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5"/>
      <c r="EO21" s="36"/>
      <c r="EP21" s="37">
        <v>154.345893640601</v>
      </c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5"/>
      <c r="FB21" s="36"/>
      <c r="FC21" s="37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5"/>
      <c r="FO21" s="36"/>
      <c r="FP21" s="37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5"/>
      <c r="GB21" s="36"/>
      <c r="GC21" s="37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5"/>
      <c r="GO21" s="42"/>
      <c r="GP21" s="37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5"/>
      <c r="HB21" s="42"/>
      <c r="HC21" s="37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5"/>
      <c r="HO21" s="42"/>
      <c r="HP21" s="37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5"/>
      <c r="IB21" s="42"/>
      <c r="IC21" s="37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5"/>
      <c r="IO21" s="42"/>
      <c r="IP21" s="37"/>
      <c r="IQ21" s="42"/>
      <c r="IR21" s="42"/>
      <c r="IS21" s="42"/>
      <c r="IT21" s="42"/>
      <c r="IU21" s="42"/>
      <c r="IV21" s="42"/>
      <c r="IW21" s="42"/>
      <c r="IX21" s="42"/>
      <c r="IY21" s="42"/>
      <c r="IZ21" s="42"/>
      <c r="JA21" s="45"/>
      <c r="JB21" s="42"/>
      <c r="JC21" s="37"/>
      <c r="JD21" s="42"/>
      <c r="JE21" s="42"/>
      <c r="JF21" s="42"/>
      <c r="JG21" s="42"/>
      <c r="JH21" s="42"/>
      <c r="JI21" s="42"/>
      <c r="JJ21" s="42"/>
      <c r="JK21" s="42"/>
      <c r="JL21" s="42"/>
      <c r="JM21" s="42"/>
      <c r="JN21" s="45"/>
      <c r="JO21" s="42"/>
      <c r="JP21" s="37"/>
      <c r="JQ21" s="42"/>
      <c r="JR21" s="42"/>
      <c r="JS21" s="42"/>
      <c r="JT21" s="42"/>
      <c r="JU21" s="42"/>
      <c r="JV21" s="42"/>
      <c r="JW21" s="42"/>
      <c r="JX21" s="42"/>
      <c r="JY21" s="42"/>
      <c r="JZ21" s="42"/>
      <c r="KA21" s="45"/>
      <c r="KB21" s="42"/>
      <c r="KC21" s="37"/>
      <c r="KD21" s="42"/>
      <c r="KE21" s="42"/>
      <c r="KF21" s="42"/>
      <c r="KG21" s="42"/>
      <c r="KH21" s="42"/>
      <c r="KI21" s="42"/>
      <c r="KJ21" s="42"/>
      <c r="KK21" s="42"/>
      <c r="KL21" s="42"/>
      <c r="KM21" s="42"/>
      <c r="KN21" s="45"/>
      <c r="KO21" s="42"/>
      <c r="KP21" s="37"/>
      <c r="KQ21" s="42"/>
      <c r="KR21" s="42"/>
      <c r="KS21" s="42"/>
      <c r="KT21" s="42"/>
      <c r="KU21" s="42"/>
      <c r="KV21" s="42"/>
      <c r="KW21" s="42"/>
      <c r="KX21" s="42"/>
      <c r="KY21" s="42"/>
      <c r="KZ21" s="42"/>
      <c r="LA21" s="45"/>
      <c r="LB21" s="42"/>
      <c r="LC21" s="37"/>
      <c r="LD21" s="42"/>
      <c r="LE21" s="42"/>
      <c r="LF21" s="42"/>
      <c r="LG21" s="42"/>
      <c r="LH21" s="42"/>
      <c r="LI21" s="42"/>
      <c r="LJ21" s="42"/>
      <c r="LK21" s="42"/>
      <c r="LL21" s="42"/>
      <c r="LM21" s="42"/>
      <c r="LN21" s="45"/>
      <c r="LO21" s="42"/>
      <c r="LP21" s="37"/>
      <c r="LQ21" s="42"/>
      <c r="LR21" s="42"/>
      <c r="LS21" s="42"/>
      <c r="LT21" s="42"/>
      <c r="LU21" s="42"/>
      <c r="LV21" s="42"/>
      <c r="LW21" s="42"/>
      <c r="LX21" s="42"/>
      <c r="LY21" s="42"/>
      <c r="LZ21" s="42"/>
      <c r="MA21" s="45"/>
      <c r="MB21" s="42"/>
    </row>
    <row r="22" ht="13.9" spans="2:340">
      <c r="B22" s="177" t="s">
        <v>118</v>
      </c>
      <c r="C22" s="21">
        <f>C21/4</f>
        <v>55.6573543343727</v>
      </c>
      <c r="D22" s="22"/>
      <c r="E22" s="27"/>
      <c r="F22" s="21">
        <f>C22</f>
        <v>55.6573543343727</v>
      </c>
      <c r="G22" s="22"/>
      <c r="H22" s="27"/>
      <c r="I22" s="21">
        <f>F22</f>
        <v>55.6573543343727</v>
      </c>
      <c r="J22" s="22"/>
      <c r="K22" s="27"/>
      <c r="L22" s="21">
        <f>I22</f>
        <v>55.6573543343727</v>
      </c>
      <c r="M22" s="22"/>
      <c r="N22" s="27"/>
      <c r="O22" s="36"/>
      <c r="P22" s="38">
        <f>P21/4</f>
        <v>18.2805460724559</v>
      </c>
      <c r="Q22" s="36"/>
      <c r="R22" s="43"/>
      <c r="S22" s="38">
        <f>P22</f>
        <v>18.2805460724559</v>
      </c>
      <c r="T22" s="36"/>
      <c r="U22" s="43"/>
      <c r="V22" s="38">
        <f>S22</f>
        <v>18.2805460724559</v>
      </c>
      <c r="W22" s="36"/>
      <c r="X22" s="43"/>
      <c r="Y22" s="38">
        <f>V22</f>
        <v>18.2805460724559</v>
      </c>
      <c r="Z22" s="36"/>
      <c r="AA22" s="43"/>
      <c r="AB22" s="36"/>
      <c r="AC22" s="38">
        <f>AC21/4</f>
        <v>20.0984938419566</v>
      </c>
      <c r="AD22" s="36"/>
      <c r="AE22" s="43"/>
      <c r="AF22" s="38">
        <f>AC22</f>
        <v>20.0984938419566</v>
      </c>
      <c r="AG22" s="36"/>
      <c r="AH22" s="43"/>
      <c r="AI22" s="38">
        <f>AF22</f>
        <v>20.0984938419566</v>
      </c>
      <c r="AJ22" s="36"/>
      <c r="AK22" s="43"/>
      <c r="AL22" s="38">
        <f>AI22</f>
        <v>20.0984938419566</v>
      </c>
      <c r="AM22" s="36"/>
      <c r="AN22" s="43"/>
      <c r="AO22" s="36"/>
      <c r="AP22" s="38">
        <f>AP21/4</f>
        <v>21.8801159979911</v>
      </c>
      <c r="AQ22" s="36"/>
      <c r="AR22" s="43"/>
      <c r="AS22" s="38">
        <f>AP22</f>
        <v>21.8801159979911</v>
      </c>
      <c r="AT22" s="36"/>
      <c r="AU22" s="43"/>
      <c r="AV22" s="38">
        <f>AS22</f>
        <v>21.8801159979911</v>
      </c>
      <c r="AW22" s="36"/>
      <c r="AX22" s="43"/>
      <c r="AY22" s="38">
        <f>AV22</f>
        <v>21.8801159979911</v>
      </c>
      <c r="AZ22" s="36"/>
      <c r="BA22" s="43"/>
      <c r="BB22" s="36"/>
      <c r="BC22" s="38">
        <f>BC21/4</f>
        <v>23.8431779094486</v>
      </c>
      <c r="BD22" s="36"/>
      <c r="BE22" s="43"/>
      <c r="BF22" s="38">
        <f>BC22</f>
        <v>23.8431779094486</v>
      </c>
      <c r="BG22" s="36"/>
      <c r="BH22" s="43"/>
      <c r="BI22" s="38">
        <f>BF22</f>
        <v>23.8431779094486</v>
      </c>
      <c r="BJ22" s="36"/>
      <c r="BK22" s="43"/>
      <c r="BL22" s="38">
        <f>BI22</f>
        <v>23.8431779094486</v>
      </c>
      <c r="BM22" s="36"/>
      <c r="BN22" s="43"/>
      <c r="BO22" s="36"/>
      <c r="BP22" s="38">
        <f>BP21/4</f>
        <v>25.8851693041131</v>
      </c>
      <c r="BQ22" s="36"/>
      <c r="BR22" s="43"/>
      <c r="BS22" s="38">
        <f>BP22</f>
        <v>25.8851693041131</v>
      </c>
      <c r="BT22" s="36"/>
      <c r="BU22" s="43"/>
      <c r="BV22" s="38">
        <f>BS22</f>
        <v>25.8851693041131</v>
      </c>
      <c r="BW22" s="36"/>
      <c r="BX22" s="43"/>
      <c r="BY22" s="38">
        <f>BV22</f>
        <v>25.8851693041131</v>
      </c>
      <c r="BZ22" s="36"/>
      <c r="CA22" s="43"/>
      <c r="CB22" s="36"/>
      <c r="CC22" s="38">
        <f>CC21/4</f>
        <v>28.4341412291637</v>
      </c>
      <c r="CD22" s="36"/>
      <c r="CE22" s="43"/>
      <c r="CF22" s="38">
        <f>CC22</f>
        <v>28.4341412291637</v>
      </c>
      <c r="CG22" s="36"/>
      <c r="CH22" s="43"/>
      <c r="CI22" s="38">
        <f>CF22</f>
        <v>28.4341412291637</v>
      </c>
      <c r="CJ22" s="36"/>
      <c r="CK22" s="43"/>
      <c r="CL22" s="38">
        <f>CI22</f>
        <v>28.4341412291637</v>
      </c>
      <c r="CM22" s="36"/>
      <c r="CN22" s="43"/>
      <c r="CO22" s="36"/>
      <c r="CP22" s="38">
        <f>CP21/4</f>
        <v>31.3049643753741</v>
      </c>
      <c r="CQ22" s="36"/>
      <c r="CR22" s="43"/>
      <c r="CS22" s="38">
        <f>CP22</f>
        <v>31.3049643753741</v>
      </c>
      <c r="CT22" s="36"/>
      <c r="CU22" s="43"/>
      <c r="CV22" s="38">
        <f>CS22</f>
        <v>31.3049643753741</v>
      </c>
      <c r="CW22" s="36"/>
      <c r="CX22" s="43"/>
      <c r="CY22" s="38">
        <f>CV22</f>
        <v>31.3049643753741</v>
      </c>
      <c r="CZ22" s="36"/>
      <c r="DA22" s="43"/>
      <c r="DB22" s="36"/>
      <c r="DC22" s="38">
        <f>DC21/4</f>
        <v>34.4557981542357</v>
      </c>
      <c r="DD22" s="36"/>
      <c r="DE22" s="43"/>
      <c r="DF22" s="38">
        <f>DC22</f>
        <v>34.4557981542357</v>
      </c>
      <c r="DG22" s="36"/>
      <c r="DH22" s="43"/>
      <c r="DI22" s="38">
        <f>DF22</f>
        <v>34.4557981542357</v>
      </c>
      <c r="DJ22" s="36"/>
      <c r="DK22" s="43"/>
      <c r="DL22" s="38">
        <f>DI22</f>
        <v>34.4557981542357</v>
      </c>
      <c r="DM22" s="36"/>
      <c r="DN22" s="43"/>
      <c r="DO22" s="36"/>
      <c r="DP22" s="38">
        <f>DP21/4</f>
        <v>35.7677029193719</v>
      </c>
      <c r="DQ22" s="36"/>
      <c r="DR22" s="43"/>
      <c r="DS22" s="38">
        <f>DP22</f>
        <v>35.7677029193719</v>
      </c>
      <c r="DT22" s="36"/>
      <c r="DU22" s="43"/>
      <c r="DV22" s="38">
        <f>DS22</f>
        <v>35.7677029193719</v>
      </c>
      <c r="DW22" s="36"/>
      <c r="DX22" s="43"/>
      <c r="DY22" s="38">
        <f>DV22</f>
        <v>35.7677029193719</v>
      </c>
      <c r="DZ22" s="36"/>
      <c r="EA22" s="43"/>
      <c r="EB22" s="36"/>
      <c r="EC22" s="38">
        <f>EC21/4</f>
        <v>37.2731493438315</v>
      </c>
      <c r="ED22" s="36"/>
      <c r="EE22" s="43"/>
      <c r="EF22" s="38">
        <f>EC22</f>
        <v>37.2731493438315</v>
      </c>
      <c r="EG22" s="36"/>
      <c r="EH22" s="43"/>
      <c r="EI22" s="38">
        <f>EF22</f>
        <v>37.2731493438315</v>
      </c>
      <c r="EJ22" s="36"/>
      <c r="EK22" s="43"/>
      <c r="EL22" s="38">
        <f>EI22</f>
        <v>37.2731493438315</v>
      </c>
      <c r="EM22" s="36"/>
      <c r="EN22" s="43"/>
      <c r="EO22" s="36"/>
      <c r="EP22" s="38">
        <f>EP21/4</f>
        <v>38.5864734101502</v>
      </c>
      <c r="EQ22" s="36"/>
      <c r="ER22" s="43"/>
      <c r="ES22" s="38">
        <f>EP22</f>
        <v>38.5864734101502</v>
      </c>
      <c r="ET22" s="36"/>
      <c r="EU22" s="43"/>
      <c r="EV22" s="38">
        <f>ES22</f>
        <v>38.5864734101502</v>
      </c>
      <c r="EW22" s="36"/>
      <c r="EX22" s="43"/>
      <c r="EY22" s="38">
        <f>EV22</f>
        <v>38.5864734101502</v>
      </c>
      <c r="EZ22" s="36"/>
      <c r="FA22" s="43"/>
      <c r="FB22" s="36"/>
      <c r="FC22" s="38">
        <f>FC21/4</f>
        <v>0</v>
      </c>
      <c r="FD22" s="36"/>
      <c r="FE22" s="43"/>
      <c r="FF22" s="38">
        <f>FC22</f>
        <v>0</v>
      </c>
      <c r="FG22" s="36"/>
      <c r="FH22" s="43"/>
      <c r="FI22" s="38">
        <f>FF22</f>
        <v>0</v>
      </c>
      <c r="FJ22" s="36"/>
      <c r="FK22" s="43"/>
      <c r="FL22" s="38">
        <f>FI22</f>
        <v>0</v>
      </c>
      <c r="FM22" s="36"/>
      <c r="FN22" s="43"/>
      <c r="FO22" s="36"/>
      <c r="FP22" s="38">
        <f>FP21/4</f>
        <v>0</v>
      </c>
      <c r="FQ22" s="36"/>
      <c r="FR22" s="43"/>
      <c r="FS22" s="38">
        <f>FP22</f>
        <v>0</v>
      </c>
      <c r="FT22" s="36"/>
      <c r="FU22" s="43"/>
      <c r="FV22" s="38">
        <f>FS22</f>
        <v>0</v>
      </c>
      <c r="FW22" s="36"/>
      <c r="FX22" s="43"/>
      <c r="FY22" s="38">
        <f>FV22</f>
        <v>0</v>
      </c>
      <c r="FZ22" s="36"/>
      <c r="GA22" s="43"/>
      <c r="GB22" s="36"/>
      <c r="GC22" s="38">
        <f>GC21/4</f>
        <v>0</v>
      </c>
      <c r="GD22" s="36"/>
      <c r="GE22" s="43"/>
      <c r="GF22" s="38">
        <f>GC22</f>
        <v>0</v>
      </c>
      <c r="GG22" s="36"/>
      <c r="GH22" s="43"/>
      <c r="GI22" s="38">
        <f>GF22</f>
        <v>0</v>
      </c>
      <c r="GJ22" s="36"/>
      <c r="GK22" s="43"/>
      <c r="GL22" s="38">
        <f>GI22</f>
        <v>0</v>
      </c>
      <c r="GM22" s="36"/>
      <c r="GN22" s="43"/>
      <c r="GO22" s="36"/>
      <c r="GP22" s="38">
        <f>GP21/4</f>
        <v>0</v>
      </c>
      <c r="GQ22" s="36"/>
      <c r="GR22" s="43"/>
      <c r="GS22" s="38">
        <f>GP22</f>
        <v>0</v>
      </c>
      <c r="GT22" s="36"/>
      <c r="GU22" s="43"/>
      <c r="GV22" s="38">
        <f>GS22</f>
        <v>0</v>
      </c>
      <c r="GW22" s="36"/>
      <c r="GX22" s="43"/>
      <c r="GY22" s="38">
        <f>GV22</f>
        <v>0</v>
      </c>
      <c r="GZ22" s="36"/>
      <c r="HA22" s="43"/>
      <c r="HB22" s="36"/>
      <c r="HC22" s="38">
        <f>HC21/4</f>
        <v>0</v>
      </c>
      <c r="HD22" s="36"/>
      <c r="HE22" s="43"/>
      <c r="HF22" s="38">
        <f>HC22</f>
        <v>0</v>
      </c>
      <c r="HG22" s="36"/>
      <c r="HH22" s="43"/>
      <c r="HI22" s="38">
        <f>HF22</f>
        <v>0</v>
      </c>
      <c r="HJ22" s="36"/>
      <c r="HK22" s="43"/>
      <c r="HL22" s="38">
        <f>HI22</f>
        <v>0</v>
      </c>
      <c r="HM22" s="36"/>
      <c r="HN22" s="43"/>
      <c r="HO22" s="36"/>
      <c r="HP22" s="38">
        <f>HP21/4</f>
        <v>0</v>
      </c>
      <c r="HQ22" s="36"/>
      <c r="HR22" s="43"/>
      <c r="HS22" s="38">
        <f>HP22</f>
        <v>0</v>
      </c>
      <c r="HT22" s="36"/>
      <c r="HU22" s="43"/>
      <c r="HV22" s="38">
        <f>HS22</f>
        <v>0</v>
      </c>
      <c r="HW22" s="36"/>
      <c r="HX22" s="43"/>
      <c r="HY22" s="38">
        <f>HV22</f>
        <v>0</v>
      </c>
      <c r="HZ22" s="36"/>
      <c r="IA22" s="43"/>
      <c r="IB22" s="36"/>
      <c r="IC22" s="38">
        <f>IC21/4</f>
        <v>0</v>
      </c>
      <c r="ID22" s="36"/>
      <c r="IE22" s="43"/>
      <c r="IF22" s="38">
        <f>IC22</f>
        <v>0</v>
      </c>
      <c r="IG22" s="36"/>
      <c r="IH22" s="43"/>
      <c r="II22" s="38">
        <f>IF22</f>
        <v>0</v>
      </c>
      <c r="IJ22" s="36"/>
      <c r="IK22" s="43"/>
      <c r="IL22" s="38">
        <f>II22</f>
        <v>0</v>
      </c>
      <c r="IM22" s="36"/>
      <c r="IN22" s="43"/>
      <c r="IO22" s="36"/>
      <c r="IP22" s="38">
        <f>IP21/4</f>
        <v>0</v>
      </c>
      <c r="IQ22" s="36"/>
      <c r="IR22" s="43"/>
      <c r="IS22" s="38">
        <f>IP22</f>
        <v>0</v>
      </c>
      <c r="IT22" s="36"/>
      <c r="IU22" s="43"/>
      <c r="IV22" s="38">
        <f>IS22</f>
        <v>0</v>
      </c>
      <c r="IW22" s="36"/>
      <c r="IX22" s="43"/>
      <c r="IY22" s="38">
        <f>IV22</f>
        <v>0</v>
      </c>
      <c r="IZ22" s="36"/>
      <c r="JA22" s="43"/>
      <c r="JB22" s="36"/>
      <c r="JC22" s="38">
        <f>JC21/4</f>
        <v>0</v>
      </c>
      <c r="JD22" s="36"/>
      <c r="JE22" s="43"/>
      <c r="JF22" s="38">
        <f>JC22</f>
        <v>0</v>
      </c>
      <c r="JG22" s="36"/>
      <c r="JH22" s="43"/>
      <c r="JI22" s="38">
        <f>JF22</f>
        <v>0</v>
      </c>
      <c r="JJ22" s="36"/>
      <c r="JK22" s="43"/>
      <c r="JL22" s="38">
        <f>JI22</f>
        <v>0</v>
      </c>
      <c r="JM22" s="36"/>
      <c r="JN22" s="43"/>
      <c r="JO22" s="36"/>
      <c r="JP22" s="38">
        <f>JP21/4</f>
        <v>0</v>
      </c>
      <c r="JQ22" s="36"/>
      <c r="JR22" s="43"/>
      <c r="JS22" s="38">
        <f>JP22</f>
        <v>0</v>
      </c>
      <c r="JT22" s="36"/>
      <c r="JU22" s="43"/>
      <c r="JV22" s="38">
        <f>JS22</f>
        <v>0</v>
      </c>
      <c r="JW22" s="36"/>
      <c r="JX22" s="43"/>
      <c r="JY22" s="38">
        <f>JV22</f>
        <v>0</v>
      </c>
      <c r="JZ22" s="36"/>
      <c r="KA22" s="43"/>
      <c r="KB22" s="36"/>
      <c r="KC22" s="38">
        <f>KC21/4</f>
        <v>0</v>
      </c>
      <c r="KD22" s="36"/>
      <c r="KE22" s="43"/>
      <c r="KF22" s="38">
        <f>KC22</f>
        <v>0</v>
      </c>
      <c r="KG22" s="36"/>
      <c r="KH22" s="43"/>
      <c r="KI22" s="38">
        <f>KF22</f>
        <v>0</v>
      </c>
      <c r="KJ22" s="36"/>
      <c r="KK22" s="43"/>
      <c r="KL22" s="38">
        <f>KI22</f>
        <v>0</v>
      </c>
      <c r="KM22" s="36"/>
      <c r="KN22" s="43"/>
      <c r="KO22" s="36"/>
      <c r="KP22" s="38">
        <f>KP21/4</f>
        <v>0</v>
      </c>
      <c r="KQ22" s="36"/>
      <c r="KR22" s="43"/>
      <c r="KS22" s="38">
        <f>KP22</f>
        <v>0</v>
      </c>
      <c r="KT22" s="36"/>
      <c r="KU22" s="43"/>
      <c r="KV22" s="38">
        <f>KS22</f>
        <v>0</v>
      </c>
      <c r="KW22" s="36"/>
      <c r="KX22" s="43"/>
      <c r="KY22" s="38">
        <f>KV22</f>
        <v>0</v>
      </c>
      <c r="KZ22" s="36"/>
      <c r="LA22" s="43"/>
      <c r="LB22" s="36"/>
      <c r="LC22" s="38">
        <f>LC21/4</f>
        <v>0</v>
      </c>
      <c r="LD22" s="36"/>
      <c r="LE22" s="43"/>
      <c r="LF22" s="38">
        <f>LC22</f>
        <v>0</v>
      </c>
      <c r="LG22" s="36"/>
      <c r="LH22" s="43"/>
      <c r="LI22" s="38">
        <f>LF22</f>
        <v>0</v>
      </c>
      <c r="LJ22" s="36"/>
      <c r="LK22" s="43"/>
      <c r="LL22" s="38">
        <f>LI22</f>
        <v>0</v>
      </c>
      <c r="LM22" s="36"/>
      <c r="LN22" s="43"/>
      <c r="LO22" s="36"/>
      <c r="LP22" s="38">
        <f>LP21/4</f>
        <v>0</v>
      </c>
      <c r="LQ22" s="36"/>
      <c r="LR22" s="43"/>
      <c r="LS22" s="38">
        <f>LP22</f>
        <v>0</v>
      </c>
      <c r="LT22" s="36"/>
      <c r="LU22" s="43"/>
      <c r="LV22" s="38">
        <f>LS22</f>
        <v>0</v>
      </c>
      <c r="LW22" s="36"/>
      <c r="LX22" s="43"/>
      <c r="LY22" s="38">
        <f>LV22</f>
        <v>0</v>
      </c>
      <c r="LZ22" s="36"/>
      <c r="MA22" s="43"/>
      <c r="MB22" s="36"/>
    </row>
    <row r="23" spans="3:184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0"/>
      <c r="AB23" s="40"/>
      <c r="AO23" s="40"/>
      <c r="BB23" s="40"/>
      <c r="BO23" s="40"/>
      <c r="CB23" s="40"/>
      <c r="CO23" s="40"/>
      <c r="DB23" s="40"/>
      <c r="DO23" s="40"/>
      <c r="EB23" s="40"/>
      <c r="EO23" s="40"/>
      <c r="FB23" s="40"/>
      <c r="FO23" s="40"/>
      <c r="GB23" s="40"/>
    </row>
    <row r="24" spans="2:11">
      <c r="B24" s="24" t="s">
        <v>127</v>
      </c>
      <c r="D24" s="23"/>
      <c r="E24" s="23"/>
      <c r="F24" s="23"/>
      <c r="G24" s="23"/>
      <c r="H24" s="23"/>
      <c r="I24" s="23"/>
      <c r="J24" s="23"/>
      <c r="K24" s="23"/>
    </row>
    <row r="25" spans="2:184">
      <c r="B25" s="1" t="s">
        <v>128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41"/>
      <c r="AB25" s="41"/>
      <c r="AO25" s="41"/>
      <c r="BB25" s="41"/>
      <c r="BO25" s="41"/>
      <c r="CB25" s="41"/>
      <c r="CO25" s="41"/>
      <c r="DB25" s="41"/>
      <c r="DO25" s="41"/>
      <c r="EB25" s="41"/>
      <c r="EO25" s="41"/>
      <c r="FB25" s="41"/>
      <c r="FO25" s="41"/>
      <c r="GB25" s="41"/>
    </row>
  </sheetData>
  <mergeCells count="386">
    <mergeCell ref="C8:O8"/>
    <mergeCell ref="P8:AB8"/>
    <mergeCell ref="AC8:AO8"/>
    <mergeCell ref="AP8:BB8"/>
    <mergeCell ref="BC8:BO8"/>
    <mergeCell ref="BP8:CB8"/>
    <mergeCell ref="CC8:CO8"/>
    <mergeCell ref="CP8:DB8"/>
    <mergeCell ref="DC8:DO8"/>
    <mergeCell ref="DP8:EB8"/>
    <mergeCell ref="EC8:EO8"/>
    <mergeCell ref="EP8:FB8"/>
    <mergeCell ref="FC8:FO8"/>
    <mergeCell ref="FP8:GB8"/>
    <mergeCell ref="GC8:GO8"/>
    <mergeCell ref="GP8:HB8"/>
    <mergeCell ref="HC8:HO8"/>
    <mergeCell ref="HP8:IB8"/>
    <mergeCell ref="IC8:IO8"/>
    <mergeCell ref="IP8:JB8"/>
    <mergeCell ref="JC8:JO8"/>
    <mergeCell ref="JP8:KB8"/>
    <mergeCell ref="KC8:KO8"/>
    <mergeCell ref="KP8:LB8"/>
    <mergeCell ref="LC8:LO8"/>
    <mergeCell ref="LP8:MB8"/>
    <mergeCell ref="C18:N18"/>
    <mergeCell ref="P18:AA18"/>
    <mergeCell ref="AC18:AN18"/>
    <mergeCell ref="AP18:BA18"/>
    <mergeCell ref="BC18:BN18"/>
    <mergeCell ref="BP18:CA18"/>
    <mergeCell ref="CC18:CN18"/>
    <mergeCell ref="CP18:DA18"/>
    <mergeCell ref="DC18:DN18"/>
    <mergeCell ref="DP18:EA18"/>
    <mergeCell ref="EC18:EN18"/>
    <mergeCell ref="EP18:FA18"/>
    <mergeCell ref="FC18:FN18"/>
    <mergeCell ref="FP18:GA18"/>
    <mergeCell ref="GC18:GN18"/>
    <mergeCell ref="GP18:HA18"/>
    <mergeCell ref="HC18:HN18"/>
    <mergeCell ref="HP18:IA18"/>
    <mergeCell ref="IC18:IN18"/>
    <mergeCell ref="IP18:JA18"/>
    <mergeCell ref="JC18:JN18"/>
    <mergeCell ref="JP18:KA18"/>
    <mergeCell ref="KC18:KN18"/>
    <mergeCell ref="KP18:LA18"/>
    <mergeCell ref="LC18:LN18"/>
    <mergeCell ref="LP18:MA18"/>
    <mergeCell ref="C19:E19"/>
    <mergeCell ref="F19:H19"/>
    <mergeCell ref="I19:K19"/>
    <mergeCell ref="L19:N19"/>
    <mergeCell ref="P19:R19"/>
    <mergeCell ref="S19:U19"/>
    <mergeCell ref="V19:X19"/>
    <mergeCell ref="Y19:AA19"/>
    <mergeCell ref="AC19:AE19"/>
    <mergeCell ref="AF19:AH19"/>
    <mergeCell ref="AI19:AK19"/>
    <mergeCell ref="AL19:AN19"/>
    <mergeCell ref="AP19:AR19"/>
    <mergeCell ref="AS19:AU19"/>
    <mergeCell ref="AV19:AX19"/>
    <mergeCell ref="AY19:BA19"/>
    <mergeCell ref="BC19:BE19"/>
    <mergeCell ref="BF19:BH19"/>
    <mergeCell ref="BI19:BK19"/>
    <mergeCell ref="BL19:BN19"/>
    <mergeCell ref="BP19:BR19"/>
    <mergeCell ref="BS19:BU19"/>
    <mergeCell ref="BV19:BX19"/>
    <mergeCell ref="BY19:CA19"/>
    <mergeCell ref="CC19:CE19"/>
    <mergeCell ref="CF19:CH19"/>
    <mergeCell ref="CI19:CK19"/>
    <mergeCell ref="CL19:CN19"/>
    <mergeCell ref="CP19:CR19"/>
    <mergeCell ref="CS19:CU19"/>
    <mergeCell ref="CV19:CX19"/>
    <mergeCell ref="CY19:DA19"/>
    <mergeCell ref="DC19:DE19"/>
    <mergeCell ref="DF19:DH19"/>
    <mergeCell ref="DI19:DK19"/>
    <mergeCell ref="DL19:DN19"/>
    <mergeCell ref="DP19:DR19"/>
    <mergeCell ref="DS19:DU19"/>
    <mergeCell ref="DV19:DX19"/>
    <mergeCell ref="DY19:EA19"/>
    <mergeCell ref="EC19:EE19"/>
    <mergeCell ref="EF19:EH19"/>
    <mergeCell ref="EI19:EK19"/>
    <mergeCell ref="EL19:EN19"/>
    <mergeCell ref="EP19:ER19"/>
    <mergeCell ref="ES19:EU19"/>
    <mergeCell ref="EV19:EX19"/>
    <mergeCell ref="EY19:FA19"/>
    <mergeCell ref="FC19:FE19"/>
    <mergeCell ref="FF19:FH19"/>
    <mergeCell ref="FI19:FK19"/>
    <mergeCell ref="FL19:FN19"/>
    <mergeCell ref="FP19:FR19"/>
    <mergeCell ref="FS19:FU19"/>
    <mergeCell ref="FV19:FX19"/>
    <mergeCell ref="FY19:GA19"/>
    <mergeCell ref="GC19:GE19"/>
    <mergeCell ref="GF19:GH19"/>
    <mergeCell ref="GI19:GK19"/>
    <mergeCell ref="GL19:GN19"/>
    <mergeCell ref="GP19:GR19"/>
    <mergeCell ref="GS19:GU19"/>
    <mergeCell ref="GV19:GX19"/>
    <mergeCell ref="GY19:HA19"/>
    <mergeCell ref="HC19:HE19"/>
    <mergeCell ref="HF19:HH19"/>
    <mergeCell ref="HI19:HK19"/>
    <mergeCell ref="HL19:HN19"/>
    <mergeCell ref="HP19:HR19"/>
    <mergeCell ref="HS19:HU19"/>
    <mergeCell ref="HV19:HX19"/>
    <mergeCell ref="HY19:IA19"/>
    <mergeCell ref="IC19:IE19"/>
    <mergeCell ref="IF19:IH19"/>
    <mergeCell ref="II19:IK19"/>
    <mergeCell ref="IL19:IN19"/>
    <mergeCell ref="IP19:IR19"/>
    <mergeCell ref="IS19:IU19"/>
    <mergeCell ref="IV19:IX19"/>
    <mergeCell ref="IY19:JA19"/>
    <mergeCell ref="JC19:JE19"/>
    <mergeCell ref="JF19:JH19"/>
    <mergeCell ref="JI19:JK19"/>
    <mergeCell ref="JL19:JN19"/>
    <mergeCell ref="JP19:JR19"/>
    <mergeCell ref="JS19:JU19"/>
    <mergeCell ref="JV19:JX19"/>
    <mergeCell ref="JY19:KA19"/>
    <mergeCell ref="KC19:KE19"/>
    <mergeCell ref="KF19:KH19"/>
    <mergeCell ref="KI19:KK19"/>
    <mergeCell ref="KL19:KN19"/>
    <mergeCell ref="KP19:KR19"/>
    <mergeCell ref="KS19:KU19"/>
    <mergeCell ref="KV19:KX19"/>
    <mergeCell ref="KY19:LA19"/>
    <mergeCell ref="LC19:LE19"/>
    <mergeCell ref="LF19:LH19"/>
    <mergeCell ref="LI19:LK19"/>
    <mergeCell ref="LL19:LN19"/>
    <mergeCell ref="LP19:LR19"/>
    <mergeCell ref="LS19:LU19"/>
    <mergeCell ref="LV19:LX19"/>
    <mergeCell ref="LY19:MA19"/>
    <mergeCell ref="P20:R20"/>
    <mergeCell ref="S20:U20"/>
    <mergeCell ref="V20:X20"/>
    <mergeCell ref="Y20:AA20"/>
    <mergeCell ref="AC20:AE20"/>
    <mergeCell ref="AF20:AH20"/>
    <mergeCell ref="AI20:AK20"/>
    <mergeCell ref="AL20:AN20"/>
    <mergeCell ref="AP20:AR20"/>
    <mergeCell ref="AS20:AU20"/>
    <mergeCell ref="AV20:AX20"/>
    <mergeCell ref="AY20:BA20"/>
    <mergeCell ref="BC20:BE20"/>
    <mergeCell ref="BF20:BH20"/>
    <mergeCell ref="BI20:BK20"/>
    <mergeCell ref="BL20:BN20"/>
    <mergeCell ref="BP20:BR20"/>
    <mergeCell ref="BS20:BU20"/>
    <mergeCell ref="BV20:BX20"/>
    <mergeCell ref="BY20:CA20"/>
    <mergeCell ref="CC20:CE20"/>
    <mergeCell ref="CF20:CH20"/>
    <mergeCell ref="CI20:CK20"/>
    <mergeCell ref="CL20:CN20"/>
    <mergeCell ref="CP20:CR20"/>
    <mergeCell ref="CS20:CU20"/>
    <mergeCell ref="CV20:CX20"/>
    <mergeCell ref="CY20:DA20"/>
    <mergeCell ref="DC20:DE20"/>
    <mergeCell ref="DF20:DH20"/>
    <mergeCell ref="DI20:DK20"/>
    <mergeCell ref="DL20:DN20"/>
    <mergeCell ref="DP20:DR20"/>
    <mergeCell ref="DS20:DU20"/>
    <mergeCell ref="DV20:DX20"/>
    <mergeCell ref="DY20:EA20"/>
    <mergeCell ref="EC20:EE20"/>
    <mergeCell ref="EF20:EH20"/>
    <mergeCell ref="EI20:EK20"/>
    <mergeCell ref="EL20:EN20"/>
    <mergeCell ref="EP20:ER20"/>
    <mergeCell ref="ES20:EU20"/>
    <mergeCell ref="EV20:EX20"/>
    <mergeCell ref="EY20:FA20"/>
    <mergeCell ref="FC20:FE20"/>
    <mergeCell ref="FF20:FH20"/>
    <mergeCell ref="FI20:FK20"/>
    <mergeCell ref="FL20:FN20"/>
    <mergeCell ref="FP20:FR20"/>
    <mergeCell ref="FS20:FU20"/>
    <mergeCell ref="FV20:FX20"/>
    <mergeCell ref="FY20:GA20"/>
    <mergeCell ref="GC20:GE20"/>
    <mergeCell ref="GF20:GH20"/>
    <mergeCell ref="GI20:GK20"/>
    <mergeCell ref="GL20:GN20"/>
    <mergeCell ref="GP20:GR20"/>
    <mergeCell ref="GS20:GU20"/>
    <mergeCell ref="GV20:GX20"/>
    <mergeCell ref="GY20:HA20"/>
    <mergeCell ref="HC20:HE20"/>
    <mergeCell ref="HF20:HH20"/>
    <mergeCell ref="HI20:HK20"/>
    <mergeCell ref="HL20:HN20"/>
    <mergeCell ref="HP20:HR20"/>
    <mergeCell ref="HS20:HU20"/>
    <mergeCell ref="HV20:HX20"/>
    <mergeCell ref="HY20:IA20"/>
    <mergeCell ref="IC20:IE20"/>
    <mergeCell ref="IF20:IH20"/>
    <mergeCell ref="II20:IK20"/>
    <mergeCell ref="IL20:IN20"/>
    <mergeCell ref="IP20:IR20"/>
    <mergeCell ref="IS20:IU20"/>
    <mergeCell ref="IV20:IX20"/>
    <mergeCell ref="IY20:JA20"/>
    <mergeCell ref="JC20:JE20"/>
    <mergeCell ref="JF20:JH20"/>
    <mergeCell ref="JI20:JK20"/>
    <mergeCell ref="JL20:JN20"/>
    <mergeCell ref="JP20:JR20"/>
    <mergeCell ref="JS20:JU20"/>
    <mergeCell ref="JV20:JX20"/>
    <mergeCell ref="JY20:KA20"/>
    <mergeCell ref="KC20:KE20"/>
    <mergeCell ref="KF20:KH20"/>
    <mergeCell ref="KI20:KK20"/>
    <mergeCell ref="KL20:KN20"/>
    <mergeCell ref="KP20:KR20"/>
    <mergeCell ref="KS20:KU20"/>
    <mergeCell ref="KV20:KX20"/>
    <mergeCell ref="KY20:LA20"/>
    <mergeCell ref="LC20:LE20"/>
    <mergeCell ref="LF20:LH20"/>
    <mergeCell ref="LI20:LK20"/>
    <mergeCell ref="LL20:LN20"/>
    <mergeCell ref="LP20:LR20"/>
    <mergeCell ref="LS20:LU20"/>
    <mergeCell ref="LV20:LX20"/>
    <mergeCell ref="LY20:MA20"/>
    <mergeCell ref="C21:N21"/>
    <mergeCell ref="P21:AA21"/>
    <mergeCell ref="AC21:AN21"/>
    <mergeCell ref="AP21:BA21"/>
    <mergeCell ref="BC21:BN21"/>
    <mergeCell ref="BP21:CA21"/>
    <mergeCell ref="CC21:CN21"/>
    <mergeCell ref="CP21:DA21"/>
    <mergeCell ref="DC21:DN21"/>
    <mergeCell ref="DP21:EA21"/>
    <mergeCell ref="EC21:EN21"/>
    <mergeCell ref="EP21:FA21"/>
    <mergeCell ref="FC21:FN21"/>
    <mergeCell ref="FP21:GA21"/>
    <mergeCell ref="GC21:GN21"/>
    <mergeCell ref="GP21:HA21"/>
    <mergeCell ref="HC21:HN21"/>
    <mergeCell ref="HP21:IA21"/>
    <mergeCell ref="IC21:IN21"/>
    <mergeCell ref="IP21:JA21"/>
    <mergeCell ref="JC21:JN21"/>
    <mergeCell ref="JP21:KA21"/>
    <mergeCell ref="KC21:KN21"/>
    <mergeCell ref="KP21:LA21"/>
    <mergeCell ref="LC21:LN21"/>
    <mergeCell ref="LP21:MA21"/>
    <mergeCell ref="C22:E22"/>
    <mergeCell ref="F22:H22"/>
    <mergeCell ref="I22:K22"/>
    <mergeCell ref="L22:N22"/>
    <mergeCell ref="P22:R22"/>
    <mergeCell ref="S22:U22"/>
    <mergeCell ref="V22:X22"/>
    <mergeCell ref="Y22:AA22"/>
    <mergeCell ref="AC22:AE22"/>
    <mergeCell ref="AF22:AH22"/>
    <mergeCell ref="AI22:AK22"/>
    <mergeCell ref="AL22:AN22"/>
    <mergeCell ref="AP22:AR22"/>
    <mergeCell ref="AS22:AU22"/>
    <mergeCell ref="AV22:AX22"/>
    <mergeCell ref="AY22:BA22"/>
    <mergeCell ref="BC22:BE22"/>
    <mergeCell ref="BF22:BH22"/>
    <mergeCell ref="BI22:BK22"/>
    <mergeCell ref="BL22:BN22"/>
    <mergeCell ref="BP22:BR22"/>
    <mergeCell ref="BS22:BU22"/>
    <mergeCell ref="BV22:BX22"/>
    <mergeCell ref="BY22:CA22"/>
    <mergeCell ref="CC22:CE22"/>
    <mergeCell ref="CF22:CH22"/>
    <mergeCell ref="CI22:CK22"/>
    <mergeCell ref="CL22:CN22"/>
    <mergeCell ref="CP22:CR22"/>
    <mergeCell ref="CS22:CU22"/>
    <mergeCell ref="CV22:CX22"/>
    <mergeCell ref="CY22:DA22"/>
    <mergeCell ref="DC22:DE22"/>
    <mergeCell ref="DF22:DH22"/>
    <mergeCell ref="DI22:DK22"/>
    <mergeCell ref="DL22:DN22"/>
    <mergeCell ref="DP22:DR22"/>
    <mergeCell ref="DS22:DU22"/>
    <mergeCell ref="DV22:DX22"/>
    <mergeCell ref="DY22:EA22"/>
    <mergeCell ref="EC22:EE22"/>
    <mergeCell ref="EF22:EH22"/>
    <mergeCell ref="EI22:EK22"/>
    <mergeCell ref="EL22:EN22"/>
    <mergeCell ref="EP22:ER22"/>
    <mergeCell ref="ES22:EU22"/>
    <mergeCell ref="EV22:EX22"/>
    <mergeCell ref="EY22:FA22"/>
    <mergeCell ref="FC22:FE22"/>
    <mergeCell ref="FF22:FH22"/>
    <mergeCell ref="FI22:FK22"/>
    <mergeCell ref="FL22:FN22"/>
    <mergeCell ref="FP22:FR22"/>
    <mergeCell ref="FS22:FU22"/>
    <mergeCell ref="FV22:FX22"/>
    <mergeCell ref="FY22:GA22"/>
    <mergeCell ref="GC22:GE22"/>
    <mergeCell ref="GF22:GH22"/>
    <mergeCell ref="GI22:GK22"/>
    <mergeCell ref="GL22:GN22"/>
    <mergeCell ref="GP22:GR22"/>
    <mergeCell ref="GS22:GU22"/>
    <mergeCell ref="GV22:GX22"/>
    <mergeCell ref="GY22:HA22"/>
    <mergeCell ref="HC22:HE22"/>
    <mergeCell ref="HF22:HH22"/>
    <mergeCell ref="HI22:HK22"/>
    <mergeCell ref="HL22:HN22"/>
    <mergeCell ref="HP22:HR22"/>
    <mergeCell ref="HS22:HU22"/>
    <mergeCell ref="HV22:HX22"/>
    <mergeCell ref="HY22:IA22"/>
    <mergeCell ref="IC22:IE22"/>
    <mergeCell ref="IF22:IH22"/>
    <mergeCell ref="II22:IK22"/>
    <mergeCell ref="IL22:IN22"/>
    <mergeCell ref="IP22:IR22"/>
    <mergeCell ref="IS22:IU22"/>
    <mergeCell ref="IV22:IX22"/>
    <mergeCell ref="IY22:JA22"/>
    <mergeCell ref="JC22:JE22"/>
    <mergeCell ref="JF22:JH22"/>
    <mergeCell ref="JI22:JK22"/>
    <mergeCell ref="JL22:JN22"/>
    <mergeCell ref="JP22:JR22"/>
    <mergeCell ref="JS22:JU22"/>
    <mergeCell ref="JV22:JX22"/>
    <mergeCell ref="JY22:KA22"/>
    <mergeCell ref="KC22:KE22"/>
    <mergeCell ref="KF22:KH22"/>
    <mergeCell ref="KI22:KK22"/>
    <mergeCell ref="KL22:KN22"/>
    <mergeCell ref="KP22:KR22"/>
    <mergeCell ref="KS22:KU22"/>
    <mergeCell ref="KV22:KX22"/>
    <mergeCell ref="KY22:LA22"/>
    <mergeCell ref="LC22:LE22"/>
    <mergeCell ref="LF22:LH22"/>
    <mergeCell ref="LI22:LK22"/>
    <mergeCell ref="LL22:LN22"/>
    <mergeCell ref="LP22:LR22"/>
    <mergeCell ref="LS22:LU22"/>
    <mergeCell ref="LV22:LX22"/>
    <mergeCell ref="LY22:MA2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Proyeksi Originasi</vt:lpstr>
      <vt:lpstr>Update Proyeksi</vt:lpstr>
      <vt:lpstr>Realisasi</vt:lpstr>
      <vt:lpstr>OUTPUT</vt:lpstr>
      <vt:lpstr>perhitungan output</vt:lpstr>
      <vt:lpstr>Coret2an</vt:lpstr>
      <vt:lpstr>SAMPLE OUTPUT</vt:lpstr>
      <vt:lpstr>Proyeksi Originasi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Deswita Nia Nur</dc:creator>
  <cp:lastModifiedBy>fahmihwan</cp:lastModifiedBy>
  <dcterms:created xsi:type="dcterms:W3CDTF">2025-04-29T16:25:00Z</dcterms:created>
  <dcterms:modified xsi:type="dcterms:W3CDTF">2025-09-16T14:38:31Z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