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Academic\Thesis\Tugas Akhir\TugasAkhir\TESTING\DATA\"/>
    </mc:Choice>
  </mc:AlternateContent>
  <xr:revisionPtr revIDLastSave="0" documentId="13_ncr:1_{543048DB-43CA-479F-BA4C-B652B07FE3B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ODV Test with Grid Map" sheetId="1" r:id="rId1"/>
    <sheet name="AODV Test with Real Map" sheetId="2" r:id="rId2"/>
    <sheet name="Tabel Perbandingan Grid" sheetId="3" r:id="rId3"/>
    <sheet name="Tabel Perbandingan Re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6T7ckp5hFMQDmtLoc0Gt9m8TH8Q=="/>
    </ext>
  </extLst>
</workbook>
</file>

<file path=xl/calcChain.xml><?xml version="1.0" encoding="utf-8"?>
<calcChain xmlns="http://schemas.openxmlformats.org/spreadsheetml/2006/main">
  <c r="F24" i="3" l="1"/>
  <c r="F17" i="3"/>
  <c r="F10" i="3"/>
  <c r="F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3"/>
  <c r="E5" i="3"/>
  <c r="E4" i="3"/>
  <c r="E3" i="3"/>
  <c r="F24" i="4"/>
  <c r="F17" i="4"/>
  <c r="F10" i="4"/>
  <c r="F3" i="4"/>
  <c r="E4" i="4"/>
  <c r="E5" i="4"/>
  <c r="E6" i="4"/>
  <c r="E10" i="4"/>
  <c r="E11" i="4"/>
  <c r="E12" i="4"/>
  <c r="E13" i="4"/>
  <c r="E17" i="4"/>
  <c r="E18" i="4"/>
  <c r="E19" i="4"/>
  <c r="E20" i="4"/>
  <c r="E24" i="4"/>
  <c r="E25" i="4"/>
  <c r="E26" i="4"/>
  <c r="E27" i="4"/>
  <c r="E3" i="4"/>
  <c r="D27" i="4" l="1"/>
  <c r="D26" i="4"/>
  <c r="D25" i="4"/>
  <c r="D24" i="4"/>
  <c r="D20" i="4"/>
  <c r="D19" i="4"/>
  <c r="D18" i="4"/>
  <c r="D17" i="4"/>
  <c r="D13" i="4"/>
  <c r="D12" i="4"/>
  <c r="D11" i="4"/>
  <c r="D10" i="4"/>
  <c r="D6" i="4"/>
  <c r="D5" i="4"/>
  <c r="D4" i="4"/>
  <c r="D3" i="4"/>
  <c r="D27" i="3"/>
  <c r="D26" i="3"/>
  <c r="D25" i="3"/>
  <c r="D24" i="3"/>
  <c r="D20" i="3"/>
  <c r="D19" i="3"/>
  <c r="D18" i="3"/>
  <c r="D17" i="3"/>
  <c r="D13" i="3"/>
  <c r="D12" i="3"/>
  <c r="D11" i="3"/>
  <c r="D10" i="3"/>
  <c r="D4" i="3"/>
  <c r="D5" i="3"/>
  <c r="D6" i="3"/>
  <c r="D3" i="3"/>
  <c r="K46" i="2" l="1"/>
  <c r="J46" i="2"/>
  <c r="I46" i="2"/>
  <c r="H46" i="2"/>
  <c r="F46" i="2"/>
  <c r="E46" i="2"/>
  <c r="D46" i="2"/>
  <c r="C46" i="2"/>
  <c r="K35" i="2"/>
  <c r="J35" i="2"/>
  <c r="I35" i="2"/>
  <c r="H35" i="2"/>
  <c r="F35" i="2"/>
  <c r="E35" i="2"/>
  <c r="D35" i="2"/>
  <c r="C35" i="2"/>
  <c r="K24" i="2"/>
  <c r="J24" i="2"/>
  <c r="I24" i="2"/>
  <c r="H24" i="2"/>
  <c r="F24" i="2"/>
  <c r="E24" i="2"/>
  <c r="D24" i="2"/>
  <c r="C24" i="2"/>
  <c r="K13" i="2"/>
  <c r="J13" i="2"/>
  <c r="I13" i="2"/>
  <c r="H13" i="2"/>
  <c r="F13" i="2"/>
  <c r="E13" i="2"/>
  <c r="D13" i="2"/>
  <c r="C13" i="2"/>
  <c r="H13" i="1"/>
  <c r="I13" i="1"/>
  <c r="J13" i="1"/>
  <c r="K13" i="1"/>
  <c r="H24" i="1"/>
  <c r="I24" i="1"/>
  <c r="J24" i="1"/>
  <c r="K24" i="1"/>
  <c r="H35" i="1"/>
  <c r="I35" i="1"/>
  <c r="J35" i="1"/>
  <c r="K35" i="1"/>
  <c r="H46" i="1"/>
  <c r="I46" i="1"/>
  <c r="J46" i="1"/>
  <c r="K46" i="1"/>
  <c r="F46" i="1"/>
  <c r="E46" i="1"/>
  <c r="D46" i="1"/>
  <c r="C46" i="1"/>
  <c r="F35" i="1"/>
  <c r="E35" i="1"/>
  <c r="D35" i="1"/>
  <c r="C35" i="1"/>
  <c r="F24" i="1"/>
  <c r="E24" i="1"/>
  <c r="D24" i="1"/>
  <c r="C24" i="1"/>
  <c r="D13" i="1"/>
  <c r="E13" i="1"/>
  <c r="F13" i="1"/>
  <c r="C13" i="1"/>
</calcChain>
</file>

<file path=xl/sharedStrings.xml><?xml version="1.0" encoding="utf-8"?>
<sst xmlns="http://schemas.openxmlformats.org/spreadsheetml/2006/main" count="158" uniqueCount="42">
  <si>
    <t>AODV K-Means and Backup Routing (Modifikasi)</t>
  </si>
  <si>
    <t>AODV (Original)</t>
  </si>
  <si>
    <t>AODV Backup Routing</t>
  </si>
  <si>
    <t>AODV K-Means</t>
  </si>
  <si>
    <t>NODE (CLUSTERS)</t>
  </si>
  <si>
    <t>PERCOBAAN</t>
  </si>
  <si>
    <t>PDR</t>
  </si>
  <si>
    <t>RO</t>
  </si>
  <si>
    <t>E2E</t>
  </si>
  <si>
    <t>HC</t>
  </si>
  <si>
    <t>NODE</t>
  </si>
  <si>
    <t>50 (5)</t>
  </si>
  <si>
    <t>100 (10)</t>
  </si>
  <si>
    <t>150 (15)</t>
  </si>
  <si>
    <t>200 (20)</t>
  </si>
  <si>
    <t>Notes</t>
  </si>
  <si>
    <t>Packet Delivery Ratio</t>
  </si>
  <si>
    <t>Routing Overhead</t>
  </si>
  <si>
    <t>Hop Count</t>
  </si>
  <si>
    <t>End to End Delay</t>
  </si>
  <si>
    <t>Original &gt; Modifikasi</t>
  </si>
  <si>
    <t>Average</t>
  </si>
  <si>
    <t>PDR (%)</t>
  </si>
  <si>
    <t>E2E (ms)</t>
  </si>
  <si>
    <t>TABEL PDR</t>
  </si>
  <si>
    <t>Jumlah Node (Cluster)</t>
  </si>
  <si>
    <t>AODV Modifikasi (%)</t>
  </si>
  <si>
    <t>AODV Asli (%)</t>
  </si>
  <si>
    <t>Perbedaan (%)</t>
  </si>
  <si>
    <t>50(5)</t>
  </si>
  <si>
    <t>100(10)</t>
  </si>
  <si>
    <t>150(15)</t>
  </si>
  <si>
    <t>200(20)</t>
  </si>
  <si>
    <t>AODV Modifikasi (ms)</t>
  </si>
  <si>
    <t>AODV Asli (ms)</t>
  </si>
  <si>
    <t>Perbedaan (ms)</t>
  </si>
  <si>
    <t>AODV Modifikasi</t>
  </si>
  <si>
    <t>AODV Asli</t>
  </si>
  <si>
    <t>Perbedaan</t>
  </si>
  <si>
    <t>TABEL E2E</t>
  </si>
  <si>
    <t>TABEL RO</t>
  </si>
  <si>
    <t>TABEL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</si>
</sst>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980000"/>
      <name val="Arial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4" borderId="0" xfId="0" applyFont="1" applyFill="1"/>
    <xf numFmtId="0" fontId="0" fillId="0" borderId="0" xfId="0" applyFont="1" applyAlignment="1"/>
    <xf numFmtId="0" fontId="2" fillId="0" borderId="6" xfId="0" applyFont="1" applyBorder="1"/>
    <xf numFmtId="0" fontId="0" fillId="0" borderId="0" xfId="0" applyFont="1" applyAlignment="1"/>
    <xf numFmtId="0" fontId="3" fillId="0" borderId="4" xfId="0" applyNumberFormat="1" applyFont="1" applyBorder="1" applyAlignment="1">
      <alignment horizontal="center" vertical="center"/>
    </xf>
    <xf numFmtId="0" fontId="5" fillId="7" borderId="6" xfId="1" applyBorder="1"/>
    <xf numFmtId="0" fontId="5" fillId="7" borderId="4" xfId="1" applyBorder="1" applyAlignment="1">
      <alignment horizontal="center" vertical="center"/>
    </xf>
    <xf numFmtId="0" fontId="5" fillId="7" borderId="4" xfId="1" applyNumberFormat="1" applyBorder="1" applyAlignment="1">
      <alignment horizontal="center" vertical="center"/>
    </xf>
    <xf numFmtId="0" fontId="5" fillId="7" borderId="8" xfId="1" applyBorder="1"/>
    <xf numFmtId="0" fontId="5" fillId="7" borderId="8" xfId="1" applyBorder="1" applyAlignment="1">
      <alignment horizontal="center" vertical="center"/>
    </xf>
    <xf numFmtId="0" fontId="5" fillId="7" borderId="8" xfId="1" applyNumberFormat="1" applyBorder="1" applyAlignment="1">
      <alignment horizontal="center" vertical="center"/>
    </xf>
    <xf numFmtId="0" fontId="0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6" borderId="1" xfId="0" applyFont="1" applyFill="1" applyBorder="1" applyAlignment="1">
      <alignment horizontal="center"/>
    </xf>
    <xf numFmtId="0" fontId="2" fillId="0" borderId="2" xfId="0" applyFont="1" applyBorder="1"/>
    <xf numFmtId="0" fontId="3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Alignment="1"/>
    <xf numFmtId="0" fontId="0" fillId="8" borderId="9" xfId="0" applyFont="1" applyFill="1" applyBorder="1" applyAlignment="1">
      <alignment horizontal="center" wrapText="1"/>
    </xf>
    <xf numFmtId="9" fontId="0" fillId="0" borderId="0" xfId="2" applyFont="1" applyAlignme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workbookViewId="0">
      <pane ySplit="2" topLeftCell="A3" activePane="bottomLeft" state="frozen"/>
      <selection pane="bottomLeft" activeCell="K46" activeCellId="7" sqref="F13 K13 F24 K24 F35 K35 F46 K46"/>
    </sheetView>
  </sheetViews>
  <sheetFormatPr defaultColWidth="14.42578125" defaultRowHeight="15" customHeight="1" x14ac:dyDescent="0.2"/>
  <cols>
    <col min="1" max="6" width="14.42578125" customWidth="1"/>
  </cols>
  <sheetData>
    <row r="1" spans="1:28" ht="15.75" customHeight="1" x14ac:dyDescent="0.2">
      <c r="A1" s="34" t="s">
        <v>0</v>
      </c>
      <c r="B1" s="32"/>
      <c r="C1" s="32"/>
      <c r="D1" s="32"/>
      <c r="E1" s="32"/>
      <c r="F1" s="26"/>
      <c r="G1" s="35" t="s">
        <v>1</v>
      </c>
      <c r="H1" s="32"/>
      <c r="I1" s="32"/>
      <c r="J1" s="32"/>
      <c r="K1" s="26"/>
      <c r="L1" s="1"/>
      <c r="M1" s="36" t="s">
        <v>2</v>
      </c>
      <c r="N1" s="32"/>
      <c r="O1" s="32"/>
      <c r="P1" s="32"/>
      <c r="Q1" s="26"/>
      <c r="R1" s="37" t="s">
        <v>3</v>
      </c>
      <c r="S1" s="38"/>
      <c r="T1" s="38"/>
      <c r="U1" s="38"/>
      <c r="V1" s="38"/>
      <c r="W1" s="2"/>
      <c r="X1" s="2"/>
      <c r="Y1" s="2"/>
      <c r="Z1" s="2"/>
      <c r="AA1" s="2"/>
      <c r="AB1" s="2"/>
    </row>
    <row r="2" spans="1:28" ht="15.75" customHeight="1" x14ac:dyDescent="0.2">
      <c r="A2" s="3" t="s">
        <v>4</v>
      </c>
      <c r="B2" s="3" t="s">
        <v>5</v>
      </c>
      <c r="C2" s="4" t="s">
        <v>22</v>
      </c>
      <c r="D2" s="4" t="s">
        <v>7</v>
      </c>
      <c r="E2" s="4" t="s">
        <v>23</v>
      </c>
      <c r="F2" s="4" t="s">
        <v>9</v>
      </c>
      <c r="G2" s="3" t="s">
        <v>4</v>
      </c>
      <c r="H2" s="4" t="s">
        <v>22</v>
      </c>
      <c r="I2" s="4" t="s">
        <v>7</v>
      </c>
      <c r="J2" s="4" t="s">
        <v>23</v>
      </c>
      <c r="K2" s="4" t="s">
        <v>9</v>
      </c>
      <c r="L2" s="1"/>
      <c r="M2" s="5" t="s">
        <v>10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6</v>
      </c>
      <c r="T2" s="5" t="s">
        <v>7</v>
      </c>
      <c r="U2" s="5" t="s">
        <v>8</v>
      </c>
      <c r="V2" s="5" t="s">
        <v>9</v>
      </c>
      <c r="W2" s="2"/>
      <c r="X2" s="2"/>
      <c r="Y2" s="2"/>
      <c r="Z2" s="2"/>
      <c r="AA2" s="2"/>
      <c r="AB2" s="2"/>
    </row>
    <row r="3" spans="1:28" ht="15.75" customHeight="1" x14ac:dyDescent="0.2">
      <c r="A3" s="28" t="s">
        <v>11</v>
      </c>
      <c r="B3" s="4">
        <v>1</v>
      </c>
      <c r="C3" s="15">
        <v>91.58</v>
      </c>
      <c r="D3" s="4">
        <v>9713</v>
      </c>
      <c r="E3" s="4">
        <v>23.3721</v>
      </c>
      <c r="F3" s="4">
        <v>3.6</v>
      </c>
      <c r="G3" s="28">
        <v>50</v>
      </c>
      <c r="H3" s="4">
        <v>73.06</v>
      </c>
      <c r="I3" s="4">
        <v>1145</v>
      </c>
      <c r="J3" s="4">
        <v>1166.25</v>
      </c>
      <c r="K3" s="4">
        <v>4.7699999999999996</v>
      </c>
      <c r="L3" s="1"/>
      <c r="M3" s="33">
        <v>50</v>
      </c>
      <c r="N3" s="5"/>
      <c r="O3" s="5"/>
      <c r="P3" s="5"/>
      <c r="Q3" s="5"/>
      <c r="R3" s="33">
        <v>50</v>
      </c>
      <c r="S3" s="5"/>
      <c r="T3" s="5"/>
      <c r="U3" s="5"/>
      <c r="V3" s="5"/>
      <c r="W3" s="2"/>
      <c r="X3" s="2"/>
      <c r="Y3" s="2"/>
      <c r="Z3" s="2"/>
      <c r="AA3" s="2"/>
      <c r="AB3" s="2"/>
    </row>
    <row r="4" spans="1:28" ht="15.75" customHeight="1" x14ac:dyDescent="0.2">
      <c r="A4" s="29"/>
      <c r="B4" s="4">
        <v>2</v>
      </c>
      <c r="C4" s="15">
        <v>93.78</v>
      </c>
      <c r="D4" s="4">
        <v>9624</v>
      </c>
      <c r="E4" s="4">
        <v>398.399</v>
      </c>
      <c r="F4" s="4">
        <v>3.83</v>
      </c>
      <c r="G4" s="29"/>
      <c r="H4" s="4">
        <v>79.47</v>
      </c>
      <c r="I4" s="4">
        <v>1903</v>
      </c>
      <c r="J4" s="4">
        <v>1465.61</v>
      </c>
      <c r="K4" s="4">
        <v>4.1100000000000003</v>
      </c>
      <c r="L4" s="1"/>
      <c r="M4" s="29"/>
      <c r="N4" s="5"/>
      <c r="O4" s="5"/>
      <c r="P4" s="5"/>
      <c r="Q4" s="5"/>
      <c r="R4" s="29"/>
      <c r="S4" s="5"/>
      <c r="T4" s="5"/>
      <c r="U4" s="5"/>
      <c r="V4" s="5"/>
      <c r="W4" s="2"/>
      <c r="X4" s="2"/>
      <c r="Y4" s="2"/>
      <c r="Z4" s="2"/>
      <c r="AA4" s="2"/>
      <c r="AB4" s="2"/>
    </row>
    <row r="5" spans="1:28" ht="15.75" customHeight="1" x14ac:dyDescent="0.2">
      <c r="A5" s="29"/>
      <c r="B5" s="4">
        <v>3</v>
      </c>
      <c r="C5" s="15">
        <v>89.58</v>
      </c>
      <c r="D5" s="4">
        <v>9663</v>
      </c>
      <c r="E5" s="4">
        <v>320.40600000000001</v>
      </c>
      <c r="F5" s="4">
        <v>3.6</v>
      </c>
      <c r="G5" s="29"/>
      <c r="H5" s="4">
        <v>80.209999999999994</v>
      </c>
      <c r="I5" s="4">
        <v>1037</v>
      </c>
      <c r="J5" s="4">
        <v>878.21900000000005</v>
      </c>
      <c r="K5" s="4">
        <v>4.1399999999999997</v>
      </c>
      <c r="L5" s="1"/>
      <c r="M5" s="29"/>
      <c r="N5" s="5"/>
      <c r="O5" s="5"/>
      <c r="P5" s="5"/>
      <c r="Q5" s="5"/>
      <c r="R5" s="29"/>
      <c r="S5" s="5"/>
      <c r="T5" s="5"/>
      <c r="U5" s="5"/>
      <c r="V5" s="5"/>
      <c r="W5" s="2"/>
      <c r="X5" s="2"/>
      <c r="Y5" s="2"/>
      <c r="Z5" s="2"/>
      <c r="AA5" s="2"/>
      <c r="AB5" s="2"/>
    </row>
    <row r="6" spans="1:28" ht="15.75" customHeight="1" x14ac:dyDescent="0.2">
      <c r="A6" s="29"/>
      <c r="B6" s="4">
        <v>4</v>
      </c>
      <c r="C6" s="15">
        <v>95.29</v>
      </c>
      <c r="D6" s="4">
        <v>9775</v>
      </c>
      <c r="E6" s="4">
        <v>190.58600000000001</v>
      </c>
      <c r="F6" s="4">
        <v>3.69</v>
      </c>
      <c r="G6" s="29"/>
      <c r="H6" s="4">
        <v>91.75</v>
      </c>
      <c r="I6" s="4">
        <v>1021</v>
      </c>
      <c r="J6" s="4">
        <v>489.22899999999998</v>
      </c>
      <c r="K6" s="4">
        <v>3.47</v>
      </c>
      <c r="L6" s="1"/>
      <c r="M6" s="29"/>
      <c r="N6" s="5"/>
      <c r="O6" s="5"/>
      <c r="P6" s="5"/>
      <c r="Q6" s="5"/>
      <c r="R6" s="29"/>
      <c r="S6" s="5"/>
      <c r="T6" s="5"/>
      <c r="U6" s="5"/>
      <c r="V6" s="5"/>
      <c r="W6" s="2"/>
      <c r="X6" s="2"/>
      <c r="Y6" s="2"/>
      <c r="Z6" s="2"/>
      <c r="AA6" s="2"/>
      <c r="AB6" s="2"/>
    </row>
    <row r="7" spans="1:28" ht="15.75" customHeight="1" x14ac:dyDescent="0.2">
      <c r="A7" s="29"/>
      <c r="B7" s="6">
        <v>5</v>
      </c>
      <c r="C7" s="15">
        <v>68.819999999999993</v>
      </c>
      <c r="D7" s="4">
        <v>9697</v>
      </c>
      <c r="E7" s="4">
        <v>343.71800000000002</v>
      </c>
      <c r="F7" s="4">
        <v>4.55</v>
      </c>
      <c r="G7" s="29"/>
      <c r="H7" s="4">
        <v>72.540000000000006</v>
      </c>
      <c r="I7" s="4">
        <v>1579</v>
      </c>
      <c r="J7" s="4">
        <v>1149.76</v>
      </c>
      <c r="K7" s="4">
        <v>4.79</v>
      </c>
      <c r="L7" s="1"/>
      <c r="M7" s="29"/>
      <c r="N7" s="5"/>
      <c r="O7" s="5"/>
      <c r="P7" s="5"/>
      <c r="Q7" s="5"/>
      <c r="R7" s="29"/>
      <c r="S7" s="5"/>
      <c r="T7" s="5"/>
      <c r="U7" s="5"/>
      <c r="V7" s="5"/>
      <c r="W7" s="2"/>
      <c r="X7" s="2"/>
      <c r="Y7" s="2"/>
      <c r="Z7" s="2"/>
      <c r="AA7" s="2"/>
      <c r="AB7" s="2"/>
    </row>
    <row r="8" spans="1:28" ht="15.75" customHeight="1" x14ac:dyDescent="0.2">
      <c r="A8" s="29"/>
      <c r="B8" s="4">
        <v>6</v>
      </c>
      <c r="C8" s="15">
        <v>90.48</v>
      </c>
      <c r="D8" s="4">
        <v>9796</v>
      </c>
      <c r="E8" s="4">
        <v>90.807100000000005</v>
      </c>
      <c r="F8" s="4">
        <v>4.75</v>
      </c>
      <c r="G8" s="29"/>
      <c r="H8" s="4">
        <v>79.680000000000007</v>
      </c>
      <c r="I8" s="4">
        <v>1437</v>
      </c>
      <c r="J8" s="4">
        <v>489.35199999999998</v>
      </c>
      <c r="K8" s="4">
        <v>4.37</v>
      </c>
      <c r="L8" s="1"/>
      <c r="M8" s="29"/>
      <c r="N8" s="5"/>
      <c r="O8" s="5"/>
      <c r="P8" s="5"/>
      <c r="Q8" s="5"/>
      <c r="R8" s="29"/>
      <c r="S8" s="5"/>
      <c r="T8" s="5"/>
      <c r="U8" s="5"/>
      <c r="V8" s="5"/>
      <c r="W8" s="2"/>
      <c r="X8" s="2"/>
      <c r="Y8" s="2"/>
      <c r="Z8" s="2"/>
      <c r="AA8" s="2"/>
      <c r="AB8" s="2"/>
    </row>
    <row r="9" spans="1:28" ht="15.75" customHeight="1" x14ac:dyDescent="0.2">
      <c r="A9" s="29"/>
      <c r="B9" s="4">
        <v>7</v>
      </c>
      <c r="C9" s="15">
        <v>92.5</v>
      </c>
      <c r="D9" s="4">
        <v>9757</v>
      </c>
      <c r="E9" s="4">
        <v>113.67100000000001</v>
      </c>
      <c r="F9" s="4">
        <v>4.0599999999999996</v>
      </c>
      <c r="G9" s="29"/>
      <c r="H9" s="4">
        <v>78.53</v>
      </c>
      <c r="I9" s="4">
        <v>1326</v>
      </c>
      <c r="J9" s="4">
        <v>1040.83</v>
      </c>
      <c r="K9" s="4">
        <v>3.55</v>
      </c>
      <c r="L9" s="1"/>
      <c r="M9" s="29"/>
      <c r="N9" s="5"/>
      <c r="O9" s="5"/>
      <c r="P9" s="5"/>
      <c r="Q9" s="5"/>
      <c r="R9" s="29"/>
      <c r="S9" s="5"/>
      <c r="T9" s="5"/>
      <c r="U9" s="5"/>
      <c r="V9" s="5"/>
      <c r="W9" s="2"/>
      <c r="X9" s="2"/>
      <c r="Y9" s="2"/>
      <c r="Z9" s="2"/>
      <c r="AA9" s="2"/>
      <c r="AB9" s="2"/>
    </row>
    <row r="10" spans="1:28" ht="15.75" customHeight="1" x14ac:dyDescent="0.2">
      <c r="A10" s="29"/>
      <c r="B10" s="6">
        <v>8</v>
      </c>
      <c r="C10" s="15">
        <v>67.55</v>
      </c>
      <c r="D10" s="4">
        <v>9679</v>
      </c>
      <c r="E10" s="4">
        <v>535.25300000000004</v>
      </c>
      <c r="F10" s="4">
        <v>4.2699999999999996</v>
      </c>
      <c r="G10" s="29"/>
      <c r="H10" s="4">
        <v>80.73</v>
      </c>
      <c r="I10" s="4">
        <v>1172</v>
      </c>
      <c r="J10" s="4">
        <v>925.35</v>
      </c>
      <c r="K10" s="4">
        <v>4.3899999999999997</v>
      </c>
      <c r="L10" s="1"/>
      <c r="M10" s="29"/>
      <c r="N10" s="5"/>
      <c r="O10" s="5"/>
      <c r="P10" s="5"/>
      <c r="Q10" s="5"/>
      <c r="R10" s="29"/>
      <c r="S10" s="5"/>
      <c r="T10" s="5"/>
      <c r="U10" s="5"/>
      <c r="V10" s="5"/>
      <c r="W10" s="2"/>
      <c r="X10" s="2"/>
      <c r="Y10" s="2"/>
      <c r="Z10" s="2"/>
      <c r="AA10" s="2"/>
      <c r="AB10" s="2"/>
    </row>
    <row r="11" spans="1:28" ht="15.75" customHeight="1" x14ac:dyDescent="0.2">
      <c r="A11" s="29"/>
      <c r="B11" s="4">
        <v>9</v>
      </c>
      <c r="C11" s="15">
        <v>83.78</v>
      </c>
      <c r="D11" s="4">
        <v>9762</v>
      </c>
      <c r="E11" s="4">
        <v>337.851</v>
      </c>
      <c r="F11" s="4">
        <v>4.01</v>
      </c>
      <c r="G11" s="29"/>
      <c r="H11" s="4">
        <v>73.44</v>
      </c>
      <c r="I11" s="4">
        <v>919</v>
      </c>
      <c r="J11" s="4">
        <v>500.49799999999999</v>
      </c>
      <c r="K11" s="4">
        <v>4.05</v>
      </c>
      <c r="L11" s="1"/>
      <c r="M11" s="29"/>
      <c r="N11" s="5"/>
      <c r="O11" s="5"/>
      <c r="P11" s="5"/>
      <c r="Q11" s="5"/>
      <c r="R11" s="29"/>
      <c r="S11" s="5"/>
      <c r="T11" s="5"/>
      <c r="U11" s="5"/>
      <c r="V11" s="5"/>
      <c r="W11" s="2"/>
      <c r="X11" s="2"/>
      <c r="Y11" s="2"/>
      <c r="Z11" s="2"/>
      <c r="AA11" s="2"/>
      <c r="AB11" s="2"/>
    </row>
    <row r="12" spans="1:28" ht="15.75" customHeight="1" x14ac:dyDescent="0.2">
      <c r="A12" s="30"/>
      <c r="B12" s="4">
        <v>10</v>
      </c>
      <c r="C12" s="15">
        <v>96.37</v>
      </c>
      <c r="D12" s="4">
        <v>9545</v>
      </c>
      <c r="E12" s="4">
        <v>69.350899999999996</v>
      </c>
      <c r="F12" s="4">
        <v>3.49</v>
      </c>
      <c r="G12" s="30"/>
      <c r="H12" s="4">
        <v>94.27</v>
      </c>
      <c r="I12" s="4">
        <v>1697</v>
      </c>
      <c r="J12" s="4">
        <v>277.76600000000002</v>
      </c>
      <c r="K12" s="4">
        <v>3.14</v>
      </c>
      <c r="L12" s="1"/>
      <c r="M12" s="30"/>
      <c r="N12" s="5"/>
      <c r="O12" s="5"/>
      <c r="P12" s="5"/>
      <c r="Q12" s="5"/>
      <c r="R12" s="30"/>
      <c r="S12" s="5"/>
      <c r="T12" s="5"/>
      <c r="U12" s="5"/>
      <c r="V12" s="5"/>
      <c r="W12" s="2"/>
      <c r="X12" s="2"/>
      <c r="Y12" s="2"/>
      <c r="Z12" s="2"/>
      <c r="AA12" s="2"/>
      <c r="AB12" s="2"/>
    </row>
    <row r="13" spans="1:28" s="12" customFormat="1" ht="15.75" customHeight="1" x14ac:dyDescent="0.2">
      <c r="A13" s="16" t="s">
        <v>21</v>
      </c>
      <c r="B13" s="17"/>
      <c r="C13" s="18">
        <f>AVERAGE(C3:C12)</f>
        <v>86.972999999999985</v>
      </c>
      <c r="D13" s="18">
        <f t="shared" ref="D13:F13" si="0">AVERAGE(D3:D12)</f>
        <v>9701.1</v>
      </c>
      <c r="E13" s="18">
        <f t="shared" si="0"/>
        <v>242.34141</v>
      </c>
      <c r="F13" s="18">
        <f t="shared" si="0"/>
        <v>3.9849999999999994</v>
      </c>
      <c r="G13" s="18"/>
      <c r="H13" s="18">
        <f t="shared" ref="H13" si="1">AVERAGE(H3:H12)</f>
        <v>80.368000000000009</v>
      </c>
      <c r="I13" s="18">
        <f t="shared" ref="I13" si="2">AVERAGE(I3:I12)</f>
        <v>1323.6</v>
      </c>
      <c r="J13" s="18">
        <f t="shared" ref="J13" si="3">AVERAGE(J3:J12)</f>
        <v>838.28639999999996</v>
      </c>
      <c r="K13" s="18">
        <f t="shared" ref="K13" si="4">AVERAGE(K3:K12)</f>
        <v>4.0779999999999994</v>
      </c>
      <c r="L13" s="1"/>
      <c r="M13" s="13"/>
      <c r="N13" s="5"/>
      <c r="O13" s="5"/>
      <c r="P13" s="5"/>
      <c r="Q13" s="5"/>
      <c r="R13" s="13"/>
      <c r="S13" s="5"/>
      <c r="T13" s="5"/>
      <c r="U13" s="5"/>
      <c r="V13" s="5"/>
      <c r="W13" s="2"/>
      <c r="X13" s="2"/>
      <c r="Y13" s="2"/>
      <c r="Z13" s="2"/>
      <c r="AA13" s="2"/>
      <c r="AB13" s="2"/>
    </row>
    <row r="14" spans="1:28" ht="15.75" customHeight="1" x14ac:dyDescent="0.2">
      <c r="A14" s="28" t="s">
        <v>12</v>
      </c>
      <c r="B14" s="4">
        <v>1</v>
      </c>
      <c r="C14" s="15">
        <v>88.89</v>
      </c>
      <c r="D14" s="4">
        <v>19952</v>
      </c>
      <c r="E14" s="4">
        <v>201.08799999999999</v>
      </c>
      <c r="F14" s="4">
        <v>4.1900000000000004</v>
      </c>
      <c r="G14" s="28">
        <v>100</v>
      </c>
      <c r="H14" s="4">
        <v>87.05</v>
      </c>
      <c r="I14" s="4">
        <v>2255</v>
      </c>
      <c r="J14" s="4">
        <v>1589.7</v>
      </c>
      <c r="K14" s="4">
        <v>4.09</v>
      </c>
      <c r="L14" s="1"/>
      <c r="M14" s="33">
        <v>100</v>
      </c>
      <c r="N14" s="5"/>
      <c r="O14" s="5"/>
      <c r="P14" s="5"/>
      <c r="Q14" s="5"/>
      <c r="R14" s="33">
        <v>100</v>
      </c>
      <c r="S14" s="5"/>
      <c r="T14" s="5"/>
      <c r="U14" s="5"/>
      <c r="V14" s="5"/>
      <c r="W14" s="2"/>
      <c r="X14" s="2"/>
      <c r="Y14" s="2"/>
      <c r="Z14" s="2"/>
      <c r="AA14" s="2"/>
      <c r="AB14" s="2"/>
    </row>
    <row r="15" spans="1:28" ht="15.75" customHeight="1" x14ac:dyDescent="0.2">
      <c r="A15" s="29"/>
      <c r="B15" s="4">
        <v>2</v>
      </c>
      <c r="C15" s="15">
        <v>78.45</v>
      </c>
      <c r="D15" s="4">
        <v>20335</v>
      </c>
      <c r="E15" s="4">
        <v>1106.93</v>
      </c>
      <c r="F15" s="4">
        <v>4.49</v>
      </c>
      <c r="G15" s="29"/>
      <c r="H15" s="4">
        <v>60.41</v>
      </c>
      <c r="I15" s="4">
        <v>2258</v>
      </c>
      <c r="J15" s="4">
        <v>633.59</v>
      </c>
      <c r="K15" s="4">
        <v>4.04</v>
      </c>
      <c r="L15" s="1"/>
      <c r="M15" s="29"/>
      <c r="N15" s="5"/>
      <c r="O15" s="5"/>
      <c r="P15" s="5"/>
      <c r="Q15" s="5"/>
      <c r="R15" s="29"/>
      <c r="S15" s="5"/>
      <c r="T15" s="5"/>
      <c r="U15" s="5"/>
      <c r="V15" s="5"/>
      <c r="W15" s="2"/>
      <c r="X15" s="2"/>
      <c r="Y15" s="2"/>
      <c r="Z15" s="2"/>
      <c r="AA15" s="2"/>
      <c r="AB15" s="2"/>
    </row>
    <row r="16" spans="1:28" ht="15.75" customHeight="1" x14ac:dyDescent="0.2">
      <c r="A16" s="29"/>
      <c r="B16" s="4">
        <v>3</v>
      </c>
      <c r="C16" s="15">
        <v>90.37</v>
      </c>
      <c r="D16" s="4">
        <v>20224</v>
      </c>
      <c r="E16" s="4">
        <v>235.166</v>
      </c>
      <c r="F16" s="4">
        <v>4.16</v>
      </c>
      <c r="G16" s="29"/>
      <c r="H16" s="4">
        <v>21.61</v>
      </c>
      <c r="I16" s="4">
        <v>2413</v>
      </c>
      <c r="J16" s="4">
        <v>1423.07</v>
      </c>
      <c r="K16" s="4">
        <v>8.1199999999999992</v>
      </c>
      <c r="L16" s="1"/>
      <c r="M16" s="29"/>
      <c r="N16" s="5"/>
      <c r="O16" s="5"/>
      <c r="P16" s="5"/>
      <c r="Q16" s="5"/>
      <c r="R16" s="29"/>
      <c r="S16" s="5"/>
      <c r="T16" s="5"/>
      <c r="U16" s="5"/>
      <c r="V16" s="5"/>
      <c r="W16" s="2"/>
      <c r="X16" s="2"/>
      <c r="Y16" s="2"/>
      <c r="Z16" s="2"/>
      <c r="AA16" s="2"/>
      <c r="AB16" s="2"/>
    </row>
    <row r="17" spans="1:28" ht="15.75" customHeight="1" x14ac:dyDescent="0.2">
      <c r="A17" s="29"/>
      <c r="B17" s="4">
        <v>4</v>
      </c>
      <c r="C17" s="15">
        <v>69.78</v>
      </c>
      <c r="D17" s="4">
        <v>21433</v>
      </c>
      <c r="E17" s="4">
        <v>1791.97</v>
      </c>
      <c r="F17" s="4">
        <v>4.3499999999999996</v>
      </c>
      <c r="G17" s="29"/>
      <c r="H17" s="4">
        <v>17.71</v>
      </c>
      <c r="I17" s="4">
        <v>3613</v>
      </c>
      <c r="J17" s="4">
        <v>1867.53</v>
      </c>
      <c r="K17" s="4">
        <v>7.94</v>
      </c>
      <c r="L17" s="1"/>
      <c r="M17" s="29"/>
      <c r="N17" s="5"/>
      <c r="O17" s="5"/>
      <c r="P17" s="5"/>
      <c r="Q17" s="5"/>
      <c r="R17" s="29"/>
      <c r="S17" s="5"/>
      <c r="T17" s="5"/>
      <c r="U17" s="5"/>
      <c r="V17" s="5"/>
      <c r="W17" s="2"/>
      <c r="X17" s="2"/>
      <c r="Y17" s="2"/>
      <c r="Z17" s="2"/>
      <c r="AA17" s="2"/>
      <c r="AB17" s="2"/>
    </row>
    <row r="18" spans="1:28" ht="15.75" customHeight="1" x14ac:dyDescent="0.2">
      <c r="A18" s="29"/>
      <c r="B18" s="6">
        <v>5</v>
      </c>
      <c r="C18" s="15">
        <v>72.83</v>
      </c>
      <c r="D18" s="4">
        <v>21017</v>
      </c>
      <c r="E18" s="4">
        <v>1233.3800000000001</v>
      </c>
      <c r="F18" s="4">
        <v>4.4000000000000004</v>
      </c>
      <c r="G18" s="29"/>
      <c r="H18" s="4">
        <v>78.760000000000005</v>
      </c>
      <c r="I18" s="4">
        <v>3145</v>
      </c>
      <c r="J18" s="4">
        <v>597.43600000000004</v>
      </c>
      <c r="K18" s="4">
        <v>4.3600000000000003</v>
      </c>
      <c r="L18" s="1"/>
      <c r="M18" s="29"/>
      <c r="N18" s="5"/>
      <c r="O18" s="5"/>
      <c r="P18" s="5"/>
      <c r="Q18" s="5"/>
      <c r="R18" s="29"/>
      <c r="S18" s="5"/>
      <c r="T18" s="5"/>
      <c r="U18" s="5"/>
      <c r="V18" s="5"/>
      <c r="W18" s="2"/>
      <c r="X18" s="2"/>
      <c r="Y18" s="2"/>
      <c r="Z18" s="2"/>
      <c r="AA18" s="2"/>
      <c r="AB18" s="2"/>
    </row>
    <row r="19" spans="1:28" ht="15.75" customHeight="1" x14ac:dyDescent="0.2">
      <c r="A19" s="29"/>
      <c r="B19" s="4">
        <v>6</v>
      </c>
      <c r="C19" s="15">
        <v>84.7</v>
      </c>
      <c r="D19" s="4">
        <v>20112</v>
      </c>
      <c r="E19" s="4">
        <v>492.98200000000003</v>
      </c>
      <c r="F19" s="4">
        <v>4.12</v>
      </c>
      <c r="G19" s="29"/>
      <c r="H19" s="4">
        <v>75.27</v>
      </c>
      <c r="I19" s="4">
        <v>2966</v>
      </c>
      <c r="J19" s="4">
        <v>1436.34</v>
      </c>
      <c r="K19" s="4">
        <v>4.63</v>
      </c>
      <c r="L19" s="1"/>
      <c r="M19" s="29"/>
      <c r="N19" s="5"/>
      <c r="O19" s="5"/>
      <c r="P19" s="5"/>
      <c r="Q19" s="5"/>
      <c r="R19" s="29"/>
      <c r="S19" s="5"/>
      <c r="T19" s="5"/>
      <c r="U19" s="5"/>
      <c r="V19" s="5"/>
      <c r="W19" s="2"/>
      <c r="X19" s="2"/>
      <c r="Y19" s="2"/>
      <c r="Z19" s="2"/>
      <c r="AA19" s="2"/>
      <c r="AB19" s="2"/>
    </row>
    <row r="20" spans="1:28" ht="15.75" customHeight="1" x14ac:dyDescent="0.2">
      <c r="A20" s="29"/>
      <c r="B20" s="4">
        <v>7</v>
      </c>
      <c r="C20" s="15">
        <v>91.71</v>
      </c>
      <c r="D20" s="4">
        <v>20108</v>
      </c>
      <c r="E20" s="4">
        <v>215.602</v>
      </c>
      <c r="F20" s="4">
        <v>4.5199999999999996</v>
      </c>
      <c r="G20" s="29"/>
      <c r="H20" s="4">
        <v>55.44</v>
      </c>
      <c r="I20" s="4">
        <v>2959</v>
      </c>
      <c r="J20" s="4">
        <v>2951.35</v>
      </c>
      <c r="K20" s="4">
        <v>5.63</v>
      </c>
      <c r="L20" s="1"/>
      <c r="M20" s="29"/>
      <c r="N20" s="5"/>
      <c r="O20" s="5"/>
      <c r="P20" s="5"/>
      <c r="Q20" s="5"/>
      <c r="R20" s="29"/>
      <c r="S20" s="5"/>
      <c r="T20" s="5"/>
      <c r="U20" s="5"/>
      <c r="V20" s="5"/>
      <c r="W20" s="2"/>
      <c r="X20" s="2"/>
      <c r="Y20" s="2"/>
      <c r="Z20" s="2"/>
      <c r="AA20" s="2"/>
      <c r="AB20" s="2"/>
    </row>
    <row r="21" spans="1:28" ht="15.75" customHeight="1" x14ac:dyDescent="0.2">
      <c r="A21" s="29"/>
      <c r="B21" s="4">
        <v>8</v>
      </c>
      <c r="C21" s="15">
        <v>74.59</v>
      </c>
      <c r="D21" s="4">
        <v>19112</v>
      </c>
      <c r="E21" s="4">
        <v>1807.28</v>
      </c>
      <c r="F21" s="4">
        <v>3.44</v>
      </c>
      <c r="G21" s="29"/>
      <c r="H21" s="4">
        <v>37.950000000000003</v>
      </c>
      <c r="I21" s="4">
        <v>3729</v>
      </c>
      <c r="J21" s="4">
        <v>1351.83</v>
      </c>
      <c r="K21" s="4">
        <v>5.58</v>
      </c>
      <c r="L21" s="1"/>
      <c r="M21" s="29"/>
      <c r="N21" s="5"/>
      <c r="O21" s="5"/>
      <c r="P21" s="5"/>
      <c r="Q21" s="5"/>
      <c r="R21" s="29"/>
      <c r="S21" s="5"/>
      <c r="T21" s="5"/>
      <c r="U21" s="5"/>
      <c r="V21" s="5"/>
      <c r="W21" s="2"/>
      <c r="X21" s="2"/>
      <c r="Y21" s="2"/>
      <c r="Z21" s="2"/>
      <c r="AA21" s="2"/>
      <c r="AB21" s="2"/>
    </row>
    <row r="22" spans="1:28" ht="15.75" customHeight="1" x14ac:dyDescent="0.2">
      <c r="A22" s="29"/>
      <c r="B22" s="4">
        <v>9</v>
      </c>
      <c r="C22" s="15">
        <v>89.91</v>
      </c>
      <c r="D22" s="4">
        <v>19755</v>
      </c>
      <c r="E22" s="4">
        <v>182.334</v>
      </c>
      <c r="F22" s="4">
        <v>4.05</v>
      </c>
      <c r="G22" s="29"/>
      <c r="H22" s="4">
        <v>88.27</v>
      </c>
      <c r="I22" s="4">
        <v>1656</v>
      </c>
      <c r="J22" s="4">
        <v>313.24799999999999</v>
      </c>
      <c r="K22" s="4">
        <v>3.76</v>
      </c>
      <c r="L22" s="1"/>
      <c r="M22" s="29"/>
      <c r="N22" s="5"/>
      <c r="O22" s="5"/>
      <c r="P22" s="5"/>
      <c r="Q22" s="5"/>
      <c r="R22" s="29"/>
      <c r="S22" s="5"/>
      <c r="T22" s="5"/>
      <c r="U22" s="5"/>
      <c r="V22" s="5"/>
      <c r="W22" s="2"/>
      <c r="X22" s="2"/>
      <c r="Y22" s="2"/>
      <c r="Z22" s="2"/>
      <c r="AA22" s="2"/>
      <c r="AB22" s="2"/>
    </row>
    <row r="23" spans="1:28" ht="15.75" customHeight="1" x14ac:dyDescent="0.2">
      <c r="A23" s="30"/>
      <c r="B23" s="6">
        <v>10</v>
      </c>
      <c r="C23" s="15">
        <v>90.16</v>
      </c>
      <c r="D23" s="4">
        <v>20297</v>
      </c>
      <c r="E23" s="4">
        <v>729.68899999999996</v>
      </c>
      <c r="F23" s="4">
        <v>4.0599999999999996</v>
      </c>
      <c r="G23" s="30"/>
      <c r="H23" s="4">
        <v>95.94</v>
      </c>
      <c r="I23" s="4">
        <v>2527</v>
      </c>
      <c r="J23" s="4">
        <v>487.10899999999998</v>
      </c>
      <c r="K23" s="4">
        <v>3.52</v>
      </c>
      <c r="L23" s="1"/>
      <c r="M23" s="30"/>
      <c r="N23" s="5"/>
      <c r="O23" s="5"/>
      <c r="P23" s="5"/>
      <c r="Q23" s="5"/>
      <c r="R23" s="30"/>
      <c r="S23" s="5"/>
      <c r="T23" s="5"/>
      <c r="U23" s="5"/>
      <c r="V23" s="5"/>
      <c r="W23" s="2"/>
      <c r="X23" s="2"/>
      <c r="Y23" s="2"/>
      <c r="Z23" s="2"/>
      <c r="AA23" s="2"/>
      <c r="AB23" s="2"/>
    </row>
    <row r="24" spans="1:28" s="12" customFormat="1" ht="15.75" customHeight="1" x14ac:dyDescent="0.2">
      <c r="A24" s="16" t="s">
        <v>21</v>
      </c>
      <c r="B24" s="17"/>
      <c r="C24" s="18">
        <f>AVERAGE(C14:C23)</f>
        <v>83.138999999999996</v>
      </c>
      <c r="D24" s="18">
        <f t="shared" ref="D24" si="5">AVERAGE(D14:D23)</f>
        <v>20234.5</v>
      </c>
      <c r="E24" s="18">
        <f t="shared" ref="E24" si="6">AVERAGE(E14:E23)</f>
        <v>799.64209999999991</v>
      </c>
      <c r="F24" s="18">
        <f t="shared" ref="F24" si="7">AVERAGE(F14:F23)</f>
        <v>4.177999999999999</v>
      </c>
      <c r="G24" s="18"/>
      <c r="H24" s="18">
        <f t="shared" ref="H24" si="8">AVERAGE(H14:H23)</f>
        <v>61.841000000000008</v>
      </c>
      <c r="I24" s="18">
        <f t="shared" ref="I24" si="9">AVERAGE(I14:I23)</f>
        <v>2752.1</v>
      </c>
      <c r="J24" s="18">
        <f t="shared" ref="J24" si="10">AVERAGE(J14:J23)</f>
        <v>1265.1203</v>
      </c>
      <c r="K24" s="18">
        <f t="shared" ref="K24" si="11">AVERAGE(K14:K23)</f>
        <v>5.1669999999999998</v>
      </c>
      <c r="L24" s="1"/>
      <c r="M24" s="13"/>
      <c r="N24" s="5"/>
      <c r="O24" s="5"/>
      <c r="P24" s="5"/>
      <c r="Q24" s="5"/>
      <c r="R24" s="13"/>
      <c r="S24" s="5"/>
      <c r="T24" s="5"/>
      <c r="U24" s="5"/>
      <c r="V24" s="5"/>
      <c r="W24" s="2"/>
      <c r="X24" s="2"/>
      <c r="Y24" s="2"/>
      <c r="Z24" s="2"/>
      <c r="AA24" s="2"/>
      <c r="AB24" s="2"/>
    </row>
    <row r="25" spans="1:28" ht="15.75" customHeight="1" x14ac:dyDescent="0.2">
      <c r="A25" s="28" t="s">
        <v>13</v>
      </c>
      <c r="B25" s="4">
        <v>1</v>
      </c>
      <c r="C25" s="15">
        <v>70.739999999999995</v>
      </c>
      <c r="D25" s="4">
        <v>29521</v>
      </c>
      <c r="E25" s="4">
        <v>558.07600000000002</v>
      </c>
      <c r="F25" s="4">
        <v>4.4000000000000004</v>
      </c>
      <c r="G25" s="28">
        <v>150</v>
      </c>
      <c r="H25" s="4">
        <v>39.090000000000003</v>
      </c>
      <c r="I25" s="4">
        <v>4074</v>
      </c>
      <c r="J25" s="4">
        <v>292.56400000000002</v>
      </c>
      <c r="K25" s="4">
        <v>4.95</v>
      </c>
      <c r="L25" s="1"/>
      <c r="M25" s="33">
        <v>150</v>
      </c>
      <c r="N25" s="5"/>
      <c r="O25" s="5"/>
      <c r="P25" s="5"/>
      <c r="Q25" s="5"/>
      <c r="R25" s="33">
        <v>150</v>
      </c>
      <c r="S25" s="5"/>
      <c r="T25" s="5"/>
      <c r="U25" s="5"/>
      <c r="V25" s="5"/>
      <c r="W25" s="2"/>
      <c r="X25" s="2"/>
      <c r="Y25" s="2"/>
      <c r="Z25" s="2"/>
      <c r="AA25" s="2"/>
      <c r="AB25" s="2"/>
    </row>
    <row r="26" spans="1:28" ht="15.75" customHeight="1" x14ac:dyDescent="0.2">
      <c r="A26" s="29"/>
      <c r="B26" s="4">
        <v>2</v>
      </c>
      <c r="C26" s="15">
        <v>76.239999999999995</v>
      </c>
      <c r="D26" s="4">
        <v>29224</v>
      </c>
      <c r="E26" s="4">
        <v>1690.47</v>
      </c>
      <c r="F26" s="4">
        <v>3.92</v>
      </c>
      <c r="G26" s="29"/>
      <c r="H26" s="4">
        <v>75.650000000000006</v>
      </c>
      <c r="I26" s="4">
        <v>3196</v>
      </c>
      <c r="J26" s="4">
        <v>1048.43</v>
      </c>
      <c r="K26" s="4">
        <v>3.64</v>
      </c>
      <c r="L26" s="1"/>
      <c r="M26" s="29"/>
      <c r="N26" s="5"/>
      <c r="O26" s="5"/>
      <c r="P26" s="5"/>
      <c r="Q26" s="5"/>
      <c r="R26" s="29"/>
      <c r="S26" s="5"/>
      <c r="T26" s="5"/>
      <c r="U26" s="5"/>
      <c r="V26" s="5"/>
      <c r="W26" s="2"/>
      <c r="X26" s="2"/>
      <c r="Y26" s="2"/>
      <c r="Z26" s="2"/>
      <c r="AA26" s="2"/>
      <c r="AB26" s="2"/>
    </row>
    <row r="27" spans="1:28" ht="15.75" customHeight="1" x14ac:dyDescent="0.2">
      <c r="A27" s="29"/>
      <c r="B27" s="4">
        <v>3</v>
      </c>
      <c r="C27" s="15">
        <v>90.86</v>
      </c>
      <c r="D27" s="4">
        <v>28889</v>
      </c>
      <c r="E27" s="4">
        <v>700.27200000000005</v>
      </c>
      <c r="F27" s="4">
        <v>4.07</v>
      </c>
      <c r="G27" s="29"/>
      <c r="H27" s="4">
        <v>58.13</v>
      </c>
      <c r="I27" s="4">
        <v>3009</v>
      </c>
      <c r="J27" s="4">
        <v>64.783299999999997</v>
      </c>
      <c r="K27" s="4">
        <v>3.74</v>
      </c>
      <c r="L27" s="1"/>
      <c r="M27" s="29"/>
      <c r="N27" s="5"/>
      <c r="O27" s="5"/>
      <c r="P27" s="5"/>
      <c r="Q27" s="5"/>
      <c r="R27" s="29"/>
      <c r="S27" s="5"/>
      <c r="T27" s="5"/>
      <c r="U27" s="5"/>
      <c r="V27" s="5"/>
      <c r="W27" s="2"/>
      <c r="X27" s="2"/>
      <c r="Y27" s="2"/>
      <c r="Z27" s="2"/>
      <c r="AA27" s="2"/>
      <c r="AB27" s="2"/>
    </row>
    <row r="28" spans="1:28" ht="15.75" customHeight="1" x14ac:dyDescent="0.2">
      <c r="A28" s="29"/>
      <c r="B28" s="6">
        <v>4</v>
      </c>
      <c r="C28" s="15">
        <v>66.290000000000006</v>
      </c>
      <c r="D28" s="4">
        <v>28915</v>
      </c>
      <c r="E28" s="4">
        <v>868.31299999999999</v>
      </c>
      <c r="F28" s="4">
        <v>5.15</v>
      </c>
      <c r="G28" s="29"/>
      <c r="H28" s="4">
        <v>96.81</v>
      </c>
      <c r="I28" s="4">
        <v>3482</v>
      </c>
      <c r="J28" s="4">
        <v>492.096</v>
      </c>
      <c r="K28" s="4">
        <v>4.0999999999999996</v>
      </c>
      <c r="L28" s="1"/>
      <c r="M28" s="29"/>
      <c r="N28" s="5"/>
      <c r="O28" s="5"/>
      <c r="P28" s="5"/>
      <c r="Q28" s="5"/>
      <c r="R28" s="29"/>
      <c r="S28" s="5"/>
      <c r="T28" s="5"/>
      <c r="U28" s="5"/>
      <c r="V28" s="5"/>
      <c r="W28" s="2"/>
      <c r="X28" s="2"/>
      <c r="Y28" s="2"/>
      <c r="Z28" s="2"/>
      <c r="AA28" s="2"/>
      <c r="AB28" s="2"/>
    </row>
    <row r="29" spans="1:28" ht="15.75" customHeight="1" x14ac:dyDescent="0.2">
      <c r="A29" s="29"/>
      <c r="B29" s="4">
        <v>5</v>
      </c>
      <c r="C29" s="15">
        <v>90.11</v>
      </c>
      <c r="D29" s="4">
        <v>28912</v>
      </c>
      <c r="E29" s="4">
        <v>387.41399999999999</v>
      </c>
      <c r="F29" s="4">
        <v>3.76</v>
      </c>
      <c r="G29" s="29"/>
      <c r="H29" s="4">
        <v>66.67</v>
      </c>
      <c r="I29" s="4">
        <v>2559</v>
      </c>
      <c r="J29" s="4">
        <v>841.14700000000005</v>
      </c>
      <c r="K29" s="4">
        <v>4.5199999999999996</v>
      </c>
      <c r="L29" s="1"/>
      <c r="M29" s="29"/>
      <c r="N29" s="5"/>
      <c r="O29" s="5"/>
      <c r="P29" s="5"/>
      <c r="Q29" s="5"/>
      <c r="R29" s="29"/>
      <c r="S29" s="5"/>
      <c r="T29" s="5"/>
      <c r="U29" s="5"/>
      <c r="V29" s="5"/>
      <c r="W29" s="2"/>
      <c r="X29" s="2"/>
      <c r="Y29" s="2"/>
      <c r="Z29" s="2"/>
      <c r="AA29" s="2"/>
      <c r="AB29" s="2"/>
    </row>
    <row r="30" spans="1:28" ht="15.75" customHeight="1" x14ac:dyDescent="0.2">
      <c r="A30" s="29"/>
      <c r="B30" s="6">
        <v>6</v>
      </c>
      <c r="C30" s="15">
        <v>83.78</v>
      </c>
      <c r="D30" s="4">
        <v>27099</v>
      </c>
      <c r="E30" s="4">
        <v>502.29199999999997</v>
      </c>
      <c r="F30" s="4">
        <v>3.25</v>
      </c>
      <c r="G30" s="29"/>
      <c r="H30" s="4">
        <v>87.23</v>
      </c>
      <c r="I30" s="4">
        <v>4811</v>
      </c>
      <c r="J30" s="4">
        <v>800.50699999999995</v>
      </c>
      <c r="K30" s="4">
        <v>4.51</v>
      </c>
      <c r="L30" s="1"/>
      <c r="M30" s="29"/>
      <c r="N30" s="5"/>
      <c r="O30" s="5"/>
      <c r="P30" s="5"/>
      <c r="Q30" s="5"/>
      <c r="R30" s="29"/>
      <c r="S30" s="5"/>
      <c r="T30" s="5"/>
      <c r="U30" s="5"/>
      <c r="V30" s="5"/>
      <c r="W30" s="2"/>
      <c r="X30" s="2"/>
      <c r="Y30" s="2"/>
      <c r="Z30" s="2"/>
      <c r="AA30" s="2"/>
      <c r="AB30" s="2"/>
    </row>
    <row r="31" spans="1:28" ht="15.75" customHeight="1" x14ac:dyDescent="0.2">
      <c r="A31" s="29"/>
      <c r="B31" s="6">
        <v>7</v>
      </c>
      <c r="C31" s="15">
        <v>52.66</v>
      </c>
      <c r="D31" s="4">
        <v>28729</v>
      </c>
      <c r="E31" s="4">
        <v>1363.78</v>
      </c>
      <c r="F31" s="4">
        <v>4.57</v>
      </c>
      <c r="G31" s="29"/>
      <c r="H31" s="4">
        <v>61.34</v>
      </c>
      <c r="I31" s="4">
        <v>2709</v>
      </c>
      <c r="J31" s="4">
        <v>396.80799999999999</v>
      </c>
      <c r="K31" s="4">
        <v>3.65</v>
      </c>
      <c r="L31" s="1"/>
      <c r="M31" s="29"/>
      <c r="N31" s="5"/>
      <c r="O31" s="5"/>
      <c r="P31" s="5"/>
      <c r="Q31" s="5"/>
      <c r="R31" s="29"/>
      <c r="S31" s="5"/>
      <c r="T31" s="5"/>
      <c r="U31" s="5"/>
      <c r="V31" s="5"/>
      <c r="W31" s="2"/>
      <c r="X31" s="2"/>
      <c r="Y31" s="2"/>
      <c r="Z31" s="2"/>
      <c r="AA31" s="2"/>
      <c r="AB31" s="2"/>
    </row>
    <row r="32" spans="1:28" ht="15.75" customHeight="1" x14ac:dyDescent="0.2">
      <c r="A32" s="29"/>
      <c r="B32" s="4">
        <v>8</v>
      </c>
      <c r="C32" s="15">
        <v>67.39</v>
      </c>
      <c r="D32" s="4">
        <v>27775</v>
      </c>
      <c r="E32" s="4">
        <v>682.17399999999998</v>
      </c>
      <c r="F32" s="4">
        <v>4.0599999999999996</v>
      </c>
      <c r="G32" s="29"/>
      <c r="H32" s="4">
        <v>64.62</v>
      </c>
      <c r="I32" s="4">
        <v>3766</v>
      </c>
      <c r="J32" s="4">
        <v>1169.97</v>
      </c>
      <c r="K32" s="4">
        <v>3.67</v>
      </c>
      <c r="L32" s="1"/>
      <c r="M32" s="29"/>
      <c r="N32" s="5"/>
      <c r="O32" s="5"/>
      <c r="P32" s="5"/>
      <c r="Q32" s="5"/>
      <c r="R32" s="29"/>
      <c r="S32" s="5"/>
      <c r="T32" s="5"/>
      <c r="U32" s="5"/>
      <c r="V32" s="5"/>
      <c r="W32" s="2"/>
      <c r="X32" s="2"/>
      <c r="Y32" s="2"/>
      <c r="Z32" s="2"/>
      <c r="AA32" s="2"/>
      <c r="AB32" s="2"/>
    </row>
    <row r="33" spans="1:28" ht="15.75" customHeight="1" x14ac:dyDescent="0.2">
      <c r="A33" s="29"/>
      <c r="B33" s="4">
        <v>9</v>
      </c>
      <c r="C33" s="15">
        <v>81.62</v>
      </c>
      <c r="D33" s="4">
        <v>29714</v>
      </c>
      <c r="E33" s="4">
        <v>775.63800000000003</v>
      </c>
      <c r="F33" s="4">
        <v>3.98</v>
      </c>
      <c r="G33" s="29"/>
      <c r="H33" s="4">
        <v>28.06</v>
      </c>
      <c r="I33" s="4">
        <v>5361</v>
      </c>
      <c r="J33" s="4">
        <v>4081.75</v>
      </c>
      <c r="K33" s="4">
        <v>6.11</v>
      </c>
      <c r="L33" s="1"/>
      <c r="M33" s="29"/>
      <c r="N33" s="5"/>
      <c r="O33" s="5"/>
      <c r="P33" s="5"/>
      <c r="Q33" s="5"/>
      <c r="R33" s="29"/>
      <c r="S33" s="5"/>
      <c r="T33" s="5"/>
      <c r="U33" s="5"/>
      <c r="V33" s="5"/>
      <c r="W33" s="2"/>
      <c r="X33" s="2"/>
      <c r="Y33" s="2"/>
      <c r="Z33" s="2"/>
      <c r="AA33" s="2"/>
      <c r="AB33" s="2"/>
    </row>
    <row r="34" spans="1:28" ht="15.75" customHeight="1" x14ac:dyDescent="0.2">
      <c r="A34" s="30"/>
      <c r="B34" s="4">
        <v>10</v>
      </c>
      <c r="C34" s="15">
        <v>91.76</v>
      </c>
      <c r="D34" s="4">
        <v>28264</v>
      </c>
      <c r="E34" s="4">
        <v>276.75900000000001</v>
      </c>
      <c r="F34" s="4">
        <v>3.96</v>
      </c>
      <c r="G34" s="30"/>
      <c r="H34" s="4">
        <v>77.16</v>
      </c>
      <c r="I34" s="4">
        <v>1957</v>
      </c>
      <c r="J34" s="4">
        <v>432.84300000000002</v>
      </c>
      <c r="K34" s="4">
        <v>3.64</v>
      </c>
      <c r="L34" s="1"/>
      <c r="M34" s="30"/>
      <c r="N34" s="5"/>
      <c r="O34" s="5"/>
      <c r="P34" s="5"/>
      <c r="Q34" s="5"/>
      <c r="R34" s="30"/>
      <c r="S34" s="5"/>
      <c r="T34" s="5"/>
      <c r="U34" s="5"/>
      <c r="V34" s="5"/>
      <c r="W34" s="2"/>
      <c r="X34" s="2"/>
      <c r="Y34" s="2"/>
      <c r="Z34" s="2"/>
      <c r="AA34" s="2"/>
      <c r="AB34" s="2"/>
    </row>
    <row r="35" spans="1:28" s="12" customFormat="1" ht="15.75" customHeight="1" x14ac:dyDescent="0.2">
      <c r="A35" s="16" t="s">
        <v>21</v>
      </c>
      <c r="B35" s="17"/>
      <c r="C35" s="18">
        <f>AVERAGE(C25:C34)</f>
        <v>77.144999999999996</v>
      </c>
      <c r="D35" s="18">
        <f t="shared" ref="D35" si="12">AVERAGE(D25:D34)</f>
        <v>28704.2</v>
      </c>
      <c r="E35" s="18">
        <f t="shared" ref="E35" si="13">AVERAGE(E25:E34)</f>
        <v>780.51880000000006</v>
      </c>
      <c r="F35" s="18">
        <f t="shared" ref="F35" si="14">AVERAGE(F25:F34)</f>
        <v>4.1120000000000001</v>
      </c>
      <c r="G35" s="18"/>
      <c r="H35" s="18">
        <f t="shared" ref="H35" si="15">AVERAGE(H25:H34)</f>
        <v>65.475999999999999</v>
      </c>
      <c r="I35" s="18">
        <f t="shared" ref="I35" si="16">AVERAGE(I25:I34)</f>
        <v>3492.4</v>
      </c>
      <c r="J35" s="18">
        <f t="shared" ref="J35" si="17">AVERAGE(J25:J34)</f>
        <v>962.08983000000012</v>
      </c>
      <c r="K35" s="18">
        <f t="shared" ref="K35" si="18">AVERAGE(K25:K34)</f>
        <v>4.2530000000000001</v>
      </c>
      <c r="L35" s="1"/>
      <c r="M35" s="13"/>
      <c r="N35" s="5"/>
      <c r="O35" s="5"/>
      <c r="P35" s="5"/>
      <c r="Q35" s="5"/>
      <c r="R35" s="13"/>
      <c r="S35" s="5"/>
      <c r="T35" s="5"/>
      <c r="U35" s="5"/>
      <c r="V35" s="5"/>
      <c r="W35" s="2"/>
      <c r="X35" s="2"/>
      <c r="Y35" s="2"/>
      <c r="Z35" s="2"/>
      <c r="AA35" s="2"/>
      <c r="AB35" s="2"/>
    </row>
    <row r="36" spans="1:28" ht="15.75" customHeight="1" x14ac:dyDescent="0.2">
      <c r="A36" s="28" t="s">
        <v>14</v>
      </c>
      <c r="B36" s="4">
        <v>1</v>
      </c>
      <c r="C36" s="15">
        <v>75.819999999999993</v>
      </c>
      <c r="D36" s="4">
        <v>37085</v>
      </c>
      <c r="E36" s="4">
        <v>818.19500000000005</v>
      </c>
      <c r="F36" s="4">
        <v>3.6</v>
      </c>
      <c r="G36" s="28">
        <v>200</v>
      </c>
      <c r="H36" s="4">
        <v>75.62</v>
      </c>
      <c r="I36" s="4">
        <v>4009</v>
      </c>
      <c r="J36" s="4">
        <v>1003.14</v>
      </c>
      <c r="K36" s="4">
        <v>4.1399999999999997</v>
      </c>
      <c r="L36" s="1"/>
      <c r="M36" s="33">
        <v>200</v>
      </c>
      <c r="N36" s="5"/>
      <c r="O36" s="5"/>
      <c r="P36" s="5"/>
      <c r="Q36" s="5"/>
      <c r="R36" s="33">
        <v>200</v>
      </c>
      <c r="S36" s="5"/>
      <c r="T36" s="5"/>
      <c r="U36" s="5"/>
      <c r="V36" s="5"/>
      <c r="W36" s="2"/>
      <c r="X36" s="2"/>
      <c r="Y36" s="2"/>
      <c r="Z36" s="2"/>
      <c r="AA36" s="2"/>
      <c r="AB36" s="2"/>
    </row>
    <row r="37" spans="1:28" ht="15.75" customHeight="1" x14ac:dyDescent="0.2">
      <c r="A37" s="29"/>
      <c r="B37" s="4">
        <v>2</v>
      </c>
      <c r="C37" s="15">
        <v>89.06</v>
      </c>
      <c r="D37" s="4">
        <v>46241</v>
      </c>
      <c r="E37" s="4">
        <v>4480.25</v>
      </c>
      <c r="F37" s="4">
        <v>2.85</v>
      </c>
      <c r="G37" s="29"/>
      <c r="H37" s="4">
        <v>88</v>
      </c>
      <c r="I37" s="4">
        <v>3504</v>
      </c>
      <c r="J37" s="4">
        <v>497.75299999999999</v>
      </c>
      <c r="K37" s="4">
        <v>3.76</v>
      </c>
      <c r="L37" s="1"/>
      <c r="M37" s="29"/>
      <c r="N37" s="5"/>
      <c r="O37" s="5"/>
      <c r="P37" s="5"/>
      <c r="Q37" s="5"/>
      <c r="R37" s="29"/>
      <c r="S37" s="5"/>
      <c r="T37" s="5"/>
      <c r="U37" s="5"/>
      <c r="V37" s="5"/>
      <c r="W37" s="2"/>
      <c r="X37" s="2"/>
      <c r="Y37" s="2"/>
      <c r="Z37" s="2"/>
      <c r="AA37" s="2"/>
      <c r="AB37" s="2"/>
    </row>
    <row r="38" spans="1:28" ht="15.75" customHeight="1" x14ac:dyDescent="0.2">
      <c r="A38" s="29"/>
      <c r="B38" s="4">
        <v>3</v>
      </c>
      <c r="C38" s="15">
        <v>92.86</v>
      </c>
      <c r="D38" s="4">
        <v>34505</v>
      </c>
      <c r="E38" s="4">
        <v>42.8018</v>
      </c>
      <c r="F38" s="4">
        <v>3.35</v>
      </c>
      <c r="G38" s="29"/>
      <c r="H38" s="4">
        <v>81.22</v>
      </c>
      <c r="I38" s="4">
        <v>4820</v>
      </c>
      <c r="J38" s="4">
        <v>956.00199999999995</v>
      </c>
      <c r="K38" s="4">
        <v>3.65</v>
      </c>
      <c r="L38" s="1"/>
      <c r="M38" s="29"/>
      <c r="N38" s="5"/>
      <c r="O38" s="5"/>
      <c r="P38" s="5"/>
      <c r="Q38" s="5"/>
      <c r="R38" s="29"/>
      <c r="S38" s="5"/>
      <c r="T38" s="5"/>
      <c r="U38" s="5"/>
      <c r="V38" s="5"/>
      <c r="W38" s="2"/>
      <c r="X38" s="2"/>
      <c r="Y38" s="2"/>
      <c r="Z38" s="2"/>
      <c r="AA38" s="2"/>
      <c r="AB38" s="2"/>
    </row>
    <row r="39" spans="1:28" ht="15.75" customHeight="1" x14ac:dyDescent="0.2">
      <c r="A39" s="29"/>
      <c r="B39" s="4">
        <v>4</v>
      </c>
      <c r="C39" s="15">
        <v>79.209999999999994</v>
      </c>
      <c r="D39" s="4">
        <v>35661</v>
      </c>
      <c r="E39" s="4">
        <v>528.39599999999996</v>
      </c>
      <c r="F39" s="4">
        <v>3.97</v>
      </c>
      <c r="G39" s="29"/>
      <c r="H39" s="4">
        <v>52.33</v>
      </c>
      <c r="I39" s="4">
        <v>7242</v>
      </c>
      <c r="J39" s="4">
        <v>3004.08</v>
      </c>
      <c r="K39" s="4">
        <v>4.58</v>
      </c>
      <c r="L39" s="1"/>
      <c r="M39" s="29"/>
      <c r="N39" s="5"/>
      <c r="O39" s="5"/>
      <c r="P39" s="5"/>
      <c r="Q39" s="5"/>
      <c r="R39" s="29"/>
      <c r="S39" s="5"/>
      <c r="T39" s="5"/>
      <c r="U39" s="5"/>
      <c r="V39" s="5"/>
      <c r="W39" s="2"/>
      <c r="X39" s="2"/>
      <c r="Y39" s="2"/>
      <c r="Z39" s="2"/>
      <c r="AA39" s="2"/>
      <c r="AB39" s="2"/>
    </row>
    <row r="40" spans="1:28" ht="15.75" customHeight="1" x14ac:dyDescent="0.2">
      <c r="A40" s="29"/>
      <c r="B40" s="4">
        <v>5</v>
      </c>
      <c r="C40" s="15">
        <v>80.95</v>
      </c>
      <c r="D40" s="4">
        <v>35508</v>
      </c>
      <c r="E40" s="4">
        <v>32.151299999999999</v>
      </c>
      <c r="F40" s="4">
        <v>4.6100000000000003</v>
      </c>
      <c r="G40" s="29"/>
      <c r="H40" s="4">
        <v>42.78</v>
      </c>
      <c r="I40" s="4">
        <v>5106</v>
      </c>
      <c r="J40" s="4">
        <v>1834.84</v>
      </c>
      <c r="K40" s="4">
        <v>4.42</v>
      </c>
      <c r="L40" s="1"/>
      <c r="M40" s="29"/>
      <c r="N40" s="5"/>
      <c r="O40" s="5"/>
      <c r="P40" s="5"/>
      <c r="Q40" s="5"/>
      <c r="R40" s="29"/>
      <c r="S40" s="5"/>
      <c r="T40" s="5"/>
      <c r="U40" s="5"/>
      <c r="V40" s="5"/>
      <c r="W40" s="2"/>
      <c r="X40" s="2"/>
      <c r="Y40" s="2"/>
      <c r="Z40" s="2"/>
      <c r="AA40" s="2"/>
      <c r="AB40" s="2"/>
    </row>
    <row r="41" spans="1:28" ht="15.75" customHeight="1" x14ac:dyDescent="0.2">
      <c r="A41" s="29"/>
      <c r="B41" s="6">
        <v>6</v>
      </c>
      <c r="C41" s="15">
        <v>57.14</v>
      </c>
      <c r="D41" s="4">
        <v>36710</v>
      </c>
      <c r="E41" s="4">
        <v>823.49199999999996</v>
      </c>
      <c r="F41" s="4">
        <v>4.07</v>
      </c>
      <c r="G41" s="29"/>
      <c r="H41" s="4">
        <v>71.069999999999993</v>
      </c>
      <c r="I41" s="4">
        <v>4408</v>
      </c>
      <c r="J41" s="4">
        <v>1336.34</v>
      </c>
      <c r="K41" s="4">
        <v>4.46</v>
      </c>
      <c r="L41" s="1"/>
      <c r="M41" s="29"/>
      <c r="N41" s="5"/>
      <c r="O41" s="5"/>
      <c r="P41" s="5"/>
      <c r="Q41" s="5"/>
      <c r="R41" s="29"/>
      <c r="S41" s="5"/>
      <c r="T41" s="5"/>
      <c r="U41" s="5"/>
      <c r="V41" s="5"/>
      <c r="W41" s="2"/>
      <c r="X41" s="2"/>
      <c r="Y41" s="2"/>
      <c r="Z41" s="2"/>
      <c r="AA41" s="2"/>
      <c r="AB41" s="2"/>
    </row>
    <row r="42" spans="1:28" ht="15.75" customHeight="1" x14ac:dyDescent="0.2">
      <c r="A42" s="29"/>
      <c r="B42" s="4">
        <v>7</v>
      </c>
      <c r="C42" s="15">
        <v>92.27</v>
      </c>
      <c r="D42" s="4">
        <v>34549</v>
      </c>
      <c r="E42" s="4">
        <v>48.177500000000002</v>
      </c>
      <c r="F42" s="4">
        <v>3.22</v>
      </c>
      <c r="G42" s="29"/>
      <c r="H42" s="4">
        <v>73.98</v>
      </c>
      <c r="I42" s="4">
        <v>2711</v>
      </c>
      <c r="J42" s="4">
        <v>398.20499999999998</v>
      </c>
      <c r="K42" s="4">
        <v>3.5</v>
      </c>
      <c r="L42" s="1"/>
      <c r="M42" s="29"/>
      <c r="N42" s="5"/>
      <c r="O42" s="5"/>
      <c r="P42" s="5"/>
      <c r="Q42" s="5"/>
      <c r="R42" s="29"/>
      <c r="S42" s="5"/>
      <c r="T42" s="5"/>
      <c r="U42" s="5"/>
      <c r="V42" s="5"/>
      <c r="W42" s="2"/>
      <c r="X42" s="2"/>
      <c r="Y42" s="2"/>
      <c r="Z42" s="2"/>
      <c r="AA42" s="2"/>
      <c r="AB42" s="2"/>
    </row>
    <row r="43" spans="1:28" ht="15.75" customHeight="1" x14ac:dyDescent="0.2">
      <c r="A43" s="29"/>
      <c r="B43" s="4">
        <v>8</v>
      </c>
      <c r="C43" s="15">
        <v>88.14</v>
      </c>
      <c r="D43" s="4">
        <v>36688</v>
      </c>
      <c r="E43" s="4">
        <v>595.84299999999996</v>
      </c>
      <c r="F43" s="4">
        <v>4.2300000000000004</v>
      </c>
      <c r="G43" s="29"/>
      <c r="H43" s="4">
        <v>58.29</v>
      </c>
      <c r="I43" s="4">
        <v>5820</v>
      </c>
      <c r="J43" s="4">
        <v>1739.73</v>
      </c>
      <c r="K43" s="4">
        <v>3.85</v>
      </c>
      <c r="L43" s="1"/>
      <c r="M43" s="29"/>
      <c r="N43" s="5"/>
      <c r="O43" s="5"/>
      <c r="P43" s="5"/>
      <c r="Q43" s="5"/>
      <c r="R43" s="29"/>
      <c r="S43" s="5"/>
      <c r="T43" s="5"/>
      <c r="U43" s="5"/>
      <c r="V43" s="5"/>
      <c r="W43" s="2"/>
      <c r="X43" s="2"/>
      <c r="Y43" s="2"/>
      <c r="Z43" s="2"/>
      <c r="AA43" s="2"/>
      <c r="AB43" s="2"/>
    </row>
    <row r="44" spans="1:28" ht="15.75" customHeight="1" x14ac:dyDescent="0.2">
      <c r="A44" s="29"/>
      <c r="B44" s="4">
        <v>9</v>
      </c>
      <c r="C44" s="15">
        <v>86.59</v>
      </c>
      <c r="D44" s="4">
        <v>37878</v>
      </c>
      <c r="E44" s="4">
        <v>407.43200000000002</v>
      </c>
      <c r="F44" s="4">
        <v>3.48</v>
      </c>
      <c r="G44" s="29"/>
      <c r="H44" s="4">
        <v>73.16</v>
      </c>
      <c r="I44" s="4">
        <v>4081</v>
      </c>
      <c r="J44" s="4">
        <v>997.54499999999996</v>
      </c>
      <c r="K44" s="4">
        <v>3.82</v>
      </c>
      <c r="L44" s="1"/>
      <c r="M44" s="29"/>
      <c r="N44" s="5"/>
      <c r="O44" s="5"/>
      <c r="P44" s="5"/>
      <c r="Q44" s="5"/>
      <c r="R44" s="29"/>
      <c r="S44" s="5"/>
      <c r="T44" s="5"/>
      <c r="U44" s="5"/>
      <c r="V44" s="5"/>
      <c r="W44" s="2"/>
      <c r="X44" s="2"/>
      <c r="Y44" s="2"/>
      <c r="Z44" s="2"/>
      <c r="AA44" s="2"/>
      <c r="AB44" s="2"/>
    </row>
    <row r="45" spans="1:28" ht="15.75" customHeight="1" x14ac:dyDescent="0.2">
      <c r="A45" s="30"/>
      <c r="B45" s="4">
        <v>10</v>
      </c>
      <c r="C45" s="15">
        <v>90.91</v>
      </c>
      <c r="D45" s="4">
        <v>35872</v>
      </c>
      <c r="E45" s="4">
        <v>517.93299999999999</v>
      </c>
      <c r="F45" s="4">
        <v>4.1900000000000004</v>
      </c>
      <c r="G45" s="30"/>
      <c r="H45" s="4">
        <v>73.959999999999994</v>
      </c>
      <c r="I45" s="4">
        <v>3672</v>
      </c>
      <c r="J45" s="4">
        <v>690.899</v>
      </c>
      <c r="K45" s="4">
        <v>4.08</v>
      </c>
      <c r="L45" s="1"/>
      <c r="M45" s="30"/>
      <c r="N45" s="5"/>
      <c r="O45" s="5"/>
      <c r="P45" s="5"/>
      <c r="Q45" s="5"/>
      <c r="R45" s="30"/>
      <c r="S45" s="5"/>
      <c r="T45" s="5"/>
      <c r="U45" s="5"/>
      <c r="V45" s="5"/>
      <c r="W45" s="2"/>
      <c r="X45" s="2"/>
      <c r="Y45" s="2"/>
      <c r="Z45" s="2"/>
      <c r="AA45" s="2"/>
      <c r="AB45" s="2"/>
    </row>
    <row r="46" spans="1:28" s="12" customFormat="1" ht="15.75" customHeight="1" x14ac:dyDescent="0.2">
      <c r="A46" s="19" t="s">
        <v>21</v>
      </c>
      <c r="B46" s="20"/>
      <c r="C46" s="21">
        <f>AVERAGE(C36:C45)</f>
        <v>83.294999999999987</v>
      </c>
      <c r="D46" s="21">
        <f t="shared" ref="D46" si="19">AVERAGE(D36:D45)</f>
        <v>37069.699999999997</v>
      </c>
      <c r="E46" s="21">
        <f t="shared" ref="E46" si="20">AVERAGE(E36:E45)</f>
        <v>829.46715999999992</v>
      </c>
      <c r="F46" s="21">
        <f t="shared" ref="F46" si="21">AVERAGE(F36:F45)</f>
        <v>3.7570000000000001</v>
      </c>
      <c r="G46" s="21"/>
      <c r="H46" s="21">
        <f t="shared" ref="H46" si="22">AVERAGE(H36:H45)</f>
        <v>69.041000000000011</v>
      </c>
      <c r="I46" s="21">
        <f t="shared" ref="I46" si="23">AVERAGE(I36:I45)</f>
        <v>4537.3</v>
      </c>
      <c r="J46" s="21">
        <f t="shared" ref="J46" si="24">AVERAGE(J36:J45)</f>
        <v>1245.8534</v>
      </c>
      <c r="K46" s="21">
        <f t="shared" ref="K46" si="25">AVERAGE(K36:K45)</f>
        <v>4.0259999999999998</v>
      </c>
      <c r="L46" s="1"/>
      <c r="M46" s="13"/>
      <c r="N46" s="5"/>
      <c r="O46" s="5"/>
      <c r="P46" s="5"/>
      <c r="Q46" s="5"/>
      <c r="R46" s="13"/>
      <c r="S46" s="5"/>
      <c r="T46" s="5"/>
      <c r="U46" s="5"/>
      <c r="V46" s="5"/>
      <c r="W46" s="2"/>
      <c r="X46" s="2"/>
      <c r="Y46" s="2"/>
      <c r="Z46" s="2"/>
      <c r="AA46" s="2"/>
      <c r="AB46" s="2"/>
    </row>
    <row r="47" spans="1:28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2"/>
      <c r="X47" s="2"/>
      <c r="Y47" s="2"/>
      <c r="Z47" s="2"/>
      <c r="AA47" s="2"/>
      <c r="AB47" s="2"/>
    </row>
    <row r="48" spans="1:28" ht="15.75" customHeight="1" x14ac:dyDescent="0.2">
      <c r="A48" s="31" t="s">
        <v>15</v>
      </c>
      <c r="B48" s="32"/>
      <c r="C48" s="26"/>
      <c r="D48" s="2"/>
      <c r="E48" s="2"/>
      <c r="F48" s="2"/>
      <c r="G48" s="2"/>
      <c r="H48" s="2"/>
      <c r="I48" s="2"/>
      <c r="J48" s="2"/>
      <c r="K48" s="2"/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2"/>
      <c r="X48" s="2"/>
      <c r="Y48" s="2"/>
      <c r="Z48" s="2"/>
      <c r="AA48" s="2"/>
      <c r="AB48" s="2"/>
    </row>
    <row r="49" spans="1:28" ht="15.75" customHeight="1" x14ac:dyDescent="0.2">
      <c r="A49" s="9" t="s">
        <v>6</v>
      </c>
      <c r="B49" s="25" t="s">
        <v>16</v>
      </c>
      <c r="C49" s="26"/>
      <c r="D49" s="2"/>
      <c r="E49" s="2"/>
      <c r="F49" s="2"/>
      <c r="G49" s="2"/>
      <c r="H49" s="2"/>
      <c r="I49" s="2"/>
      <c r="J49" s="2"/>
      <c r="K49" s="2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2"/>
      <c r="X49" s="2"/>
      <c r="Y49" s="2"/>
      <c r="Z49" s="2"/>
      <c r="AA49" s="2"/>
      <c r="AB49" s="2"/>
    </row>
    <row r="50" spans="1:28" ht="15.75" customHeight="1" x14ac:dyDescent="0.2">
      <c r="A50" s="9" t="s">
        <v>7</v>
      </c>
      <c r="B50" s="25" t="s">
        <v>17</v>
      </c>
      <c r="C50" s="26"/>
      <c r="D50" s="2"/>
      <c r="E50" s="2"/>
      <c r="F50" s="2"/>
      <c r="G50" s="2"/>
      <c r="H50" s="2"/>
      <c r="I50" s="2"/>
      <c r="J50" s="2"/>
      <c r="K50" s="2"/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2"/>
      <c r="X50" s="2"/>
      <c r="Y50" s="2"/>
      <c r="Z50" s="2"/>
      <c r="AA50" s="2"/>
      <c r="AB50" s="2"/>
    </row>
    <row r="51" spans="1:28" ht="15.75" customHeight="1" x14ac:dyDescent="0.2">
      <c r="A51" s="9" t="s">
        <v>9</v>
      </c>
      <c r="B51" s="25" t="s">
        <v>18</v>
      </c>
      <c r="C51" s="26"/>
      <c r="D51" s="2"/>
      <c r="E51" s="2"/>
      <c r="F51" s="2"/>
      <c r="G51" s="2"/>
      <c r="H51" s="2"/>
      <c r="I51" s="2"/>
      <c r="J51" s="2"/>
      <c r="K51" s="2"/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2"/>
      <c r="X51" s="2"/>
      <c r="Y51" s="2"/>
      <c r="Z51" s="2"/>
      <c r="AA51" s="2"/>
      <c r="AB51" s="2"/>
    </row>
    <row r="52" spans="1:28" ht="15.75" customHeight="1" x14ac:dyDescent="0.2">
      <c r="A52" s="9" t="s">
        <v>8</v>
      </c>
      <c r="B52" s="25" t="s">
        <v>19</v>
      </c>
      <c r="C52" s="26"/>
      <c r="D52" s="2"/>
      <c r="E52" s="2"/>
      <c r="F52" s="2"/>
      <c r="G52" s="2"/>
      <c r="H52" s="2"/>
      <c r="I52" s="2"/>
      <c r="J52" s="2"/>
      <c r="K52" s="2"/>
      <c r="L52" s="7"/>
      <c r="M52" s="8"/>
      <c r="N52" s="8"/>
      <c r="O52" s="8"/>
      <c r="P52" s="8"/>
      <c r="Q52" s="8"/>
      <c r="R52" s="8"/>
      <c r="S52" s="8"/>
      <c r="T52" s="8"/>
      <c r="U52" s="8"/>
      <c r="V52" s="8"/>
      <c r="W52" s="2"/>
      <c r="X52" s="2"/>
      <c r="Y52" s="2"/>
      <c r="Z52" s="2"/>
      <c r="AA52" s="2"/>
      <c r="AB52" s="2"/>
    </row>
    <row r="53" spans="1:28" ht="15.75" customHeight="1" x14ac:dyDescent="0.2">
      <c r="A53" s="10"/>
      <c r="B53" s="27" t="s">
        <v>20</v>
      </c>
      <c r="C53" s="26"/>
      <c r="D53" s="2"/>
      <c r="E53" s="2"/>
      <c r="F53" s="2"/>
      <c r="G53" s="2"/>
      <c r="H53" s="2"/>
      <c r="I53" s="2"/>
      <c r="J53" s="2"/>
      <c r="K53" s="2"/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2"/>
      <c r="X53" s="2"/>
      <c r="Y53" s="2"/>
      <c r="Z53" s="2"/>
      <c r="AA53" s="2"/>
      <c r="AB53" s="2"/>
    </row>
    <row r="54" spans="1:28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2"/>
      <c r="X54" s="2"/>
      <c r="Y54" s="2"/>
      <c r="Z54" s="2"/>
      <c r="AA54" s="2"/>
      <c r="AB54" s="2"/>
    </row>
    <row r="55" spans="1:28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2"/>
      <c r="X55" s="2"/>
      <c r="Y55" s="2"/>
      <c r="Z55" s="2"/>
      <c r="AA55" s="2"/>
      <c r="AB55" s="2"/>
    </row>
    <row r="56" spans="1:28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2"/>
      <c r="X56" s="2"/>
      <c r="Y56" s="2"/>
      <c r="Z56" s="2"/>
      <c r="AA56" s="2"/>
      <c r="AB56" s="2"/>
    </row>
    <row r="57" spans="1:28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2"/>
      <c r="X57" s="2"/>
      <c r="Y57" s="2"/>
      <c r="Z57" s="2"/>
      <c r="AA57" s="2"/>
      <c r="AB57" s="2"/>
    </row>
    <row r="58" spans="1:28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7"/>
      <c r="M58" s="8"/>
      <c r="N58" s="8"/>
      <c r="O58" s="8"/>
      <c r="P58" s="8"/>
      <c r="Q58" s="8"/>
      <c r="R58" s="8"/>
      <c r="S58" s="8"/>
      <c r="T58" s="8"/>
      <c r="U58" s="8"/>
      <c r="V58" s="8"/>
      <c r="W58" s="2"/>
      <c r="X58" s="2"/>
      <c r="Y58" s="2"/>
      <c r="Z58" s="2"/>
      <c r="AA58" s="2"/>
      <c r="AB58" s="2"/>
    </row>
    <row r="59" spans="1:28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7"/>
      <c r="M59" s="8"/>
      <c r="N59" s="8"/>
      <c r="O59" s="8"/>
      <c r="P59" s="8"/>
      <c r="Q59" s="8"/>
      <c r="R59" s="8"/>
      <c r="S59" s="8"/>
      <c r="T59" s="8"/>
      <c r="U59" s="8"/>
      <c r="V59" s="8"/>
      <c r="W59" s="2"/>
      <c r="X59" s="2"/>
      <c r="Y59" s="2"/>
      <c r="Z59" s="2"/>
      <c r="AA59" s="2"/>
      <c r="AB59" s="2"/>
    </row>
    <row r="60" spans="1:28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2"/>
      <c r="X60" s="2"/>
      <c r="Y60" s="2"/>
      <c r="Z60" s="2"/>
      <c r="AA60" s="2"/>
      <c r="AB60" s="2"/>
    </row>
    <row r="61" spans="1:28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7"/>
      <c r="M61" s="8"/>
      <c r="N61" s="8"/>
      <c r="O61" s="8"/>
      <c r="P61" s="8"/>
      <c r="Q61" s="8"/>
      <c r="R61" s="8"/>
      <c r="S61" s="8"/>
      <c r="T61" s="8"/>
      <c r="U61" s="8"/>
      <c r="V61" s="8"/>
      <c r="W61" s="2"/>
      <c r="X61" s="2"/>
      <c r="Y61" s="2"/>
      <c r="Z61" s="2"/>
      <c r="AA61" s="2"/>
      <c r="AB61" s="2"/>
    </row>
    <row r="62" spans="1:28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7"/>
      <c r="M62" s="8"/>
      <c r="N62" s="8"/>
      <c r="O62" s="8"/>
      <c r="P62" s="8"/>
      <c r="Q62" s="8"/>
      <c r="R62" s="8"/>
      <c r="S62" s="8"/>
      <c r="T62" s="8"/>
      <c r="U62" s="8"/>
      <c r="V62" s="8"/>
      <c r="W62" s="2"/>
      <c r="X62" s="2"/>
      <c r="Y62" s="2"/>
      <c r="Z62" s="2"/>
      <c r="AA62" s="2"/>
      <c r="AB62" s="2"/>
    </row>
    <row r="63" spans="1:28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2"/>
      <c r="X63" s="2"/>
      <c r="Y63" s="2"/>
      <c r="Z63" s="2"/>
      <c r="AA63" s="2"/>
      <c r="AB63" s="2"/>
    </row>
    <row r="64" spans="1:28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7"/>
      <c r="M64" s="8"/>
      <c r="N64" s="8"/>
      <c r="O64" s="8"/>
      <c r="P64" s="8"/>
      <c r="Q64" s="8"/>
      <c r="R64" s="8"/>
      <c r="S64" s="8"/>
      <c r="T64" s="8"/>
      <c r="U64" s="8"/>
      <c r="V64" s="8"/>
      <c r="W64" s="2"/>
      <c r="X64" s="2"/>
      <c r="Y64" s="2"/>
      <c r="Z64" s="2"/>
      <c r="AA64" s="2"/>
      <c r="AB64" s="2"/>
    </row>
    <row r="65" spans="1:28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7"/>
      <c r="M65" s="8"/>
      <c r="N65" s="8"/>
      <c r="O65" s="8"/>
      <c r="P65" s="8"/>
      <c r="Q65" s="8"/>
      <c r="R65" s="8"/>
      <c r="S65" s="8"/>
      <c r="T65" s="8"/>
      <c r="U65" s="8"/>
      <c r="V65" s="8"/>
      <c r="W65" s="2"/>
      <c r="X65" s="2"/>
      <c r="Y65" s="2"/>
      <c r="Z65" s="2"/>
      <c r="AA65" s="2"/>
      <c r="AB65" s="2"/>
    </row>
    <row r="66" spans="1:28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7"/>
      <c r="M66" s="8"/>
      <c r="N66" s="8"/>
      <c r="O66" s="8"/>
      <c r="P66" s="8"/>
      <c r="Q66" s="8"/>
      <c r="R66" s="8"/>
      <c r="S66" s="8"/>
      <c r="T66" s="8"/>
      <c r="U66" s="8"/>
      <c r="V66" s="8"/>
      <c r="W66" s="2"/>
      <c r="X66" s="2"/>
      <c r="Y66" s="2"/>
      <c r="Z66" s="2"/>
      <c r="AA66" s="2"/>
      <c r="AB66" s="2"/>
    </row>
    <row r="67" spans="1:28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7"/>
      <c r="M67" s="8"/>
      <c r="N67" s="8"/>
      <c r="O67" s="8"/>
      <c r="P67" s="8"/>
      <c r="Q67" s="8"/>
      <c r="R67" s="8"/>
      <c r="S67" s="8"/>
      <c r="T67" s="8"/>
      <c r="U67" s="8"/>
      <c r="V67" s="8"/>
      <c r="W67" s="2"/>
      <c r="X67" s="2"/>
      <c r="Y67" s="2"/>
      <c r="Z67" s="2"/>
      <c r="AA67" s="2"/>
      <c r="AB67" s="2"/>
    </row>
    <row r="68" spans="1:28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2"/>
      <c r="X68" s="2"/>
      <c r="Y68" s="2"/>
      <c r="Z68" s="2"/>
      <c r="AA68" s="2"/>
      <c r="AB68" s="2"/>
    </row>
    <row r="69" spans="1:28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2"/>
      <c r="X69" s="2"/>
      <c r="Y69" s="2"/>
      <c r="Z69" s="2"/>
      <c r="AA69" s="2"/>
      <c r="AB69" s="2"/>
    </row>
    <row r="70" spans="1:28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7"/>
      <c r="M70" s="8"/>
      <c r="N70" s="8"/>
      <c r="O70" s="8"/>
      <c r="P70" s="8"/>
      <c r="Q70" s="8"/>
      <c r="R70" s="8"/>
      <c r="S70" s="8"/>
      <c r="T70" s="8"/>
      <c r="U70" s="8"/>
      <c r="V70" s="8"/>
      <c r="W70" s="2"/>
      <c r="X70" s="2"/>
      <c r="Y70" s="2"/>
      <c r="Z70" s="2"/>
      <c r="AA70" s="2"/>
      <c r="AB70" s="2"/>
    </row>
    <row r="71" spans="1:28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7"/>
      <c r="M71" s="8"/>
      <c r="N71" s="8"/>
      <c r="O71" s="8"/>
      <c r="P71" s="8"/>
      <c r="Q71" s="8"/>
      <c r="R71" s="8"/>
      <c r="S71" s="8"/>
      <c r="T71" s="8"/>
      <c r="U71" s="8"/>
      <c r="V71" s="8"/>
      <c r="W71" s="2"/>
      <c r="X71" s="2"/>
      <c r="Y71" s="2"/>
      <c r="Z71" s="2"/>
      <c r="AA71" s="2"/>
      <c r="AB71" s="2"/>
    </row>
    <row r="72" spans="1:28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7"/>
      <c r="M72" s="8"/>
      <c r="N72" s="8"/>
      <c r="O72" s="8"/>
      <c r="P72" s="8"/>
      <c r="Q72" s="8"/>
      <c r="R72" s="8"/>
      <c r="S72" s="8"/>
      <c r="T72" s="8"/>
      <c r="U72" s="8"/>
      <c r="V72" s="8"/>
      <c r="W72" s="2"/>
      <c r="X72" s="2"/>
      <c r="Y72" s="2"/>
      <c r="Z72" s="2"/>
      <c r="AA72" s="2"/>
      <c r="AB72" s="2"/>
    </row>
    <row r="73" spans="1:28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7"/>
      <c r="M73" s="8"/>
      <c r="N73" s="8"/>
      <c r="O73" s="8"/>
      <c r="P73" s="8"/>
      <c r="Q73" s="8"/>
      <c r="R73" s="8"/>
      <c r="S73" s="8"/>
      <c r="T73" s="8"/>
      <c r="U73" s="8"/>
      <c r="V73" s="8"/>
      <c r="W73" s="2"/>
      <c r="X73" s="2"/>
      <c r="Y73" s="2"/>
      <c r="Z73" s="2"/>
      <c r="AA73" s="2"/>
      <c r="AB73" s="2"/>
    </row>
    <row r="74" spans="1:28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2"/>
      <c r="X74" s="2"/>
      <c r="Y74" s="2"/>
      <c r="Z74" s="2"/>
      <c r="AA74" s="2"/>
      <c r="AB74" s="2"/>
    </row>
    <row r="75" spans="1:28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7"/>
      <c r="M75" s="8"/>
      <c r="N75" s="8"/>
      <c r="O75" s="8"/>
      <c r="P75" s="8"/>
      <c r="Q75" s="8"/>
      <c r="R75" s="8"/>
      <c r="S75" s="8"/>
      <c r="T75" s="8"/>
      <c r="U75" s="8"/>
      <c r="V75" s="8"/>
      <c r="W75" s="2"/>
      <c r="X75" s="2"/>
      <c r="Y75" s="2"/>
      <c r="Z75" s="2"/>
      <c r="AA75" s="2"/>
      <c r="AB75" s="2"/>
    </row>
    <row r="76" spans="1:28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7"/>
      <c r="M76" s="8"/>
      <c r="N76" s="8"/>
      <c r="O76" s="8"/>
      <c r="P76" s="8"/>
      <c r="Q76" s="8"/>
      <c r="R76" s="8"/>
      <c r="S76" s="8"/>
      <c r="T76" s="8"/>
      <c r="U76" s="8"/>
      <c r="V76" s="8"/>
      <c r="W76" s="2"/>
      <c r="X76" s="2"/>
      <c r="Y76" s="2"/>
      <c r="Z76" s="2"/>
      <c r="AA76" s="2"/>
      <c r="AB76" s="2"/>
    </row>
    <row r="77" spans="1:28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7"/>
      <c r="M77" s="8"/>
      <c r="N77" s="8"/>
      <c r="O77" s="8"/>
      <c r="P77" s="8"/>
      <c r="Q77" s="8"/>
      <c r="R77" s="8"/>
      <c r="S77" s="8"/>
      <c r="T77" s="8"/>
      <c r="U77" s="8"/>
      <c r="V77" s="8"/>
      <c r="W77" s="2"/>
      <c r="X77" s="2"/>
      <c r="Y77" s="2"/>
      <c r="Z77" s="2"/>
      <c r="AA77" s="2"/>
      <c r="AB77" s="2"/>
    </row>
    <row r="78" spans="1:28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7"/>
      <c r="M78" s="8"/>
      <c r="N78" s="8"/>
      <c r="O78" s="8"/>
      <c r="P78" s="8"/>
      <c r="Q78" s="8"/>
      <c r="R78" s="8"/>
      <c r="S78" s="8"/>
      <c r="T78" s="8"/>
      <c r="U78" s="8"/>
      <c r="V78" s="8"/>
      <c r="W78" s="2"/>
      <c r="X78" s="2"/>
      <c r="Y78" s="2"/>
      <c r="Z78" s="2"/>
      <c r="AA78" s="2"/>
      <c r="AB78" s="2"/>
    </row>
    <row r="79" spans="1:28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7"/>
      <c r="M79" s="8"/>
      <c r="N79" s="8"/>
      <c r="O79" s="8"/>
      <c r="P79" s="8"/>
      <c r="Q79" s="8"/>
      <c r="R79" s="8"/>
      <c r="S79" s="8"/>
      <c r="T79" s="8"/>
      <c r="U79" s="8"/>
      <c r="V79" s="8"/>
      <c r="W79" s="2"/>
      <c r="X79" s="2"/>
      <c r="Y79" s="2"/>
      <c r="Z79" s="2"/>
      <c r="AA79" s="2"/>
      <c r="AB79" s="2"/>
    </row>
    <row r="80" spans="1:28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2"/>
      <c r="X80" s="2"/>
      <c r="Y80" s="2"/>
      <c r="Z80" s="2"/>
      <c r="AA80" s="2"/>
      <c r="AB80" s="2"/>
    </row>
    <row r="81" spans="1:2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7"/>
      <c r="M81" s="8"/>
      <c r="N81" s="8"/>
      <c r="O81" s="8"/>
      <c r="P81" s="8"/>
      <c r="Q81" s="8"/>
      <c r="R81" s="8"/>
      <c r="S81" s="8"/>
      <c r="T81" s="8"/>
      <c r="U81" s="8"/>
      <c r="V81" s="8"/>
      <c r="W81" s="2"/>
      <c r="X81" s="2"/>
      <c r="Y81" s="2"/>
      <c r="Z81" s="2"/>
      <c r="AA81" s="2"/>
      <c r="AB81" s="2"/>
    </row>
    <row r="82" spans="1:2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2"/>
      <c r="X82" s="2"/>
      <c r="Y82" s="2"/>
      <c r="Z82" s="2"/>
      <c r="AA82" s="2"/>
      <c r="AB82" s="2"/>
    </row>
    <row r="83" spans="1:2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7"/>
      <c r="M83" s="8"/>
      <c r="N83" s="8"/>
      <c r="O83" s="8"/>
      <c r="P83" s="8"/>
      <c r="Q83" s="8"/>
      <c r="R83" s="8"/>
      <c r="S83" s="8"/>
      <c r="T83" s="8"/>
      <c r="U83" s="8"/>
      <c r="V83" s="8"/>
      <c r="W83" s="2"/>
      <c r="X83" s="2"/>
      <c r="Y83" s="2"/>
      <c r="Z83" s="2"/>
      <c r="AA83" s="2"/>
      <c r="AB83" s="2"/>
    </row>
    <row r="84" spans="1:2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2"/>
      <c r="X84" s="2"/>
      <c r="Y84" s="2"/>
      <c r="Z84" s="2"/>
      <c r="AA84" s="2"/>
      <c r="AB84" s="2"/>
    </row>
    <row r="85" spans="1:28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2"/>
      <c r="X85" s="2"/>
      <c r="Y85" s="2"/>
      <c r="Z85" s="2"/>
      <c r="AA85" s="2"/>
      <c r="AB85" s="2"/>
    </row>
    <row r="86" spans="1:28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7"/>
      <c r="M86" s="8"/>
      <c r="N86" s="8"/>
      <c r="O86" s="8"/>
      <c r="P86" s="8"/>
      <c r="Q86" s="8"/>
      <c r="R86" s="8"/>
      <c r="S86" s="8"/>
      <c r="T86" s="8"/>
      <c r="U86" s="8"/>
      <c r="V86" s="8"/>
      <c r="W86" s="2"/>
      <c r="X86" s="2"/>
      <c r="Y86" s="2"/>
      <c r="Z86" s="2"/>
      <c r="AA86" s="2"/>
      <c r="AB86" s="2"/>
    </row>
    <row r="87" spans="1:2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7"/>
      <c r="M87" s="8"/>
      <c r="N87" s="8"/>
      <c r="O87" s="8"/>
      <c r="P87" s="8"/>
      <c r="Q87" s="8"/>
      <c r="R87" s="8"/>
      <c r="S87" s="8"/>
      <c r="T87" s="8"/>
      <c r="U87" s="8"/>
      <c r="V87" s="8"/>
      <c r="W87" s="2"/>
      <c r="X87" s="2"/>
      <c r="Y87" s="2"/>
      <c r="Z87" s="2"/>
      <c r="AA87" s="2"/>
      <c r="AB87" s="2"/>
    </row>
    <row r="88" spans="1:2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7"/>
      <c r="M88" s="8"/>
      <c r="N88" s="8"/>
      <c r="O88" s="8"/>
      <c r="P88" s="8"/>
      <c r="Q88" s="8"/>
      <c r="R88" s="8"/>
      <c r="S88" s="8"/>
      <c r="T88" s="8"/>
      <c r="U88" s="8"/>
      <c r="V88" s="8"/>
      <c r="W88" s="2"/>
      <c r="X88" s="2"/>
      <c r="Y88" s="2"/>
      <c r="Z88" s="2"/>
      <c r="AA88" s="2"/>
      <c r="AB88" s="2"/>
    </row>
    <row r="89" spans="1:2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2"/>
      <c r="X89" s="2"/>
      <c r="Y89" s="2"/>
      <c r="Z89" s="2"/>
      <c r="AA89" s="2"/>
      <c r="AB89" s="2"/>
    </row>
    <row r="90" spans="1:28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2"/>
      <c r="X90" s="2"/>
      <c r="Y90" s="2"/>
      <c r="Z90" s="2"/>
      <c r="AA90" s="2"/>
      <c r="AB90" s="2"/>
    </row>
    <row r="91" spans="1:28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7"/>
      <c r="M91" s="8"/>
      <c r="N91" s="8"/>
      <c r="O91" s="8"/>
      <c r="P91" s="8"/>
      <c r="Q91" s="8"/>
      <c r="R91" s="8"/>
      <c r="S91" s="8"/>
      <c r="T91" s="8"/>
      <c r="U91" s="8"/>
      <c r="V91" s="8"/>
      <c r="W91" s="2"/>
      <c r="X91" s="2"/>
      <c r="Y91" s="2"/>
      <c r="Z91" s="2"/>
      <c r="AA91" s="2"/>
      <c r="AB91" s="2"/>
    </row>
    <row r="92" spans="1:28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7"/>
      <c r="M92" s="8"/>
      <c r="N92" s="8"/>
      <c r="O92" s="8"/>
      <c r="P92" s="8"/>
      <c r="Q92" s="8"/>
      <c r="R92" s="8"/>
      <c r="S92" s="8"/>
      <c r="T92" s="8"/>
      <c r="U92" s="8"/>
      <c r="V92" s="8"/>
      <c r="W92" s="2"/>
      <c r="X92" s="2"/>
      <c r="Y92" s="2"/>
      <c r="Z92" s="2"/>
      <c r="AA92" s="2"/>
      <c r="AB92" s="2"/>
    </row>
    <row r="93" spans="1:28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7"/>
      <c r="M93" s="8"/>
      <c r="N93" s="8"/>
      <c r="O93" s="8"/>
      <c r="P93" s="8"/>
      <c r="Q93" s="8"/>
      <c r="R93" s="8"/>
      <c r="S93" s="8"/>
      <c r="T93" s="8"/>
      <c r="U93" s="8"/>
      <c r="V93" s="8"/>
      <c r="W93" s="2"/>
      <c r="X93" s="2"/>
      <c r="Y93" s="2"/>
      <c r="Z93" s="2"/>
      <c r="AA93" s="2"/>
      <c r="AB93" s="2"/>
    </row>
    <row r="94" spans="1:28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2"/>
      <c r="X94" s="2"/>
      <c r="Y94" s="2"/>
      <c r="Z94" s="2"/>
      <c r="AA94" s="2"/>
      <c r="AB94" s="2"/>
    </row>
    <row r="95" spans="1:28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2"/>
      <c r="X95" s="2"/>
      <c r="Y95" s="2"/>
      <c r="Z95" s="2"/>
      <c r="AA95" s="2"/>
      <c r="AB95" s="2"/>
    </row>
    <row r="96" spans="1:28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7"/>
      <c r="M96" s="8"/>
      <c r="N96" s="8"/>
      <c r="O96" s="8"/>
      <c r="P96" s="8"/>
      <c r="Q96" s="8"/>
      <c r="R96" s="8"/>
      <c r="S96" s="8"/>
      <c r="T96" s="8"/>
      <c r="U96" s="8"/>
      <c r="V96" s="8"/>
      <c r="W96" s="2"/>
      <c r="X96" s="2"/>
      <c r="Y96" s="2"/>
      <c r="Z96" s="2"/>
      <c r="AA96" s="2"/>
      <c r="AB96" s="2"/>
    </row>
    <row r="97" spans="1:28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7"/>
      <c r="M97" s="8"/>
      <c r="N97" s="8"/>
      <c r="O97" s="8"/>
      <c r="P97" s="8"/>
      <c r="Q97" s="8"/>
      <c r="R97" s="8"/>
      <c r="S97" s="8"/>
      <c r="T97" s="8"/>
      <c r="U97" s="8"/>
      <c r="V97" s="8"/>
      <c r="W97" s="2"/>
      <c r="X97" s="2"/>
      <c r="Y97" s="2"/>
      <c r="Z97" s="2"/>
      <c r="AA97" s="2"/>
      <c r="AB97" s="2"/>
    </row>
    <row r="98" spans="1:28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7"/>
      <c r="M98" s="8"/>
      <c r="N98" s="8"/>
      <c r="O98" s="8"/>
      <c r="P98" s="8"/>
      <c r="Q98" s="8"/>
      <c r="R98" s="8"/>
      <c r="S98" s="8"/>
      <c r="T98" s="8"/>
      <c r="U98" s="8"/>
      <c r="V98" s="8"/>
      <c r="W98" s="2"/>
      <c r="X98" s="2"/>
      <c r="Y98" s="2"/>
      <c r="Z98" s="2"/>
      <c r="AA98" s="2"/>
      <c r="AB98" s="2"/>
    </row>
    <row r="99" spans="1:28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7"/>
      <c r="M99" s="8"/>
      <c r="N99" s="8"/>
      <c r="O99" s="8"/>
      <c r="P99" s="8"/>
      <c r="Q99" s="8"/>
      <c r="R99" s="8"/>
      <c r="S99" s="8"/>
      <c r="T99" s="8"/>
      <c r="U99" s="8"/>
      <c r="V99" s="8"/>
      <c r="W99" s="2"/>
      <c r="X99" s="2"/>
      <c r="Y99" s="2"/>
      <c r="Z99" s="2"/>
      <c r="AA99" s="2"/>
      <c r="AB99" s="2"/>
    </row>
    <row r="100" spans="1:28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2"/>
      <c r="X100" s="2"/>
      <c r="Y100" s="2"/>
      <c r="Z100" s="2"/>
      <c r="AA100" s="2"/>
      <c r="AB100" s="2"/>
    </row>
    <row r="101" spans="1:28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2"/>
      <c r="X101" s="2"/>
      <c r="Y101" s="2"/>
      <c r="Z101" s="2"/>
      <c r="AA101" s="2"/>
      <c r="AB101" s="2"/>
    </row>
    <row r="102" spans="1:28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7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"/>
      <c r="X102" s="2"/>
      <c r="Y102" s="2"/>
      <c r="Z102" s="2"/>
      <c r="AA102" s="2"/>
      <c r="AB102" s="2"/>
    </row>
    <row r="103" spans="1:28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7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"/>
      <c r="X103" s="2"/>
      <c r="Y103" s="2"/>
      <c r="Z103" s="2"/>
      <c r="AA103" s="2"/>
      <c r="AB103" s="2"/>
    </row>
    <row r="104" spans="1:28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7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2"/>
      <c r="X104" s="2"/>
      <c r="Y104" s="2"/>
      <c r="Z104" s="2"/>
      <c r="AA104" s="2"/>
      <c r="AB104" s="2"/>
    </row>
    <row r="105" spans="1:28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2"/>
      <c r="X105" s="2"/>
      <c r="Y105" s="2"/>
      <c r="Z105" s="2"/>
      <c r="AA105" s="2"/>
      <c r="AB105" s="2"/>
    </row>
    <row r="106" spans="1:28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2"/>
      <c r="X106" s="2"/>
      <c r="Y106" s="2"/>
      <c r="Z106" s="2"/>
      <c r="AA106" s="2"/>
      <c r="AB106" s="2"/>
    </row>
    <row r="107" spans="1:28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7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2"/>
      <c r="X107" s="2"/>
      <c r="Y107" s="2"/>
      <c r="Z107" s="2"/>
      <c r="AA107" s="2"/>
      <c r="AB107" s="2"/>
    </row>
    <row r="108" spans="1:28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7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2"/>
      <c r="X108" s="2"/>
      <c r="Y108" s="2"/>
      <c r="Z108" s="2"/>
      <c r="AA108" s="2"/>
      <c r="AB108" s="2"/>
    </row>
    <row r="109" spans="1:28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7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2"/>
      <c r="X109" s="2"/>
      <c r="Y109" s="2"/>
      <c r="Z109" s="2"/>
      <c r="AA109" s="2"/>
      <c r="AB109" s="2"/>
    </row>
    <row r="110" spans="1:28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7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2"/>
      <c r="X110" s="2"/>
      <c r="Y110" s="2"/>
      <c r="Z110" s="2"/>
      <c r="AA110" s="2"/>
      <c r="AB110" s="2"/>
    </row>
    <row r="111" spans="1:28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2"/>
      <c r="X111" s="2"/>
      <c r="Y111" s="2"/>
      <c r="Z111" s="2"/>
      <c r="AA111" s="2"/>
      <c r="AB111" s="2"/>
    </row>
    <row r="112" spans="1:28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7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2"/>
      <c r="X112" s="2"/>
      <c r="Y112" s="2"/>
      <c r="Z112" s="2"/>
      <c r="AA112" s="2"/>
      <c r="AB112" s="2"/>
    </row>
    <row r="113" spans="1:28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7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2"/>
      <c r="X113" s="2"/>
      <c r="Y113" s="2"/>
      <c r="Z113" s="2"/>
      <c r="AA113" s="2"/>
      <c r="AB113" s="2"/>
    </row>
    <row r="114" spans="1:28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7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2"/>
      <c r="X114" s="2"/>
      <c r="Y114" s="2"/>
      <c r="Z114" s="2"/>
      <c r="AA114" s="2"/>
      <c r="AB114" s="2"/>
    </row>
    <row r="115" spans="1:28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7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2"/>
      <c r="X115" s="2"/>
      <c r="Y115" s="2"/>
      <c r="Z115" s="2"/>
      <c r="AA115" s="2"/>
      <c r="AB115" s="2"/>
    </row>
    <row r="116" spans="1:28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7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2"/>
      <c r="X116" s="2"/>
      <c r="Y116" s="2"/>
      <c r="Z116" s="2"/>
      <c r="AA116" s="2"/>
      <c r="AB116" s="2"/>
    </row>
    <row r="117" spans="1:28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7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2"/>
      <c r="X117" s="2"/>
      <c r="Y117" s="2"/>
      <c r="Z117" s="2"/>
      <c r="AA117" s="2"/>
      <c r="AB117" s="2"/>
    </row>
    <row r="118" spans="1:28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2"/>
      <c r="X118" s="2"/>
      <c r="Y118" s="2"/>
      <c r="Z118" s="2"/>
      <c r="AA118" s="2"/>
      <c r="AB118" s="2"/>
    </row>
    <row r="119" spans="1:28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7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2"/>
      <c r="X119" s="2"/>
      <c r="Y119" s="2"/>
      <c r="Z119" s="2"/>
      <c r="AA119" s="2"/>
      <c r="AB119" s="2"/>
    </row>
    <row r="120" spans="1:28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2"/>
      <c r="X120" s="2"/>
      <c r="Y120" s="2"/>
      <c r="Z120" s="2"/>
      <c r="AA120" s="2"/>
      <c r="AB120" s="2"/>
    </row>
    <row r="121" spans="1:28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2"/>
      <c r="X121" s="2"/>
      <c r="Y121" s="2"/>
      <c r="Z121" s="2"/>
      <c r="AA121" s="2"/>
      <c r="AB121" s="2"/>
    </row>
    <row r="122" spans="1:28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2"/>
      <c r="X122" s="2"/>
      <c r="Y122" s="2"/>
      <c r="Z122" s="2"/>
      <c r="AA122" s="2"/>
      <c r="AB122" s="2"/>
    </row>
    <row r="123" spans="1:28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7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2"/>
      <c r="X123" s="2"/>
      <c r="Y123" s="2"/>
      <c r="Z123" s="2"/>
      <c r="AA123" s="2"/>
      <c r="AB123" s="2"/>
    </row>
    <row r="124" spans="1:28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7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2"/>
      <c r="X124" s="2"/>
      <c r="Y124" s="2"/>
      <c r="Z124" s="2"/>
      <c r="AA124" s="2"/>
      <c r="AB124" s="2"/>
    </row>
    <row r="125" spans="1:28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7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2"/>
      <c r="X125" s="2"/>
      <c r="Y125" s="2"/>
      <c r="Z125" s="2"/>
      <c r="AA125" s="2"/>
      <c r="AB125" s="2"/>
    </row>
    <row r="126" spans="1:28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7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2"/>
      <c r="X126" s="2"/>
      <c r="Y126" s="2"/>
      <c r="Z126" s="2"/>
      <c r="AA126" s="2"/>
      <c r="AB126" s="2"/>
    </row>
    <row r="127" spans="1:28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7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2"/>
      <c r="X127" s="2"/>
      <c r="Y127" s="2"/>
      <c r="Z127" s="2"/>
      <c r="AA127" s="2"/>
      <c r="AB127" s="2"/>
    </row>
    <row r="128" spans="1:28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7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2"/>
      <c r="X128" s="2"/>
      <c r="Y128" s="2"/>
      <c r="Z128" s="2"/>
      <c r="AA128" s="2"/>
      <c r="AB128" s="2"/>
    </row>
    <row r="129" spans="1:28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7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2"/>
      <c r="X129" s="2"/>
      <c r="Y129" s="2"/>
      <c r="Z129" s="2"/>
      <c r="AA129" s="2"/>
      <c r="AB129" s="2"/>
    </row>
    <row r="130" spans="1:28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2"/>
      <c r="X130" s="2"/>
      <c r="Y130" s="2"/>
      <c r="Z130" s="2"/>
      <c r="AA130" s="2"/>
      <c r="AB130" s="2"/>
    </row>
    <row r="131" spans="1:28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2"/>
      <c r="X131" s="2"/>
      <c r="Y131" s="2"/>
      <c r="Z131" s="2"/>
      <c r="AA131" s="2"/>
      <c r="AB131" s="2"/>
    </row>
    <row r="132" spans="1:28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7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2"/>
      <c r="X132" s="2"/>
      <c r="Y132" s="2"/>
      <c r="Z132" s="2"/>
      <c r="AA132" s="2"/>
      <c r="AB132" s="2"/>
    </row>
    <row r="133" spans="1:28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7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2"/>
      <c r="X133" s="2"/>
      <c r="Y133" s="2"/>
      <c r="Z133" s="2"/>
      <c r="AA133" s="2"/>
      <c r="AB133" s="2"/>
    </row>
    <row r="134" spans="1:28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2"/>
      <c r="X134" s="2"/>
      <c r="Y134" s="2"/>
      <c r="Z134" s="2"/>
      <c r="AA134" s="2"/>
      <c r="AB134" s="2"/>
    </row>
    <row r="135" spans="1:28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2"/>
      <c r="X135" s="2"/>
      <c r="Y135" s="2"/>
      <c r="Z135" s="2"/>
      <c r="AA135" s="2"/>
      <c r="AB135" s="2"/>
    </row>
    <row r="136" spans="1:28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2"/>
      <c r="X136" s="2"/>
      <c r="Y136" s="2"/>
      <c r="Z136" s="2"/>
      <c r="AA136" s="2"/>
      <c r="AB136" s="2"/>
    </row>
    <row r="137" spans="1:28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2"/>
      <c r="X137" s="2"/>
      <c r="Y137" s="2"/>
      <c r="Z137" s="2"/>
      <c r="AA137" s="2"/>
      <c r="AB137" s="2"/>
    </row>
    <row r="138" spans="1:28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2"/>
      <c r="X138" s="2"/>
      <c r="Y138" s="2"/>
      <c r="Z138" s="2"/>
      <c r="AA138" s="2"/>
      <c r="AB138" s="2"/>
    </row>
    <row r="139" spans="1:28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7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2"/>
      <c r="X139" s="2"/>
      <c r="Y139" s="2"/>
      <c r="Z139" s="2"/>
      <c r="AA139" s="2"/>
      <c r="AB139" s="2"/>
    </row>
    <row r="140" spans="1:28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7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2"/>
      <c r="X140" s="2"/>
      <c r="Y140" s="2"/>
      <c r="Z140" s="2"/>
      <c r="AA140" s="2"/>
      <c r="AB140" s="2"/>
    </row>
    <row r="141" spans="1:28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7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2"/>
      <c r="X141" s="2"/>
      <c r="Y141" s="2"/>
      <c r="Z141" s="2"/>
      <c r="AA141" s="2"/>
      <c r="AB141" s="2"/>
    </row>
    <row r="142" spans="1:28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2"/>
      <c r="X142" s="2"/>
      <c r="Y142" s="2"/>
      <c r="Z142" s="2"/>
      <c r="AA142" s="2"/>
      <c r="AB142" s="2"/>
    </row>
    <row r="143" spans="1:28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7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2"/>
      <c r="X143" s="2"/>
      <c r="Y143" s="2"/>
      <c r="Z143" s="2"/>
      <c r="AA143" s="2"/>
      <c r="AB143" s="2"/>
    </row>
    <row r="144" spans="1:28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7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2"/>
      <c r="X144" s="2"/>
      <c r="Y144" s="2"/>
      <c r="Z144" s="2"/>
      <c r="AA144" s="2"/>
      <c r="AB144" s="2"/>
    </row>
    <row r="145" spans="1:28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7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2"/>
      <c r="X145" s="2"/>
      <c r="Y145" s="2"/>
      <c r="Z145" s="2"/>
      <c r="AA145" s="2"/>
      <c r="AB145" s="2"/>
    </row>
    <row r="146" spans="1:28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7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2"/>
      <c r="X146" s="2"/>
      <c r="Y146" s="2"/>
      <c r="Z146" s="2"/>
      <c r="AA146" s="2"/>
      <c r="AB146" s="2"/>
    </row>
    <row r="147" spans="1:28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2"/>
      <c r="X147" s="2"/>
      <c r="Y147" s="2"/>
      <c r="Z147" s="2"/>
      <c r="AA147" s="2"/>
      <c r="AB147" s="2"/>
    </row>
    <row r="148" spans="1:28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7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2"/>
      <c r="X148" s="2"/>
      <c r="Y148" s="2"/>
      <c r="Z148" s="2"/>
      <c r="AA148" s="2"/>
      <c r="AB148" s="2"/>
    </row>
    <row r="149" spans="1:28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7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2"/>
      <c r="X149" s="2"/>
      <c r="Y149" s="2"/>
      <c r="Z149" s="2"/>
      <c r="AA149" s="2"/>
      <c r="AB149" s="2"/>
    </row>
    <row r="150" spans="1:28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7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2"/>
      <c r="X150" s="2"/>
      <c r="Y150" s="2"/>
      <c r="Z150" s="2"/>
      <c r="AA150" s="2"/>
      <c r="AB150" s="2"/>
    </row>
    <row r="151" spans="1:28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7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2"/>
      <c r="X151" s="2"/>
      <c r="Y151" s="2"/>
      <c r="Z151" s="2"/>
      <c r="AA151" s="2"/>
      <c r="AB151" s="2"/>
    </row>
    <row r="152" spans="1:28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7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2"/>
      <c r="X152" s="2"/>
      <c r="Y152" s="2"/>
      <c r="Z152" s="2"/>
      <c r="AA152" s="2"/>
      <c r="AB152" s="2"/>
    </row>
    <row r="153" spans="1:28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7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2"/>
      <c r="X153" s="2"/>
      <c r="Y153" s="2"/>
      <c r="Z153" s="2"/>
      <c r="AA153" s="2"/>
      <c r="AB153" s="2"/>
    </row>
    <row r="154" spans="1:28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7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2"/>
      <c r="X154" s="2"/>
      <c r="Y154" s="2"/>
      <c r="Z154" s="2"/>
      <c r="AA154" s="2"/>
      <c r="AB154" s="2"/>
    </row>
    <row r="155" spans="1:28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7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2"/>
      <c r="X155" s="2"/>
      <c r="Y155" s="2"/>
      <c r="Z155" s="2"/>
      <c r="AA155" s="2"/>
      <c r="AB155" s="2"/>
    </row>
    <row r="156" spans="1:28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7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2"/>
      <c r="X156" s="2"/>
      <c r="Y156" s="2"/>
      <c r="Z156" s="2"/>
      <c r="AA156" s="2"/>
      <c r="AB156" s="2"/>
    </row>
    <row r="157" spans="1:28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7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2"/>
      <c r="X157" s="2"/>
      <c r="Y157" s="2"/>
      <c r="Z157" s="2"/>
      <c r="AA157" s="2"/>
      <c r="AB157" s="2"/>
    </row>
    <row r="158" spans="1:28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7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2"/>
      <c r="X158" s="2"/>
      <c r="Y158" s="2"/>
      <c r="Z158" s="2"/>
      <c r="AA158" s="2"/>
      <c r="AB158" s="2"/>
    </row>
    <row r="159" spans="1:28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7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2"/>
      <c r="X159" s="2"/>
      <c r="Y159" s="2"/>
      <c r="Z159" s="2"/>
      <c r="AA159" s="2"/>
      <c r="AB159" s="2"/>
    </row>
    <row r="160" spans="1:28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7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2"/>
      <c r="X160" s="2"/>
      <c r="Y160" s="2"/>
      <c r="Z160" s="2"/>
      <c r="AA160" s="2"/>
      <c r="AB160" s="2"/>
    </row>
    <row r="161" spans="1:28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7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2"/>
      <c r="X161" s="2"/>
      <c r="Y161" s="2"/>
      <c r="Z161" s="2"/>
      <c r="AA161" s="2"/>
      <c r="AB161" s="2"/>
    </row>
    <row r="162" spans="1:28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7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2"/>
      <c r="X162" s="2"/>
      <c r="Y162" s="2"/>
      <c r="Z162" s="2"/>
      <c r="AA162" s="2"/>
      <c r="AB162" s="2"/>
    </row>
    <row r="163" spans="1:28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7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2"/>
      <c r="X163" s="2"/>
      <c r="Y163" s="2"/>
      <c r="Z163" s="2"/>
      <c r="AA163" s="2"/>
      <c r="AB163" s="2"/>
    </row>
    <row r="164" spans="1:28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7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2"/>
      <c r="X164" s="2"/>
      <c r="Y164" s="2"/>
      <c r="Z164" s="2"/>
      <c r="AA164" s="2"/>
      <c r="AB164" s="2"/>
    </row>
    <row r="165" spans="1:28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7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2"/>
      <c r="X165" s="2"/>
      <c r="Y165" s="2"/>
      <c r="Z165" s="2"/>
      <c r="AA165" s="2"/>
      <c r="AB165" s="2"/>
    </row>
    <row r="166" spans="1:28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7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2"/>
      <c r="X166" s="2"/>
      <c r="Y166" s="2"/>
      <c r="Z166" s="2"/>
      <c r="AA166" s="2"/>
      <c r="AB166" s="2"/>
    </row>
    <row r="167" spans="1:28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7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2"/>
      <c r="X167" s="2"/>
      <c r="Y167" s="2"/>
      <c r="Z167" s="2"/>
      <c r="AA167" s="2"/>
      <c r="AB167" s="2"/>
    </row>
    <row r="168" spans="1:28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7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2"/>
      <c r="X168" s="2"/>
      <c r="Y168" s="2"/>
      <c r="Z168" s="2"/>
      <c r="AA168" s="2"/>
      <c r="AB168" s="2"/>
    </row>
    <row r="169" spans="1:28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7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2"/>
      <c r="X169" s="2"/>
      <c r="Y169" s="2"/>
      <c r="Z169" s="2"/>
      <c r="AA169" s="2"/>
      <c r="AB169" s="2"/>
    </row>
    <row r="170" spans="1:28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7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2"/>
      <c r="X170" s="2"/>
      <c r="Y170" s="2"/>
      <c r="Z170" s="2"/>
      <c r="AA170" s="2"/>
      <c r="AB170" s="2"/>
    </row>
    <row r="171" spans="1:28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7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2"/>
      <c r="X171" s="2"/>
      <c r="Y171" s="2"/>
      <c r="Z171" s="2"/>
      <c r="AA171" s="2"/>
      <c r="AB171" s="2"/>
    </row>
    <row r="172" spans="1:28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7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2"/>
      <c r="X172" s="2"/>
      <c r="Y172" s="2"/>
      <c r="Z172" s="2"/>
      <c r="AA172" s="2"/>
      <c r="AB172" s="2"/>
    </row>
    <row r="173" spans="1:28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7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2"/>
      <c r="X173" s="2"/>
      <c r="Y173" s="2"/>
      <c r="Z173" s="2"/>
      <c r="AA173" s="2"/>
      <c r="AB173" s="2"/>
    </row>
    <row r="174" spans="1:28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7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2"/>
      <c r="X174" s="2"/>
      <c r="Y174" s="2"/>
      <c r="Z174" s="2"/>
      <c r="AA174" s="2"/>
      <c r="AB174" s="2"/>
    </row>
    <row r="175" spans="1:28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7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2"/>
      <c r="X175" s="2"/>
      <c r="Y175" s="2"/>
      <c r="Z175" s="2"/>
      <c r="AA175" s="2"/>
      <c r="AB175" s="2"/>
    </row>
    <row r="176" spans="1:28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7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2"/>
      <c r="X176" s="2"/>
      <c r="Y176" s="2"/>
      <c r="Z176" s="2"/>
      <c r="AA176" s="2"/>
      <c r="AB176" s="2"/>
    </row>
    <row r="177" spans="1:28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7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2"/>
      <c r="X177" s="2"/>
      <c r="Y177" s="2"/>
      <c r="Z177" s="2"/>
      <c r="AA177" s="2"/>
      <c r="AB177" s="2"/>
    </row>
    <row r="178" spans="1:28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2"/>
      <c r="X178" s="2"/>
      <c r="Y178" s="2"/>
      <c r="Z178" s="2"/>
      <c r="AA178" s="2"/>
      <c r="AB178" s="2"/>
    </row>
    <row r="179" spans="1:28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2"/>
      <c r="X179" s="2"/>
      <c r="Y179" s="2"/>
      <c r="Z179" s="2"/>
      <c r="AA179" s="2"/>
      <c r="AB179" s="2"/>
    </row>
    <row r="180" spans="1:28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2"/>
      <c r="X180" s="2"/>
      <c r="Y180" s="2"/>
      <c r="Z180" s="2"/>
      <c r="AA180" s="2"/>
      <c r="AB180" s="2"/>
    </row>
    <row r="181" spans="1:28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2"/>
      <c r="X181" s="2"/>
      <c r="Y181" s="2"/>
      <c r="Z181" s="2"/>
      <c r="AA181" s="2"/>
      <c r="AB181" s="2"/>
    </row>
    <row r="182" spans="1:28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2"/>
      <c r="X182" s="2"/>
      <c r="Y182" s="2"/>
      <c r="Z182" s="2"/>
      <c r="AA182" s="2"/>
      <c r="AB182" s="2"/>
    </row>
    <row r="183" spans="1:28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2"/>
      <c r="X183" s="2"/>
      <c r="Y183" s="2"/>
      <c r="Z183" s="2"/>
      <c r="AA183" s="2"/>
      <c r="AB183" s="2"/>
    </row>
    <row r="184" spans="1:28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2"/>
      <c r="X184" s="2"/>
      <c r="Y184" s="2"/>
      <c r="Z184" s="2"/>
      <c r="AA184" s="2"/>
      <c r="AB184" s="2"/>
    </row>
    <row r="185" spans="1:28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2"/>
      <c r="X185" s="2"/>
      <c r="Y185" s="2"/>
      <c r="Z185" s="2"/>
      <c r="AA185" s="2"/>
      <c r="AB185" s="2"/>
    </row>
    <row r="186" spans="1:28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2"/>
      <c r="X186" s="2"/>
      <c r="Y186" s="2"/>
      <c r="Z186" s="2"/>
      <c r="AA186" s="2"/>
      <c r="AB186" s="2"/>
    </row>
    <row r="187" spans="1:28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2"/>
      <c r="X187" s="2"/>
      <c r="Y187" s="2"/>
      <c r="Z187" s="2"/>
      <c r="AA187" s="2"/>
      <c r="AB187" s="2"/>
    </row>
    <row r="188" spans="1:28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2"/>
      <c r="X188" s="2"/>
      <c r="Y188" s="2"/>
      <c r="Z188" s="2"/>
      <c r="AA188" s="2"/>
      <c r="AB188" s="2"/>
    </row>
    <row r="189" spans="1:28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2"/>
      <c r="X189" s="2"/>
      <c r="Y189" s="2"/>
      <c r="Z189" s="2"/>
      <c r="AA189" s="2"/>
      <c r="AB189" s="2"/>
    </row>
    <row r="190" spans="1:28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2"/>
      <c r="X190" s="2"/>
      <c r="Y190" s="2"/>
      <c r="Z190" s="2"/>
      <c r="AA190" s="2"/>
      <c r="AB190" s="2"/>
    </row>
    <row r="191" spans="1:28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2"/>
      <c r="X191" s="2"/>
      <c r="Y191" s="2"/>
      <c r="Z191" s="2"/>
      <c r="AA191" s="2"/>
      <c r="AB191" s="2"/>
    </row>
    <row r="192" spans="1:28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2"/>
      <c r="X192" s="2"/>
      <c r="Y192" s="2"/>
      <c r="Z192" s="2"/>
      <c r="AA192" s="2"/>
      <c r="AB192" s="2"/>
    </row>
    <row r="193" spans="1:28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2"/>
      <c r="X193" s="2"/>
      <c r="Y193" s="2"/>
      <c r="Z193" s="2"/>
      <c r="AA193" s="2"/>
      <c r="AB193" s="2"/>
    </row>
    <row r="194" spans="1:28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2"/>
      <c r="X194" s="2"/>
      <c r="Y194" s="2"/>
      <c r="Z194" s="2"/>
      <c r="AA194" s="2"/>
      <c r="AB194" s="2"/>
    </row>
    <row r="195" spans="1:28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2"/>
      <c r="X195" s="2"/>
      <c r="Y195" s="2"/>
      <c r="Z195" s="2"/>
      <c r="AA195" s="2"/>
      <c r="AB195" s="2"/>
    </row>
    <row r="196" spans="1:28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2"/>
      <c r="X196" s="2"/>
      <c r="Y196" s="2"/>
      <c r="Z196" s="2"/>
      <c r="AA196" s="2"/>
      <c r="AB196" s="2"/>
    </row>
    <row r="197" spans="1:28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2"/>
      <c r="X197" s="2"/>
      <c r="Y197" s="2"/>
      <c r="Z197" s="2"/>
      <c r="AA197" s="2"/>
      <c r="AB197" s="2"/>
    </row>
    <row r="198" spans="1:28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2"/>
      <c r="X198" s="2"/>
      <c r="Y198" s="2"/>
      <c r="Z198" s="2"/>
      <c r="AA198" s="2"/>
      <c r="AB198" s="2"/>
    </row>
    <row r="199" spans="1:28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2"/>
      <c r="X199" s="2"/>
      <c r="Y199" s="2"/>
      <c r="Z199" s="2"/>
      <c r="AA199" s="2"/>
      <c r="AB199" s="2"/>
    </row>
    <row r="200" spans="1:28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2"/>
      <c r="X200" s="2"/>
      <c r="Y200" s="2"/>
      <c r="Z200" s="2"/>
      <c r="AA200" s="2"/>
      <c r="AB200" s="2"/>
    </row>
    <row r="201" spans="1:28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2"/>
      <c r="X201" s="2"/>
      <c r="Y201" s="2"/>
      <c r="Z201" s="2"/>
      <c r="AA201" s="2"/>
      <c r="AB201" s="2"/>
    </row>
    <row r="202" spans="1:28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2"/>
      <c r="X202" s="2"/>
      <c r="Y202" s="2"/>
      <c r="Z202" s="2"/>
      <c r="AA202" s="2"/>
      <c r="AB202" s="2"/>
    </row>
    <row r="203" spans="1:28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2"/>
      <c r="X203" s="2"/>
      <c r="Y203" s="2"/>
      <c r="Z203" s="2"/>
      <c r="AA203" s="2"/>
      <c r="AB203" s="2"/>
    </row>
    <row r="204" spans="1:28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2"/>
      <c r="X204" s="2"/>
      <c r="Y204" s="2"/>
      <c r="Z204" s="2"/>
      <c r="AA204" s="2"/>
      <c r="AB204" s="2"/>
    </row>
    <row r="205" spans="1:28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2"/>
      <c r="X205" s="2"/>
      <c r="Y205" s="2"/>
      <c r="Z205" s="2"/>
      <c r="AA205" s="2"/>
      <c r="AB205" s="2"/>
    </row>
    <row r="206" spans="1:28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2"/>
      <c r="X206" s="2"/>
      <c r="Y206" s="2"/>
      <c r="Z206" s="2"/>
      <c r="AA206" s="2"/>
      <c r="AB206" s="2"/>
    </row>
    <row r="207" spans="1:28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2"/>
      <c r="X207" s="2"/>
      <c r="Y207" s="2"/>
      <c r="Z207" s="2"/>
      <c r="AA207" s="2"/>
      <c r="AB207" s="2"/>
    </row>
    <row r="208" spans="1:28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2"/>
      <c r="X208" s="2"/>
      <c r="Y208" s="2"/>
      <c r="Z208" s="2"/>
      <c r="AA208" s="2"/>
      <c r="AB208" s="2"/>
    </row>
    <row r="209" spans="1:28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2"/>
      <c r="X209" s="2"/>
      <c r="Y209" s="2"/>
      <c r="Z209" s="2"/>
      <c r="AA209" s="2"/>
      <c r="AB209" s="2"/>
    </row>
    <row r="210" spans="1:28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2"/>
      <c r="X210" s="2"/>
      <c r="Y210" s="2"/>
      <c r="Z210" s="2"/>
      <c r="AA210" s="2"/>
      <c r="AB210" s="2"/>
    </row>
    <row r="211" spans="1:28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2"/>
      <c r="X211" s="2"/>
      <c r="Y211" s="2"/>
      <c r="Z211" s="2"/>
      <c r="AA211" s="2"/>
      <c r="AB211" s="2"/>
    </row>
    <row r="212" spans="1:28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2"/>
      <c r="X212" s="2"/>
      <c r="Y212" s="2"/>
      <c r="Z212" s="2"/>
      <c r="AA212" s="2"/>
      <c r="AB212" s="2"/>
    </row>
    <row r="213" spans="1:28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2"/>
      <c r="X213" s="2"/>
      <c r="Y213" s="2"/>
      <c r="Z213" s="2"/>
      <c r="AA213" s="2"/>
      <c r="AB213" s="2"/>
    </row>
    <row r="214" spans="1:28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2"/>
      <c r="X214" s="2"/>
      <c r="Y214" s="2"/>
      <c r="Z214" s="2"/>
      <c r="AA214" s="2"/>
      <c r="AB214" s="2"/>
    </row>
    <row r="215" spans="1:28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2"/>
      <c r="X215" s="2"/>
      <c r="Y215" s="2"/>
      <c r="Z215" s="2"/>
      <c r="AA215" s="2"/>
      <c r="AB215" s="2"/>
    </row>
    <row r="216" spans="1:28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2"/>
      <c r="X216" s="2"/>
      <c r="Y216" s="2"/>
      <c r="Z216" s="2"/>
      <c r="AA216" s="2"/>
      <c r="AB216" s="2"/>
    </row>
    <row r="217" spans="1:28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2"/>
      <c r="X217" s="2"/>
      <c r="Y217" s="2"/>
      <c r="Z217" s="2"/>
      <c r="AA217" s="2"/>
      <c r="AB217" s="2"/>
    </row>
    <row r="218" spans="1:28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2"/>
      <c r="X218" s="2"/>
      <c r="Y218" s="2"/>
      <c r="Z218" s="2"/>
      <c r="AA218" s="2"/>
      <c r="AB218" s="2"/>
    </row>
    <row r="219" spans="1:28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2"/>
      <c r="X219" s="2"/>
      <c r="Y219" s="2"/>
      <c r="Z219" s="2"/>
      <c r="AA219" s="2"/>
      <c r="AB219" s="2"/>
    </row>
    <row r="220" spans="1:28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2"/>
      <c r="X220" s="2"/>
      <c r="Y220" s="2"/>
      <c r="Z220" s="2"/>
      <c r="AA220" s="2"/>
      <c r="AB220" s="2"/>
    </row>
    <row r="221" spans="1:28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2"/>
      <c r="X221" s="2"/>
      <c r="Y221" s="2"/>
      <c r="Z221" s="2"/>
      <c r="AA221" s="2"/>
      <c r="AB221" s="2"/>
    </row>
    <row r="222" spans="1:28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2"/>
      <c r="X222" s="2"/>
      <c r="Y222" s="2"/>
      <c r="Z222" s="2"/>
      <c r="AA222" s="2"/>
      <c r="AB222" s="2"/>
    </row>
    <row r="223" spans="1:28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2"/>
      <c r="X223" s="2"/>
      <c r="Y223" s="2"/>
      <c r="Z223" s="2"/>
      <c r="AA223" s="2"/>
      <c r="AB223" s="2"/>
    </row>
    <row r="224" spans="1:28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2"/>
      <c r="X224" s="2"/>
      <c r="Y224" s="2"/>
      <c r="Z224" s="2"/>
      <c r="AA224" s="2"/>
      <c r="AB224" s="2"/>
    </row>
    <row r="225" spans="1:28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2"/>
      <c r="X225" s="2"/>
      <c r="Y225" s="2"/>
      <c r="Z225" s="2"/>
      <c r="AA225" s="2"/>
      <c r="AB225" s="2"/>
    </row>
    <row r="226" spans="1:28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2"/>
      <c r="X226" s="2"/>
      <c r="Y226" s="2"/>
      <c r="Z226" s="2"/>
      <c r="AA226" s="2"/>
      <c r="AB226" s="2"/>
    </row>
    <row r="227" spans="1:28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2"/>
      <c r="X227" s="2"/>
      <c r="Y227" s="2"/>
      <c r="Z227" s="2"/>
      <c r="AA227" s="2"/>
      <c r="AB227" s="2"/>
    </row>
    <row r="228" spans="1:28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2"/>
      <c r="X228" s="2"/>
      <c r="Y228" s="2"/>
      <c r="Z228" s="2"/>
      <c r="AA228" s="2"/>
      <c r="AB228" s="2"/>
    </row>
    <row r="229" spans="1:28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2"/>
      <c r="X229" s="2"/>
      <c r="Y229" s="2"/>
      <c r="Z229" s="2"/>
      <c r="AA229" s="2"/>
      <c r="AB229" s="2"/>
    </row>
    <row r="230" spans="1:28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2"/>
      <c r="X230" s="2"/>
      <c r="Y230" s="2"/>
      <c r="Z230" s="2"/>
      <c r="AA230" s="2"/>
      <c r="AB230" s="2"/>
    </row>
    <row r="231" spans="1:28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2"/>
      <c r="X231" s="2"/>
      <c r="Y231" s="2"/>
      <c r="Z231" s="2"/>
      <c r="AA231" s="2"/>
      <c r="AB231" s="2"/>
    </row>
    <row r="232" spans="1:28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2"/>
      <c r="X232" s="2"/>
      <c r="Y232" s="2"/>
      <c r="Z232" s="2"/>
      <c r="AA232" s="2"/>
      <c r="AB232" s="2"/>
    </row>
    <row r="233" spans="1:28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2"/>
      <c r="X233" s="2"/>
      <c r="Y233" s="2"/>
      <c r="Z233" s="2"/>
      <c r="AA233" s="2"/>
      <c r="AB233" s="2"/>
    </row>
    <row r="234" spans="1:28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2"/>
      <c r="X234" s="2"/>
      <c r="Y234" s="2"/>
      <c r="Z234" s="2"/>
      <c r="AA234" s="2"/>
      <c r="AB234" s="2"/>
    </row>
    <row r="235" spans="1:28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2"/>
      <c r="X235" s="2"/>
      <c r="Y235" s="2"/>
      <c r="Z235" s="2"/>
      <c r="AA235" s="2"/>
      <c r="AB235" s="2"/>
    </row>
    <row r="236" spans="1:28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2"/>
      <c r="X236" s="2"/>
      <c r="Y236" s="2"/>
      <c r="Z236" s="2"/>
      <c r="AA236" s="2"/>
      <c r="AB236" s="2"/>
    </row>
    <row r="237" spans="1:28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2"/>
      <c r="X237" s="2"/>
      <c r="Y237" s="2"/>
      <c r="Z237" s="2"/>
      <c r="AA237" s="2"/>
      <c r="AB237" s="2"/>
    </row>
    <row r="238" spans="1:28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2"/>
      <c r="X238" s="2"/>
      <c r="Y238" s="2"/>
      <c r="Z238" s="2"/>
      <c r="AA238" s="2"/>
      <c r="AB238" s="2"/>
    </row>
    <row r="239" spans="1:28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2"/>
      <c r="X239" s="2"/>
      <c r="Y239" s="2"/>
      <c r="Z239" s="2"/>
      <c r="AA239" s="2"/>
      <c r="AB239" s="2"/>
    </row>
    <row r="240" spans="1:28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2"/>
      <c r="X240" s="2"/>
      <c r="Y240" s="2"/>
      <c r="Z240" s="2"/>
      <c r="AA240" s="2"/>
      <c r="AB240" s="2"/>
    </row>
    <row r="241" spans="1:28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2"/>
      <c r="X241" s="2"/>
      <c r="Y241" s="2"/>
      <c r="Z241" s="2"/>
      <c r="AA241" s="2"/>
      <c r="AB241" s="2"/>
    </row>
    <row r="242" spans="1:28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2"/>
      <c r="X242" s="2"/>
      <c r="Y242" s="2"/>
      <c r="Z242" s="2"/>
      <c r="AA242" s="2"/>
      <c r="AB242" s="2"/>
    </row>
    <row r="243" spans="1:28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2"/>
      <c r="X243" s="2"/>
      <c r="Y243" s="2"/>
      <c r="Z243" s="2"/>
      <c r="AA243" s="2"/>
      <c r="AB243" s="2"/>
    </row>
    <row r="244" spans="1:28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2"/>
      <c r="X244" s="2"/>
      <c r="Y244" s="2"/>
      <c r="Z244" s="2"/>
      <c r="AA244" s="2"/>
      <c r="AB244" s="2"/>
    </row>
    <row r="245" spans="1:28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2"/>
      <c r="X245" s="2"/>
      <c r="Y245" s="2"/>
      <c r="Z245" s="2"/>
      <c r="AA245" s="2"/>
      <c r="AB245" s="2"/>
    </row>
    <row r="246" spans="1:28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2"/>
      <c r="X246" s="2"/>
      <c r="Y246" s="2"/>
      <c r="Z246" s="2"/>
      <c r="AA246" s="2"/>
      <c r="AB246" s="2"/>
    </row>
    <row r="247" spans="1:28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2"/>
      <c r="X247" s="2"/>
      <c r="Y247" s="2"/>
      <c r="Z247" s="2"/>
      <c r="AA247" s="2"/>
      <c r="AB247" s="2"/>
    </row>
    <row r="248" spans="1:28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2"/>
      <c r="X248" s="2"/>
      <c r="Y248" s="2"/>
      <c r="Z248" s="2"/>
      <c r="AA248" s="2"/>
      <c r="AB248" s="2"/>
    </row>
    <row r="249" spans="1:28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2"/>
      <c r="X249" s="2"/>
      <c r="Y249" s="2"/>
      <c r="Z249" s="2"/>
      <c r="AA249" s="2"/>
      <c r="AB249" s="2"/>
    </row>
    <row r="250" spans="1:28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2"/>
      <c r="X250" s="2"/>
      <c r="Y250" s="2"/>
      <c r="Z250" s="2"/>
      <c r="AA250" s="2"/>
      <c r="AB250" s="2"/>
    </row>
    <row r="251" spans="1:28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2"/>
      <c r="X251" s="2"/>
      <c r="Y251" s="2"/>
      <c r="Z251" s="2"/>
      <c r="AA251" s="2"/>
      <c r="AB251" s="2"/>
    </row>
    <row r="252" spans="1:28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2"/>
      <c r="X252" s="2"/>
      <c r="Y252" s="2"/>
      <c r="Z252" s="2"/>
      <c r="AA252" s="2"/>
      <c r="AB252" s="2"/>
    </row>
    <row r="253" spans="1:28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2"/>
      <c r="X253" s="2"/>
      <c r="Y253" s="2"/>
      <c r="Z253" s="2"/>
      <c r="AA253" s="2"/>
      <c r="AB253" s="2"/>
    </row>
    <row r="254" spans="1:28" ht="15.75" customHeight="1" x14ac:dyDescent="0.2"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8" ht="15.75" customHeight="1" x14ac:dyDescent="0.2"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8" ht="15.75" customHeight="1" x14ac:dyDescent="0.2"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3:22" ht="15.75" customHeight="1" x14ac:dyDescent="0.2"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3:22" ht="15.75" customHeight="1" x14ac:dyDescent="0.2"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3:22" ht="15.75" customHeight="1" x14ac:dyDescent="0.2"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3:22" ht="15.75" customHeight="1" x14ac:dyDescent="0.2"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3:22" ht="15.75" customHeight="1" x14ac:dyDescent="0.2"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3:22" ht="15.75" customHeight="1" x14ac:dyDescent="0.2"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3:22" ht="15.75" customHeight="1" x14ac:dyDescent="0.2"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3:22" ht="15.75" customHeight="1" x14ac:dyDescent="0.2"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3:22" ht="15.75" customHeight="1" x14ac:dyDescent="0.2"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3:22" ht="15.75" customHeight="1" x14ac:dyDescent="0.2"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3:22" ht="15.75" customHeight="1" x14ac:dyDescent="0.2"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3:22" ht="15.75" customHeight="1" x14ac:dyDescent="0.2"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3:22" ht="15.75" customHeight="1" x14ac:dyDescent="0.2"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3:22" ht="15.75" customHeight="1" x14ac:dyDescent="0.2"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3:22" ht="15.75" customHeight="1" x14ac:dyDescent="0.2"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3:22" ht="15.75" customHeight="1" x14ac:dyDescent="0.2"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3:22" ht="15.75" customHeight="1" x14ac:dyDescent="0.2"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3:22" ht="15.75" customHeight="1" x14ac:dyDescent="0.2"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3:22" ht="15.75" customHeight="1" x14ac:dyDescent="0.2"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3:22" ht="15.75" customHeight="1" x14ac:dyDescent="0.2"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3:22" ht="15.75" customHeight="1" x14ac:dyDescent="0.2"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3:22" ht="15.75" customHeight="1" x14ac:dyDescent="0.2"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3:22" ht="15.75" customHeight="1" x14ac:dyDescent="0.2"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3:22" ht="15.75" customHeight="1" x14ac:dyDescent="0.2"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3:22" ht="15.75" customHeight="1" x14ac:dyDescent="0.2"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3:22" ht="15.75" customHeight="1" x14ac:dyDescent="0.2"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3:22" ht="15.75" customHeight="1" x14ac:dyDescent="0.2"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3:22" ht="15.75" customHeight="1" x14ac:dyDescent="0.2"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3:22" ht="15.75" customHeight="1" x14ac:dyDescent="0.2"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3:22" ht="15.75" customHeight="1" x14ac:dyDescent="0.2"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3:22" ht="15.75" customHeight="1" x14ac:dyDescent="0.2"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3:22" ht="15.75" customHeight="1" x14ac:dyDescent="0.2"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3:22" ht="15.75" customHeight="1" x14ac:dyDescent="0.2"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3:22" ht="15.75" customHeight="1" x14ac:dyDescent="0.2"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3:22" ht="15.75" customHeight="1" x14ac:dyDescent="0.2"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3:22" ht="15.75" customHeight="1" x14ac:dyDescent="0.2"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3:22" ht="15.75" customHeight="1" x14ac:dyDescent="0.2"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3:22" ht="15.75" customHeight="1" x14ac:dyDescent="0.2"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3:22" ht="15.75" customHeight="1" x14ac:dyDescent="0.2"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3:22" ht="15.75" customHeight="1" x14ac:dyDescent="0.2"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3:22" ht="15.75" customHeight="1" x14ac:dyDescent="0.2"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3:22" ht="15.75" customHeight="1" x14ac:dyDescent="0.2"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3:22" ht="15.75" customHeight="1" x14ac:dyDescent="0.2"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3:22" ht="15.75" customHeight="1" x14ac:dyDescent="0.2"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3:22" ht="15.75" customHeight="1" x14ac:dyDescent="0.2"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3:22" ht="15.75" customHeight="1" x14ac:dyDescent="0.2"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3:22" ht="15.75" customHeight="1" x14ac:dyDescent="0.2"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3:22" ht="15.75" customHeight="1" x14ac:dyDescent="0.2"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3:22" ht="15.75" customHeight="1" x14ac:dyDescent="0.2"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3:22" ht="15.75" customHeight="1" x14ac:dyDescent="0.2"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3:22" ht="15.75" customHeight="1" x14ac:dyDescent="0.2"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3:22" ht="15.75" customHeight="1" x14ac:dyDescent="0.2"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3:22" ht="15.75" customHeight="1" x14ac:dyDescent="0.2"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3:22" ht="15.75" customHeight="1" x14ac:dyDescent="0.2"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3:22" ht="15.75" customHeight="1" x14ac:dyDescent="0.2"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3:22" ht="15.75" customHeight="1" x14ac:dyDescent="0.2"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3:22" ht="15.75" customHeight="1" x14ac:dyDescent="0.2"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3:22" ht="15.75" customHeight="1" x14ac:dyDescent="0.2"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3:22" ht="15.75" customHeight="1" x14ac:dyDescent="0.2"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3:22" ht="15.75" customHeight="1" x14ac:dyDescent="0.2"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3:22" ht="15.75" customHeight="1" x14ac:dyDescent="0.2"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3:22" ht="15.75" customHeight="1" x14ac:dyDescent="0.2"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3:22" ht="15.75" customHeight="1" x14ac:dyDescent="0.2"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3:22" ht="15.75" customHeight="1" x14ac:dyDescent="0.2"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3:22" ht="15.75" customHeight="1" x14ac:dyDescent="0.2"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3:22" ht="15.75" customHeight="1" x14ac:dyDescent="0.2"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3:22" ht="15.75" customHeight="1" x14ac:dyDescent="0.2"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3:22" ht="15.75" customHeight="1" x14ac:dyDescent="0.2"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3:22" ht="15.75" customHeight="1" x14ac:dyDescent="0.2"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3:22" ht="15.75" customHeight="1" x14ac:dyDescent="0.2"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3:22" ht="15.75" customHeight="1" x14ac:dyDescent="0.2"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3:22" ht="15.75" customHeight="1" x14ac:dyDescent="0.2"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3:22" ht="15.75" customHeight="1" x14ac:dyDescent="0.2"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3:22" ht="15.75" customHeight="1" x14ac:dyDescent="0.2"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3:22" ht="15.75" customHeight="1" x14ac:dyDescent="0.2"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3:22" ht="15.75" customHeight="1" x14ac:dyDescent="0.2"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3:22" ht="15.75" customHeight="1" x14ac:dyDescent="0.2"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3:22" ht="15.75" customHeight="1" x14ac:dyDescent="0.2"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3:22" ht="15.75" customHeight="1" x14ac:dyDescent="0.2"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3:22" ht="15.75" customHeight="1" x14ac:dyDescent="0.2"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3:22" ht="15.75" customHeight="1" x14ac:dyDescent="0.2"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3:22" ht="15.75" customHeight="1" x14ac:dyDescent="0.2"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3:22" ht="15.75" customHeight="1" x14ac:dyDescent="0.2"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3:22" ht="15.75" customHeight="1" x14ac:dyDescent="0.2"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3:22" ht="15.75" customHeight="1" x14ac:dyDescent="0.2"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3:22" ht="15.75" customHeight="1" x14ac:dyDescent="0.2"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3:22" ht="15.75" customHeight="1" x14ac:dyDescent="0.2"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3:22" ht="15.75" customHeight="1" x14ac:dyDescent="0.2"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3:22" ht="15.75" customHeight="1" x14ac:dyDescent="0.2"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3:22" ht="15.75" customHeight="1" x14ac:dyDescent="0.2"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3:22" ht="15.75" customHeight="1" x14ac:dyDescent="0.2"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3:22" ht="15.75" customHeight="1" x14ac:dyDescent="0.2"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3:22" ht="15.75" customHeight="1" x14ac:dyDescent="0.2"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3:22" ht="15.75" customHeight="1" x14ac:dyDescent="0.2"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3:22" ht="15.75" customHeight="1" x14ac:dyDescent="0.2"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3:22" ht="15.75" customHeight="1" x14ac:dyDescent="0.2"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3:22" ht="15.75" customHeight="1" x14ac:dyDescent="0.2"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3:22" ht="15.75" customHeight="1" x14ac:dyDescent="0.2"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3:22" ht="15.75" customHeight="1" x14ac:dyDescent="0.2"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3:22" ht="15.75" customHeight="1" x14ac:dyDescent="0.2"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3:22" ht="15.75" customHeight="1" x14ac:dyDescent="0.2"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3:22" ht="15.75" customHeight="1" x14ac:dyDescent="0.2"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3:22" ht="15.75" customHeight="1" x14ac:dyDescent="0.2"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3:22" ht="15.75" customHeight="1" x14ac:dyDescent="0.2"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3:22" ht="15.75" customHeight="1" x14ac:dyDescent="0.2"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3:22" ht="15.75" customHeight="1" x14ac:dyDescent="0.2"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3:22" ht="15.75" customHeight="1" x14ac:dyDescent="0.2"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3:22" ht="15.75" customHeight="1" x14ac:dyDescent="0.2"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3:22" ht="15.75" customHeight="1" x14ac:dyDescent="0.2"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3:22" ht="15.75" customHeight="1" x14ac:dyDescent="0.2"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3:22" ht="15.75" customHeight="1" x14ac:dyDescent="0.2"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3:22" ht="15.75" customHeight="1" x14ac:dyDescent="0.2"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3:22" ht="15.75" customHeight="1" x14ac:dyDescent="0.2"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3:22" ht="15.75" customHeight="1" x14ac:dyDescent="0.2"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3:22" ht="15.75" customHeight="1" x14ac:dyDescent="0.2"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3:22" ht="15.75" customHeight="1" x14ac:dyDescent="0.2"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3:22" ht="15.75" customHeight="1" x14ac:dyDescent="0.2"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3:22" ht="15.75" customHeight="1" x14ac:dyDescent="0.2"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3:22" ht="15.75" customHeight="1" x14ac:dyDescent="0.2"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3:22" ht="15.75" customHeight="1" x14ac:dyDescent="0.2"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3:22" ht="15.75" customHeight="1" x14ac:dyDescent="0.2"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3:22" ht="15.75" customHeight="1" x14ac:dyDescent="0.2"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3:22" ht="15.75" customHeight="1" x14ac:dyDescent="0.2"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3:22" ht="15.75" customHeight="1" x14ac:dyDescent="0.2"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3:22" ht="15.75" customHeight="1" x14ac:dyDescent="0.2"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3:22" ht="15.75" customHeight="1" x14ac:dyDescent="0.2"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3:22" ht="15.75" customHeight="1" x14ac:dyDescent="0.2"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3:22" ht="15.75" customHeight="1" x14ac:dyDescent="0.2"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3:22" ht="15.75" customHeight="1" x14ac:dyDescent="0.2"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3:22" ht="15.75" customHeight="1" x14ac:dyDescent="0.2"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3:22" ht="15.75" customHeight="1" x14ac:dyDescent="0.2"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3:22" ht="15.75" customHeight="1" x14ac:dyDescent="0.2"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3:22" ht="15.75" customHeight="1" x14ac:dyDescent="0.2"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3:22" ht="15.75" customHeight="1" x14ac:dyDescent="0.2"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3:22" ht="15.75" customHeight="1" x14ac:dyDescent="0.2"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3:22" ht="15.75" customHeight="1" x14ac:dyDescent="0.2"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3:22" ht="15.75" customHeight="1" x14ac:dyDescent="0.2"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3:22" ht="15.75" customHeight="1" x14ac:dyDescent="0.2"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3:22" ht="15.75" customHeight="1" x14ac:dyDescent="0.2"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3:22" ht="15.75" customHeight="1" x14ac:dyDescent="0.2"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3:22" ht="15.75" customHeight="1" x14ac:dyDescent="0.2"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3:22" ht="15.75" customHeight="1" x14ac:dyDescent="0.2"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3:22" ht="15.75" customHeight="1" x14ac:dyDescent="0.2"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3:22" ht="15.75" customHeight="1" x14ac:dyDescent="0.2"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3:22" ht="15.75" customHeight="1" x14ac:dyDescent="0.2"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3:22" ht="15.75" customHeight="1" x14ac:dyDescent="0.2"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3:22" ht="15.75" customHeight="1" x14ac:dyDescent="0.2"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3:22" ht="15.75" customHeight="1" x14ac:dyDescent="0.2"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3:22" ht="15.75" customHeight="1" x14ac:dyDescent="0.2"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3:22" ht="15.75" customHeight="1" x14ac:dyDescent="0.2"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3:22" ht="15.75" customHeight="1" x14ac:dyDescent="0.2"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3:22" ht="15.75" customHeight="1" x14ac:dyDescent="0.2"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3:22" ht="15.75" customHeight="1" x14ac:dyDescent="0.2"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3:22" ht="15.75" customHeight="1" x14ac:dyDescent="0.2"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3:22" ht="15.75" customHeight="1" x14ac:dyDescent="0.2"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3:22" ht="15.75" customHeight="1" x14ac:dyDescent="0.2"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3:22" ht="15.75" customHeight="1" x14ac:dyDescent="0.2"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3:22" ht="15.75" customHeight="1" x14ac:dyDescent="0.2"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3:22" ht="15.75" customHeight="1" x14ac:dyDescent="0.2"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3:22" ht="15.75" customHeight="1" x14ac:dyDescent="0.2"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3:22" ht="15.75" customHeight="1" x14ac:dyDescent="0.2"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3:22" ht="15.75" customHeight="1" x14ac:dyDescent="0.2"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3:22" ht="15.75" customHeight="1" x14ac:dyDescent="0.2"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3:22" ht="15.75" customHeight="1" x14ac:dyDescent="0.2"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3:22" ht="15.75" customHeight="1" x14ac:dyDescent="0.2"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3:22" ht="15.75" customHeight="1" x14ac:dyDescent="0.2"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3:22" ht="15.75" customHeight="1" x14ac:dyDescent="0.2"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3:22" ht="15.75" customHeight="1" x14ac:dyDescent="0.2"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3:22" ht="15.75" customHeight="1" x14ac:dyDescent="0.2"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3:22" ht="15.75" customHeight="1" x14ac:dyDescent="0.2"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3:22" ht="15.75" customHeight="1" x14ac:dyDescent="0.2"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3:22" ht="15.75" customHeight="1" x14ac:dyDescent="0.2"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3:22" ht="15.75" customHeight="1" x14ac:dyDescent="0.2"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3:22" ht="15.75" customHeight="1" x14ac:dyDescent="0.2"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3:22" ht="15.75" customHeight="1" x14ac:dyDescent="0.2"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3:22" ht="15.75" customHeight="1" x14ac:dyDescent="0.2"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3:22" ht="15.75" customHeight="1" x14ac:dyDescent="0.2"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3:22" ht="15.75" customHeight="1" x14ac:dyDescent="0.2"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3:22" ht="15.75" customHeight="1" x14ac:dyDescent="0.2"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3:22" ht="15.75" customHeight="1" x14ac:dyDescent="0.2"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3:22" ht="15.75" customHeight="1" x14ac:dyDescent="0.2"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3:22" ht="15.75" customHeight="1" x14ac:dyDescent="0.2"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3:22" ht="15.75" customHeight="1" x14ac:dyDescent="0.2"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3:22" ht="15.75" customHeight="1" x14ac:dyDescent="0.2"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3:22" ht="15.75" customHeight="1" x14ac:dyDescent="0.2"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3:22" ht="15.75" customHeight="1" x14ac:dyDescent="0.2"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3:22" ht="15.75" customHeight="1" x14ac:dyDescent="0.2"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3:22" ht="15.75" customHeight="1" x14ac:dyDescent="0.2"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3:22" ht="15.75" customHeight="1" x14ac:dyDescent="0.2"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3:22" ht="15.75" customHeight="1" x14ac:dyDescent="0.2"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3:22" ht="15.75" customHeight="1" x14ac:dyDescent="0.2"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3:22" ht="15.75" customHeight="1" x14ac:dyDescent="0.2"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3:22" ht="15.75" customHeight="1" x14ac:dyDescent="0.2"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3:22" ht="15.75" customHeight="1" x14ac:dyDescent="0.2"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3:22" ht="15.75" customHeight="1" x14ac:dyDescent="0.2"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3:22" ht="15.75" customHeight="1" x14ac:dyDescent="0.2"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3:22" ht="15.75" customHeight="1" x14ac:dyDescent="0.2"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3:22" ht="15.75" customHeight="1" x14ac:dyDescent="0.2"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3:22" ht="15.75" customHeight="1" x14ac:dyDescent="0.2"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3:22" ht="15.75" customHeight="1" x14ac:dyDescent="0.2"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3:22" ht="15.75" customHeight="1" x14ac:dyDescent="0.2"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3:22" ht="15.75" customHeight="1" x14ac:dyDescent="0.2"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3:22" ht="15.75" customHeight="1" x14ac:dyDescent="0.2"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3:22" ht="15.75" customHeight="1" x14ac:dyDescent="0.2"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3:22" ht="15.75" customHeight="1" x14ac:dyDescent="0.2"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3:22" ht="15.75" customHeight="1" x14ac:dyDescent="0.2"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3:22" ht="15.75" customHeight="1" x14ac:dyDescent="0.2"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3:22" ht="15.75" customHeight="1" x14ac:dyDescent="0.2"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3:22" ht="15.75" customHeight="1" x14ac:dyDescent="0.2"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3:22" ht="15.75" customHeight="1" x14ac:dyDescent="0.2"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3:22" ht="15.75" customHeight="1" x14ac:dyDescent="0.2"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3:22" ht="15.75" customHeight="1" x14ac:dyDescent="0.2"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3:22" ht="15.75" customHeight="1" x14ac:dyDescent="0.2"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3:22" ht="15.75" customHeight="1" x14ac:dyDescent="0.2"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3:22" ht="15.75" customHeight="1" x14ac:dyDescent="0.2"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3:22" ht="15.75" customHeight="1" x14ac:dyDescent="0.2"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3:22" ht="15.75" customHeight="1" x14ac:dyDescent="0.2"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3:22" ht="15.75" customHeight="1" x14ac:dyDescent="0.2"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3:22" ht="15.75" customHeight="1" x14ac:dyDescent="0.2"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3:22" ht="15.75" customHeight="1" x14ac:dyDescent="0.2"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3:22" ht="15.75" customHeight="1" x14ac:dyDescent="0.2"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3:22" ht="15.75" customHeight="1" x14ac:dyDescent="0.2"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3:22" ht="15.75" customHeight="1" x14ac:dyDescent="0.2"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3:22" ht="15.75" customHeight="1" x14ac:dyDescent="0.2"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3:22" ht="15.75" customHeight="1" x14ac:dyDescent="0.2"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3:22" ht="15.75" customHeight="1" x14ac:dyDescent="0.2"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3:22" ht="15.75" customHeight="1" x14ac:dyDescent="0.2"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3:22" ht="15.75" customHeight="1" x14ac:dyDescent="0.2"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3:22" ht="15.75" customHeight="1" x14ac:dyDescent="0.2"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3:22" ht="15.75" customHeight="1" x14ac:dyDescent="0.2"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3:22" ht="15.75" customHeight="1" x14ac:dyDescent="0.2"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3:22" ht="15.75" customHeight="1" x14ac:dyDescent="0.2"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3:22" ht="15.75" customHeight="1" x14ac:dyDescent="0.2"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3:22" ht="15.75" customHeight="1" x14ac:dyDescent="0.2"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3:22" ht="15.75" customHeight="1" x14ac:dyDescent="0.2"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3:22" ht="15.75" customHeight="1" x14ac:dyDescent="0.2"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3:22" ht="15.75" customHeight="1" x14ac:dyDescent="0.2"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3:22" ht="15.75" customHeight="1" x14ac:dyDescent="0.2"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3:22" ht="15.75" customHeight="1" x14ac:dyDescent="0.2"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3:22" ht="15.75" customHeight="1" x14ac:dyDescent="0.2"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3:22" ht="15.75" customHeight="1" x14ac:dyDescent="0.2"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3:22" ht="15.75" customHeight="1" x14ac:dyDescent="0.2"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3:22" ht="15.75" customHeight="1" x14ac:dyDescent="0.2"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3:22" ht="15.75" customHeight="1" x14ac:dyDescent="0.2"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3:22" ht="15.75" customHeight="1" x14ac:dyDescent="0.2"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3:22" ht="15.75" customHeight="1" x14ac:dyDescent="0.2"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3:22" ht="15.75" customHeight="1" x14ac:dyDescent="0.2"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3:22" ht="15.75" customHeight="1" x14ac:dyDescent="0.2"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3:22" ht="15.75" customHeight="1" x14ac:dyDescent="0.2"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3:22" ht="15.75" customHeight="1" x14ac:dyDescent="0.2"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3:22" ht="15.75" customHeight="1" x14ac:dyDescent="0.2"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3:22" ht="15.75" customHeight="1" x14ac:dyDescent="0.2"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3:22" ht="15.75" customHeight="1" x14ac:dyDescent="0.2"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3:22" ht="15.75" customHeight="1" x14ac:dyDescent="0.2"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3:22" ht="15.75" customHeight="1" x14ac:dyDescent="0.2"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3:22" ht="15.75" customHeight="1" x14ac:dyDescent="0.2"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3:22" ht="15.75" customHeight="1" x14ac:dyDescent="0.2"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3:22" ht="15.75" customHeight="1" x14ac:dyDescent="0.2"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3:22" ht="15.75" customHeight="1" x14ac:dyDescent="0.2"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3:22" ht="15.75" customHeight="1" x14ac:dyDescent="0.2"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3:22" ht="15.75" customHeight="1" x14ac:dyDescent="0.2"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3:22" ht="15.75" customHeight="1" x14ac:dyDescent="0.2"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3:22" ht="15.75" customHeight="1" x14ac:dyDescent="0.2"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3:22" ht="15.75" customHeight="1" x14ac:dyDescent="0.2"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3:22" ht="15.75" customHeight="1" x14ac:dyDescent="0.2"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3:22" ht="15.75" customHeight="1" x14ac:dyDescent="0.2"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3:22" ht="15.75" customHeight="1" x14ac:dyDescent="0.2"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3:22" ht="15.75" customHeight="1" x14ac:dyDescent="0.2"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3:22" ht="15.75" customHeight="1" x14ac:dyDescent="0.2"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3:22" ht="15.75" customHeight="1" x14ac:dyDescent="0.2"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3:22" ht="15.75" customHeight="1" x14ac:dyDescent="0.2"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3:22" ht="15.75" customHeight="1" x14ac:dyDescent="0.2"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3:22" ht="15.75" customHeight="1" x14ac:dyDescent="0.2"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3:22" ht="15.75" customHeight="1" x14ac:dyDescent="0.2"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3:22" ht="15.75" customHeight="1" x14ac:dyDescent="0.2"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3:22" ht="15.75" customHeight="1" x14ac:dyDescent="0.2"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3:22" ht="15.75" customHeight="1" x14ac:dyDescent="0.2"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3:22" ht="15.75" customHeight="1" x14ac:dyDescent="0.2"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3:22" ht="15.75" customHeight="1" x14ac:dyDescent="0.2"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3:22" ht="15.75" customHeight="1" x14ac:dyDescent="0.2"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3:22" ht="15.75" customHeight="1" x14ac:dyDescent="0.2"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3:22" ht="15.75" customHeight="1" x14ac:dyDescent="0.2"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3:22" ht="15.75" customHeight="1" x14ac:dyDescent="0.2"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3:22" ht="15.75" customHeight="1" x14ac:dyDescent="0.2"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3:22" ht="15.75" customHeight="1" x14ac:dyDescent="0.2"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3:22" ht="15.75" customHeight="1" x14ac:dyDescent="0.2"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3:22" ht="15.75" customHeight="1" x14ac:dyDescent="0.2"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3:22" ht="15.75" customHeight="1" x14ac:dyDescent="0.2"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3:22" ht="15.75" customHeight="1" x14ac:dyDescent="0.2"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3:22" ht="15.75" customHeight="1" x14ac:dyDescent="0.2"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3:22" ht="15.75" customHeight="1" x14ac:dyDescent="0.2"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3:22" ht="15.75" customHeight="1" x14ac:dyDescent="0.2"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3:22" ht="15.75" customHeight="1" x14ac:dyDescent="0.2"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3:22" ht="15.75" customHeight="1" x14ac:dyDescent="0.2"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3:22" ht="15.75" customHeight="1" x14ac:dyDescent="0.2"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3:22" ht="15.75" customHeight="1" x14ac:dyDescent="0.2"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3:22" ht="15.75" customHeight="1" x14ac:dyDescent="0.2"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3:22" ht="15.75" customHeight="1" x14ac:dyDescent="0.2"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3:22" ht="15.75" customHeight="1" x14ac:dyDescent="0.2"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3:22" ht="15.75" customHeight="1" x14ac:dyDescent="0.2"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3:22" ht="15.75" customHeight="1" x14ac:dyDescent="0.2"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3:22" ht="15.75" customHeight="1" x14ac:dyDescent="0.2"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3:22" ht="15.75" customHeight="1" x14ac:dyDescent="0.2"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3:22" ht="15.75" customHeight="1" x14ac:dyDescent="0.2"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3:22" ht="15.75" customHeight="1" x14ac:dyDescent="0.2"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3:22" ht="15.75" customHeight="1" x14ac:dyDescent="0.2"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3:22" ht="15.75" customHeight="1" x14ac:dyDescent="0.2"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3:22" ht="15.75" customHeight="1" x14ac:dyDescent="0.2"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3:22" ht="15.75" customHeight="1" x14ac:dyDescent="0.2"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3:22" ht="15.75" customHeight="1" x14ac:dyDescent="0.2"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3:22" ht="15.75" customHeight="1" x14ac:dyDescent="0.2"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3:22" ht="15.75" customHeight="1" x14ac:dyDescent="0.2"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3:22" ht="15.75" customHeight="1" x14ac:dyDescent="0.2"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3:22" ht="15.75" customHeight="1" x14ac:dyDescent="0.2"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3:22" ht="15.75" customHeight="1" x14ac:dyDescent="0.2"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3:22" ht="15.75" customHeight="1" x14ac:dyDescent="0.2"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3:22" ht="15.75" customHeight="1" x14ac:dyDescent="0.2"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3:22" ht="15.75" customHeight="1" x14ac:dyDescent="0.2"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3:22" ht="15.75" customHeight="1" x14ac:dyDescent="0.2"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3:22" ht="15.75" customHeight="1" x14ac:dyDescent="0.2"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3:22" ht="15.75" customHeight="1" x14ac:dyDescent="0.2"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3:22" ht="15.75" customHeight="1" x14ac:dyDescent="0.2"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3:22" ht="15.75" customHeight="1" x14ac:dyDescent="0.2"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3:22" ht="15.75" customHeight="1" x14ac:dyDescent="0.2"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3:22" ht="15.75" customHeight="1" x14ac:dyDescent="0.2"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3:22" ht="15.75" customHeight="1" x14ac:dyDescent="0.2"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3:22" ht="15.75" customHeight="1" x14ac:dyDescent="0.2"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3:22" ht="15.75" customHeight="1" x14ac:dyDescent="0.2"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3:22" ht="15.75" customHeight="1" x14ac:dyDescent="0.2"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3:22" ht="15.75" customHeight="1" x14ac:dyDescent="0.2"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3:22" ht="15.75" customHeight="1" x14ac:dyDescent="0.2"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3:22" ht="15.75" customHeight="1" x14ac:dyDescent="0.2"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3:22" ht="15.75" customHeight="1" x14ac:dyDescent="0.2"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3:22" ht="15.75" customHeight="1" x14ac:dyDescent="0.2"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3:22" ht="15.75" customHeight="1" x14ac:dyDescent="0.2"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3:22" ht="15.75" customHeight="1" x14ac:dyDescent="0.2"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3:22" ht="15.75" customHeight="1" x14ac:dyDescent="0.2"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3:22" ht="15.75" customHeight="1" x14ac:dyDescent="0.2"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3:22" ht="15.75" customHeight="1" x14ac:dyDescent="0.2"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3:22" ht="15.75" customHeight="1" x14ac:dyDescent="0.2"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3:22" ht="15.75" customHeight="1" x14ac:dyDescent="0.2"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3:22" ht="15.75" customHeight="1" x14ac:dyDescent="0.2"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3:22" ht="15.75" customHeight="1" x14ac:dyDescent="0.2"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3:22" ht="15.75" customHeight="1" x14ac:dyDescent="0.2"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3:22" ht="15.75" customHeight="1" x14ac:dyDescent="0.2"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3:22" ht="15.75" customHeight="1" x14ac:dyDescent="0.2"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3:22" ht="15.75" customHeight="1" x14ac:dyDescent="0.2"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3:22" ht="15.75" customHeight="1" x14ac:dyDescent="0.2"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3:22" ht="15.75" customHeight="1" x14ac:dyDescent="0.2"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3:22" ht="15.75" customHeight="1" x14ac:dyDescent="0.2"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3:22" ht="15.75" customHeight="1" x14ac:dyDescent="0.2"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3:22" ht="15.75" customHeight="1" x14ac:dyDescent="0.2"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3:22" ht="15.75" customHeight="1" x14ac:dyDescent="0.2"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3:22" ht="15.75" customHeight="1" x14ac:dyDescent="0.2"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3:22" ht="15.75" customHeight="1" x14ac:dyDescent="0.2"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3:22" ht="15.75" customHeight="1" x14ac:dyDescent="0.2"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3:22" ht="15.75" customHeight="1" x14ac:dyDescent="0.2"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3:22" ht="15.75" customHeight="1" x14ac:dyDescent="0.2"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3:22" ht="15.75" customHeight="1" x14ac:dyDescent="0.2"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3:22" ht="15.75" customHeight="1" x14ac:dyDescent="0.2"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3:22" ht="15.75" customHeight="1" x14ac:dyDescent="0.2"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3:22" ht="15.75" customHeight="1" x14ac:dyDescent="0.2"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3:22" ht="15.75" customHeight="1" x14ac:dyDescent="0.2"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3:22" ht="15.75" customHeight="1" x14ac:dyDescent="0.2"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3:22" ht="15.75" customHeight="1" x14ac:dyDescent="0.2"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3:22" ht="15.75" customHeight="1" x14ac:dyDescent="0.2"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3:22" ht="15.75" customHeight="1" x14ac:dyDescent="0.2"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3:22" ht="15.75" customHeight="1" x14ac:dyDescent="0.2"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3:22" ht="15.75" customHeight="1" x14ac:dyDescent="0.2"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3:22" ht="15.75" customHeight="1" x14ac:dyDescent="0.2"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3:22" ht="15.75" customHeight="1" x14ac:dyDescent="0.2"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3:22" ht="15.75" customHeight="1" x14ac:dyDescent="0.2"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3:22" ht="15.75" customHeight="1" x14ac:dyDescent="0.2"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3:22" ht="15.75" customHeight="1" x14ac:dyDescent="0.2"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3:22" ht="15.75" customHeight="1" x14ac:dyDescent="0.2"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3:22" ht="15.75" customHeight="1" x14ac:dyDescent="0.2"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3:22" ht="15.75" customHeight="1" x14ac:dyDescent="0.2"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3:22" ht="15.75" customHeight="1" x14ac:dyDescent="0.2"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3:22" ht="15.75" customHeight="1" x14ac:dyDescent="0.2"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3:22" ht="15.75" customHeight="1" x14ac:dyDescent="0.2"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3:22" ht="15.75" customHeight="1" x14ac:dyDescent="0.2"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3:22" ht="15.75" customHeight="1" x14ac:dyDescent="0.2"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3:22" ht="15.75" customHeight="1" x14ac:dyDescent="0.2"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3:22" ht="15.75" customHeight="1" x14ac:dyDescent="0.2"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3:22" ht="15.75" customHeight="1" x14ac:dyDescent="0.2"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3:22" ht="15.75" customHeight="1" x14ac:dyDescent="0.2"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3:22" ht="15.75" customHeight="1" x14ac:dyDescent="0.2"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3:22" ht="15.75" customHeight="1" x14ac:dyDescent="0.2"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3:22" ht="15.75" customHeight="1" x14ac:dyDescent="0.2"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3:22" ht="15.75" customHeight="1" x14ac:dyDescent="0.2"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3:22" ht="15.75" customHeight="1" x14ac:dyDescent="0.2"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3:22" ht="15.75" customHeight="1" x14ac:dyDescent="0.2"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3:22" ht="15.75" customHeight="1" x14ac:dyDescent="0.2"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3:22" ht="15.75" customHeight="1" x14ac:dyDescent="0.2"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3:22" ht="15.75" customHeight="1" x14ac:dyDescent="0.2"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3:22" ht="15.75" customHeight="1" x14ac:dyDescent="0.2"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3:22" ht="15.75" customHeight="1" x14ac:dyDescent="0.2"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3:22" ht="15.75" customHeight="1" x14ac:dyDescent="0.2"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3:22" ht="15.75" customHeight="1" x14ac:dyDescent="0.2"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3:22" ht="15.75" customHeight="1" x14ac:dyDescent="0.2"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3:22" ht="15.75" customHeight="1" x14ac:dyDescent="0.2"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3:22" ht="15.75" customHeight="1" x14ac:dyDescent="0.2"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3:22" ht="15.75" customHeight="1" x14ac:dyDescent="0.2"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3:22" ht="15.75" customHeight="1" x14ac:dyDescent="0.2"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3:22" ht="15.75" customHeight="1" x14ac:dyDescent="0.2"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3:22" ht="15.75" customHeight="1" x14ac:dyDescent="0.2"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3:22" ht="15.75" customHeight="1" x14ac:dyDescent="0.2"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3:22" ht="15.75" customHeight="1" x14ac:dyDescent="0.2"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3:22" ht="15.75" customHeight="1" x14ac:dyDescent="0.2"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3:22" ht="15.75" customHeight="1" x14ac:dyDescent="0.2"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3:22" ht="15.75" customHeight="1" x14ac:dyDescent="0.2"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3:22" ht="15.75" customHeight="1" x14ac:dyDescent="0.2"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3:22" ht="15.75" customHeight="1" x14ac:dyDescent="0.2"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3:22" ht="15.75" customHeight="1" x14ac:dyDescent="0.2"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3:22" ht="15.75" customHeight="1" x14ac:dyDescent="0.2"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3:22" ht="15.75" customHeight="1" x14ac:dyDescent="0.2"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3:22" ht="15.75" customHeight="1" x14ac:dyDescent="0.2"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3:22" ht="15.75" customHeight="1" x14ac:dyDescent="0.2"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3:22" ht="15.75" customHeight="1" x14ac:dyDescent="0.2"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3:22" ht="15.75" customHeight="1" x14ac:dyDescent="0.2"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3:22" ht="15.75" customHeight="1" x14ac:dyDescent="0.2"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3:22" ht="15.75" customHeight="1" x14ac:dyDescent="0.2"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3:22" ht="15.75" customHeight="1" x14ac:dyDescent="0.2"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3:22" ht="15.75" customHeight="1" x14ac:dyDescent="0.2"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3:22" ht="15.75" customHeight="1" x14ac:dyDescent="0.2"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3:22" ht="15.75" customHeight="1" x14ac:dyDescent="0.2"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3:22" ht="15.75" customHeight="1" x14ac:dyDescent="0.2"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3:22" ht="15.75" customHeight="1" x14ac:dyDescent="0.2"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3:22" ht="15.75" customHeight="1" x14ac:dyDescent="0.2"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3:22" ht="15.75" customHeight="1" x14ac:dyDescent="0.2"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3:22" ht="15.75" customHeight="1" x14ac:dyDescent="0.2"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3:22" ht="15.75" customHeight="1" x14ac:dyDescent="0.2"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3:22" ht="15.75" customHeight="1" x14ac:dyDescent="0.2"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3:22" ht="15.75" customHeight="1" x14ac:dyDescent="0.2"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3:22" ht="15.75" customHeight="1" x14ac:dyDescent="0.2"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3:22" ht="15.75" customHeight="1" x14ac:dyDescent="0.2"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3:22" ht="15.75" customHeight="1" x14ac:dyDescent="0.2"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3:22" ht="15.75" customHeight="1" x14ac:dyDescent="0.2"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3:22" ht="15.75" customHeight="1" x14ac:dyDescent="0.2"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3:22" ht="15.75" customHeight="1" x14ac:dyDescent="0.2"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3:22" ht="15.75" customHeight="1" x14ac:dyDescent="0.2"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3:22" ht="15.75" customHeight="1" x14ac:dyDescent="0.2"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3:22" ht="15.75" customHeight="1" x14ac:dyDescent="0.2"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3:22" ht="15.75" customHeight="1" x14ac:dyDescent="0.2"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3:22" ht="15.75" customHeight="1" x14ac:dyDescent="0.2"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3:22" ht="15.75" customHeight="1" x14ac:dyDescent="0.2"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3:22" ht="15.75" customHeight="1" x14ac:dyDescent="0.2"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3:22" ht="15.75" customHeight="1" x14ac:dyDescent="0.2"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3:22" ht="15.75" customHeight="1" x14ac:dyDescent="0.2"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3:22" ht="15.75" customHeight="1" x14ac:dyDescent="0.2"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3:22" ht="15.75" customHeight="1" x14ac:dyDescent="0.2"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3:22" ht="15.75" customHeight="1" x14ac:dyDescent="0.2"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3:22" ht="15.75" customHeight="1" x14ac:dyDescent="0.2"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3:22" ht="15.75" customHeight="1" x14ac:dyDescent="0.2"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3:22" ht="15.75" customHeight="1" x14ac:dyDescent="0.2"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3:22" ht="15.75" customHeight="1" x14ac:dyDescent="0.2"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3:22" ht="15.75" customHeight="1" x14ac:dyDescent="0.2"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3:22" ht="15.75" customHeight="1" x14ac:dyDescent="0.2"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3:22" ht="15.75" customHeight="1" x14ac:dyDescent="0.2"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3:22" ht="15.75" customHeight="1" x14ac:dyDescent="0.2"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3:22" ht="15.75" customHeight="1" x14ac:dyDescent="0.2"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3:22" ht="15.75" customHeight="1" x14ac:dyDescent="0.2"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3:22" ht="15.75" customHeight="1" x14ac:dyDescent="0.2"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3:22" ht="15.75" customHeight="1" x14ac:dyDescent="0.2"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3:22" ht="15.75" customHeight="1" x14ac:dyDescent="0.2"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3:22" ht="15.75" customHeight="1" x14ac:dyDescent="0.2"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3:22" ht="15.75" customHeight="1" x14ac:dyDescent="0.2"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3:22" ht="15.75" customHeight="1" x14ac:dyDescent="0.2"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3:22" ht="15.75" customHeight="1" x14ac:dyDescent="0.2"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3:22" ht="15.75" customHeight="1" x14ac:dyDescent="0.2"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3:22" ht="15.75" customHeight="1" x14ac:dyDescent="0.2"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3:22" ht="15.75" customHeight="1" x14ac:dyDescent="0.2"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3:22" ht="15.75" customHeight="1" x14ac:dyDescent="0.2"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3:22" ht="15.75" customHeight="1" x14ac:dyDescent="0.2"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3:22" ht="15.75" customHeight="1" x14ac:dyDescent="0.2"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3:22" ht="15.75" customHeight="1" x14ac:dyDescent="0.2"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3:22" ht="15.75" customHeight="1" x14ac:dyDescent="0.2"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3:22" ht="15.75" customHeight="1" x14ac:dyDescent="0.2"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3:22" ht="15.75" customHeight="1" x14ac:dyDescent="0.2"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3:22" ht="15.75" customHeight="1" x14ac:dyDescent="0.2"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3:22" ht="15.75" customHeight="1" x14ac:dyDescent="0.2"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3:22" ht="15.75" customHeight="1" x14ac:dyDescent="0.2"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3:22" ht="15.75" customHeight="1" x14ac:dyDescent="0.2"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3:22" ht="15.75" customHeight="1" x14ac:dyDescent="0.2"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3:22" ht="15.75" customHeight="1" x14ac:dyDescent="0.2"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3:22" ht="15.75" customHeight="1" x14ac:dyDescent="0.2"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3:22" ht="15.75" customHeight="1" x14ac:dyDescent="0.2"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3:22" ht="15.75" customHeight="1" x14ac:dyDescent="0.2"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3:22" ht="15.75" customHeight="1" x14ac:dyDescent="0.2"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3:22" ht="15.75" customHeight="1" x14ac:dyDescent="0.2"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3:22" ht="15.75" customHeight="1" x14ac:dyDescent="0.2"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3:22" ht="15.75" customHeight="1" x14ac:dyDescent="0.2"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3:22" ht="15.75" customHeight="1" x14ac:dyDescent="0.2"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3:22" ht="15.75" customHeight="1" x14ac:dyDescent="0.2"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3:22" ht="15.75" customHeight="1" x14ac:dyDescent="0.2"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3:22" ht="15.75" customHeight="1" x14ac:dyDescent="0.2"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3:22" ht="15.75" customHeight="1" x14ac:dyDescent="0.2"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3:22" ht="15.75" customHeight="1" x14ac:dyDescent="0.2"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3:22" ht="15.75" customHeight="1" x14ac:dyDescent="0.2"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3:22" ht="15.75" customHeight="1" x14ac:dyDescent="0.2"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3:22" ht="15.75" customHeight="1" x14ac:dyDescent="0.2"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3:22" ht="15.75" customHeight="1" x14ac:dyDescent="0.2"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3:22" ht="15.75" customHeight="1" x14ac:dyDescent="0.2"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3:22" ht="15.75" customHeight="1" x14ac:dyDescent="0.2"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3:22" ht="15.75" customHeight="1" x14ac:dyDescent="0.2"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3:22" ht="15.75" customHeight="1" x14ac:dyDescent="0.2"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3:22" ht="15.75" customHeight="1" x14ac:dyDescent="0.2"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3:22" ht="15.75" customHeight="1" x14ac:dyDescent="0.2"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3:22" ht="15.75" customHeight="1" x14ac:dyDescent="0.2"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3:22" ht="15.75" customHeight="1" x14ac:dyDescent="0.2"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3:22" ht="15.75" customHeight="1" x14ac:dyDescent="0.2"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3:22" ht="15.75" customHeight="1" x14ac:dyDescent="0.2"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3:22" ht="15.75" customHeight="1" x14ac:dyDescent="0.2"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3:22" ht="15.75" customHeight="1" x14ac:dyDescent="0.2"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3:22" ht="15.75" customHeight="1" x14ac:dyDescent="0.2"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3:22" ht="15.75" customHeight="1" x14ac:dyDescent="0.2"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3:22" ht="15.75" customHeight="1" x14ac:dyDescent="0.2"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3:22" ht="15.75" customHeight="1" x14ac:dyDescent="0.2"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3:22" ht="15.75" customHeight="1" x14ac:dyDescent="0.2"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3:22" ht="15.75" customHeight="1" x14ac:dyDescent="0.2"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3:22" ht="15.75" customHeight="1" x14ac:dyDescent="0.2"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3:22" ht="15.75" customHeight="1" x14ac:dyDescent="0.2"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3:22" ht="15.75" customHeight="1" x14ac:dyDescent="0.2"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3:22" ht="15.75" customHeight="1" x14ac:dyDescent="0.2"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3:22" ht="15.75" customHeight="1" x14ac:dyDescent="0.2"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3:22" ht="15.75" customHeight="1" x14ac:dyDescent="0.2"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3:22" ht="15.75" customHeight="1" x14ac:dyDescent="0.2"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3:22" ht="15.75" customHeight="1" x14ac:dyDescent="0.2"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3:22" ht="15.75" customHeight="1" x14ac:dyDescent="0.2"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3:22" ht="15.75" customHeight="1" x14ac:dyDescent="0.2"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3:22" ht="15.75" customHeight="1" x14ac:dyDescent="0.2"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3:22" ht="15.75" customHeight="1" x14ac:dyDescent="0.2"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3:22" ht="15.75" customHeight="1" x14ac:dyDescent="0.2"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3:22" ht="15.75" customHeight="1" x14ac:dyDescent="0.2"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3:22" ht="15.75" customHeight="1" x14ac:dyDescent="0.2"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3:22" ht="15.75" customHeight="1" x14ac:dyDescent="0.2"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3:22" ht="15.75" customHeight="1" x14ac:dyDescent="0.2"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3:22" ht="15.75" customHeight="1" x14ac:dyDescent="0.2"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3:22" ht="15.75" customHeight="1" x14ac:dyDescent="0.2"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3:22" ht="15.75" customHeight="1" x14ac:dyDescent="0.2"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3:22" ht="15.75" customHeight="1" x14ac:dyDescent="0.2"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3:22" ht="15.75" customHeight="1" x14ac:dyDescent="0.2"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3:22" ht="15.75" customHeight="1" x14ac:dyDescent="0.2"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3:22" ht="15.75" customHeight="1" x14ac:dyDescent="0.2"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3:22" ht="15.75" customHeight="1" x14ac:dyDescent="0.2"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3:22" ht="15.75" customHeight="1" x14ac:dyDescent="0.2"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3:22" ht="15.75" customHeight="1" x14ac:dyDescent="0.2"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3:22" ht="15.75" customHeight="1" x14ac:dyDescent="0.2"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3:22" ht="15.75" customHeight="1" x14ac:dyDescent="0.2"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3:22" ht="15.75" customHeight="1" x14ac:dyDescent="0.2"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3:22" ht="15.75" customHeight="1" x14ac:dyDescent="0.2"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3:22" ht="15.75" customHeight="1" x14ac:dyDescent="0.2"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3:22" ht="15.75" customHeight="1" x14ac:dyDescent="0.2"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3:22" ht="15.75" customHeight="1" x14ac:dyDescent="0.2"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3:22" ht="15.75" customHeight="1" x14ac:dyDescent="0.2"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3:22" ht="15.75" customHeight="1" x14ac:dyDescent="0.2"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3:22" ht="15.75" customHeight="1" x14ac:dyDescent="0.2"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3:22" ht="15.75" customHeight="1" x14ac:dyDescent="0.2"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3:22" ht="15.75" customHeight="1" x14ac:dyDescent="0.2"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3:22" ht="15.75" customHeight="1" x14ac:dyDescent="0.2"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3:22" ht="15.75" customHeight="1" x14ac:dyDescent="0.2"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3:22" ht="15.75" customHeight="1" x14ac:dyDescent="0.2"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3:22" ht="15.75" customHeight="1" x14ac:dyDescent="0.2"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3:22" ht="15.75" customHeight="1" x14ac:dyDescent="0.2"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3:22" ht="15.75" customHeight="1" x14ac:dyDescent="0.2"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3:22" ht="15.75" customHeight="1" x14ac:dyDescent="0.2"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3:22" ht="15.75" customHeight="1" x14ac:dyDescent="0.2"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3:22" ht="15.75" customHeight="1" x14ac:dyDescent="0.2"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3:22" ht="15.75" customHeight="1" x14ac:dyDescent="0.2"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3:22" ht="15.75" customHeight="1" x14ac:dyDescent="0.2"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3:22" ht="15.75" customHeight="1" x14ac:dyDescent="0.2"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3:22" ht="15.75" customHeight="1" x14ac:dyDescent="0.2"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3:22" ht="15.75" customHeight="1" x14ac:dyDescent="0.2"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3:22" ht="15.75" customHeight="1" x14ac:dyDescent="0.2"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3:22" ht="15.75" customHeight="1" x14ac:dyDescent="0.2"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3:22" ht="15.75" customHeight="1" x14ac:dyDescent="0.2"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3:22" ht="15.75" customHeight="1" x14ac:dyDescent="0.2"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3:22" ht="15.75" customHeight="1" x14ac:dyDescent="0.2"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3:22" ht="15.75" customHeight="1" x14ac:dyDescent="0.2"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3:22" ht="15.75" customHeight="1" x14ac:dyDescent="0.2"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3:22" ht="15.75" customHeight="1" x14ac:dyDescent="0.2"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3:22" ht="15.75" customHeight="1" x14ac:dyDescent="0.2"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3:22" ht="15.75" customHeight="1" x14ac:dyDescent="0.2"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3:22" ht="15.75" customHeight="1" x14ac:dyDescent="0.2"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3:22" ht="15.75" customHeight="1" x14ac:dyDescent="0.2"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3:22" ht="15.75" customHeight="1" x14ac:dyDescent="0.2"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3:22" ht="15.75" customHeight="1" x14ac:dyDescent="0.2"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3:22" ht="15.75" customHeight="1" x14ac:dyDescent="0.2"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3:22" ht="15.75" customHeight="1" x14ac:dyDescent="0.2"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3:22" ht="15.75" customHeight="1" x14ac:dyDescent="0.2"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3:22" ht="15.75" customHeight="1" x14ac:dyDescent="0.2"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3:22" ht="15.75" customHeight="1" x14ac:dyDescent="0.2"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3:22" ht="15.75" customHeight="1" x14ac:dyDescent="0.2"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3:22" ht="15.75" customHeight="1" x14ac:dyDescent="0.2"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3:22" ht="15.75" customHeight="1" x14ac:dyDescent="0.2"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3:22" ht="15.75" customHeight="1" x14ac:dyDescent="0.2"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3:22" ht="15.75" customHeight="1" x14ac:dyDescent="0.2"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3:22" ht="15.75" customHeight="1" x14ac:dyDescent="0.2"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3:22" ht="15.75" customHeight="1" x14ac:dyDescent="0.2"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3:22" ht="15.75" customHeight="1" x14ac:dyDescent="0.2"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3:22" ht="15.75" customHeight="1" x14ac:dyDescent="0.2"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3:22" ht="15.75" customHeight="1" x14ac:dyDescent="0.2"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3:22" ht="15.75" customHeight="1" x14ac:dyDescent="0.2"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3:22" ht="15.75" customHeight="1" x14ac:dyDescent="0.2"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3:22" ht="15.75" customHeight="1" x14ac:dyDescent="0.2"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3:22" ht="15.75" customHeight="1" x14ac:dyDescent="0.2"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3:22" ht="15.75" customHeight="1" x14ac:dyDescent="0.2"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3:22" ht="15.75" customHeight="1" x14ac:dyDescent="0.2"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3:22" ht="15.75" customHeight="1" x14ac:dyDescent="0.2"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3:22" ht="15.75" customHeight="1" x14ac:dyDescent="0.2"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3:22" ht="15.75" customHeight="1" x14ac:dyDescent="0.2"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3:22" ht="15.75" customHeight="1" x14ac:dyDescent="0.2"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3:22" ht="15.75" customHeight="1" x14ac:dyDescent="0.2"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3:22" ht="15.75" customHeight="1" x14ac:dyDescent="0.2"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3:22" ht="15.75" customHeight="1" x14ac:dyDescent="0.2"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3:22" ht="15.75" customHeight="1" x14ac:dyDescent="0.2"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3:22" ht="15.75" customHeight="1" x14ac:dyDescent="0.2"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3:22" ht="15.75" customHeight="1" x14ac:dyDescent="0.2"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3:22" ht="15.75" customHeight="1" x14ac:dyDescent="0.2"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3:22" ht="15.75" customHeight="1" x14ac:dyDescent="0.2"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3:22" ht="15.75" customHeight="1" x14ac:dyDescent="0.2"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3:22" ht="15.75" customHeight="1" x14ac:dyDescent="0.2"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3:22" ht="15.75" customHeight="1" x14ac:dyDescent="0.2"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3:22" ht="15.75" customHeight="1" x14ac:dyDescent="0.2"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3:22" ht="15.75" customHeight="1" x14ac:dyDescent="0.2"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3:22" ht="15.75" customHeight="1" x14ac:dyDescent="0.2"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3:22" ht="15.75" customHeight="1" x14ac:dyDescent="0.2"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3:22" ht="15.75" customHeight="1" x14ac:dyDescent="0.2"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3:22" ht="15.75" customHeight="1" x14ac:dyDescent="0.2"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3:22" ht="15.75" customHeight="1" x14ac:dyDescent="0.2"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3:22" ht="15.75" customHeight="1" x14ac:dyDescent="0.2"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3:22" ht="15.75" customHeight="1" x14ac:dyDescent="0.2"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3:22" ht="15.75" customHeight="1" x14ac:dyDescent="0.2"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3:22" ht="15.75" customHeight="1" x14ac:dyDescent="0.2"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3:22" ht="15.75" customHeight="1" x14ac:dyDescent="0.2"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3:22" ht="15.75" customHeight="1" x14ac:dyDescent="0.2"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3:22" ht="15.75" customHeight="1" x14ac:dyDescent="0.2"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3:22" ht="15.75" customHeight="1" x14ac:dyDescent="0.2"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3:22" ht="15.75" customHeight="1" x14ac:dyDescent="0.2"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3:22" ht="15.75" customHeight="1" x14ac:dyDescent="0.2"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3:22" ht="15.75" customHeight="1" x14ac:dyDescent="0.2"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3:22" ht="15.75" customHeight="1" x14ac:dyDescent="0.2"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3:22" ht="15.75" customHeight="1" x14ac:dyDescent="0.2"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3:22" ht="15.75" customHeight="1" x14ac:dyDescent="0.2"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3:22" ht="15.75" customHeight="1" x14ac:dyDescent="0.2"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3:22" ht="15.75" customHeight="1" x14ac:dyDescent="0.2"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3:22" ht="15.75" customHeight="1" x14ac:dyDescent="0.2"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3:22" ht="15.75" customHeight="1" x14ac:dyDescent="0.2"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3:22" ht="15.75" customHeight="1" x14ac:dyDescent="0.2"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3:22" ht="15.75" customHeight="1" x14ac:dyDescent="0.2"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3:22" ht="15.75" customHeight="1" x14ac:dyDescent="0.2"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3:22" ht="15.75" customHeight="1" x14ac:dyDescent="0.2"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3:22" ht="15.75" customHeight="1" x14ac:dyDescent="0.2"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3:22" ht="15.75" customHeight="1" x14ac:dyDescent="0.2"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3:22" ht="15.75" customHeight="1" x14ac:dyDescent="0.2"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3:22" ht="15.75" customHeight="1" x14ac:dyDescent="0.2"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3:22" ht="15.75" customHeight="1" x14ac:dyDescent="0.2"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3:22" ht="15.75" customHeight="1" x14ac:dyDescent="0.2"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3:22" ht="15.75" customHeight="1" x14ac:dyDescent="0.2"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3:22" ht="15.75" customHeight="1" x14ac:dyDescent="0.2"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3:22" ht="15.75" customHeight="1" x14ac:dyDescent="0.2"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3:22" ht="15.75" customHeight="1" x14ac:dyDescent="0.2"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3:22" ht="15.75" customHeight="1" x14ac:dyDescent="0.2"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3:22" ht="15.75" customHeight="1" x14ac:dyDescent="0.2"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3:22" ht="15.75" customHeight="1" x14ac:dyDescent="0.2"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3:22" ht="15.75" customHeight="1" x14ac:dyDescent="0.2"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3:22" ht="15.75" customHeight="1" x14ac:dyDescent="0.2"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3:22" ht="15.75" customHeight="1" x14ac:dyDescent="0.2"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3:22" ht="15.75" customHeight="1" x14ac:dyDescent="0.2"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3:22" ht="15.75" customHeight="1" x14ac:dyDescent="0.2"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3:22" ht="15.75" customHeight="1" x14ac:dyDescent="0.2"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3:22" ht="15.75" customHeight="1" x14ac:dyDescent="0.2"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3:22" ht="15.75" customHeight="1" x14ac:dyDescent="0.2"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3:22" ht="15.75" customHeight="1" x14ac:dyDescent="0.2"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3:22" ht="15.75" customHeight="1" x14ac:dyDescent="0.2"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3:22" ht="15.75" customHeight="1" x14ac:dyDescent="0.2"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3:22" ht="15.75" customHeight="1" x14ac:dyDescent="0.2"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3:22" ht="15.75" customHeight="1" x14ac:dyDescent="0.2"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3:22" ht="15.75" customHeight="1" x14ac:dyDescent="0.2"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3:22" ht="15.75" customHeight="1" x14ac:dyDescent="0.2"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3:22" ht="15.75" customHeight="1" x14ac:dyDescent="0.2"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3:22" ht="15.75" customHeight="1" x14ac:dyDescent="0.2"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3:22" ht="15.75" customHeight="1" x14ac:dyDescent="0.2"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3:22" ht="15.75" customHeight="1" x14ac:dyDescent="0.2"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3:22" ht="15.75" customHeight="1" x14ac:dyDescent="0.2"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3:22" ht="15.75" customHeight="1" x14ac:dyDescent="0.2"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3:22" ht="15.75" customHeight="1" x14ac:dyDescent="0.2"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3:22" ht="15.75" customHeight="1" x14ac:dyDescent="0.2"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3:22" ht="15.75" customHeight="1" x14ac:dyDescent="0.2"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3:22" ht="15.75" customHeight="1" x14ac:dyDescent="0.2"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3:22" ht="15.75" customHeight="1" x14ac:dyDescent="0.2"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3:22" ht="15.75" customHeight="1" x14ac:dyDescent="0.2"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3:22" ht="15.75" customHeight="1" x14ac:dyDescent="0.2"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3:22" ht="15.75" customHeight="1" x14ac:dyDescent="0.2"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3:22" ht="15.75" customHeight="1" x14ac:dyDescent="0.2"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3:22" ht="15.75" customHeight="1" x14ac:dyDescent="0.2"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3:22" ht="15.75" customHeight="1" x14ac:dyDescent="0.2"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3:22" ht="15.75" customHeight="1" x14ac:dyDescent="0.2"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3:22" ht="15.75" customHeight="1" x14ac:dyDescent="0.2"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3:22" ht="15.75" customHeight="1" x14ac:dyDescent="0.2"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3:22" ht="15.75" customHeight="1" x14ac:dyDescent="0.2"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3:22" ht="15.75" customHeight="1" x14ac:dyDescent="0.2"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3:22" ht="15.75" customHeight="1" x14ac:dyDescent="0.2"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3:22" ht="15.75" customHeight="1" x14ac:dyDescent="0.2"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3:22" ht="15.75" customHeight="1" x14ac:dyDescent="0.2"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3:22" ht="15.75" customHeight="1" x14ac:dyDescent="0.2"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3:22" ht="15.75" customHeight="1" x14ac:dyDescent="0.2"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3:22" ht="15.75" customHeight="1" x14ac:dyDescent="0.2"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3:22" ht="15.75" customHeight="1" x14ac:dyDescent="0.2"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3:22" ht="15.75" customHeight="1" x14ac:dyDescent="0.2"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3:22" ht="15.75" customHeight="1" x14ac:dyDescent="0.2"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3:22" ht="15.75" customHeight="1" x14ac:dyDescent="0.2"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3:22" ht="15.75" customHeight="1" x14ac:dyDescent="0.2"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3:22" ht="15.75" customHeight="1" x14ac:dyDescent="0.2"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3:22" ht="15.75" customHeight="1" x14ac:dyDescent="0.2"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3:22" ht="15.75" customHeight="1" x14ac:dyDescent="0.2"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3:22" ht="15.75" customHeight="1" x14ac:dyDescent="0.2"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3:22" ht="15.75" customHeight="1" x14ac:dyDescent="0.2"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3:22" ht="15.75" customHeight="1" x14ac:dyDescent="0.2"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3:22" ht="15.75" customHeight="1" x14ac:dyDescent="0.2"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3:22" ht="15.75" customHeight="1" x14ac:dyDescent="0.2"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3:22" ht="15.75" customHeight="1" x14ac:dyDescent="0.2"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3:22" ht="15.75" customHeight="1" x14ac:dyDescent="0.2"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3:22" ht="15.75" customHeight="1" x14ac:dyDescent="0.2"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3:22" ht="15.75" customHeight="1" x14ac:dyDescent="0.2"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3:22" ht="15.75" customHeight="1" x14ac:dyDescent="0.2"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3:22" ht="15.75" customHeight="1" x14ac:dyDescent="0.2"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3:22" ht="15.75" customHeight="1" x14ac:dyDescent="0.2"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3:22" ht="15.75" customHeight="1" x14ac:dyDescent="0.2"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3:22" ht="15.75" customHeight="1" x14ac:dyDescent="0.2"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3:22" ht="15.75" customHeight="1" x14ac:dyDescent="0.2"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3:22" ht="15.75" customHeight="1" x14ac:dyDescent="0.2"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3:22" ht="15.75" customHeight="1" x14ac:dyDescent="0.2"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3:22" ht="15.75" customHeight="1" x14ac:dyDescent="0.2"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3:22" ht="15.75" customHeight="1" x14ac:dyDescent="0.2"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3:22" ht="15.75" customHeight="1" x14ac:dyDescent="0.2"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3:22" ht="15.75" customHeight="1" x14ac:dyDescent="0.2"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3:22" ht="15.75" customHeight="1" x14ac:dyDescent="0.2"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3:22" ht="15.75" customHeight="1" x14ac:dyDescent="0.2"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3:22" ht="15.75" customHeight="1" x14ac:dyDescent="0.2"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3:22" ht="15.75" customHeight="1" x14ac:dyDescent="0.2"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3:22" ht="15.75" customHeight="1" x14ac:dyDescent="0.2"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3:22" ht="15.75" customHeight="1" x14ac:dyDescent="0.2"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3:22" ht="15.75" customHeight="1" x14ac:dyDescent="0.2"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3:22" ht="15.75" customHeight="1" x14ac:dyDescent="0.2"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3:22" ht="15.75" customHeight="1" x14ac:dyDescent="0.2"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3:22" ht="15.75" customHeight="1" x14ac:dyDescent="0.2"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3:22" ht="15.75" customHeight="1" x14ac:dyDescent="0.2"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</sheetData>
  <mergeCells count="26">
    <mergeCell ref="A1:F1"/>
    <mergeCell ref="G1:K1"/>
    <mergeCell ref="M1:Q1"/>
    <mergeCell ref="R1:V1"/>
    <mergeCell ref="G3:G12"/>
    <mergeCell ref="M3:M12"/>
    <mergeCell ref="R3:R12"/>
    <mergeCell ref="R14:R23"/>
    <mergeCell ref="R25:R34"/>
    <mergeCell ref="R36:R45"/>
    <mergeCell ref="G25:G34"/>
    <mergeCell ref="G36:G45"/>
    <mergeCell ref="M14:M23"/>
    <mergeCell ref="M25:M34"/>
    <mergeCell ref="M36:M45"/>
    <mergeCell ref="B52:C52"/>
    <mergeCell ref="B53:C53"/>
    <mergeCell ref="A3:A12"/>
    <mergeCell ref="A14:A23"/>
    <mergeCell ref="G14:G23"/>
    <mergeCell ref="A25:A34"/>
    <mergeCell ref="A36:A45"/>
    <mergeCell ref="A48:C48"/>
    <mergeCell ref="B49:C49"/>
    <mergeCell ref="B50:C50"/>
    <mergeCell ref="B51:C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4"/>
  <sheetViews>
    <sheetView workbookViewId="0">
      <pane ySplit="2" topLeftCell="A21" activePane="bottomLeft" state="frozen"/>
      <selection pane="bottomLeft" activeCell="K46" activeCellId="7" sqref="F13 K13 F24 K24 F35 K35 F46 K46"/>
    </sheetView>
  </sheetViews>
  <sheetFormatPr defaultColWidth="14.42578125" defaultRowHeight="15" customHeight="1" x14ac:dyDescent="0.2"/>
  <cols>
    <col min="1" max="6" width="14.42578125" customWidth="1"/>
  </cols>
  <sheetData>
    <row r="1" spans="1:28" ht="15.75" customHeight="1" x14ac:dyDescent="0.2">
      <c r="A1" s="34" t="s">
        <v>0</v>
      </c>
      <c r="B1" s="32"/>
      <c r="C1" s="32"/>
      <c r="D1" s="32"/>
      <c r="E1" s="32"/>
      <c r="F1" s="26"/>
      <c r="G1" s="35" t="s">
        <v>1</v>
      </c>
      <c r="H1" s="32"/>
      <c r="I1" s="32"/>
      <c r="J1" s="32"/>
      <c r="K1" s="26"/>
      <c r="L1" s="5"/>
      <c r="M1" s="36" t="s">
        <v>2</v>
      </c>
      <c r="N1" s="32"/>
      <c r="O1" s="32"/>
      <c r="P1" s="32"/>
      <c r="Q1" s="26"/>
      <c r="R1" s="37" t="s">
        <v>3</v>
      </c>
      <c r="S1" s="38"/>
      <c r="T1" s="38"/>
      <c r="U1" s="38"/>
      <c r="V1" s="38"/>
      <c r="W1" s="2"/>
      <c r="X1" s="2"/>
      <c r="Y1" s="2"/>
      <c r="Z1" s="2"/>
      <c r="AA1" s="2"/>
      <c r="AB1" s="2"/>
    </row>
    <row r="2" spans="1:28" ht="15.75" customHeight="1" x14ac:dyDescent="0.2">
      <c r="A2" s="3" t="s">
        <v>4</v>
      </c>
      <c r="B2" s="3" t="s">
        <v>5</v>
      </c>
      <c r="C2" s="4" t="s">
        <v>22</v>
      </c>
      <c r="D2" s="4" t="s">
        <v>7</v>
      </c>
      <c r="E2" s="4" t="s">
        <v>23</v>
      </c>
      <c r="F2" s="4" t="s">
        <v>9</v>
      </c>
      <c r="G2" s="3" t="s">
        <v>4</v>
      </c>
      <c r="H2" s="4" t="s">
        <v>22</v>
      </c>
      <c r="I2" s="4" t="s">
        <v>7</v>
      </c>
      <c r="J2" s="4" t="s">
        <v>23</v>
      </c>
      <c r="K2" s="4" t="s">
        <v>9</v>
      </c>
      <c r="L2" s="5"/>
      <c r="M2" s="1" t="s">
        <v>10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6</v>
      </c>
      <c r="T2" s="1" t="s">
        <v>7</v>
      </c>
      <c r="U2" s="1" t="s">
        <v>8</v>
      </c>
      <c r="V2" s="1" t="s">
        <v>9</v>
      </c>
      <c r="W2" s="2"/>
      <c r="X2" s="2"/>
      <c r="Y2" s="2"/>
      <c r="Z2" s="2"/>
      <c r="AA2" s="2"/>
      <c r="AB2" s="2"/>
    </row>
    <row r="3" spans="1:28" ht="15.75" customHeight="1" x14ac:dyDescent="0.2">
      <c r="A3" s="28" t="s">
        <v>11</v>
      </c>
      <c r="B3" s="4">
        <v>1</v>
      </c>
      <c r="C3" s="4">
        <v>91.98</v>
      </c>
      <c r="D3" s="4">
        <v>9560</v>
      </c>
      <c r="E3" s="4">
        <v>163.30699999999999</v>
      </c>
      <c r="F3" s="4">
        <v>3.76</v>
      </c>
      <c r="G3" s="28">
        <v>50</v>
      </c>
      <c r="H3" s="4">
        <v>72.16</v>
      </c>
      <c r="I3" s="4">
        <v>1156</v>
      </c>
      <c r="J3" s="4">
        <v>731.65099999999995</v>
      </c>
      <c r="K3" s="4">
        <v>4.0199999999999996</v>
      </c>
      <c r="L3" s="5"/>
      <c r="M3" s="33">
        <v>50</v>
      </c>
      <c r="N3" s="1"/>
      <c r="O3" s="1"/>
      <c r="P3" s="1"/>
      <c r="Q3" s="1"/>
      <c r="R3" s="33">
        <v>50</v>
      </c>
      <c r="S3" s="1"/>
      <c r="T3" s="1"/>
      <c r="U3" s="1"/>
      <c r="V3" s="1"/>
      <c r="W3" s="2"/>
      <c r="X3" s="2"/>
      <c r="Y3" s="2"/>
      <c r="Z3" s="2"/>
      <c r="AA3" s="2"/>
      <c r="AB3" s="2"/>
    </row>
    <row r="4" spans="1:28" ht="15.75" customHeight="1" x14ac:dyDescent="0.2">
      <c r="A4" s="29"/>
      <c r="B4" s="4">
        <v>2</v>
      </c>
      <c r="C4" s="4">
        <v>84.54</v>
      </c>
      <c r="D4" s="4">
        <v>9564</v>
      </c>
      <c r="E4" s="4">
        <v>314.02</v>
      </c>
      <c r="F4" s="4">
        <v>4.04</v>
      </c>
      <c r="G4" s="29"/>
      <c r="H4" s="4">
        <v>61.78</v>
      </c>
      <c r="I4" s="4">
        <v>1334</v>
      </c>
      <c r="J4" s="4">
        <v>1398.29</v>
      </c>
      <c r="K4" s="4">
        <v>6.22</v>
      </c>
      <c r="L4" s="5"/>
      <c r="M4" s="29"/>
      <c r="N4" s="1"/>
      <c r="O4" s="1"/>
      <c r="P4" s="1"/>
      <c r="Q4" s="1"/>
      <c r="R4" s="29"/>
      <c r="S4" s="1"/>
      <c r="T4" s="1"/>
      <c r="U4" s="1"/>
      <c r="V4" s="1"/>
      <c r="W4" s="2"/>
      <c r="X4" s="2"/>
      <c r="Y4" s="2"/>
      <c r="Z4" s="2"/>
      <c r="AA4" s="2"/>
      <c r="AB4" s="2"/>
    </row>
    <row r="5" spans="1:28" ht="15.75" customHeight="1" x14ac:dyDescent="0.2">
      <c r="A5" s="29"/>
      <c r="B5" s="4">
        <v>3</v>
      </c>
      <c r="C5" s="4">
        <v>84.49</v>
      </c>
      <c r="D5" s="4">
        <v>9604</v>
      </c>
      <c r="E5" s="4">
        <v>288.87299999999999</v>
      </c>
      <c r="F5" s="4">
        <v>3.96</v>
      </c>
      <c r="G5" s="29"/>
      <c r="H5" s="4">
        <v>74.209999999999994</v>
      </c>
      <c r="I5" s="4">
        <v>758</v>
      </c>
      <c r="J5" s="4">
        <v>1386.65</v>
      </c>
      <c r="K5" s="4">
        <v>4.09</v>
      </c>
      <c r="L5" s="5"/>
      <c r="M5" s="29"/>
      <c r="N5" s="1"/>
      <c r="O5" s="1"/>
      <c r="P5" s="1"/>
      <c r="Q5" s="1"/>
      <c r="R5" s="29"/>
      <c r="S5" s="1"/>
      <c r="T5" s="1"/>
      <c r="U5" s="1"/>
      <c r="V5" s="1"/>
      <c r="W5" s="2"/>
      <c r="X5" s="2"/>
      <c r="Y5" s="2"/>
      <c r="Z5" s="2"/>
      <c r="AA5" s="2"/>
      <c r="AB5" s="2"/>
    </row>
    <row r="6" spans="1:28" ht="15.75" customHeight="1" x14ac:dyDescent="0.2">
      <c r="A6" s="29"/>
      <c r="B6" s="4">
        <v>4</v>
      </c>
      <c r="C6" s="4">
        <v>85.94</v>
      </c>
      <c r="D6" s="4">
        <v>9997</v>
      </c>
      <c r="E6" s="4">
        <v>759.42</v>
      </c>
      <c r="F6" s="4">
        <v>4.16</v>
      </c>
      <c r="G6" s="29"/>
      <c r="H6" s="4">
        <v>70.709999999999994</v>
      </c>
      <c r="I6" s="4">
        <v>879</v>
      </c>
      <c r="J6" s="4">
        <v>940.62199999999996</v>
      </c>
      <c r="K6" s="4">
        <v>4.74</v>
      </c>
      <c r="L6" s="5"/>
      <c r="M6" s="29"/>
      <c r="N6" s="1"/>
      <c r="O6" s="1"/>
      <c r="P6" s="1"/>
      <c r="Q6" s="1"/>
      <c r="R6" s="29"/>
      <c r="S6" s="1"/>
      <c r="T6" s="1"/>
      <c r="U6" s="1"/>
      <c r="V6" s="1"/>
      <c r="W6" s="2"/>
      <c r="X6" s="2"/>
      <c r="Y6" s="2"/>
      <c r="Z6" s="2"/>
      <c r="AA6" s="2"/>
      <c r="AB6" s="2"/>
    </row>
    <row r="7" spans="1:28" ht="15.75" customHeight="1" x14ac:dyDescent="0.2">
      <c r="A7" s="29"/>
      <c r="B7" s="6">
        <v>5</v>
      </c>
      <c r="C7" s="4">
        <v>70.83</v>
      </c>
      <c r="D7" s="4">
        <v>9596</v>
      </c>
      <c r="E7" s="4">
        <v>346.90899999999999</v>
      </c>
      <c r="F7" s="4">
        <v>3.41</v>
      </c>
      <c r="G7" s="29"/>
      <c r="H7" s="4">
        <v>86.17</v>
      </c>
      <c r="I7" s="4">
        <v>971</v>
      </c>
      <c r="J7" s="4">
        <v>667.52800000000002</v>
      </c>
      <c r="K7" s="4">
        <v>3.98</v>
      </c>
      <c r="L7" s="5"/>
      <c r="M7" s="29"/>
      <c r="N7" s="1"/>
      <c r="O7" s="1"/>
      <c r="P7" s="1"/>
      <c r="Q7" s="1"/>
      <c r="R7" s="29"/>
      <c r="S7" s="1"/>
      <c r="T7" s="1"/>
      <c r="U7" s="1"/>
      <c r="V7" s="1"/>
      <c r="W7" s="2"/>
      <c r="X7" s="2"/>
      <c r="Y7" s="2"/>
      <c r="Z7" s="2"/>
      <c r="AA7" s="2"/>
      <c r="AB7" s="2"/>
    </row>
    <row r="8" spans="1:28" ht="15.75" customHeight="1" x14ac:dyDescent="0.2">
      <c r="A8" s="29"/>
      <c r="B8" s="4">
        <v>6</v>
      </c>
      <c r="C8" s="4">
        <v>95.77</v>
      </c>
      <c r="D8" s="4">
        <v>9484</v>
      </c>
      <c r="E8" s="4">
        <v>22.928100000000001</v>
      </c>
      <c r="F8" s="4">
        <v>3.05</v>
      </c>
      <c r="G8" s="29"/>
      <c r="H8" s="4">
        <v>89.12</v>
      </c>
      <c r="I8" s="4">
        <v>578</v>
      </c>
      <c r="J8" s="4">
        <v>330.74700000000001</v>
      </c>
      <c r="K8" s="4">
        <v>4.4800000000000004</v>
      </c>
      <c r="L8" s="5"/>
      <c r="M8" s="29"/>
      <c r="N8" s="1"/>
      <c r="O8" s="1"/>
      <c r="P8" s="1"/>
      <c r="Q8" s="1"/>
      <c r="R8" s="29"/>
      <c r="S8" s="1"/>
      <c r="T8" s="1"/>
      <c r="U8" s="1"/>
      <c r="V8" s="1"/>
      <c r="W8" s="2"/>
      <c r="X8" s="2"/>
      <c r="Y8" s="2"/>
      <c r="Z8" s="2"/>
      <c r="AA8" s="2"/>
      <c r="AB8" s="2"/>
    </row>
    <row r="9" spans="1:28" ht="15.75" customHeight="1" x14ac:dyDescent="0.2">
      <c r="A9" s="29"/>
      <c r="B9" s="4">
        <v>7</v>
      </c>
      <c r="C9" s="4">
        <v>59.79</v>
      </c>
      <c r="D9" s="4">
        <v>10154</v>
      </c>
      <c r="E9" s="4">
        <v>953.36599999999999</v>
      </c>
      <c r="F9" s="4">
        <v>4.5</v>
      </c>
      <c r="G9" s="29"/>
      <c r="H9" s="4">
        <v>76.959999999999994</v>
      </c>
      <c r="I9" s="4">
        <v>1780</v>
      </c>
      <c r="J9" s="4">
        <v>580.36900000000003</v>
      </c>
      <c r="K9" s="4">
        <v>4.2699999999999996</v>
      </c>
      <c r="L9" s="5"/>
      <c r="M9" s="29"/>
      <c r="N9" s="1"/>
      <c r="O9" s="1"/>
      <c r="P9" s="1"/>
      <c r="Q9" s="1"/>
      <c r="R9" s="29"/>
      <c r="S9" s="1"/>
      <c r="T9" s="1"/>
      <c r="U9" s="1"/>
      <c r="V9" s="1"/>
      <c r="W9" s="2"/>
      <c r="X9" s="2"/>
      <c r="Y9" s="2"/>
      <c r="Z9" s="2"/>
      <c r="AA9" s="2"/>
      <c r="AB9" s="2"/>
    </row>
    <row r="10" spans="1:28" ht="15.75" customHeight="1" x14ac:dyDescent="0.2">
      <c r="A10" s="29"/>
      <c r="B10" s="4">
        <v>8</v>
      </c>
      <c r="C10" s="4">
        <v>71.66</v>
      </c>
      <c r="D10" s="4">
        <v>9768</v>
      </c>
      <c r="E10" s="4">
        <v>1032.1300000000001</v>
      </c>
      <c r="F10" s="4">
        <v>3.43</v>
      </c>
      <c r="G10" s="29"/>
      <c r="H10" s="4">
        <v>68.12</v>
      </c>
      <c r="I10" s="4">
        <v>1393</v>
      </c>
      <c r="J10" s="4">
        <v>1383.24</v>
      </c>
      <c r="K10" s="4">
        <v>4.2</v>
      </c>
      <c r="L10" s="5"/>
      <c r="M10" s="29"/>
      <c r="N10" s="1"/>
      <c r="O10" s="1"/>
      <c r="P10" s="1"/>
      <c r="Q10" s="1"/>
      <c r="R10" s="29"/>
      <c r="S10" s="1"/>
      <c r="T10" s="1"/>
      <c r="U10" s="1"/>
      <c r="V10" s="1"/>
      <c r="W10" s="2"/>
      <c r="X10" s="2"/>
      <c r="Y10" s="2"/>
      <c r="Z10" s="2"/>
      <c r="AA10" s="2"/>
      <c r="AB10" s="2"/>
    </row>
    <row r="11" spans="1:28" ht="15.75" customHeight="1" x14ac:dyDescent="0.2">
      <c r="A11" s="29"/>
      <c r="B11" s="4">
        <v>9</v>
      </c>
      <c r="C11" s="4">
        <v>84.78</v>
      </c>
      <c r="D11" s="4">
        <v>9874</v>
      </c>
      <c r="E11" s="4">
        <v>415.01299999999998</v>
      </c>
      <c r="F11" s="4">
        <v>3.56</v>
      </c>
      <c r="G11" s="29"/>
      <c r="H11" s="4">
        <v>82.45</v>
      </c>
      <c r="I11" s="4">
        <v>789</v>
      </c>
      <c r="J11" s="4">
        <v>620.57000000000005</v>
      </c>
      <c r="K11" s="4">
        <v>3.46</v>
      </c>
      <c r="L11" s="5"/>
      <c r="M11" s="29"/>
      <c r="N11" s="1"/>
      <c r="O11" s="1"/>
      <c r="P11" s="1"/>
      <c r="Q11" s="1"/>
      <c r="R11" s="29"/>
      <c r="S11" s="1"/>
      <c r="T11" s="1"/>
      <c r="U11" s="1"/>
      <c r="V11" s="1"/>
      <c r="W11" s="2"/>
      <c r="X11" s="2"/>
      <c r="Y11" s="2"/>
      <c r="Z11" s="2"/>
      <c r="AA11" s="2"/>
      <c r="AB11" s="2"/>
    </row>
    <row r="12" spans="1:28" ht="15.75" customHeight="1" x14ac:dyDescent="0.2">
      <c r="A12" s="30"/>
      <c r="B12" s="4">
        <v>10</v>
      </c>
      <c r="C12" s="4">
        <v>96.3</v>
      </c>
      <c r="D12" s="4">
        <v>9587</v>
      </c>
      <c r="E12" s="4">
        <v>419.38099999999997</v>
      </c>
      <c r="F12" s="4">
        <v>3.4</v>
      </c>
      <c r="G12" s="30"/>
      <c r="H12" s="4">
        <v>92.11</v>
      </c>
      <c r="I12" s="4">
        <v>946</v>
      </c>
      <c r="J12" s="4">
        <v>1003.19</v>
      </c>
      <c r="K12" s="4">
        <v>3.89</v>
      </c>
      <c r="L12" s="5"/>
      <c r="M12" s="30"/>
      <c r="N12" s="1"/>
      <c r="O12" s="1"/>
      <c r="P12" s="1"/>
      <c r="Q12" s="1"/>
      <c r="R12" s="30"/>
      <c r="S12" s="1"/>
      <c r="T12" s="1"/>
      <c r="U12" s="1"/>
      <c r="V12" s="1"/>
      <c r="W12" s="2"/>
      <c r="X12" s="2"/>
      <c r="Y12" s="2"/>
      <c r="Z12" s="2"/>
      <c r="AA12" s="2"/>
      <c r="AB12" s="2"/>
    </row>
    <row r="13" spans="1:28" s="12" customFormat="1" ht="15.75" customHeight="1" x14ac:dyDescent="0.2">
      <c r="A13" s="16" t="s">
        <v>21</v>
      </c>
      <c r="B13" s="17"/>
      <c r="C13" s="18">
        <f>AVERAGE(C3:C12)</f>
        <v>82.607999999999976</v>
      </c>
      <c r="D13" s="18">
        <f t="shared" ref="D13:F13" si="0">AVERAGE(D3:D12)</f>
        <v>9718.7999999999993</v>
      </c>
      <c r="E13" s="18">
        <f t="shared" si="0"/>
        <v>471.53471000000008</v>
      </c>
      <c r="F13" s="18">
        <f t="shared" si="0"/>
        <v>3.7269999999999994</v>
      </c>
      <c r="G13" s="18"/>
      <c r="H13" s="18">
        <f t="shared" ref="H13:K13" si="1">AVERAGE(H3:H12)</f>
        <v>77.379000000000005</v>
      </c>
      <c r="I13" s="18">
        <f t="shared" si="1"/>
        <v>1058.4000000000001</v>
      </c>
      <c r="J13" s="18">
        <f t="shared" si="1"/>
        <v>904.28570000000002</v>
      </c>
      <c r="K13" s="18">
        <f t="shared" si="1"/>
        <v>4.335</v>
      </c>
      <c r="L13" s="1"/>
      <c r="M13" s="13"/>
      <c r="N13" s="5"/>
      <c r="O13" s="5"/>
      <c r="P13" s="5"/>
      <c r="Q13" s="5"/>
      <c r="R13" s="13"/>
      <c r="S13" s="5"/>
      <c r="T13" s="5"/>
      <c r="U13" s="5"/>
      <c r="V13" s="5"/>
      <c r="W13" s="2"/>
      <c r="X13" s="2"/>
      <c r="Y13" s="2"/>
      <c r="Z13" s="2"/>
      <c r="AA13" s="2"/>
      <c r="AB13" s="2"/>
    </row>
    <row r="14" spans="1:28" ht="15.75" customHeight="1" x14ac:dyDescent="0.2">
      <c r="A14" s="28" t="s">
        <v>12</v>
      </c>
      <c r="B14" s="4">
        <v>1</v>
      </c>
      <c r="C14" s="4">
        <v>72.87</v>
      </c>
      <c r="D14" s="4">
        <v>19134</v>
      </c>
      <c r="E14" s="4">
        <v>625.18100000000004</v>
      </c>
      <c r="F14" s="4">
        <v>3.83</v>
      </c>
      <c r="G14" s="28">
        <v>100</v>
      </c>
      <c r="H14" s="4">
        <v>36.409999999999997</v>
      </c>
      <c r="I14" s="4">
        <v>2818</v>
      </c>
      <c r="J14" s="4">
        <v>2158.69</v>
      </c>
      <c r="K14" s="4">
        <v>5.52</v>
      </c>
      <c r="L14" s="5"/>
      <c r="M14" s="33">
        <v>100</v>
      </c>
      <c r="N14" s="1"/>
      <c r="O14" s="1"/>
      <c r="P14" s="1"/>
      <c r="Q14" s="1"/>
      <c r="R14" s="33">
        <v>100</v>
      </c>
      <c r="S14" s="1"/>
      <c r="T14" s="1"/>
      <c r="U14" s="1"/>
      <c r="V14" s="1"/>
      <c r="W14" s="2"/>
      <c r="X14" s="2"/>
      <c r="Y14" s="2"/>
      <c r="Z14" s="2"/>
      <c r="AA14" s="2"/>
      <c r="AB14" s="2"/>
    </row>
    <row r="15" spans="1:28" ht="15.75" customHeight="1" x14ac:dyDescent="0.2">
      <c r="A15" s="29"/>
      <c r="B15" s="4">
        <v>2</v>
      </c>
      <c r="C15" s="4">
        <v>60.44</v>
      </c>
      <c r="D15" s="4">
        <v>20677</v>
      </c>
      <c r="E15" s="4">
        <v>1002.79</v>
      </c>
      <c r="F15" s="4">
        <v>4.41</v>
      </c>
      <c r="G15" s="29"/>
      <c r="H15" s="4">
        <v>15.46</v>
      </c>
      <c r="I15" s="4">
        <v>2606</v>
      </c>
      <c r="J15" s="4">
        <v>2773.32</v>
      </c>
      <c r="K15" s="4">
        <v>8.4700000000000006</v>
      </c>
      <c r="L15" s="5"/>
      <c r="M15" s="29"/>
      <c r="N15" s="1"/>
      <c r="O15" s="1"/>
      <c r="P15" s="1"/>
      <c r="Q15" s="1"/>
      <c r="R15" s="29"/>
      <c r="S15" s="1"/>
      <c r="T15" s="1"/>
      <c r="U15" s="1"/>
      <c r="V15" s="1"/>
      <c r="W15" s="2"/>
      <c r="X15" s="2"/>
      <c r="Y15" s="2"/>
      <c r="Z15" s="2"/>
      <c r="AA15" s="2"/>
      <c r="AB15" s="2"/>
    </row>
    <row r="16" spans="1:28" ht="15.75" customHeight="1" x14ac:dyDescent="0.2">
      <c r="A16" s="29"/>
      <c r="B16" s="4">
        <v>3</v>
      </c>
      <c r="C16" s="4">
        <v>71.349999999999994</v>
      </c>
      <c r="D16" s="4">
        <v>19679</v>
      </c>
      <c r="E16" s="4">
        <v>1474.34</v>
      </c>
      <c r="F16" s="4">
        <v>4.08</v>
      </c>
      <c r="G16" s="29"/>
      <c r="H16" s="4">
        <v>60.63</v>
      </c>
      <c r="I16" s="4">
        <v>1737</v>
      </c>
      <c r="J16" s="4">
        <v>1908.42</v>
      </c>
      <c r="K16" s="4">
        <v>3.65</v>
      </c>
      <c r="L16" s="5"/>
      <c r="M16" s="29"/>
      <c r="N16" s="1"/>
      <c r="O16" s="1"/>
      <c r="P16" s="1"/>
      <c r="Q16" s="1"/>
      <c r="R16" s="29"/>
      <c r="S16" s="1"/>
      <c r="T16" s="1"/>
      <c r="U16" s="1"/>
      <c r="V16" s="1"/>
      <c r="W16" s="2"/>
      <c r="X16" s="2"/>
      <c r="Y16" s="2"/>
      <c r="Z16" s="2"/>
      <c r="AA16" s="2"/>
      <c r="AB16" s="2"/>
    </row>
    <row r="17" spans="1:28" ht="15.75" customHeight="1" x14ac:dyDescent="0.2">
      <c r="A17" s="29"/>
      <c r="B17" s="4">
        <v>4</v>
      </c>
      <c r="C17" s="4">
        <v>77.84</v>
      </c>
      <c r="D17" s="4">
        <v>20058</v>
      </c>
      <c r="E17" s="4">
        <v>657.40700000000004</v>
      </c>
      <c r="F17" s="4">
        <v>3.65</v>
      </c>
      <c r="G17" s="29"/>
      <c r="H17" s="4">
        <v>29.84</v>
      </c>
      <c r="I17" s="4">
        <v>2306</v>
      </c>
      <c r="J17" s="4">
        <v>2121.7199999999998</v>
      </c>
      <c r="K17" s="4">
        <v>5.35</v>
      </c>
      <c r="L17" s="5"/>
      <c r="M17" s="29"/>
      <c r="N17" s="1"/>
      <c r="O17" s="1"/>
      <c r="P17" s="1"/>
      <c r="Q17" s="1"/>
      <c r="R17" s="29"/>
      <c r="S17" s="1"/>
      <c r="T17" s="1"/>
      <c r="U17" s="1"/>
      <c r="V17" s="1"/>
      <c r="W17" s="2"/>
      <c r="X17" s="2"/>
      <c r="Y17" s="2"/>
      <c r="Z17" s="2"/>
      <c r="AA17" s="2"/>
      <c r="AB17" s="2"/>
    </row>
    <row r="18" spans="1:28" ht="15.75" customHeight="1" x14ac:dyDescent="0.2">
      <c r="A18" s="29"/>
      <c r="B18" s="4">
        <v>5</v>
      </c>
      <c r="C18" s="4">
        <v>89.95</v>
      </c>
      <c r="D18" s="4">
        <v>18567</v>
      </c>
      <c r="E18" s="4">
        <v>366.69299999999998</v>
      </c>
      <c r="F18" s="4">
        <v>4.54</v>
      </c>
      <c r="G18" s="29"/>
      <c r="H18" s="4">
        <v>30.41</v>
      </c>
      <c r="I18" s="4">
        <v>2139</v>
      </c>
      <c r="J18" s="4">
        <v>932.05499999999995</v>
      </c>
      <c r="K18" s="4">
        <v>5.29</v>
      </c>
      <c r="L18" s="5"/>
      <c r="M18" s="29"/>
      <c r="N18" s="1"/>
      <c r="O18" s="1"/>
      <c r="P18" s="1"/>
      <c r="Q18" s="1"/>
      <c r="R18" s="29"/>
      <c r="S18" s="1"/>
      <c r="T18" s="1"/>
      <c r="U18" s="1"/>
      <c r="V18" s="1"/>
      <c r="W18" s="2"/>
      <c r="X18" s="2"/>
      <c r="Y18" s="2"/>
      <c r="Z18" s="2"/>
      <c r="AA18" s="2"/>
      <c r="AB18" s="2"/>
    </row>
    <row r="19" spans="1:28" ht="15.75" customHeight="1" x14ac:dyDescent="0.2">
      <c r="A19" s="29"/>
      <c r="B19" s="4">
        <v>6</v>
      </c>
      <c r="C19" s="4">
        <v>76.11</v>
      </c>
      <c r="D19" s="4">
        <v>19608</v>
      </c>
      <c r="E19" s="4">
        <v>34.729799999999997</v>
      </c>
      <c r="F19" s="4">
        <v>3.46</v>
      </c>
      <c r="G19" s="29"/>
      <c r="H19" s="4">
        <v>72.77</v>
      </c>
      <c r="I19" s="4">
        <v>2171</v>
      </c>
      <c r="J19" s="4">
        <v>699.33900000000006</v>
      </c>
      <c r="K19" s="4">
        <v>3.68</v>
      </c>
      <c r="L19" s="5"/>
      <c r="M19" s="29"/>
      <c r="N19" s="1"/>
      <c r="O19" s="1"/>
      <c r="P19" s="1"/>
      <c r="Q19" s="1"/>
      <c r="R19" s="29"/>
      <c r="S19" s="1"/>
      <c r="T19" s="1"/>
      <c r="U19" s="1"/>
      <c r="V19" s="1"/>
      <c r="W19" s="2"/>
      <c r="X19" s="2"/>
      <c r="Y19" s="2"/>
      <c r="Z19" s="2"/>
      <c r="AA19" s="2"/>
      <c r="AB19" s="2"/>
    </row>
    <row r="20" spans="1:28" ht="15.75" customHeight="1" x14ac:dyDescent="0.2">
      <c r="A20" s="29"/>
      <c r="B20" s="4">
        <v>7</v>
      </c>
      <c r="C20" s="4">
        <v>93.09</v>
      </c>
      <c r="D20" s="4">
        <v>18672</v>
      </c>
      <c r="E20" s="4">
        <v>60.820999999999998</v>
      </c>
      <c r="F20" s="4">
        <v>3.91</v>
      </c>
      <c r="G20" s="29"/>
      <c r="H20" s="4">
        <v>16.41</v>
      </c>
      <c r="I20" s="4">
        <v>2826</v>
      </c>
      <c r="J20" s="4">
        <v>4024.4</v>
      </c>
      <c r="K20" s="4">
        <v>9.09</v>
      </c>
      <c r="L20" s="5"/>
      <c r="M20" s="29"/>
      <c r="N20" s="1"/>
      <c r="O20" s="1"/>
      <c r="P20" s="1"/>
      <c r="Q20" s="1"/>
      <c r="R20" s="29"/>
      <c r="S20" s="1"/>
      <c r="T20" s="1"/>
      <c r="U20" s="1"/>
      <c r="V20" s="1"/>
      <c r="W20" s="2"/>
      <c r="X20" s="2"/>
      <c r="Y20" s="2"/>
      <c r="Z20" s="2"/>
      <c r="AA20" s="2"/>
      <c r="AB20" s="2"/>
    </row>
    <row r="21" spans="1:28" ht="15.75" customHeight="1" x14ac:dyDescent="0.2">
      <c r="A21" s="29"/>
      <c r="B21" s="4">
        <v>8</v>
      </c>
      <c r="C21" s="4">
        <v>82.63</v>
      </c>
      <c r="D21" s="4">
        <v>19761</v>
      </c>
      <c r="E21" s="4">
        <v>501.286</v>
      </c>
      <c r="F21" s="4">
        <v>4.25</v>
      </c>
      <c r="G21" s="29"/>
      <c r="H21" s="4">
        <v>49.74</v>
      </c>
      <c r="I21" s="4">
        <v>2209</v>
      </c>
      <c r="J21" s="4">
        <v>1835.74</v>
      </c>
      <c r="K21" s="4">
        <v>4.0199999999999996</v>
      </c>
      <c r="L21" s="5"/>
      <c r="M21" s="29"/>
      <c r="N21" s="1"/>
      <c r="O21" s="1"/>
      <c r="P21" s="1"/>
      <c r="Q21" s="1"/>
      <c r="R21" s="29"/>
      <c r="S21" s="1"/>
      <c r="T21" s="1"/>
      <c r="U21" s="1"/>
      <c r="V21" s="1"/>
      <c r="W21" s="2"/>
      <c r="X21" s="2"/>
      <c r="Y21" s="2"/>
      <c r="Z21" s="2"/>
      <c r="AA21" s="2"/>
      <c r="AB21" s="2"/>
    </row>
    <row r="22" spans="1:28" ht="15.75" customHeight="1" x14ac:dyDescent="0.2">
      <c r="A22" s="29"/>
      <c r="B22" s="4">
        <v>9</v>
      </c>
      <c r="C22" s="4">
        <v>92.9</v>
      </c>
      <c r="D22" s="4">
        <v>19515</v>
      </c>
      <c r="E22" s="4">
        <v>513.76400000000001</v>
      </c>
      <c r="F22" s="4">
        <v>3.99</v>
      </c>
      <c r="G22" s="29"/>
      <c r="H22" s="4">
        <v>63.16</v>
      </c>
      <c r="I22" s="4">
        <v>2614</v>
      </c>
      <c r="J22" s="4">
        <v>2658.65</v>
      </c>
      <c r="K22" s="4">
        <v>4.1900000000000004</v>
      </c>
      <c r="L22" s="5"/>
      <c r="M22" s="29"/>
      <c r="N22" s="1"/>
      <c r="O22" s="1"/>
      <c r="P22" s="1"/>
      <c r="Q22" s="1"/>
      <c r="R22" s="29"/>
      <c r="S22" s="1"/>
      <c r="T22" s="1"/>
      <c r="U22" s="1"/>
      <c r="V22" s="1"/>
      <c r="W22" s="2"/>
      <c r="X22" s="2"/>
      <c r="Y22" s="2"/>
      <c r="Z22" s="2"/>
      <c r="AA22" s="2"/>
      <c r="AB22" s="2"/>
    </row>
    <row r="23" spans="1:28" ht="15.75" customHeight="1" x14ac:dyDescent="0.2">
      <c r="A23" s="30"/>
      <c r="B23" s="6">
        <v>10</v>
      </c>
      <c r="C23" s="4">
        <v>66.150000000000006</v>
      </c>
      <c r="D23" s="4">
        <v>19071</v>
      </c>
      <c r="E23" s="4">
        <v>1016.78</v>
      </c>
      <c r="F23" s="4">
        <v>3.59</v>
      </c>
      <c r="G23" s="30"/>
      <c r="H23" s="4">
        <v>87.83</v>
      </c>
      <c r="I23" s="4">
        <v>2328</v>
      </c>
      <c r="J23" s="4">
        <v>713.33699999999999</v>
      </c>
      <c r="K23" s="4">
        <v>3.75</v>
      </c>
      <c r="L23" s="5"/>
      <c r="M23" s="30"/>
      <c r="N23" s="1"/>
      <c r="O23" s="1"/>
      <c r="P23" s="1"/>
      <c r="Q23" s="1"/>
      <c r="R23" s="30"/>
      <c r="S23" s="1"/>
      <c r="T23" s="1"/>
      <c r="U23" s="1"/>
      <c r="V23" s="1"/>
      <c r="W23" s="2"/>
      <c r="X23" s="2"/>
      <c r="Y23" s="2"/>
      <c r="Z23" s="2"/>
      <c r="AA23" s="2"/>
      <c r="AB23" s="2"/>
    </row>
    <row r="24" spans="1:28" s="12" customFormat="1" ht="15.75" customHeight="1" x14ac:dyDescent="0.2">
      <c r="A24" s="16" t="s">
        <v>21</v>
      </c>
      <c r="B24" s="17"/>
      <c r="C24" s="18">
        <f>AVERAGE(C14:C23)</f>
        <v>78.332999999999998</v>
      </c>
      <c r="D24" s="18">
        <f t="shared" ref="D24" si="2">AVERAGE(D14:D23)</f>
        <v>19474.2</v>
      </c>
      <c r="E24" s="18">
        <f t="shared" ref="E24" si="3">AVERAGE(E14:E23)</f>
        <v>625.37918000000002</v>
      </c>
      <c r="F24" s="18">
        <f t="shared" ref="F24" si="4">AVERAGE(F14:F23)</f>
        <v>3.971000000000001</v>
      </c>
      <c r="G24" s="18"/>
      <c r="H24" s="18">
        <f t="shared" ref="H24" si="5">AVERAGE(H14:H23)</f>
        <v>46.266000000000005</v>
      </c>
      <c r="I24" s="18">
        <f t="shared" ref="I24" si="6">AVERAGE(I14:I23)</f>
        <v>2375.4</v>
      </c>
      <c r="J24" s="18">
        <f t="shared" ref="J24" si="7">AVERAGE(J14:J23)</f>
        <v>1982.5671000000002</v>
      </c>
      <c r="K24" s="18">
        <f t="shared" ref="K24" si="8">AVERAGE(K14:K23)</f>
        <v>5.3009999999999993</v>
      </c>
      <c r="L24" s="1"/>
      <c r="M24" s="13"/>
      <c r="N24" s="5"/>
      <c r="O24" s="5"/>
      <c r="P24" s="5"/>
      <c r="Q24" s="5"/>
      <c r="R24" s="13"/>
      <c r="S24" s="5"/>
      <c r="T24" s="5"/>
      <c r="U24" s="5"/>
      <c r="V24" s="5"/>
      <c r="W24" s="2"/>
      <c r="X24" s="2"/>
      <c r="Y24" s="2"/>
      <c r="Z24" s="2"/>
      <c r="AA24" s="2"/>
      <c r="AB24" s="2"/>
    </row>
    <row r="25" spans="1:28" ht="15.75" customHeight="1" x14ac:dyDescent="0.2">
      <c r="A25" s="28" t="s">
        <v>13</v>
      </c>
      <c r="B25" s="4">
        <v>1</v>
      </c>
      <c r="C25" s="4">
        <v>73.39</v>
      </c>
      <c r="D25" s="4">
        <v>27554</v>
      </c>
      <c r="E25" s="4">
        <v>518.90099999999995</v>
      </c>
      <c r="F25" s="4">
        <v>4.59</v>
      </c>
      <c r="G25" s="28">
        <v>150</v>
      </c>
      <c r="H25" s="4">
        <v>35</v>
      </c>
      <c r="I25" s="4">
        <v>5110</v>
      </c>
      <c r="J25" s="4">
        <v>2331.92</v>
      </c>
      <c r="K25" s="4">
        <v>5.6</v>
      </c>
      <c r="L25" s="5"/>
      <c r="M25" s="33">
        <v>150</v>
      </c>
      <c r="N25" s="1"/>
      <c r="O25" s="1"/>
      <c r="P25" s="1"/>
      <c r="Q25" s="1"/>
      <c r="R25" s="33">
        <v>150</v>
      </c>
      <c r="S25" s="1"/>
      <c r="T25" s="1"/>
      <c r="U25" s="1"/>
      <c r="V25" s="1"/>
      <c r="W25" s="2"/>
      <c r="X25" s="2"/>
      <c r="Y25" s="2"/>
      <c r="Z25" s="2"/>
      <c r="AA25" s="2"/>
      <c r="AB25" s="2"/>
    </row>
    <row r="26" spans="1:28" ht="15.75" customHeight="1" x14ac:dyDescent="0.2">
      <c r="A26" s="29"/>
      <c r="B26" s="4">
        <v>2</v>
      </c>
      <c r="C26" s="4">
        <v>82.87</v>
      </c>
      <c r="D26" s="4">
        <v>28957</v>
      </c>
      <c r="E26" s="4">
        <v>353.916</v>
      </c>
      <c r="F26" s="4">
        <v>3.94</v>
      </c>
      <c r="G26" s="29"/>
      <c r="H26" s="4">
        <v>39.69</v>
      </c>
      <c r="I26" s="4">
        <v>3337</v>
      </c>
      <c r="J26" s="4">
        <v>2342.0700000000002</v>
      </c>
      <c r="K26" s="4">
        <v>4.5199999999999996</v>
      </c>
      <c r="L26" s="5"/>
      <c r="M26" s="29"/>
      <c r="N26" s="1"/>
      <c r="O26" s="1"/>
      <c r="P26" s="1"/>
      <c r="Q26" s="1"/>
      <c r="R26" s="29"/>
      <c r="S26" s="1"/>
      <c r="T26" s="1"/>
      <c r="U26" s="1"/>
      <c r="V26" s="1"/>
      <c r="W26" s="2"/>
      <c r="X26" s="2"/>
      <c r="Y26" s="2"/>
      <c r="Z26" s="2"/>
      <c r="AA26" s="2"/>
      <c r="AB26" s="2"/>
    </row>
    <row r="27" spans="1:28" ht="15.75" customHeight="1" x14ac:dyDescent="0.2">
      <c r="A27" s="29"/>
      <c r="B27" s="4">
        <v>3</v>
      </c>
      <c r="C27" s="4">
        <v>63.64</v>
      </c>
      <c r="D27" s="4">
        <v>28271</v>
      </c>
      <c r="E27" s="4">
        <v>610.70399999999995</v>
      </c>
      <c r="F27" s="4">
        <v>4.33</v>
      </c>
      <c r="G27" s="29"/>
      <c r="H27" s="4">
        <v>9.31</v>
      </c>
      <c r="I27" s="4">
        <v>4655</v>
      </c>
      <c r="J27" s="4">
        <v>2461.58</v>
      </c>
      <c r="K27" s="4">
        <v>12.79</v>
      </c>
      <c r="L27" s="5"/>
      <c r="M27" s="29"/>
      <c r="N27" s="1"/>
      <c r="O27" s="1"/>
      <c r="P27" s="1"/>
      <c r="Q27" s="1"/>
      <c r="R27" s="29"/>
      <c r="S27" s="1"/>
      <c r="T27" s="1"/>
      <c r="U27" s="1"/>
      <c r="V27" s="1"/>
      <c r="W27" s="2"/>
      <c r="X27" s="2"/>
      <c r="Y27" s="2"/>
      <c r="Z27" s="2"/>
      <c r="AA27" s="2"/>
      <c r="AB27" s="2"/>
    </row>
    <row r="28" spans="1:28" ht="15.75" customHeight="1" x14ac:dyDescent="0.2">
      <c r="A28" s="29"/>
      <c r="B28" s="4">
        <v>4</v>
      </c>
      <c r="C28" s="4">
        <v>55.56</v>
      </c>
      <c r="D28" s="4">
        <v>28884</v>
      </c>
      <c r="E28" s="4">
        <v>1224.1199999999999</v>
      </c>
      <c r="F28" s="4">
        <v>3.8</v>
      </c>
      <c r="G28" s="29"/>
      <c r="H28" s="4">
        <v>42.08</v>
      </c>
      <c r="I28" s="4">
        <v>4053</v>
      </c>
      <c r="J28" s="4">
        <v>3080.78</v>
      </c>
      <c r="K28" s="4">
        <v>7.36</v>
      </c>
      <c r="L28" s="5"/>
      <c r="M28" s="29"/>
      <c r="N28" s="1"/>
      <c r="O28" s="1"/>
      <c r="P28" s="1"/>
      <c r="Q28" s="1"/>
      <c r="R28" s="29"/>
      <c r="S28" s="1"/>
      <c r="T28" s="1"/>
      <c r="U28" s="1"/>
      <c r="V28" s="1"/>
      <c r="W28" s="2"/>
      <c r="X28" s="2"/>
      <c r="Y28" s="2"/>
      <c r="Z28" s="2"/>
      <c r="AA28" s="2"/>
      <c r="AB28" s="2"/>
    </row>
    <row r="29" spans="1:28" ht="15.75" customHeight="1" x14ac:dyDescent="0.2">
      <c r="A29" s="29"/>
      <c r="B29" s="4">
        <v>5</v>
      </c>
      <c r="C29" s="4">
        <v>92.97</v>
      </c>
      <c r="D29" s="4">
        <v>26239</v>
      </c>
      <c r="E29" s="4">
        <v>213.47399999999999</v>
      </c>
      <c r="F29" s="4">
        <v>3.28</v>
      </c>
      <c r="G29" s="29"/>
      <c r="H29" s="4">
        <v>47.15</v>
      </c>
      <c r="I29" s="4">
        <v>3157</v>
      </c>
      <c r="J29" s="4">
        <v>2760.15</v>
      </c>
      <c r="K29" s="4">
        <v>5.14</v>
      </c>
      <c r="L29" s="5"/>
      <c r="M29" s="29"/>
      <c r="N29" s="1"/>
      <c r="O29" s="1"/>
      <c r="P29" s="1"/>
      <c r="Q29" s="1"/>
      <c r="R29" s="29"/>
      <c r="S29" s="1"/>
      <c r="T29" s="1"/>
      <c r="U29" s="1"/>
      <c r="V29" s="1"/>
      <c r="W29" s="2"/>
      <c r="X29" s="2"/>
      <c r="Y29" s="2"/>
      <c r="Z29" s="2"/>
      <c r="AA29" s="2"/>
      <c r="AB29" s="2"/>
    </row>
    <row r="30" spans="1:28" ht="15.75" customHeight="1" x14ac:dyDescent="0.2">
      <c r="A30" s="29"/>
      <c r="B30" s="4">
        <v>6</v>
      </c>
      <c r="C30" s="4">
        <v>79.37</v>
      </c>
      <c r="D30" s="4">
        <v>26971</v>
      </c>
      <c r="E30" s="4">
        <v>463.20400000000001</v>
      </c>
      <c r="F30" s="4">
        <v>3.89</v>
      </c>
      <c r="G30" s="29"/>
      <c r="H30" s="4">
        <v>73.64</v>
      </c>
      <c r="I30" s="4">
        <v>3662</v>
      </c>
      <c r="J30" s="4">
        <v>1064.79</v>
      </c>
      <c r="K30" s="4">
        <v>3.54</v>
      </c>
      <c r="L30" s="5"/>
      <c r="M30" s="29"/>
      <c r="N30" s="1"/>
      <c r="O30" s="1"/>
      <c r="P30" s="1"/>
      <c r="Q30" s="1"/>
      <c r="R30" s="29"/>
      <c r="S30" s="1"/>
      <c r="T30" s="1"/>
      <c r="U30" s="1"/>
      <c r="V30" s="1"/>
      <c r="W30" s="2"/>
      <c r="X30" s="2"/>
      <c r="Y30" s="2"/>
      <c r="Z30" s="2"/>
      <c r="AA30" s="2"/>
      <c r="AB30" s="2"/>
    </row>
    <row r="31" spans="1:28" ht="15.75" customHeight="1" x14ac:dyDescent="0.2">
      <c r="A31" s="29"/>
      <c r="B31" s="6">
        <v>7</v>
      </c>
      <c r="C31" s="4">
        <v>73.48</v>
      </c>
      <c r="D31" s="4">
        <v>29497</v>
      </c>
      <c r="E31" s="4">
        <v>1712.64</v>
      </c>
      <c r="F31" s="4">
        <v>4.26</v>
      </c>
      <c r="G31" s="29"/>
      <c r="H31" s="4">
        <v>78.84</v>
      </c>
      <c r="I31" s="4">
        <v>3802</v>
      </c>
      <c r="J31" s="4">
        <v>1567.16</v>
      </c>
      <c r="K31" s="4">
        <v>5.19</v>
      </c>
      <c r="L31" s="5"/>
      <c r="M31" s="29"/>
      <c r="N31" s="1"/>
      <c r="O31" s="1"/>
      <c r="P31" s="1"/>
      <c r="Q31" s="1"/>
      <c r="R31" s="29"/>
      <c r="S31" s="1"/>
      <c r="T31" s="1"/>
      <c r="U31" s="1"/>
      <c r="V31" s="1"/>
      <c r="W31" s="2"/>
      <c r="X31" s="2"/>
      <c r="Y31" s="2"/>
      <c r="Z31" s="2"/>
      <c r="AA31" s="2"/>
      <c r="AB31" s="2"/>
    </row>
    <row r="32" spans="1:28" ht="15.75" customHeight="1" x14ac:dyDescent="0.2">
      <c r="A32" s="29"/>
      <c r="B32" s="4">
        <v>8</v>
      </c>
      <c r="C32" s="4">
        <v>78.09</v>
      </c>
      <c r="D32" s="4">
        <v>28185</v>
      </c>
      <c r="E32" s="4">
        <v>1110.29</v>
      </c>
      <c r="F32" s="4">
        <v>3.91</v>
      </c>
      <c r="G32" s="29"/>
      <c r="H32" s="4">
        <v>63.32</v>
      </c>
      <c r="I32" s="4">
        <v>3967</v>
      </c>
      <c r="J32" s="4">
        <v>1285.26</v>
      </c>
      <c r="K32" s="4">
        <v>4.1100000000000003</v>
      </c>
      <c r="L32" s="5"/>
      <c r="M32" s="29"/>
      <c r="N32" s="1"/>
      <c r="O32" s="1"/>
      <c r="P32" s="1"/>
      <c r="Q32" s="1"/>
      <c r="R32" s="29"/>
      <c r="S32" s="1"/>
      <c r="T32" s="1"/>
      <c r="U32" s="1"/>
      <c r="V32" s="1"/>
      <c r="W32" s="2"/>
      <c r="X32" s="2"/>
      <c r="Y32" s="2"/>
      <c r="Z32" s="2"/>
      <c r="AA32" s="2"/>
      <c r="AB32" s="2"/>
    </row>
    <row r="33" spans="1:28" ht="15.75" customHeight="1" x14ac:dyDescent="0.2">
      <c r="A33" s="29"/>
      <c r="B33" s="4">
        <v>9</v>
      </c>
      <c r="C33" s="4">
        <v>89.62</v>
      </c>
      <c r="D33" s="4">
        <v>26615</v>
      </c>
      <c r="E33" s="4">
        <v>251.941</v>
      </c>
      <c r="F33" s="4">
        <v>3.99</v>
      </c>
      <c r="G33" s="29"/>
      <c r="H33" s="4">
        <v>58.13</v>
      </c>
      <c r="I33" s="4">
        <v>2748</v>
      </c>
      <c r="J33" s="4">
        <v>480.29700000000003</v>
      </c>
      <c r="K33" s="4">
        <v>4.2300000000000004</v>
      </c>
      <c r="L33" s="5"/>
      <c r="M33" s="29"/>
      <c r="N33" s="1"/>
      <c r="O33" s="1"/>
      <c r="P33" s="1"/>
      <c r="Q33" s="1"/>
      <c r="R33" s="29"/>
      <c r="S33" s="1"/>
      <c r="T33" s="1"/>
      <c r="U33" s="1"/>
      <c r="V33" s="1"/>
      <c r="W33" s="2"/>
      <c r="X33" s="2"/>
      <c r="Y33" s="2"/>
      <c r="Z33" s="2"/>
      <c r="AA33" s="2"/>
      <c r="AB33" s="2"/>
    </row>
    <row r="34" spans="1:28" ht="15.75" customHeight="1" x14ac:dyDescent="0.2">
      <c r="A34" s="30"/>
      <c r="B34" s="6">
        <v>10</v>
      </c>
      <c r="C34" s="4">
        <v>83.7</v>
      </c>
      <c r="D34" s="4">
        <v>30935</v>
      </c>
      <c r="E34" s="4">
        <v>652.75300000000004</v>
      </c>
      <c r="F34" s="4">
        <v>4.03</v>
      </c>
      <c r="G34" s="30"/>
      <c r="H34" s="4">
        <v>87.31</v>
      </c>
      <c r="I34" s="4">
        <v>2745</v>
      </c>
      <c r="J34" s="4">
        <v>1115.6300000000001</v>
      </c>
      <c r="K34" s="4">
        <v>3.58</v>
      </c>
      <c r="L34" s="5"/>
      <c r="M34" s="30"/>
      <c r="N34" s="1"/>
      <c r="O34" s="1"/>
      <c r="P34" s="1"/>
      <c r="Q34" s="1"/>
      <c r="R34" s="30"/>
      <c r="S34" s="1"/>
      <c r="T34" s="1"/>
      <c r="U34" s="1"/>
      <c r="V34" s="1"/>
      <c r="W34" s="2"/>
      <c r="X34" s="2"/>
      <c r="Y34" s="2"/>
      <c r="Z34" s="2"/>
      <c r="AA34" s="2"/>
      <c r="AB34" s="2"/>
    </row>
    <row r="35" spans="1:28" s="12" customFormat="1" ht="15.75" customHeight="1" x14ac:dyDescent="0.2">
      <c r="A35" s="16" t="s">
        <v>21</v>
      </c>
      <c r="B35" s="17"/>
      <c r="C35" s="18">
        <f>AVERAGE(C25:C34)</f>
        <v>77.269000000000005</v>
      </c>
      <c r="D35" s="18">
        <f t="shared" ref="D35" si="9">AVERAGE(D25:D34)</f>
        <v>28210.799999999999</v>
      </c>
      <c r="E35" s="18">
        <f t="shared" ref="E35" si="10">AVERAGE(E25:E34)</f>
        <v>711.19429999999988</v>
      </c>
      <c r="F35" s="18">
        <f t="shared" ref="F35" si="11">AVERAGE(F25:F34)</f>
        <v>4.0020000000000007</v>
      </c>
      <c r="G35" s="18"/>
      <c r="H35" s="18">
        <f t="shared" ref="H35" si="12">AVERAGE(H25:H34)</f>
        <v>53.447000000000003</v>
      </c>
      <c r="I35" s="18">
        <f t="shared" ref="I35" si="13">AVERAGE(I25:I34)</f>
        <v>3723.6</v>
      </c>
      <c r="J35" s="18">
        <f t="shared" ref="J35" si="14">AVERAGE(J25:J34)</f>
        <v>1848.9636999999998</v>
      </c>
      <c r="K35" s="18">
        <f t="shared" ref="K35" si="15">AVERAGE(K25:K34)</f>
        <v>5.605999999999999</v>
      </c>
      <c r="L35" s="1"/>
      <c r="M35" s="13"/>
      <c r="N35" s="5"/>
      <c r="O35" s="5"/>
      <c r="P35" s="5"/>
      <c r="Q35" s="5"/>
      <c r="R35" s="13"/>
      <c r="S35" s="5"/>
      <c r="T35" s="5"/>
      <c r="U35" s="5"/>
      <c r="V35" s="5"/>
      <c r="W35" s="2"/>
      <c r="X35" s="2"/>
      <c r="Y35" s="2"/>
      <c r="Z35" s="2"/>
      <c r="AA35" s="2"/>
      <c r="AB35" s="2"/>
    </row>
    <row r="36" spans="1:28" ht="15.75" customHeight="1" x14ac:dyDescent="0.2">
      <c r="A36" s="28" t="s">
        <v>14</v>
      </c>
      <c r="B36" s="4">
        <v>1</v>
      </c>
      <c r="C36" s="4">
        <v>67.78</v>
      </c>
      <c r="D36" s="4">
        <v>38001</v>
      </c>
      <c r="E36" s="4">
        <v>1412.56</v>
      </c>
      <c r="F36" s="4">
        <v>3.66</v>
      </c>
      <c r="G36" s="28">
        <v>200</v>
      </c>
      <c r="H36" s="4">
        <v>58.46</v>
      </c>
      <c r="I36" s="4">
        <v>4153</v>
      </c>
      <c r="J36" s="4">
        <v>1470.94</v>
      </c>
      <c r="K36" s="4">
        <v>3.73</v>
      </c>
      <c r="L36" s="5"/>
      <c r="M36" s="33">
        <v>200</v>
      </c>
      <c r="N36" s="1"/>
      <c r="O36" s="1"/>
      <c r="P36" s="1"/>
      <c r="Q36" s="1"/>
      <c r="R36" s="33">
        <v>200</v>
      </c>
      <c r="S36" s="1"/>
      <c r="T36" s="1"/>
      <c r="U36" s="1"/>
      <c r="V36" s="1"/>
      <c r="W36" s="2"/>
      <c r="X36" s="2"/>
      <c r="Y36" s="2"/>
      <c r="Z36" s="2"/>
      <c r="AA36" s="2"/>
      <c r="AB36" s="2"/>
    </row>
    <row r="37" spans="1:28" ht="15.75" customHeight="1" x14ac:dyDescent="0.2">
      <c r="A37" s="29"/>
      <c r="B37" s="4">
        <v>2</v>
      </c>
      <c r="C37" s="4">
        <v>55.47</v>
      </c>
      <c r="D37" s="4">
        <v>29861</v>
      </c>
      <c r="E37" s="4">
        <v>70.9221</v>
      </c>
      <c r="F37" s="4">
        <v>4.83</v>
      </c>
      <c r="G37" s="29"/>
      <c r="H37" s="4">
        <v>43.98</v>
      </c>
      <c r="I37" s="4">
        <v>6472</v>
      </c>
      <c r="J37" s="4">
        <v>4355.79</v>
      </c>
      <c r="K37" s="4">
        <v>4.62</v>
      </c>
      <c r="L37" s="5"/>
      <c r="M37" s="29"/>
      <c r="N37" s="1"/>
      <c r="O37" s="1"/>
      <c r="P37" s="1"/>
      <c r="Q37" s="1"/>
      <c r="R37" s="29"/>
      <c r="S37" s="1"/>
      <c r="T37" s="1"/>
      <c r="U37" s="1"/>
      <c r="V37" s="1"/>
      <c r="W37" s="2"/>
      <c r="X37" s="2"/>
      <c r="Y37" s="2"/>
      <c r="Z37" s="2"/>
      <c r="AA37" s="2"/>
      <c r="AB37" s="2"/>
    </row>
    <row r="38" spans="1:28" ht="15.75" customHeight="1" x14ac:dyDescent="0.2">
      <c r="A38" s="29"/>
      <c r="B38" s="4">
        <v>3</v>
      </c>
      <c r="C38" s="4">
        <v>81.14</v>
      </c>
      <c r="D38" s="4">
        <v>34613</v>
      </c>
      <c r="E38" s="4">
        <v>714.11900000000003</v>
      </c>
      <c r="F38" s="4">
        <v>3.3</v>
      </c>
      <c r="G38" s="29"/>
      <c r="H38" s="4">
        <v>14.36</v>
      </c>
      <c r="I38" s="4">
        <v>5612</v>
      </c>
      <c r="J38" s="4">
        <v>7104.88</v>
      </c>
      <c r="K38" s="4">
        <v>8.9600000000000009</v>
      </c>
      <c r="L38" s="5"/>
      <c r="M38" s="29"/>
      <c r="N38" s="1"/>
      <c r="O38" s="1"/>
      <c r="P38" s="1"/>
      <c r="Q38" s="1"/>
      <c r="R38" s="29"/>
      <c r="S38" s="1"/>
      <c r="T38" s="1"/>
      <c r="U38" s="1"/>
      <c r="V38" s="1"/>
      <c r="W38" s="2"/>
      <c r="X38" s="2"/>
      <c r="Y38" s="2"/>
      <c r="Z38" s="2"/>
      <c r="AA38" s="2"/>
      <c r="AB38" s="2"/>
    </row>
    <row r="39" spans="1:28" ht="15.75" customHeight="1" x14ac:dyDescent="0.2">
      <c r="A39" s="29"/>
      <c r="B39" s="4">
        <v>4</v>
      </c>
      <c r="C39" s="4">
        <v>58.89</v>
      </c>
      <c r="D39" s="4">
        <v>36820</v>
      </c>
      <c r="E39" s="4">
        <v>1727.09</v>
      </c>
      <c r="F39" s="4">
        <v>4.96</v>
      </c>
      <c r="G39" s="29"/>
      <c r="H39" s="4">
        <v>58.76</v>
      </c>
      <c r="I39" s="4">
        <v>3305</v>
      </c>
      <c r="J39" s="4">
        <v>1096.44</v>
      </c>
      <c r="K39" s="4">
        <v>3.7</v>
      </c>
      <c r="L39" s="5"/>
      <c r="M39" s="29"/>
      <c r="N39" s="1"/>
      <c r="O39" s="1"/>
      <c r="P39" s="1"/>
      <c r="Q39" s="1"/>
      <c r="R39" s="29"/>
      <c r="S39" s="1"/>
      <c r="T39" s="1"/>
      <c r="U39" s="1"/>
      <c r="V39" s="1"/>
      <c r="W39" s="2"/>
      <c r="X39" s="2"/>
      <c r="Y39" s="2"/>
      <c r="Z39" s="2"/>
      <c r="AA39" s="2"/>
      <c r="AB39" s="2"/>
    </row>
    <row r="40" spans="1:28" ht="15.75" customHeight="1" x14ac:dyDescent="0.2">
      <c r="A40" s="29"/>
      <c r="B40" s="4">
        <v>5</v>
      </c>
      <c r="C40" s="4">
        <v>59.24</v>
      </c>
      <c r="D40" s="4">
        <v>35216</v>
      </c>
      <c r="E40" s="4">
        <v>557.80700000000002</v>
      </c>
      <c r="F40" s="4">
        <v>4.53</v>
      </c>
      <c r="G40" s="29"/>
      <c r="H40" s="4">
        <v>25.37</v>
      </c>
      <c r="I40" s="4">
        <v>4610</v>
      </c>
      <c r="J40" s="4">
        <v>16.843399999999999</v>
      </c>
      <c r="K40" s="4">
        <v>5.94</v>
      </c>
      <c r="L40" s="5"/>
      <c r="M40" s="29"/>
      <c r="N40" s="1"/>
      <c r="O40" s="1"/>
      <c r="P40" s="1"/>
      <c r="Q40" s="1"/>
      <c r="R40" s="29"/>
      <c r="S40" s="1"/>
      <c r="T40" s="1"/>
      <c r="U40" s="1"/>
      <c r="V40" s="1"/>
      <c r="W40" s="2"/>
      <c r="X40" s="2"/>
      <c r="Y40" s="2"/>
      <c r="Z40" s="2"/>
      <c r="AA40" s="2"/>
      <c r="AB40" s="2"/>
    </row>
    <row r="41" spans="1:28" ht="15.75" customHeight="1" x14ac:dyDescent="0.2">
      <c r="A41" s="29"/>
      <c r="B41" s="4">
        <v>6</v>
      </c>
      <c r="C41" s="4">
        <v>61.88</v>
      </c>
      <c r="D41" s="4">
        <v>37435</v>
      </c>
      <c r="E41" s="4">
        <v>3289.41</v>
      </c>
      <c r="F41" s="4">
        <v>3.77</v>
      </c>
      <c r="G41" s="29"/>
      <c r="H41" s="4">
        <v>14.14</v>
      </c>
      <c r="I41" s="4">
        <v>6911</v>
      </c>
      <c r="J41" s="4">
        <v>7890.89</v>
      </c>
      <c r="K41" s="4">
        <v>9.11</v>
      </c>
      <c r="L41" s="5"/>
      <c r="M41" s="29"/>
      <c r="N41" s="1"/>
      <c r="O41" s="1"/>
      <c r="P41" s="1"/>
      <c r="Q41" s="1"/>
      <c r="R41" s="29"/>
      <c r="S41" s="1"/>
      <c r="T41" s="1"/>
      <c r="U41" s="1"/>
      <c r="V41" s="1"/>
      <c r="W41" s="2"/>
      <c r="X41" s="2"/>
      <c r="Y41" s="2"/>
      <c r="Z41" s="2"/>
      <c r="AA41" s="2"/>
      <c r="AB41" s="2"/>
    </row>
    <row r="42" spans="1:28" ht="15.75" customHeight="1" x14ac:dyDescent="0.2">
      <c r="A42" s="29"/>
      <c r="B42" s="6">
        <v>7</v>
      </c>
      <c r="C42" s="4">
        <v>72.040000000000006</v>
      </c>
      <c r="D42" s="4">
        <v>36870</v>
      </c>
      <c r="E42" s="4">
        <v>1718.12</v>
      </c>
      <c r="F42" s="4">
        <v>3.77</v>
      </c>
      <c r="G42" s="29"/>
      <c r="H42" s="4">
        <v>97.52</v>
      </c>
      <c r="I42" s="4">
        <v>2620</v>
      </c>
      <c r="J42" s="4">
        <v>315.94299999999998</v>
      </c>
      <c r="K42" s="4">
        <v>4.28</v>
      </c>
      <c r="L42" s="5"/>
      <c r="M42" s="29"/>
      <c r="N42" s="1"/>
      <c r="O42" s="1"/>
      <c r="P42" s="1"/>
      <c r="Q42" s="1"/>
      <c r="R42" s="29"/>
      <c r="S42" s="1"/>
      <c r="T42" s="1"/>
      <c r="U42" s="1"/>
      <c r="V42" s="1"/>
      <c r="W42" s="2"/>
      <c r="X42" s="2"/>
      <c r="Y42" s="2"/>
      <c r="Z42" s="2"/>
      <c r="AA42" s="2"/>
      <c r="AB42" s="2"/>
    </row>
    <row r="43" spans="1:28" ht="15.75" customHeight="1" x14ac:dyDescent="0.2">
      <c r="A43" s="29"/>
      <c r="B43" s="4">
        <v>8</v>
      </c>
      <c r="C43" s="4">
        <v>83.62</v>
      </c>
      <c r="D43" s="4">
        <v>37743</v>
      </c>
      <c r="E43" s="4">
        <v>455.44400000000002</v>
      </c>
      <c r="F43" s="4">
        <v>3.74</v>
      </c>
      <c r="G43" s="29"/>
      <c r="H43" s="4">
        <v>73.58</v>
      </c>
      <c r="I43" s="4">
        <v>3913</v>
      </c>
      <c r="J43" s="4">
        <v>2438.54</v>
      </c>
      <c r="K43" s="4">
        <v>3.65</v>
      </c>
      <c r="L43" s="5"/>
      <c r="M43" s="29"/>
      <c r="N43" s="1"/>
      <c r="O43" s="1"/>
      <c r="P43" s="1"/>
      <c r="Q43" s="1"/>
      <c r="R43" s="29"/>
      <c r="S43" s="1"/>
      <c r="T43" s="1"/>
      <c r="U43" s="1"/>
      <c r="V43" s="1"/>
      <c r="W43" s="2"/>
      <c r="X43" s="2"/>
      <c r="Y43" s="2"/>
      <c r="Z43" s="2"/>
      <c r="AA43" s="2"/>
      <c r="AB43" s="2"/>
    </row>
    <row r="44" spans="1:28" ht="15.75" customHeight="1" x14ac:dyDescent="0.2">
      <c r="A44" s="29"/>
      <c r="B44" s="4">
        <v>9</v>
      </c>
      <c r="C44" s="4">
        <v>91.3</v>
      </c>
      <c r="D44" s="4">
        <v>33860</v>
      </c>
      <c r="E44" s="4">
        <v>554.96299999999997</v>
      </c>
      <c r="F44" s="4">
        <v>3.15</v>
      </c>
      <c r="G44" s="29"/>
      <c r="H44" s="4">
        <v>85.57</v>
      </c>
      <c r="I44" s="4">
        <v>2288</v>
      </c>
      <c r="J44" s="4">
        <v>371.923</v>
      </c>
      <c r="K44" s="4">
        <v>4.6399999999999997</v>
      </c>
      <c r="L44" s="5"/>
      <c r="M44" s="29"/>
      <c r="N44" s="1"/>
      <c r="O44" s="1"/>
      <c r="P44" s="1"/>
      <c r="Q44" s="1"/>
      <c r="R44" s="29"/>
      <c r="S44" s="1"/>
      <c r="T44" s="1"/>
      <c r="U44" s="1"/>
      <c r="V44" s="1"/>
      <c r="W44" s="2"/>
      <c r="X44" s="2"/>
      <c r="Y44" s="2"/>
      <c r="Z44" s="2"/>
      <c r="AA44" s="2"/>
      <c r="AB44" s="2"/>
    </row>
    <row r="45" spans="1:28" ht="15.75" customHeight="1" x14ac:dyDescent="0.2">
      <c r="A45" s="30"/>
      <c r="B45" s="4">
        <v>10</v>
      </c>
      <c r="C45" s="4">
        <v>87.91</v>
      </c>
      <c r="D45" s="4">
        <v>35332</v>
      </c>
      <c r="E45" s="4">
        <v>617.37699999999995</v>
      </c>
      <c r="F45" s="4">
        <v>3.22</v>
      </c>
      <c r="G45" s="30"/>
      <c r="H45" s="4">
        <v>86.6</v>
      </c>
      <c r="I45" s="4">
        <v>4.62</v>
      </c>
      <c r="J45" s="4">
        <v>1704.26</v>
      </c>
      <c r="K45" s="4">
        <v>3.89</v>
      </c>
      <c r="L45" s="5"/>
      <c r="M45" s="30"/>
      <c r="N45" s="1"/>
      <c r="O45" s="1"/>
      <c r="P45" s="1"/>
      <c r="Q45" s="1"/>
      <c r="R45" s="30"/>
      <c r="S45" s="1"/>
      <c r="T45" s="1"/>
      <c r="U45" s="1"/>
      <c r="V45" s="1"/>
      <c r="W45" s="2"/>
      <c r="X45" s="2"/>
      <c r="Y45" s="2"/>
      <c r="Z45" s="2"/>
      <c r="AA45" s="2"/>
      <c r="AB45" s="2"/>
    </row>
    <row r="46" spans="1:28" s="12" customFormat="1" ht="15.75" customHeight="1" x14ac:dyDescent="0.2">
      <c r="A46" s="16" t="s">
        <v>21</v>
      </c>
      <c r="B46" s="17"/>
      <c r="C46" s="18">
        <f>AVERAGE(C36:C45)</f>
        <v>71.926999999999992</v>
      </c>
      <c r="D46" s="18">
        <f t="shared" ref="D46" si="16">AVERAGE(D36:D45)</f>
        <v>35575.1</v>
      </c>
      <c r="E46" s="18">
        <f t="shared" ref="E46" si="17">AVERAGE(E36:E45)</f>
        <v>1111.7812099999999</v>
      </c>
      <c r="F46" s="18">
        <f t="shared" ref="F46" si="18">AVERAGE(F36:F45)</f>
        <v>3.8929999999999998</v>
      </c>
      <c r="G46" s="18"/>
      <c r="H46" s="18">
        <f t="shared" ref="H46" si="19">AVERAGE(H36:H45)</f>
        <v>55.833999999999989</v>
      </c>
      <c r="I46" s="18">
        <f t="shared" ref="I46" si="20">AVERAGE(I36:I45)</f>
        <v>3988.8620000000001</v>
      </c>
      <c r="J46" s="18">
        <f t="shared" ref="J46" si="21">AVERAGE(J36:J45)</f>
        <v>2676.6449399999997</v>
      </c>
      <c r="K46" s="18">
        <f t="shared" ref="K46" si="22">AVERAGE(K36:K45)</f>
        <v>5.2520000000000007</v>
      </c>
      <c r="L46" s="1"/>
      <c r="M46" s="13"/>
      <c r="N46" s="5"/>
      <c r="O46" s="5"/>
      <c r="P46" s="5"/>
      <c r="Q46" s="5"/>
      <c r="R46" s="13"/>
      <c r="S46" s="5"/>
      <c r="T46" s="5"/>
      <c r="U46" s="5"/>
      <c r="V46" s="5"/>
      <c r="W46" s="2"/>
      <c r="X46" s="2"/>
      <c r="Y46" s="2"/>
      <c r="Z46" s="2"/>
      <c r="AA46" s="2"/>
      <c r="AB46" s="2"/>
    </row>
    <row r="47" spans="1:28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2"/>
      <c r="X47" s="2"/>
      <c r="Y47" s="2"/>
      <c r="Z47" s="2"/>
      <c r="AA47" s="2"/>
      <c r="AB47" s="2"/>
    </row>
    <row r="48" spans="1:28" ht="15.75" customHeight="1" x14ac:dyDescent="0.2">
      <c r="A48" s="31" t="s">
        <v>15</v>
      </c>
      <c r="B48" s="32"/>
      <c r="C48" s="26"/>
      <c r="D48" s="2"/>
      <c r="E48" s="2"/>
      <c r="F48" s="2"/>
      <c r="G48" s="2"/>
      <c r="H48" s="2"/>
      <c r="I48" s="2"/>
      <c r="J48" s="2"/>
      <c r="K48" s="2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2"/>
      <c r="X48" s="2"/>
      <c r="Y48" s="2"/>
      <c r="Z48" s="2"/>
      <c r="AA48" s="2"/>
      <c r="AB48" s="2"/>
    </row>
    <row r="49" spans="1:28" ht="15.75" customHeight="1" x14ac:dyDescent="0.2">
      <c r="A49" s="9" t="s">
        <v>6</v>
      </c>
      <c r="B49" s="25" t="s">
        <v>16</v>
      </c>
      <c r="C49" s="26"/>
      <c r="D49" s="2"/>
      <c r="E49" s="2"/>
      <c r="F49" s="2"/>
      <c r="G49" s="2"/>
      <c r="H49" s="2"/>
      <c r="I49" s="2"/>
      <c r="J49" s="2"/>
      <c r="K49" s="2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2"/>
      <c r="X49" s="2"/>
      <c r="Y49" s="2"/>
      <c r="Z49" s="2"/>
      <c r="AA49" s="2"/>
      <c r="AB49" s="2"/>
    </row>
    <row r="50" spans="1:28" ht="15.75" customHeight="1" x14ac:dyDescent="0.2">
      <c r="A50" s="9" t="s">
        <v>7</v>
      </c>
      <c r="B50" s="25" t="s">
        <v>17</v>
      </c>
      <c r="C50" s="26"/>
      <c r="D50" s="2"/>
      <c r="E50" s="2"/>
      <c r="F50" s="2"/>
      <c r="G50" s="2"/>
      <c r="H50" s="2"/>
      <c r="I50" s="2"/>
      <c r="J50" s="2"/>
      <c r="K50" s="2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2"/>
      <c r="X50" s="2"/>
      <c r="Y50" s="2"/>
      <c r="Z50" s="2"/>
      <c r="AA50" s="2"/>
      <c r="AB50" s="2"/>
    </row>
    <row r="51" spans="1:28" ht="15.75" customHeight="1" x14ac:dyDescent="0.2">
      <c r="A51" s="9" t="s">
        <v>9</v>
      </c>
      <c r="B51" s="25" t="s">
        <v>18</v>
      </c>
      <c r="C51" s="26"/>
      <c r="D51" s="2"/>
      <c r="E51" s="2"/>
      <c r="F51" s="2"/>
      <c r="G51" s="2"/>
      <c r="H51" s="2"/>
      <c r="I51" s="2"/>
      <c r="J51" s="2"/>
      <c r="K51" s="2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2"/>
      <c r="X51" s="2"/>
      <c r="Y51" s="2"/>
      <c r="Z51" s="2"/>
      <c r="AA51" s="2"/>
      <c r="AB51" s="2"/>
    </row>
    <row r="52" spans="1:28" ht="15.75" customHeight="1" x14ac:dyDescent="0.2">
      <c r="A52" s="9" t="s">
        <v>8</v>
      </c>
      <c r="B52" s="25" t="s">
        <v>19</v>
      </c>
      <c r="C52" s="26"/>
      <c r="D52" s="2"/>
      <c r="E52" s="2"/>
      <c r="F52" s="2"/>
      <c r="G52" s="2"/>
      <c r="H52" s="2"/>
      <c r="I52" s="2"/>
      <c r="J52" s="2"/>
      <c r="K52" s="2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2"/>
      <c r="X52" s="2"/>
      <c r="Y52" s="2"/>
      <c r="Z52" s="2"/>
      <c r="AA52" s="2"/>
      <c r="AB52" s="2"/>
    </row>
    <row r="53" spans="1:28" ht="15.75" customHeight="1" x14ac:dyDescent="0.2">
      <c r="A53" s="10"/>
      <c r="B53" s="27" t="s">
        <v>20</v>
      </c>
      <c r="C53" s="26"/>
      <c r="D53" s="2"/>
      <c r="E53" s="2"/>
      <c r="F53" s="2"/>
      <c r="G53" s="2"/>
      <c r="H53" s="2"/>
      <c r="I53" s="2"/>
      <c r="J53" s="2"/>
      <c r="K53" s="2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2"/>
      <c r="X53" s="2"/>
      <c r="Y53" s="2"/>
      <c r="Z53" s="2"/>
      <c r="AA53" s="2"/>
      <c r="AB53" s="2"/>
    </row>
    <row r="54" spans="1:28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2"/>
      <c r="X54" s="2"/>
      <c r="Y54" s="2"/>
      <c r="Z54" s="2"/>
      <c r="AA54" s="2"/>
      <c r="AB54" s="2"/>
    </row>
    <row r="55" spans="1:28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2"/>
      <c r="X55" s="2"/>
      <c r="Y55" s="2"/>
      <c r="Z55" s="2"/>
      <c r="AA55" s="2"/>
      <c r="AB55" s="2"/>
    </row>
    <row r="56" spans="1:28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2"/>
      <c r="X56" s="2"/>
      <c r="Y56" s="2"/>
      <c r="Z56" s="2"/>
      <c r="AA56" s="2"/>
      <c r="AB56" s="2"/>
    </row>
    <row r="57" spans="1:28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2"/>
      <c r="X57" s="2"/>
      <c r="Y57" s="2"/>
      <c r="Z57" s="2"/>
      <c r="AA57" s="2"/>
      <c r="AB57" s="2"/>
    </row>
    <row r="58" spans="1:28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2"/>
      <c r="X58" s="2"/>
      <c r="Y58" s="2"/>
      <c r="Z58" s="2"/>
      <c r="AA58" s="2"/>
      <c r="AB58" s="2"/>
    </row>
    <row r="59" spans="1:28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2"/>
      <c r="X59" s="2"/>
      <c r="Y59" s="2"/>
      <c r="Z59" s="2"/>
      <c r="AA59" s="2"/>
      <c r="AB59" s="2"/>
    </row>
    <row r="60" spans="1:28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2"/>
      <c r="X60" s="2"/>
      <c r="Y60" s="2"/>
      <c r="Z60" s="2"/>
      <c r="AA60" s="2"/>
      <c r="AB60" s="2"/>
    </row>
    <row r="61" spans="1:28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2"/>
      <c r="X61" s="2"/>
      <c r="Y61" s="2"/>
      <c r="Z61" s="2"/>
      <c r="AA61" s="2"/>
      <c r="AB61" s="2"/>
    </row>
    <row r="62" spans="1:28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2"/>
      <c r="X62" s="2"/>
      <c r="Y62" s="2"/>
      <c r="Z62" s="2"/>
      <c r="AA62" s="2"/>
      <c r="AB62" s="2"/>
    </row>
    <row r="63" spans="1:28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2"/>
      <c r="X63" s="2"/>
      <c r="Y63" s="2"/>
      <c r="Z63" s="2"/>
      <c r="AA63" s="2"/>
      <c r="AB63" s="2"/>
    </row>
    <row r="64" spans="1:28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2"/>
      <c r="X64" s="2"/>
      <c r="Y64" s="2"/>
      <c r="Z64" s="2"/>
      <c r="AA64" s="2"/>
      <c r="AB64" s="2"/>
    </row>
    <row r="65" spans="1:28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2"/>
      <c r="X65" s="2"/>
      <c r="Y65" s="2"/>
      <c r="Z65" s="2"/>
      <c r="AA65" s="2"/>
      <c r="AB65" s="2"/>
    </row>
    <row r="66" spans="1:28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2"/>
      <c r="X66" s="2"/>
      <c r="Y66" s="2"/>
      <c r="Z66" s="2"/>
      <c r="AA66" s="2"/>
      <c r="AB66" s="2"/>
    </row>
    <row r="67" spans="1:28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2"/>
      <c r="X67" s="2"/>
      <c r="Y67" s="2"/>
      <c r="Z67" s="2"/>
      <c r="AA67" s="2"/>
      <c r="AB67" s="2"/>
    </row>
    <row r="68" spans="1:28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2"/>
      <c r="X68" s="2"/>
      <c r="Y68" s="2"/>
      <c r="Z68" s="2"/>
      <c r="AA68" s="2"/>
      <c r="AB68" s="2"/>
    </row>
    <row r="69" spans="1:28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2"/>
      <c r="X69" s="2"/>
      <c r="Y69" s="2"/>
      <c r="Z69" s="2"/>
      <c r="AA69" s="2"/>
      <c r="AB69" s="2"/>
    </row>
    <row r="70" spans="1:28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2"/>
      <c r="X70" s="2"/>
      <c r="Y70" s="2"/>
      <c r="Z70" s="2"/>
      <c r="AA70" s="2"/>
      <c r="AB70" s="2"/>
    </row>
    <row r="71" spans="1:28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2"/>
      <c r="X71" s="2"/>
      <c r="Y71" s="2"/>
      <c r="Z71" s="2"/>
      <c r="AA71" s="2"/>
      <c r="AB71" s="2"/>
    </row>
    <row r="72" spans="1:28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2"/>
      <c r="X72" s="2"/>
      <c r="Y72" s="2"/>
      <c r="Z72" s="2"/>
      <c r="AA72" s="2"/>
      <c r="AB72" s="2"/>
    </row>
    <row r="73" spans="1:28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2"/>
      <c r="X73" s="2"/>
      <c r="Y73" s="2"/>
      <c r="Z73" s="2"/>
      <c r="AA73" s="2"/>
      <c r="AB73" s="2"/>
    </row>
    <row r="74" spans="1:28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2"/>
      <c r="X74" s="2"/>
      <c r="Y74" s="2"/>
      <c r="Z74" s="2"/>
      <c r="AA74" s="2"/>
      <c r="AB74" s="2"/>
    </row>
    <row r="75" spans="1:28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2"/>
      <c r="X75" s="2"/>
      <c r="Y75" s="2"/>
      <c r="Z75" s="2"/>
      <c r="AA75" s="2"/>
      <c r="AB75" s="2"/>
    </row>
    <row r="76" spans="1:28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2"/>
      <c r="X76" s="2"/>
      <c r="Y76" s="2"/>
      <c r="Z76" s="2"/>
      <c r="AA76" s="2"/>
      <c r="AB76" s="2"/>
    </row>
    <row r="77" spans="1:28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2"/>
      <c r="X77" s="2"/>
      <c r="Y77" s="2"/>
      <c r="Z77" s="2"/>
      <c r="AA77" s="2"/>
      <c r="AB77" s="2"/>
    </row>
    <row r="78" spans="1:28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2"/>
      <c r="X78" s="2"/>
      <c r="Y78" s="2"/>
      <c r="Z78" s="2"/>
      <c r="AA78" s="2"/>
      <c r="AB78" s="2"/>
    </row>
    <row r="79" spans="1:28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2"/>
      <c r="X79" s="2"/>
      <c r="Y79" s="2"/>
      <c r="Z79" s="2"/>
      <c r="AA79" s="2"/>
      <c r="AB79" s="2"/>
    </row>
    <row r="80" spans="1:28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2"/>
      <c r="X80" s="2"/>
      <c r="Y80" s="2"/>
      <c r="Z80" s="2"/>
      <c r="AA80" s="2"/>
      <c r="AB80" s="2"/>
    </row>
    <row r="81" spans="1:2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2"/>
      <c r="X81" s="2"/>
      <c r="Y81" s="2"/>
      <c r="Z81" s="2"/>
      <c r="AA81" s="2"/>
      <c r="AB81" s="2"/>
    </row>
    <row r="82" spans="1:2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2"/>
      <c r="X82" s="2"/>
      <c r="Y82" s="2"/>
      <c r="Z82" s="2"/>
      <c r="AA82" s="2"/>
      <c r="AB82" s="2"/>
    </row>
    <row r="83" spans="1:2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2"/>
      <c r="X83" s="2"/>
      <c r="Y83" s="2"/>
      <c r="Z83" s="2"/>
      <c r="AA83" s="2"/>
      <c r="AB83" s="2"/>
    </row>
    <row r="84" spans="1:2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2"/>
      <c r="X84" s="2"/>
      <c r="Y84" s="2"/>
      <c r="Z84" s="2"/>
      <c r="AA84" s="2"/>
      <c r="AB84" s="2"/>
    </row>
    <row r="85" spans="1:28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2"/>
      <c r="X85" s="2"/>
      <c r="Y85" s="2"/>
      <c r="Z85" s="2"/>
      <c r="AA85" s="2"/>
      <c r="AB85" s="2"/>
    </row>
    <row r="86" spans="1:28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2"/>
      <c r="X86" s="2"/>
      <c r="Y86" s="2"/>
      <c r="Z86" s="2"/>
      <c r="AA86" s="2"/>
      <c r="AB86" s="2"/>
    </row>
    <row r="87" spans="1:2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2"/>
      <c r="X87" s="2"/>
      <c r="Y87" s="2"/>
      <c r="Z87" s="2"/>
      <c r="AA87" s="2"/>
      <c r="AB87" s="2"/>
    </row>
    <row r="88" spans="1:2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2"/>
      <c r="X88" s="2"/>
      <c r="Y88" s="2"/>
      <c r="Z88" s="2"/>
      <c r="AA88" s="2"/>
      <c r="AB88" s="2"/>
    </row>
    <row r="89" spans="1:2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2"/>
      <c r="X89" s="2"/>
      <c r="Y89" s="2"/>
      <c r="Z89" s="2"/>
      <c r="AA89" s="2"/>
      <c r="AB89" s="2"/>
    </row>
    <row r="90" spans="1:28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2"/>
      <c r="X90" s="2"/>
      <c r="Y90" s="2"/>
      <c r="Z90" s="2"/>
      <c r="AA90" s="2"/>
      <c r="AB90" s="2"/>
    </row>
    <row r="91" spans="1:28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2"/>
      <c r="X91" s="2"/>
      <c r="Y91" s="2"/>
      <c r="Z91" s="2"/>
      <c r="AA91" s="2"/>
      <c r="AB91" s="2"/>
    </row>
    <row r="92" spans="1:28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2"/>
      <c r="X92" s="2"/>
      <c r="Y92" s="2"/>
      <c r="Z92" s="2"/>
      <c r="AA92" s="2"/>
      <c r="AB92" s="2"/>
    </row>
    <row r="93" spans="1:28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2"/>
      <c r="X93" s="2"/>
      <c r="Y93" s="2"/>
      <c r="Z93" s="2"/>
      <c r="AA93" s="2"/>
      <c r="AB93" s="2"/>
    </row>
    <row r="94" spans="1:28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2"/>
      <c r="X94" s="2"/>
      <c r="Y94" s="2"/>
      <c r="Z94" s="2"/>
      <c r="AA94" s="2"/>
      <c r="AB94" s="2"/>
    </row>
    <row r="95" spans="1:28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2"/>
      <c r="X95" s="2"/>
      <c r="Y95" s="2"/>
      <c r="Z95" s="2"/>
      <c r="AA95" s="2"/>
      <c r="AB95" s="2"/>
    </row>
    <row r="96" spans="1:28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2"/>
      <c r="X96" s="2"/>
      <c r="Y96" s="2"/>
      <c r="Z96" s="2"/>
      <c r="AA96" s="2"/>
      <c r="AB96" s="2"/>
    </row>
    <row r="97" spans="1:28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2"/>
      <c r="X97" s="2"/>
      <c r="Y97" s="2"/>
      <c r="Z97" s="2"/>
      <c r="AA97" s="2"/>
      <c r="AB97" s="2"/>
    </row>
    <row r="98" spans="1:28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2"/>
      <c r="X98" s="2"/>
      <c r="Y98" s="2"/>
      <c r="Z98" s="2"/>
      <c r="AA98" s="2"/>
      <c r="AB98" s="2"/>
    </row>
    <row r="99" spans="1:28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2"/>
      <c r="X99" s="2"/>
      <c r="Y99" s="2"/>
      <c r="Z99" s="2"/>
      <c r="AA99" s="2"/>
      <c r="AB99" s="2"/>
    </row>
    <row r="100" spans="1:28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2"/>
      <c r="X100" s="2"/>
      <c r="Y100" s="2"/>
      <c r="Z100" s="2"/>
      <c r="AA100" s="2"/>
      <c r="AB100" s="2"/>
    </row>
    <row r="101" spans="1:28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2"/>
      <c r="X101" s="2"/>
      <c r="Y101" s="2"/>
      <c r="Z101" s="2"/>
      <c r="AA101" s="2"/>
      <c r="AB101" s="2"/>
    </row>
    <row r="102" spans="1:28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"/>
      <c r="X102" s="2"/>
      <c r="Y102" s="2"/>
      <c r="Z102" s="2"/>
      <c r="AA102" s="2"/>
      <c r="AB102" s="2"/>
    </row>
    <row r="103" spans="1:28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"/>
      <c r="X103" s="2"/>
      <c r="Y103" s="2"/>
      <c r="Z103" s="2"/>
      <c r="AA103" s="2"/>
      <c r="AB103" s="2"/>
    </row>
    <row r="104" spans="1:28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2"/>
      <c r="X104" s="2"/>
      <c r="Y104" s="2"/>
      <c r="Z104" s="2"/>
      <c r="AA104" s="2"/>
      <c r="AB104" s="2"/>
    </row>
    <row r="105" spans="1:28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2"/>
      <c r="X105" s="2"/>
      <c r="Y105" s="2"/>
      <c r="Z105" s="2"/>
      <c r="AA105" s="2"/>
      <c r="AB105" s="2"/>
    </row>
    <row r="106" spans="1:28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2"/>
      <c r="X106" s="2"/>
      <c r="Y106" s="2"/>
      <c r="Z106" s="2"/>
      <c r="AA106" s="2"/>
      <c r="AB106" s="2"/>
    </row>
    <row r="107" spans="1:28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2"/>
      <c r="X107" s="2"/>
      <c r="Y107" s="2"/>
      <c r="Z107" s="2"/>
      <c r="AA107" s="2"/>
      <c r="AB107" s="2"/>
    </row>
    <row r="108" spans="1:28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2"/>
      <c r="X108" s="2"/>
      <c r="Y108" s="2"/>
      <c r="Z108" s="2"/>
      <c r="AA108" s="2"/>
      <c r="AB108" s="2"/>
    </row>
    <row r="109" spans="1:28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2"/>
      <c r="X109" s="2"/>
      <c r="Y109" s="2"/>
      <c r="Z109" s="2"/>
      <c r="AA109" s="2"/>
      <c r="AB109" s="2"/>
    </row>
    <row r="110" spans="1:28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2"/>
      <c r="X110" s="2"/>
      <c r="Y110" s="2"/>
      <c r="Z110" s="2"/>
      <c r="AA110" s="2"/>
      <c r="AB110" s="2"/>
    </row>
    <row r="111" spans="1:28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2"/>
      <c r="X111" s="2"/>
      <c r="Y111" s="2"/>
      <c r="Z111" s="2"/>
      <c r="AA111" s="2"/>
      <c r="AB111" s="2"/>
    </row>
    <row r="112" spans="1:28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"/>
      <c r="X112" s="2"/>
      <c r="Y112" s="2"/>
      <c r="Z112" s="2"/>
      <c r="AA112" s="2"/>
      <c r="AB112" s="2"/>
    </row>
    <row r="113" spans="1:28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2"/>
      <c r="X113" s="2"/>
      <c r="Y113" s="2"/>
      <c r="Z113" s="2"/>
      <c r="AA113" s="2"/>
      <c r="AB113" s="2"/>
    </row>
    <row r="114" spans="1:28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2"/>
      <c r="X114" s="2"/>
      <c r="Y114" s="2"/>
      <c r="Z114" s="2"/>
      <c r="AA114" s="2"/>
      <c r="AB114" s="2"/>
    </row>
    <row r="115" spans="1:28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2"/>
      <c r="X115" s="2"/>
      <c r="Y115" s="2"/>
      <c r="Z115" s="2"/>
      <c r="AA115" s="2"/>
      <c r="AB115" s="2"/>
    </row>
    <row r="116" spans="1:28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2"/>
      <c r="X116" s="2"/>
      <c r="Y116" s="2"/>
      <c r="Z116" s="2"/>
      <c r="AA116" s="2"/>
      <c r="AB116" s="2"/>
    </row>
    <row r="117" spans="1:28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2"/>
      <c r="X117" s="2"/>
      <c r="Y117" s="2"/>
      <c r="Z117" s="2"/>
      <c r="AA117" s="2"/>
      <c r="AB117" s="2"/>
    </row>
    <row r="118" spans="1:28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2"/>
      <c r="X118" s="2"/>
      <c r="Y118" s="2"/>
      <c r="Z118" s="2"/>
      <c r="AA118" s="2"/>
      <c r="AB118" s="2"/>
    </row>
    <row r="119" spans="1:28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2"/>
      <c r="X119" s="2"/>
      <c r="Y119" s="2"/>
      <c r="Z119" s="2"/>
      <c r="AA119" s="2"/>
      <c r="AB119" s="2"/>
    </row>
    <row r="120" spans="1:28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2"/>
      <c r="X120" s="2"/>
      <c r="Y120" s="2"/>
      <c r="Z120" s="2"/>
      <c r="AA120" s="2"/>
      <c r="AB120" s="2"/>
    </row>
    <row r="121" spans="1:28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2"/>
      <c r="X121" s="2"/>
      <c r="Y121" s="2"/>
      <c r="Z121" s="2"/>
      <c r="AA121" s="2"/>
      <c r="AB121" s="2"/>
    </row>
    <row r="122" spans="1:28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2"/>
      <c r="X122" s="2"/>
      <c r="Y122" s="2"/>
      <c r="Z122" s="2"/>
      <c r="AA122" s="2"/>
      <c r="AB122" s="2"/>
    </row>
    <row r="123" spans="1:28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2"/>
      <c r="X123" s="2"/>
      <c r="Y123" s="2"/>
      <c r="Z123" s="2"/>
      <c r="AA123" s="2"/>
      <c r="AB123" s="2"/>
    </row>
    <row r="124" spans="1:28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2"/>
      <c r="X124" s="2"/>
      <c r="Y124" s="2"/>
      <c r="Z124" s="2"/>
      <c r="AA124" s="2"/>
      <c r="AB124" s="2"/>
    </row>
    <row r="125" spans="1:28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2"/>
      <c r="X125" s="2"/>
      <c r="Y125" s="2"/>
      <c r="Z125" s="2"/>
      <c r="AA125" s="2"/>
      <c r="AB125" s="2"/>
    </row>
    <row r="126" spans="1:28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2"/>
      <c r="X126" s="2"/>
      <c r="Y126" s="2"/>
      <c r="Z126" s="2"/>
      <c r="AA126" s="2"/>
      <c r="AB126" s="2"/>
    </row>
    <row r="127" spans="1:28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2"/>
      <c r="X127" s="2"/>
      <c r="Y127" s="2"/>
      <c r="Z127" s="2"/>
      <c r="AA127" s="2"/>
      <c r="AB127" s="2"/>
    </row>
    <row r="128" spans="1:28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2"/>
      <c r="X128" s="2"/>
      <c r="Y128" s="2"/>
      <c r="Z128" s="2"/>
      <c r="AA128" s="2"/>
      <c r="AB128" s="2"/>
    </row>
    <row r="129" spans="1:28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2"/>
      <c r="X129" s="2"/>
      <c r="Y129" s="2"/>
      <c r="Z129" s="2"/>
      <c r="AA129" s="2"/>
      <c r="AB129" s="2"/>
    </row>
    <row r="130" spans="1:28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2"/>
      <c r="X130" s="2"/>
      <c r="Y130" s="2"/>
      <c r="Z130" s="2"/>
      <c r="AA130" s="2"/>
      <c r="AB130" s="2"/>
    </row>
    <row r="131" spans="1:28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2"/>
      <c r="X131" s="2"/>
      <c r="Y131" s="2"/>
      <c r="Z131" s="2"/>
      <c r="AA131" s="2"/>
      <c r="AB131" s="2"/>
    </row>
    <row r="132" spans="1:28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2"/>
      <c r="X132" s="2"/>
      <c r="Y132" s="2"/>
      <c r="Z132" s="2"/>
      <c r="AA132" s="2"/>
      <c r="AB132" s="2"/>
    </row>
    <row r="133" spans="1:28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2"/>
      <c r="X133" s="2"/>
      <c r="Y133" s="2"/>
      <c r="Z133" s="2"/>
      <c r="AA133" s="2"/>
      <c r="AB133" s="2"/>
    </row>
    <row r="134" spans="1:28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2"/>
      <c r="X134" s="2"/>
      <c r="Y134" s="2"/>
      <c r="Z134" s="2"/>
      <c r="AA134" s="2"/>
      <c r="AB134" s="2"/>
    </row>
    <row r="135" spans="1:28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2"/>
      <c r="X135" s="2"/>
      <c r="Y135" s="2"/>
      <c r="Z135" s="2"/>
      <c r="AA135" s="2"/>
      <c r="AB135" s="2"/>
    </row>
    <row r="136" spans="1:28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2"/>
      <c r="X136" s="2"/>
      <c r="Y136" s="2"/>
      <c r="Z136" s="2"/>
      <c r="AA136" s="2"/>
      <c r="AB136" s="2"/>
    </row>
    <row r="137" spans="1:28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2"/>
      <c r="X137" s="2"/>
      <c r="Y137" s="2"/>
      <c r="Z137" s="2"/>
      <c r="AA137" s="2"/>
      <c r="AB137" s="2"/>
    </row>
    <row r="138" spans="1:28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2"/>
      <c r="X138" s="2"/>
      <c r="Y138" s="2"/>
      <c r="Z138" s="2"/>
      <c r="AA138" s="2"/>
      <c r="AB138" s="2"/>
    </row>
    <row r="139" spans="1:28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2"/>
      <c r="X139" s="2"/>
      <c r="Y139" s="2"/>
      <c r="Z139" s="2"/>
      <c r="AA139" s="2"/>
      <c r="AB139" s="2"/>
    </row>
    <row r="140" spans="1:28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2"/>
      <c r="X140" s="2"/>
      <c r="Y140" s="2"/>
      <c r="Z140" s="2"/>
      <c r="AA140" s="2"/>
      <c r="AB140" s="2"/>
    </row>
    <row r="141" spans="1:28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2"/>
      <c r="X141" s="2"/>
      <c r="Y141" s="2"/>
      <c r="Z141" s="2"/>
      <c r="AA141" s="2"/>
      <c r="AB141" s="2"/>
    </row>
    <row r="142" spans="1:28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2"/>
      <c r="X142" s="2"/>
      <c r="Y142" s="2"/>
      <c r="Z142" s="2"/>
      <c r="AA142" s="2"/>
      <c r="AB142" s="2"/>
    </row>
    <row r="143" spans="1:28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2"/>
      <c r="X143" s="2"/>
      <c r="Y143" s="2"/>
      <c r="Z143" s="2"/>
      <c r="AA143" s="2"/>
      <c r="AB143" s="2"/>
    </row>
    <row r="144" spans="1:28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2"/>
      <c r="X144" s="2"/>
      <c r="Y144" s="2"/>
      <c r="Z144" s="2"/>
      <c r="AA144" s="2"/>
      <c r="AB144" s="2"/>
    </row>
    <row r="145" spans="1:28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2"/>
      <c r="X145" s="2"/>
      <c r="Y145" s="2"/>
      <c r="Z145" s="2"/>
      <c r="AA145" s="2"/>
      <c r="AB145" s="2"/>
    </row>
    <row r="146" spans="1:28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2"/>
      <c r="X146" s="2"/>
      <c r="Y146" s="2"/>
      <c r="Z146" s="2"/>
      <c r="AA146" s="2"/>
      <c r="AB146" s="2"/>
    </row>
    <row r="147" spans="1:28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2"/>
      <c r="X147" s="2"/>
      <c r="Y147" s="2"/>
      <c r="Z147" s="2"/>
      <c r="AA147" s="2"/>
      <c r="AB147" s="2"/>
    </row>
    <row r="148" spans="1:28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2"/>
      <c r="X148" s="2"/>
      <c r="Y148" s="2"/>
      <c r="Z148" s="2"/>
      <c r="AA148" s="2"/>
      <c r="AB148" s="2"/>
    </row>
    <row r="149" spans="1:28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2"/>
      <c r="X149" s="2"/>
      <c r="Y149" s="2"/>
      <c r="Z149" s="2"/>
      <c r="AA149" s="2"/>
      <c r="AB149" s="2"/>
    </row>
    <row r="150" spans="1:28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2"/>
      <c r="X150" s="2"/>
      <c r="Y150" s="2"/>
      <c r="Z150" s="2"/>
      <c r="AA150" s="2"/>
      <c r="AB150" s="2"/>
    </row>
    <row r="151" spans="1:28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2"/>
      <c r="X151" s="2"/>
      <c r="Y151" s="2"/>
      <c r="Z151" s="2"/>
      <c r="AA151" s="2"/>
      <c r="AB151" s="2"/>
    </row>
    <row r="152" spans="1:28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2"/>
      <c r="X152" s="2"/>
      <c r="Y152" s="2"/>
      <c r="Z152" s="2"/>
      <c r="AA152" s="2"/>
      <c r="AB152" s="2"/>
    </row>
    <row r="153" spans="1:28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2"/>
      <c r="X153" s="2"/>
      <c r="Y153" s="2"/>
      <c r="Z153" s="2"/>
      <c r="AA153" s="2"/>
      <c r="AB153" s="2"/>
    </row>
    <row r="154" spans="1:28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2"/>
      <c r="X154" s="2"/>
      <c r="Y154" s="2"/>
      <c r="Z154" s="2"/>
      <c r="AA154" s="2"/>
      <c r="AB154" s="2"/>
    </row>
    <row r="155" spans="1:28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2"/>
      <c r="X155" s="2"/>
      <c r="Y155" s="2"/>
      <c r="Z155" s="2"/>
      <c r="AA155" s="2"/>
      <c r="AB155" s="2"/>
    </row>
    <row r="156" spans="1:28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2"/>
      <c r="X156" s="2"/>
      <c r="Y156" s="2"/>
      <c r="Z156" s="2"/>
      <c r="AA156" s="2"/>
      <c r="AB156" s="2"/>
    </row>
    <row r="157" spans="1:28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2"/>
      <c r="X157" s="2"/>
      <c r="Y157" s="2"/>
      <c r="Z157" s="2"/>
      <c r="AA157" s="2"/>
      <c r="AB157" s="2"/>
    </row>
    <row r="158" spans="1:28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2"/>
      <c r="X158" s="2"/>
      <c r="Y158" s="2"/>
      <c r="Z158" s="2"/>
      <c r="AA158" s="2"/>
      <c r="AB158" s="2"/>
    </row>
    <row r="159" spans="1:28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2"/>
      <c r="X159" s="2"/>
      <c r="Y159" s="2"/>
      <c r="Z159" s="2"/>
      <c r="AA159" s="2"/>
      <c r="AB159" s="2"/>
    </row>
    <row r="160" spans="1:28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2"/>
      <c r="X160" s="2"/>
      <c r="Y160" s="2"/>
      <c r="Z160" s="2"/>
      <c r="AA160" s="2"/>
      <c r="AB160" s="2"/>
    </row>
    <row r="161" spans="1:28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2"/>
      <c r="X161" s="2"/>
      <c r="Y161" s="2"/>
      <c r="Z161" s="2"/>
      <c r="AA161" s="2"/>
      <c r="AB161" s="2"/>
    </row>
    <row r="162" spans="1:28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2"/>
      <c r="X162" s="2"/>
      <c r="Y162" s="2"/>
      <c r="Z162" s="2"/>
      <c r="AA162" s="2"/>
      <c r="AB162" s="2"/>
    </row>
    <row r="163" spans="1:28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2"/>
      <c r="X163" s="2"/>
      <c r="Y163" s="2"/>
      <c r="Z163" s="2"/>
      <c r="AA163" s="2"/>
      <c r="AB163" s="2"/>
    </row>
    <row r="164" spans="1:28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2"/>
      <c r="X164" s="2"/>
      <c r="Y164" s="2"/>
      <c r="Z164" s="2"/>
      <c r="AA164" s="2"/>
      <c r="AB164" s="2"/>
    </row>
    <row r="165" spans="1:28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2"/>
      <c r="X165" s="2"/>
      <c r="Y165" s="2"/>
      <c r="Z165" s="2"/>
      <c r="AA165" s="2"/>
      <c r="AB165" s="2"/>
    </row>
    <row r="166" spans="1:28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2"/>
      <c r="X166" s="2"/>
      <c r="Y166" s="2"/>
      <c r="Z166" s="2"/>
      <c r="AA166" s="2"/>
      <c r="AB166" s="2"/>
    </row>
    <row r="167" spans="1:28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2"/>
      <c r="X167" s="2"/>
      <c r="Y167" s="2"/>
      <c r="Z167" s="2"/>
      <c r="AA167" s="2"/>
      <c r="AB167" s="2"/>
    </row>
    <row r="168" spans="1:28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2"/>
      <c r="X168" s="2"/>
      <c r="Y168" s="2"/>
      <c r="Z168" s="2"/>
      <c r="AA168" s="2"/>
      <c r="AB168" s="2"/>
    </row>
    <row r="169" spans="1:28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2"/>
      <c r="X169" s="2"/>
      <c r="Y169" s="2"/>
      <c r="Z169" s="2"/>
      <c r="AA169" s="2"/>
      <c r="AB169" s="2"/>
    </row>
    <row r="170" spans="1:28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2"/>
      <c r="X170" s="2"/>
      <c r="Y170" s="2"/>
      <c r="Z170" s="2"/>
      <c r="AA170" s="2"/>
      <c r="AB170" s="2"/>
    </row>
    <row r="171" spans="1:28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2"/>
      <c r="X171" s="2"/>
      <c r="Y171" s="2"/>
      <c r="Z171" s="2"/>
      <c r="AA171" s="2"/>
      <c r="AB171" s="2"/>
    </row>
    <row r="172" spans="1:28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2"/>
      <c r="X172" s="2"/>
      <c r="Y172" s="2"/>
      <c r="Z172" s="2"/>
      <c r="AA172" s="2"/>
      <c r="AB172" s="2"/>
    </row>
    <row r="173" spans="1:28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2"/>
      <c r="X173" s="2"/>
      <c r="Y173" s="2"/>
      <c r="Z173" s="2"/>
      <c r="AA173" s="2"/>
      <c r="AB173" s="2"/>
    </row>
    <row r="174" spans="1:28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2"/>
      <c r="X174" s="2"/>
      <c r="Y174" s="2"/>
      <c r="Z174" s="2"/>
      <c r="AA174" s="2"/>
      <c r="AB174" s="2"/>
    </row>
    <row r="175" spans="1:28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2"/>
      <c r="X175" s="2"/>
      <c r="Y175" s="2"/>
      <c r="Z175" s="2"/>
      <c r="AA175" s="2"/>
      <c r="AB175" s="2"/>
    </row>
    <row r="176" spans="1:28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2"/>
      <c r="X176" s="2"/>
      <c r="Y176" s="2"/>
      <c r="Z176" s="2"/>
      <c r="AA176" s="2"/>
      <c r="AB176" s="2"/>
    </row>
    <row r="177" spans="1:28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2"/>
      <c r="X177" s="2"/>
      <c r="Y177" s="2"/>
      <c r="Z177" s="2"/>
      <c r="AA177" s="2"/>
      <c r="AB177" s="2"/>
    </row>
    <row r="178" spans="1:28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2"/>
      <c r="X178" s="2"/>
      <c r="Y178" s="2"/>
      <c r="Z178" s="2"/>
      <c r="AA178" s="2"/>
      <c r="AB178" s="2"/>
    </row>
    <row r="179" spans="1:28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2"/>
      <c r="X179" s="2"/>
      <c r="Y179" s="2"/>
      <c r="Z179" s="2"/>
      <c r="AA179" s="2"/>
      <c r="AB179" s="2"/>
    </row>
    <row r="180" spans="1:28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2"/>
      <c r="X180" s="2"/>
      <c r="Y180" s="2"/>
      <c r="Z180" s="2"/>
      <c r="AA180" s="2"/>
      <c r="AB180" s="2"/>
    </row>
    <row r="181" spans="1:28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2"/>
      <c r="X181" s="2"/>
      <c r="Y181" s="2"/>
      <c r="Z181" s="2"/>
      <c r="AA181" s="2"/>
      <c r="AB181" s="2"/>
    </row>
    <row r="182" spans="1:28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2"/>
      <c r="X182" s="2"/>
      <c r="Y182" s="2"/>
      <c r="Z182" s="2"/>
      <c r="AA182" s="2"/>
      <c r="AB182" s="2"/>
    </row>
    <row r="183" spans="1:28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2"/>
      <c r="X183" s="2"/>
      <c r="Y183" s="2"/>
      <c r="Z183" s="2"/>
      <c r="AA183" s="2"/>
      <c r="AB183" s="2"/>
    </row>
    <row r="184" spans="1:28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2"/>
      <c r="X184" s="2"/>
      <c r="Y184" s="2"/>
      <c r="Z184" s="2"/>
      <c r="AA184" s="2"/>
      <c r="AB184" s="2"/>
    </row>
    <row r="185" spans="1:28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2"/>
      <c r="X185" s="2"/>
      <c r="Y185" s="2"/>
      <c r="Z185" s="2"/>
      <c r="AA185" s="2"/>
      <c r="AB185" s="2"/>
    </row>
    <row r="186" spans="1:28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2"/>
      <c r="X186" s="2"/>
      <c r="Y186" s="2"/>
      <c r="Z186" s="2"/>
      <c r="AA186" s="2"/>
      <c r="AB186" s="2"/>
    </row>
    <row r="187" spans="1:28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2"/>
      <c r="X187" s="2"/>
      <c r="Y187" s="2"/>
      <c r="Z187" s="2"/>
      <c r="AA187" s="2"/>
      <c r="AB187" s="2"/>
    </row>
    <row r="188" spans="1:28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2"/>
      <c r="X188" s="2"/>
      <c r="Y188" s="2"/>
      <c r="Z188" s="2"/>
      <c r="AA188" s="2"/>
      <c r="AB188" s="2"/>
    </row>
    <row r="189" spans="1:28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2"/>
      <c r="X189" s="2"/>
      <c r="Y189" s="2"/>
      <c r="Z189" s="2"/>
      <c r="AA189" s="2"/>
      <c r="AB189" s="2"/>
    </row>
    <row r="190" spans="1:28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2"/>
      <c r="X190" s="2"/>
      <c r="Y190" s="2"/>
      <c r="Z190" s="2"/>
      <c r="AA190" s="2"/>
      <c r="AB190" s="2"/>
    </row>
    <row r="191" spans="1:28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2"/>
      <c r="X191" s="2"/>
      <c r="Y191" s="2"/>
      <c r="Z191" s="2"/>
      <c r="AA191" s="2"/>
      <c r="AB191" s="2"/>
    </row>
    <row r="192" spans="1:28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2"/>
      <c r="X192" s="2"/>
      <c r="Y192" s="2"/>
      <c r="Z192" s="2"/>
      <c r="AA192" s="2"/>
      <c r="AB192" s="2"/>
    </row>
    <row r="193" spans="1:28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2"/>
      <c r="X193" s="2"/>
      <c r="Y193" s="2"/>
      <c r="Z193" s="2"/>
      <c r="AA193" s="2"/>
      <c r="AB193" s="2"/>
    </row>
    <row r="194" spans="1:28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2"/>
      <c r="X194" s="2"/>
      <c r="Y194" s="2"/>
      <c r="Z194" s="2"/>
      <c r="AA194" s="2"/>
      <c r="AB194" s="2"/>
    </row>
    <row r="195" spans="1:28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2"/>
      <c r="X195" s="2"/>
      <c r="Y195" s="2"/>
      <c r="Z195" s="2"/>
      <c r="AA195" s="2"/>
      <c r="AB195" s="2"/>
    </row>
    <row r="196" spans="1:28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2"/>
      <c r="X196" s="2"/>
      <c r="Y196" s="2"/>
      <c r="Z196" s="2"/>
      <c r="AA196" s="2"/>
      <c r="AB196" s="2"/>
    </row>
    <row r="197" spans="1:28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2"/>
      <c r="X197" s="2"/>
      <c r="Y197" s="2"/>
      <c r="Z197" s="2"/>
      <c r="AA197" s="2"/>
      <c r="AB197" s="2"/>
    </row>
    <row r="198" spans="1:28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2"/>
      <c r="X198" s="2"/>
      <c r="Y198" s="2"/>
      <c r="Z198" s="2"/>
      <c r="AA198" s="2"/>
      <c r="AB198" s="2"/>
    </row>
    <row r="199" spans="1:28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2"/>
      <c r="X199" s="2"/>
      <c r="Y199" s="2"/>
      <c r="Z199" s="2"/>
      <c r="AA199" s="2"/>
      <c r="AB199" s="2"/>
    </row>
    <row r="200" spans="1:28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2"/>
      <c r="X200" s="2"/>
      <c r="Y200" s="2"/>
      <c r="Z200" s="2"/>
      <c r="AA200" s="2"/>
      <c r="AB200" s="2"/>
    </row>
    <row r="201" spans="1:28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2"/>
      <c r="X201" s="2"/>
      <c r="Y201" s="2"/>
      <c r="Z201" s="2"/>
      <c r="AA201" s="2"/>
      <c r="AB201" s="2"/>
    </row>
    <row r="202" spans="1:28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2"/>
      <c r="X202" s="2"/>
      <c r="Y202" s="2"/>
      <c r="Z202" s="2"/>
      <c r="AA202" s="2"/>
      <c r="AB202" s="2"/>
    </row>
    <row r="203" spans="1:28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2"/>
      <c r="X203" s="2"/>
      <c r="Y203" s="2"/>
      <c r="Z203" s="2"/>
      <c r="AA203" s="2"/>
      <c r="AB203" s="2"/>
    </row>
    <row r="204" spans="1:28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2"/>
      <c r="X204" s="2"/>
      <c r="Y204" s="2"/>
      <c r="Z204" s="2"/>
      <c r="AA204" s="2"/>
      <c r="AB204" s="2"/>
    </row>
    <row r="205" spans="1:28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2"/>
      <c r="X205" s="2"/>
      <c r="Y205" s="2"/>
      <c r="Z205" s="2"/>
      <c r="AA205" s="2"/>
      <c r="AB205" s="2"/>
    </row>
    <row r="206" spans="1:28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2"/>
      <c r="X206" s="2"/>
      <c r="Y206" s="2"/>
      <c r="Z206" s="2"/>
      <c r="AA206" s="2"/>
      <c r="AB206" s="2"/>
    </row>
    <row r="207" spans="1:28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2"/>
      <c r="X207" s="2"/>
      <c r="Y207" s="2"/>
      <c r="Z207" s="2"/>
      <c r="AA207" s="2"/>
      <c r="AB207" s="2"/>
    </row>
    <row r="208" spans="1:28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2"/>
      <c r="X208" s="2"/>
      <c r="Y208" s="2"/>
      <c r="Z208" s="2"/>
      <c r="AA208" s="2"/>
      <c r="AB208" s="2"/>
    </row>
    <row r="209" spans="1:28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2"/>
      <c r="X209" s="2"/>
      <c r="Y209" s="2"/>
      <c r="Z209" s="2"/>
      <c r="AA209" s="2"/>
      <c r="AB209" s="2"/>
    </row>
    <row r="210" spans="1:28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2"/>
      <c r="X210" s="2"/>
      <c r="Y210" s="2"/>
      <c r="Z210" s="2"/>
      <c r="AA210" s="2"/>
      <c r="AB210" s="2"/>
    </row>
    <row r="211" spans="1:28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2"/>
      <c r="X211" s="2"/>
      <c r="Y211" s="2"/>
      <c r="Z211" s="2"/>
      <c r="AA211" s="2"/>
      <c r="AB211" s="2"/>
    </row>
    <row r="212" spans="1:28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2"/>
      <c r="X212" s="2"/>
      <c r="Y212" s="2"/>
      <c r="Z212" s="2"/>
      <c r="AA212" s="2"/>
      <c r="AB212" s="2"/>
    </row>
    <row r="213" spans="1:28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2"/>
      <c r="X213" s="2"/>
      <c r="Y213" s="2"/>
      <c r="Z213" s="2"/>
      <c r="AA213" s="2"/>
      <c r="AB213" s="2"/>
    </row>
    <row r="214" spans="1:28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2"/>
      <c r="X214" s="2"/>
      <c r="Y214" s="2"/>
      <c r="Z214" s="2"/>
      <c r="AA214" s="2"/>
      <c r="AB214" s="2"/>
    </row>
    <row r="215" spans="1:28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2"/>
      <c r="X215" s="2"/>
      <c r="Y215" s="2"/>
      <c r="Z215" s="2"/>
      <c r="AA215" s="2"/>
      <c r="AB215" s="2"/>
    </row>
    <row r="216" spans="1:28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2"/>
      <c r="X216" s="2"/>
      <c r="Y216" s="2"/>
      <c r="Z216" s="2"/>
      <c r="AA216" s="2"/>
      <c r="AB216" s="2"/>
    </row>
    <row r="217" spans="1:28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2"/>
      <c r="X217" s="2"/>
      <c r="Y217" s="2"/>
      <c r="Z217" s="2"/>
      <c r="AA217" s="2"/>
      <c r="AB217" s="2"/>
    </row>
    <row r="218" spans="1:28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2"/>
      <c r="X218" s="2"/>
      <c r="Y218" s="2"/>
      <c r="Z218" s="2"/>
      <c r="AA218" s="2"/>
      <c r="AB218" s="2"/>
    </row>
    <row r="219" spans="1:28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2"/>
      <c r="X219" s="2"/>
      <c r="Y219" s="2"/>
      <c r="Z219" s="2"/>
      <c r="AA219" s="2"/>
      <c r="AB219" s="2"/>
    </row>
    <row r="220" spans="1:28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2"/>
      <c r="X220" s="2"/>
      <c r="Y220" s="2"/>
      <c r="Z220" s="2"/>
      <c r="AA220" s="2"/>
      <c r="AB220" s="2"/>
    </row>
    <row r="221" spans="1:28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2"/>
      <c r="X221" s="2"/>
      <c r="Y221" s="2"/>
      <c r="Z221" s="2"/>
      <c r="AA221" s="2"/>
      <c r="AB221" s="2"/>
    </row>
    <row r="222" spans="1:28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2"/>
      <c r="X222" s="2"/>
      <c r="Y222" s="2"/>
      <c r="Z222" s="2"/>
      <c r="AA222" s="2"/>
      <c r="AB222" s="2"/>
    </row>
    <row r="223" spans="1:28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2"/>
      <c r="X223" s="2"/>
      <c r="Y223" s="2"/>
      <c r="Z223" s="2"/>
      <c r="AA223" s="2"/>
      <c r="AB223" s="2"/>
    </row>
    <row r="224" spans="1:28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2"/>
      <c r="X224" s="2"/>
      <c r="Y224" s="2"/>
      <c r="Z224" s="2"/>
      <c r="AA224" s="2"/>
      <c r="AB224" s="2"/>
    </row>
    <row r="225" spans="1:28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2"/>
      <c r="X225" s="2"/>
      <c r="Y225" s="2"/>
      <c r="Z225" s="2"/>
      <c r="AA225" s="2"/>
      <c r="AB225" s="2"/>
    </row>
    <row r="226" spans="1:28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2"/>
      <c r="X226" s="2"/>
      <c r="Y226" s="2"/>
      <c r="Z226" s="2"/>
      <c r="AA226" s="2"/>
      <c r="AB226" s="2"/>
    </row>
    <row r="227" spans="1:28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2"/>
      <c r="X227" s="2"/>
      <c r="Y227" s="2"/>
      <c r="Z227" s="2"/>
      <c r="AA227" s="2"/>
      <c r="AB227" s="2"/>
    </row>
    <row r="228" spans="1:28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2"/>
      <c r="X228" s="2"/>
      <c r="Y228" s="2"/>
      <c r="Z228" s="2"/>
      <c r="AA228" s="2"/>
      <c r="AB228" s="2"/>
    </row>
    <row r="229" spans="1:28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2"/>
      <c r="X229" s="2"/>
      <c r="Y229" s="2"/>
      <c r="Z229" s="2"/>
      <c r="AA229" s="2"/>
      <c r="AB229" s="2"/>
    </row>
    <row r="230" spans="1:28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2"/>
      <c r="X230" s="2"/>
      <c r="Y230" s="2"/>
      <c r="Z230" s="2"/>
      <c r="AA230" s="2"/>
      <c r="AB230" s="2"/>
    </row>
    <row r="231" spans="1:28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2"/>
      <c r="X231" s="2"/>
      <c r="Y231" s="2"/>
      <c r="Z231" s="2"/>
      <c r="AA231" s="2"/>
      <c r="AB231" s="2"/>
    </row>
    <row r="232" spans="1:28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2"/>
      <c r="X232" s="2"/>
      <c r="Y232" s="2"/>
      <c r="Z232" s="2"/>
      <c r="AA232" s="2"/>
      <c r="AB232" s="2"/>
    </row>
    <row r="233" spans="1:28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2"/>
      <c r="X233" s="2"/>
      <c r="Y233" s="2"/>
      <c r="Z233" s="2"/>
      <c r="AA233" s="2"/>
      <c r="AB233" s="2"/>
    </row>
    <row r="234" spans="1:28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2"/>
      <c r="X234" s="2"/>
      <c r="Y234" s="2"/>
      <c r="Z234" s="2"/>
      <c r="AA234" s="2"/>
      <c r="AB234" s="2"/>
    </row>
    <row r="235" spans="1:28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2"/>
      <c r="X235" s="2"/>
      <c r="Y235" s="2"/>
      <c r="Z235" s="2"/>
      <c r="AA235" s="2"/>
      <c r="AB235" s="2"/>
    </row>
    <row r="236" spans="1:28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2"/>
      <c r="X236" s="2"/>
      <c r="Y236" s="2"/>
      <c r="Z236" s="2"/>
      <c r="AA236" s="2"/>
      <c r="AB236" s="2"/>
    </row>
    <row r="237" spans="1:28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2"/>
      <c r="X237" s="2"/>
      <c r="Y237" s="2"/>
      <c r="Z237" s="2"/>
      <c r="AA237" s="2"/>
      <c r="AB237" s="2"/>
    </row>
    <row r="238" spans="1:28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2"/>
      <c r="X238" s="2"/>
      <c r="Y238" s="2"/>
      <c r="Z238" s="2"/>
      <c r="AA238" s="2"/>
      <c r="AB238" s="2"/>
    </row>
    <row r="239" spans="1:28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2"/>
      <c r="X239" s="2"/>
      <c r="Y239" s="2"/>
      <c r="Z239" s="2"/>
      <c r="AA239" s="2"/>
      <c r="AB239" s="2"/>
    </row>
    <row r="240" spans="1:28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2"/>
      <c r="X240" s="2"/>
      <c r="Y240" s="2"/>
      <c r="Z240" s="2"/>
      <c r="AA240" s="2"/>
      <c r="AB240" s="2"/>
    </row>
    <row r="241" spans="1:28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2"/>
      <c r="X241" s="2"/>
      <c r="Y241" s="2"/>
      <c r="Z241" s="2"/>
      <c r="AA241" s="2"/>
      <c r="AB241" s="2"/>
    </row>
    <row r="242" spans="1:28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2"/>
      <c r="X242" s="2"/>
      <c r="Y242" s="2"/>
      <c r="Z242" s="2"/>
      <c r="AA242" s="2"/>
      <c r="AB242" s="2"/>
    </row>
    <row r="243" spans="1:28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2"/>
      <c r="X243" s="2"/>
      <c r="Y243" s="2"/>
      <c r="Z243" s="2"/>
      <c r="AA243" s="2"/>
      <c r="AB243" s="2"/>
    </row>
    <row r="244" spans="1:28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2"/>
      <c r="X244" s="2"/>
      <c r="Y244" s="2"/>
      <c r="Z244" s="2"/>
      <c r="AA244" s="2"/>
      <c r="AB244" s="2"/>
    </row>
    <row r="245" spans="1:28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2"/>
      <c r="X245" s="2"/>
      <c r="Y245" s="2"/>
      <c r="Z245" s="2"/>
      <c r="AA245" s="2"/>
      <c r="AB245" s="2"/>
    </row>
    <row r="246" spans="1:28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2"/>
      <c r="X246" s="2"/>
      <c r="Y246" s="2"/>
      <c r="Z246" s="2"/>
      <c r="AA246" s="2"/>
      <c r="AB246" s="2"/>
    </row>
    <row r="247" spans="1:28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2"/>
      <c r="X247" s="2"/>
      <c r="Y247" s="2"/>
      <c r="Z247" s="2"/>
      <c r="AA247" s="2"/>
      <c r="AB247" s="2"/>
    </row>
    <row r="248" spans="1:28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2"/>
      <c r="X248" s="2"/>
      <c r="Y248" s="2"/>
      <c r="Z248" s="2"/>
      <c r="AA248" s="2"/>
      <c r="AB248" s="2"/>
    </row>
    <row r="249" spans="1:28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2"/>
      <c r="X249" s="2"/>
      <c r="Y249" s="2"/>
      <c r="Z249" s="2"/>
      <c r="AA249" s="2"/>
      <c r="AB249" s="2"/>
    </row>
    <row r="250" spans="1:28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2"/>
      <c r="X250" s="2"/>
      <c r="Y250" s="2"/>
      <c r="Z250" s="2"/>
      <c r="AA250" s="2"/>
      <c r="AB250" s="2"/>
    </row>
    <row r="251" spans="1:28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2"/>
      <c r="X251" s="2"/>
      <c r="Y251" s="2"/>
      <c r="Z251" s="2"/>
      <c r="AA251" s="2"/>
      <c r="AB251" s="2"/>
    </row>
    <row r="252" spans="1:28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2"/>
      <c r="X252" s="2"/>
      <c r="Y252" s="2"/>
      <c r="Z252" s="2"/>
      <c r="AA252" s="2"/>
      <c r="AB252" s="2"/>
    </row>
    <row r="253" spans="1:28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2"/>
      <c r="X253" s="2"/>
      <c r="Y253" s="2"/>
      <c r="Z253" s="2"/>
      <c r="AA253" s="2"/>
      <c r="AB253" s="2"/>
    </row>
    <row r="254" spans="1:28" ht="15.75" customHeight="1" x14ac:dyDescent="0.2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8" ht="15.75" customHeight="1" x14ac:dyDescent="0.2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8" ht="15.75" customHeight="1" x14ac:dyDescent="0.2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2:22" ht="15.75" customHeight="1" x14ac:dyDescent="0.2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2:22" ht="15.75" customHeight="1" x14ac:dyDescent="0.2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2:22" ht="15.75" customHeight="1" x14ac:dyDescent="0.2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2:22" ht="15.75" customHeight="1" x14ac:dyDescent="0.2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2:22" ht="15.75" customHeight="1" x14ac:dyDescent="0.2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2:22" ht="15.75" customHeight="1" x14ac:dyDescent="0.2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2:22" ht="15.75" customHeight="1" x14ac:dyDescent="0.2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2:22" ht="15.75" customHeight="1" x14ac:dyDescent="0.2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2:22" ht="15.75" customHeight="1" x14ac:dyDescent="0.2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2:22" ht="15.75" customHeight="1" x14ac:dyDescent="0.2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2:22" ht="15.75" customHeight="1" x14ac:dyDescent="0.2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2:22" ht="15.75" customHeight="1" x14ac:dyDescent="0.2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2:22" ht="15.75" customHeight="1" x14ac:dyDescent="0.2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2:22" ht="15.75" customHeight="1" x14ac:dyDescent="0.2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2:22" ht="15.75" customHeight="1" x14ac:dyDescent="0.2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2:22" ht="15.75" customHeight="1" x14ac:dyDescent="0.2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2:22" ht="15.75" customHeight="1" x14ac:dyDescent="0.2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2:22" ht="15.75" customHeight="1" x14ac:dyDescent="0.2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2:22" ht="15.75" customHeight="1" x14ac:dyDescent="0.2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2:22" ht="15.75" customHeight="1" x14ac:dyDescent="0.2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2:22" ht="15.75" customHeight="1" x14ac:dyDescent="0.2"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2:22" ht="15.75" customHeight="1" x14ac:dyDescent="0.2"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2:22" ht="15.75" customHeight="1" x14ac:dyDescent="0.2"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2:22" ht="15.75" customHeight="1" x14ac:dyDescent="0.2"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2:22" ht="15.75" customHeight="1" x14ac:dyDescent="0.2"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2:22" ht="15.75" customHeight="1" x14ac:dyDescent="0.2"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2:22" ht="15.75" customHeight="1" x14ac:dyDescent="0.2"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2:22" ht="15.75" customHeight="1" x14ac:dyDescent="0.2"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2:22" ht="15.75" customHeight="1" x14ac:dyDescent="0.2"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2:22" ht="15.75" customHeight="1" x14ac:dyDescent="0.2"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2:22" ht="15.75" customHeight="1" x14ac:dyDescent="0.2"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2:22" ht="15.75" customHeight="1" x14ac:dyDescent="0.2"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2:22" ht="15.75" customHeight="1" x14ac:dyDescent="0.2"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2:22" ht="15.75" customHeight="1" x14ac:dyDescent="0.2"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2:22" ht="15.75" customHeight="1" x14ac:dyDescent="0.2"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2:22" ht="15.75" customHeight="1" x14ac:dyDescent="0.2"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2:22" ht="15.75" customHeight="1" x14ac:dyDescent="0.2"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2:22" ht="15.75" customHeight="1" x14ac:dyDescent="0.2"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2:22" ht="15.75" customHeight="1" x14ac:dyDescent="0.2"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2:22" ht="15.75" customHeight="1" x14ac:dyDescent="0.2"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2:22" ht="15.75" customHeight="1" x14ac:dyDescent="0.2"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2:22" ht="15.75" customHeight="1" x14ac:dyDescent="0.2"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2:22" ht="15.75" customHeight="1" x14ac:dyDescent="0.2"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2:22" ht="15.75" customHeight="1" x14ac:dyDescent="0.2"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2:22" ht="15.75" customHeight="1" x14ac:dyDescent="0.2"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2:22" ht="15.75" customHeight="1" x14ac:dyDescent="0.2"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2:22" ht="15.75" customHeight="1" x14ac:dyDescent="0.2"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2:22" ht="15.75" customHeight="1" x14ac:dyDescent="0.2"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2:22" ht="15.75" customHeight="1" x14ac:dyDescent="0.2"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2:22" ht="15.75" customHeight="1" x14ac:dyDescent="0.2"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2:22" ht="15.75" customHeight="1" x14ac:dyDescent="0.2"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2:22" ht="15.75" customHeight="1" x14ac:dyDescent="0.2"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2:22" ht="15.75" customHeight="1" x14ac:dyDescent="0.2"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2:22" ht="15.75" customHeight="1" x14ac:dyDescent="0.2"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2:22" ht="15.75" customHeight="1" x14ac:dyDescent="0.2"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2:22" ht="15.75" customHeight="1" x14ac:dyDescent="0.2"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2:22" ht="15.75" customHeight="1" x14ac:dyDescent="0.2"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2:22" ht="15.75" customHeight="1" x14ac:dyDescent="0.2"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2:22" ht="15.75" customHeight="1" x14ac:dyDescent="0.2"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2:22" ht="15.75" customHeight="1" x14ac:dyDescent="0.2"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2:22" ht="15.75" customHeight="1" x14ac:dyDescent="0.2"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2:22" ht="15.75" customHeight="1" x14ac:dyDescent="0.2"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2:22" ht="15.75" customHeight="1" x14ac:dyDescent="0.2"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2:22" ht="15.75" customHeight="1" x14ac:dyDescent="0.2"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2:22" ht="15.75" customHeight="1" x14ac:dyDescent="0.2"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2:22" ht="15.75" customHeight="1" x14ac:dyDescent="0.2"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2:22" ht="15.75" customHeight="1" x14ac:dyDescent="0.2"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2:22" ht="15.75" customHeight="1" x14ac:dyDescent="0.2"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2:22" ht="15.75" customHeight="1" x14ac:dyDescent="0.2"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2:22" ht="15.75" customHeight="1" x14ac:dyDescent="0.2"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2:22" ht="15.75" customHeight="1" x14ac:dyDescent="0.2"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2:22" ht="15.75" customHeight="1" x14ac:dyDescent="0.2"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2:22" ht="15.75" customHeight="1" x14ac:dyDescent="0.2"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2:22" ht="15.75" customHeight="1" x14ac:dyDescent="0.2"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2:22" ht="15.75" customHeight="1" x14ac:dyDescent="0.2"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2:22" ht="15.75" customHeight="1" x14ac:dyDescent="0.2"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2:22" ht="15.75" customHeight="1" x14ac:dyDescent="0.2"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2:22" ht="15.75" customHeight="1" x14ac:dyDescent="0.2"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2:22" ht="15.75" customHeight="1" x14ac:dyDescent="0.2"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2:22" ht="15.75" customHeight="1" x14ac:dyDescent="0.2"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2:22" ht="15.75" customHeight="1" x14ac:dyDescent="0.2"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2:22" ht="15.75" customHeight="1" x14ac:dyDescent="0.2"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2:22" ht="15.75" customHeight="1" x14ac:dyDescent="0.2"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2:22" ht="15.75" customHeight="1" x14ac:dyDescent="0.2"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2:22" ht="15.75" customHeight="1" x14ac:dyDescent="0.2"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2:22" ht="15.75" customHeight="1" x14ac:dyDescent="0.2"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2:22" ht="15.75" customHeight="1" x14ac:dyDescent="0.2"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2:22" ht="15.75" customHeight="1" x14ac:dyDescent="0.2"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2:22" ht="15.75" customHeight="1" x14ac:dyDescent="0.2"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2:22" ht="15.75" customHeight="1" x14ac:dyDescent="0.2"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2:22" ht="15.75" customHeight="1" x14ac:dyDescent="0.2"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2:22" ht="15.75" customHeight="1" x14ac:dyDescent="0.2"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2:22" ht="15.75" customHeight="1" x14ac:dyDescent="0.2"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2:22" ht="15.75" customHeight="1" x14ac:dyDescent="0.2"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2:22" ht="15.75" customHeight="1" x14ac:dyDescent="0.2"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2:22" ht="15.75" customHeight="1" x14ac:dyDescent="0.2"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2:22" ht="15.75" customHeight="1" x14ac:dyDescent="0.2"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2:22" ht="15.75" customHeight="1" x14ac:dyDescent="0.2"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2:22" ht="15.75" customHeight="1" x14ac:dyDescent="0.2"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2:22" ht="15.75" customHeight="1" x14ac:dyDescent="0.2"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2:22" ht="15.75" customHeight="1" x14ac:dyDescent="0.2"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2:22" ht="15.75" customHeight="1" x14ac:dyDescent="0.2"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2:22" ht="15.75" customHeight="1" x14ac:dyDescent="0.2"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2:22" ht="15.75" customHeight="1" x14ac:dyDescent="0.2"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2:22" ht="15.75" customHeight="1" x14ac:dyDescent="0.2"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2:22" ht="15.75" customHeight="1" x14ac:dyDescent="0.2"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2:22" ht="15.75" customHeight="1" x14ac:dyDescent="0.2"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2:22" ht="15.75" customHeight="1" x14ac:dyDescent="0.2"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2:22" ht="15.75" customHeight="1" x14ac:dyDescent="0.2"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2:22" ht="15.75" customHeight="1" x14ac:dyDescent="0.2"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2:22" ht="15.75" customHeight="1" x14ac:dyDescent="0.2"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2:22" ht="15.75" customHeight="1" x14ac:dyDescent="0.2"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2:22" ht="15.75" customHeight="1" x14ac:dyDescent="0.2"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2:22" ht="15.75" customHeight="1" x14ac:dyDescent="0.2"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2:22" ht="15.75" customHeight="1" x14ac:dyDescent="0.2"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2:22" ht="15.75" customHeight="1" x14ac:dyDescent="0.2"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2:22" ht="15.75" customHeight="1" x14ac:dyDescent="0.2"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2:22" ht="15.75" customHeight="1" x14ac:dyDescent="0.2"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2:22" ht="15.75" customHeight="1" x14ac:dyDescent="0.2"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2:22" ht="15.75" customHeight="1" x14ac:dyDescent="0.2"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2:22" ht="15.75" customHeight="1" x14ac:dyDescent="0.2"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2:22" ht="15.75" customHeight="1" x14ac:dyDescent="0.2"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2:22" ht="15.75" customHeight="1" x14ac:dyDescent="0.2"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2:22" ht="15.75" customHeight="1" x14ac:dyDescent="0.2"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2:22" ht="15.75" customHeight="1" x14ac:dyDescent="0.2"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2:22" ht="15.75" customHeight="1" x14ac:dyDescent="0.2"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2:22" ht="15.75" customHeight="1" x14ac:dyDescent="0.2"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2:22" ht="15.75" customHeight="1" x14ac:dyDescent="0.2"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2:22" ht="15.75" customHeight="1" x14ac:dyDescent="0.2"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2:22" ht="15.75" customHeight="1" x14ac:dyDescent="0.2"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2:22" ht="15.75" customHeight="1" x14ac:dyDescent="0.2"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2:22" ht="15.75" customHeight="1" x14ac:dyDescent="0.2"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2:22" ht="15.75" customHeight="1" x14ac:dyDescent="0.2"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2:22" ht="15.75" customHeight="1" x14ac:dyDescent="0.2"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2:22" ht="15.75" customHeight="1" x14ac:dyDescent="0.2"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2:22" ht="15.75" customHeight="1" x14ac:dyDescent="0.2"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2:22" ht="15.75" customHeight="1" x14ac:dyDescent="0.2"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2:22" ht="15.75" customHeight="1" x14ac:dyDescent="0.2"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2:22" ht="15.75" customHeight="1" x14ac:dyDescent="0.2"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2:22" ht="15.75" customHeight="1" x14ac:dyDescent="0.2"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2:22" ht="15.75" customHeight="1" x14ac:dyDescent="0.2"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2:22" ht="15.75" customHeight="1" x14ac:dyDescent="0.2"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2:22" ht="15.75" customHeight="1" x14ac:dyDescent="0.2"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2:22" ht="15.75" customHeight="1" x14ac:dyDescent="0.2"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2:22" ht="15.75" customHeight="1" x14ac:dyDescent="0.2"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2:22" ht="15.75" customHeight="1" x14ac:dyDescent="0.2"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2:22" ht="15.75" customHeight="1" x14ac:dyDescent="0.2"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2:22" ht="15.75" customHeight="1" x14ac:dyDescent="0.2"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2:22" ht="15.75" customHeight="1" x14ac:dyDescent="0.2"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2:22" ht="15.75" customHeight="1" x14ac:dyDescent="0.2"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2:22" ht="15.75" customHeight="1" x14ac:dyDescent="0.2"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2:22" ht="15.75" customHeight="1" x14ac:dyDescent="0.2"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2:22" ht="15.75" customHeight="1" x14ac:dyDescent="0.2"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2:22" ht="15.75" customHeight="1" x14ac:dyDescent="0.2"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2:22" ht="15.75" customHeight="1" x14ac:dyDescent="0.2"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2:22" ht="15.75" customHeight="1" x14ac:dyDescent="0.2"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2:22" ht="15.75" customHeight="1" x14ac:dyDescent="0.2"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2:22" ht="15.75" customHeight="1" x14ac:dyDescent="0.2"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2:22" ht="15.75" customHeight="1" x14ac:dyDescent="0.2"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2:22" ht="15.75" customHeight="1" x14ac:dyDescent="0.2"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2:22" ht="15.75" customHeight="1" x14ac:dyDescent="0.2"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2:22" ht="15.75" customHeight="1" x14ac:dyDescent="0.2"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2:22" ht="15.75" customHeight="1" x14ac:dyDescent="0.2"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2:22" ht="15.75" customHeight="1" x14ac:dyDescent="0.2"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2:22" ht="15.75" customHeight="1" x14ac:dyDescent="0.2"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2:22" ht="15.75" customHeight="1" x14ac:dyDescent="0.2"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2:22" ht="15.75" customHeight="1" x14ac:dyDescent="0.2"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2:22" ht="15.75" customHeight="1" x14ac:dyDescent="0.2"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2:22" ht="15.75" customHeight="1" x14ac:dyDescent="0.2"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2:22" ht="15.75" customHeight="1" x14ac:dyDescent="0.2"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2:22" ht="15.75" customHeight="1" x14ac:dyDescent="0.2"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2:22" ht="15.75" customHeight="1" x14ac:dyDescent="0.2"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2:22" ht="15.75" customHeight="1" x14ac:dyDescent="0.2"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2:22" ht="15.75" customHeight="1" x14ac:dyDescent="0.2"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2:22" ht="15.75" customHeight="1" x14ac:dyDescent="0.2"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2:22" ht="15.75" customHeight="1" x14ac:dyDescent="0.2"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2:22" ht="15.75" customHeight="1" x14ac:dyDescent="0.2"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2:22" ht="15.75" customHeight="1" x14ac:dyDescent="0.2"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2:22" ht="15.75" customHeight="1" x14ac:dyDescent="0.2"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2:22" ht="15.75" customHeight="1" x14ac:dyDescent="0.2"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2:22" ht="15.75" customHeight="1" x14ac:dyDescent="0.2"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2:22" ht="15.75" customHeight="1" x14ac:dyDescent="0.2"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2:22" ht="15.75" customHeight="1" x14ac:dyDescent="0.2"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2:22" ht="15.75" customHeight="1" x14ac:dyDescent="0.2"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2:22" ht="15.75" customHeight="1" x14ac:dyDescent="0.2"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2:22" ht="15.75" customHeight="1" x14ac:dyDescent="0.2"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2:22" ht="15.75" customHeight="1" x14ac:dyDescent="0.2"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2:22" ht="15.75" customHeight="1" x14ac:dyDescent="0.2"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2:22" ht="15.75" customHeight="1" x14ac:dyDescent="0.2"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2:22" ht="15.75" customHeight="1" x14ac:dyDescent="0.2"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2:22" ht="15.75" customHeight="1" x14ac:dyDescent="0.2"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2:22" ht="15.75" customHeight="1" x14ac:dyDescent="0.2"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2:22" ht="15.75" customHeight="1" x14ac:dyDescent="0.2"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2:22" ht="15.75" customHeight="1" x14ac:dyDescent="0.2"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2:22" ht="15.75" customHeight="1" x14ac:dyDescent="0.2"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2:22" ht="15.75" customHeight="1" x14ac:dyDescent="0.2"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2:22" ht="15.75" customHeight="1" x14ac:dyDescent="0.2"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2:22" ht="15.75" customHeight="1" x14ac:dyDescent="0.2"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2:22" ht="15.75" customHeight="1" x14ac:dyDescent="0.2"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2:22" ht="15.75" customHeight="1" x14ac:dyDescent="0.2"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2:22" ht="15.75" customHeight="1" x14ac:dyDescent="0.2"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2:22" ht="15.75" customHeight="1" x14ac:dyDescent="0.2"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2:22" ht="15.75" customHeight="1" x14ac:dyDescent="0.2"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2:22" ht="15.75" customHeight="1" x14ac:dyDescent="0.2"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2:22" ht="15.75" customHeight="1" x14ac:dyDescent="0.2"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2:22" ht="15.75" customHeight="1" x14ac:dyDescent="0.2"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2:22" ht="15.75" customHeight="1" x14ac:dyDescent="0.2"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2:22" ht="15.75" customHeight="1" x14ac:dyDescent="0.2"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2:22" ht="15.75" customHeight="1" x14ac:dyDescent="0.2"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2:22" ht="15.75" customHeight="1" x14ac:dyDescent="0.2"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2:22" ht="15.75" customHeight="1" x14ac:dyDescent="0.2"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2:22" ht="15.75" customHeight="1" x14ac:dyDescent="0.2"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2:22" ht="15.75" customHeight="1" x14ac:dyDescent="0.2"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2:22" ht="15.75" customHeight="1" x14ac:dyDescent="0.2"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2:22" ht="15.75" customHeight="1" x14ac:dyDescent="0.2"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2:22" ht="15.75" customHeight="1" x14ac:dyDescent="0.2"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2:22" ht="15.75" customHeight="1" x14ac:dyDescent="0.2"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2:22" ht="15.75" customHeight="1" x14ac:dyDescent="0.2"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2:22" ht="15.75" customHeight="1" x14ac:dyDescent="0.2"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2:22" ht="15.75" customHeight="1" x14ac:dyDescent="0.2"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2:22" ht="15.75" customHeight="1" x14ac:dyDescent="0.2"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2:22" ht="15.75" customHeight="1" x14ac:dyDescent="0.2"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2:22" ht="15.75" customHeight="1" x14ac:dyDescent="0.2"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2:22" ht="15.75" customHeight="1" x14ac:dyDescent="0.2"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2:22" ht="15.75" customHeight="1" x14ac:dyDescent="0.2"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2:22" ht="15.75" customHeight="1" x14ac:dyDescent="0.2"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2:22" ht="15.75" customHeight="1" x14ac:dyDescent="0.2"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2:22" ht="15.75" customHeight="1" x14ac:dyDescent="0.2"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2:22" ht="15.75" customHeight="1" x14ac:dyDescent="0.2"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2:22" ht="15.75" customHeight="1" x14ac:dyDescent="0.2"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2:22" ht="15.75" customHeight="1" x14ac:dyDescent="0.2"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2:22" ht="15.75" customHeight="1" x14ac:dyDescent="0.2"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2:22" ht="15.75" customHeight="1" x14ac:dyDescent="0.2"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2:22" ht="15.75" customHeight="1" x14ac:dyDescent="0.2"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2:22" ht="15.75" customHeight="1" x14ac:dyDescent="0.2"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2:22" ht="15.75" customHeight="1" x14ac:dyDescent="0.2"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2:22" ht="15.75" customHeight="1" x14ac:dyDescent="0.2"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2:22" ht="15.75" customHeight="1" x14ac:dyDescent="0.2"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2:22" ht="15.75" customHeight="1" x14ac:dyDescent="0.2"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2:22" ht="15.75" customHeight="1" x14ac:dyDescent="0.2"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2:22" ht="15.75" customHeight="1" x14ac:dyDescent="0.2"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2:22" ht="15.75" customHeight="1" x14ac:dyDescent="0.2"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2:22" ht="15.75" customHeight="1" x14ac:dyDescent="0.2"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2:22" ht="15.75" customHeight="1" x14ac:dyDescent="0.2"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2:22" ht="15.75" customHeight="1" x14ac:dyDescent="0.2"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2:22" ht="15.75" customHeight="1" x14ac:dyDescent="0.2"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2:22" ht="15.75" customHeight="1" x14ac:dyDescent="0.2"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2:22" ht="15.75" customHeight="1" x14ac:dyDescent="0.2"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2:22" ht="15.75" customHeight="1" x14ac:dyDescent="0.2"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2:22" ht="15.75" customHeight="1" x14ac:dyDescent="0.2"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2:22" ht="15.75" customHeight="1" x14ac:dyDescent="0.2"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2:22" ht="15.75" customHeight="1" x14ac:dyDescent="0.2"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2:22" ht="15.75" customHeight="1" x14ac:dyDescent="0.2"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2:22" ht="15.75" customHeight="1" x14ac:dyDescent="0.2"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2:22" ht="15.75" customHeight="1" x14ac:dyDescent="0.2"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2:22" ht="15.75" customHeight="1" x14ac:dyDescent="0.2"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2:22" ht="15.75" customHeight="1" x14ac:dyDescent="0.2"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2:22" ht="15.75" customHeight="1" x14ac:dyDescent="0.2"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2:22" ht="15.75" customHeight="1" x14ac:dyDescent="0.2"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2:22" ht="15.75" customHeight="1" x14ac:dyDescent="0.2"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2:22" ht="15.75" customHeight="1" x14ac:dyDescent="0.2"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2:22" ht="15.75" customHeight="1" x14ac:dyDescent="0.2"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2:22" ht="15.75" customHeight="1" x14ac:dyDescent="0.2"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2:22" ht="15.75" customHeight="1" x14ac:dyDescent="0.2"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2:22" ht="15.75" customHeight="1" x14ac:dyDescent="0.2"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2:22" ht="15.75" customHeight="1" x14ac:dyDescent="0.2"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2:22" ht="15.75" customHeight="1" x14ac:dyDescent="0.2"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2:22" ht="15.75" customHeight="1" x14ac:dyDescent="0.2"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2:22" ht="15.75" customHeight="1" x14ac:dyDescent="0.2"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2:22" ht="15.75" customHeight="1" x14ac:dyDescent="0.2"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2:22" ht="15.75" customHeight="1" x14ac:dyDescent="0.2"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2:22" ht="15.75" customHeight="1" x14ac:dyDescent="0.2"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2:22" ht="15.75" customHeight="1" x14ac:dyDescent="0.2"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2:22" ht="15.75" customHeight="1" x14ac:dyDescent="0.2"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2:22" ht="15.75" customHeight="1" x14ac:dyDescent="0.2"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2:22" ht="15.75" customHeight="1" x14ac:dyDescent="0.2"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2:22" ht="15.75" customHeight="1" x14ac:dyDescent="0.2"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2:22" ht="15.75" customHeight="1" x14ac:dyDescent="0.2"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2:22" ht="15.75" customHeight="1" x14ac:dyDescent="0.2"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2:22" ht="15.75" customHeight="1" x14ac:dyDescent="0.2"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2:22" ht="15.75" customHeight="1" x14ac:dyDescent="0.2"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2:22" ht="15.75" customHeight="1" x14ac:dyDescent="0.2"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2:22" ht="15.75" customHeight="1" x14ac:dyDescent="0.2"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2:22" ht="15.75" customHeight="1" x14ac:dyDescent="0.2"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2:22" ht="15.75" customHeight="1" x14ac:dyDescent="0.2"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2:22" ht="15.75" customHeight="1" x14ac:dyDescent="0.2"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2:22" ht="15.75" customHeight="1" x14ac:dyDescent="0.2"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2:22" ht="15.75" customHeight="1" x14ac:dyDescent="0.2"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2:22" ht="15.75" customHeight="1" x14ac:dyDescent="0.2"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2:22" ht="15.75" customHeight="1" x14ac:dyDescent="0.2"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2:22" ht="15.75" customHeight="1" x14ac:dyDescent="0.2"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2:22" ht="15.75" customHeight="1" x14ac:dyDescent="0.2"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2:22" ht="15.75" customHeight="1" x14ac:dyDescent="0.2"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2:22" ht="15.75" customHeight="1" x14ac:dyDescent="0.2"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2:22" ht="15.75" customHeight="1" x14ac:dyDescent="0.2"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2:22" ht="15.75" customHeight="1" x14ac:dyDescent="0.2"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2:22" ht="15.75" customHeight="1" x14ac:dyDescent="0.2"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2:22" ht="15.75" customHeight="1" x14ac:dyDescent="0.2"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2:22" ht="15.75" customHeight="1" x14ac:dyDescent="0.2"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2:22" ht="15.75" customHeight="1" x14ac:dyDescent="0.2"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2:22" ht="15.75" customHeight="1" x14ac:dyDescent="0.2"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2:22" ht="15.75" customHeight="1" x14ac:dyDescent="0.2"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2:22" ht="15.75" customHeight="1" x14ac:dyDescent="0.2"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2:22" ht="15.75" customHeight="1" x14ac:dyDescent="0.2"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2:22" ht="15.75" customHeight="1" x14ac:dyDescent="0.2"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2:22" ht="15.75" customHeight="1" x14ac:dyDescent="0.2"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2:22" ht="15.75" customHeight="1" x14ac:dyDescent="0.2"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2:22" ht="15.75" customHeight="1" x14ac:dyDescent="0.2"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2:22" ht="15.75" customHeight="1" x14ac:dyDescent="0.2"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2:22" ht="15.75" customHeight="1" x14ac:dyDescent="0.2"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2:22" ht="15.75" customHeight="1" x14ac:dyDescent="0.2"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2:22" ht="15.75" customHeight="1" x14ac:dyDescent="0.2"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2:22" ht="15.75" customHeight="1" x14ac:dyDescent="0.2"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2:22" ht="15.75" customHeight="1" x14ac:dyDescent="0.2"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2:22" ht="15.75" customHeight="1" x14ac:dyDescent="0.2"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2:22" ht="15.75" customHeight="1" x14ac:dyDescent="0.2"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2:22" ht="15.75" customHeight="1" x14ac:dyDescent="0.2"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2:22" ht="15.75" customHeight="1" x14ac:dyDescent="0.2"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2:22" ht="15.75" customHeight="1" x14ac:dyDescent="0.2"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2:22" ht="15.75" customHeight="1" x14ac:dyDescent="0.2"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2:22" ht="15.75" customHeight="1" x14ac:dyDescent="0.2"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2:22" ht="15.75" customHeight="1" x14ac:dyDescent="0.2"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2:22" ht="15.75" customHeight="1" x14ac:dyDescent="0.2"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2:22" ht="15.75" customHeight="1" x14ac:dyDescent="0.2"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2:22" ht="15.75" customHeight="1" x14ac:dyDescent="0.2"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2:22" ht="15.75" customHeight="1" x14ac:dyDescent="0.2"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2:22" ht="15.75" customHeight="1" x14ac:dyDescent="0.2"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2:22" ht="15.75" customHeight="1" x14ac:dyDescent="0.2"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2:22" ht="15.75" customHeight="1" x14ac:dyDescent="0.2"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2:22" ht="15.75" customHeight="1" x14ac:dyDescent="0.2"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2:22" ht="15.75" customHeight="1" x14ac:dyDescent="0.2"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2:22" ht="15.75" customHeight="1" x14ac:dyDescent="0.2"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2:22" ht="15.75" customHeight="1" x14ac:dyDescent="0.2"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2:22" ht="15.75" customHeight="1" x14ac:dyDescent="0.2"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2:22" ht="15.75" customHeight="1" x14ac:dyDescent="0.2"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2:22" ht="15.75" customHeight="1" x14ac:dyDescent="0.2"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2:22" ht="15.75" customHeight="1" x14ac:dyDescent="0.2"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2:22" ht="15.75" customHeight="1" x14ac:dyDescent="0.2"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2:22" ht="15.75" customHeight="1" x14ac:dyDescent="0.2"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2:22" ht="15.75" customHeight="1" x14ac:dyDescent="0.2"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2:22" ht="15.75" customHeight="1" x14ac:dyDescent="0.2"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2:22" ht="15.75" customHeight="1" x14ac:dyDescent="0.2"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2:22" ht="15.75" customHeight="1" x14ac:dyDescent="0.2"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2:22" ht="15.75" customHeight="1" x14ac:dyDescent="0.2"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2:22" ht="15.75" customHeight="1" x14ac:dyDescent="0.2"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2:22" ht="15.75" customHeight="1" x14ac:dyDescent="0.2"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2:22" ht="15.75" customHeight="1" x14ac:dyDescent="0.2"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2:22" ht="15.75" customHeight="1" x14ac:dyDescent="0.2"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2:22" ht="15.75" customHeight="1" x14ac:dyDescent="0.2"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2:22" ht="15.75" customHeight="1" x14ac:dyDescent="0.2"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2:22" ht="15.75" customHeight="1" x14ac:dyDescent="0.2"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2:22" ht="15.75" customHeight="1" x14ac:dyDescent="0.2"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2:22" ht="15.75" customHeight="1" x14ac:dyDescent="0.2"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2:22" ht="15.75" customHeight="1" x14ac:dyDescent="0.2"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2:22" ht="15.75" customHeight="1" x14ac:dyDescent="0.2"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2:22" ht="15.75" customHeight="1" x14ac:dyDescent="0.2"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2:22" ht="15.75" customHeight="1" x14ac:dyDescent="0.2"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2:22" ht="15.75" customHeight="1" x14ac:dyDescent="0.2"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2:22" ht="15.75" customHeight="1" x14ac:dyDescent="0.2"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2:22" ht="15.75" customHeight="1" x14ac:dyDescent="0.2"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2:22" ht="15.75" customHeight="1" x14ac:dyDescent="0.2"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2:22" ht="15.75" customHeight="1" x14ac:dyDescent="0.2"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2:22" ht="15.75" customHeight="1" x14ac:dyDescent="0.2"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2:22" ht="15.75" customHeight="1" x14ac:dyDescent="0.2"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2:22" ht="15.75" customHeight="1" x14ac:dyDescent="0.2"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2:22" ht="15.75" customHeight="1" x14ac:dyDescent="0.2"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2:22" ht="15.75" customHeight="1" x14ac:dyDescent="0.2"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2:22" ht="15.75" customHeight="1" x14ac:dyDescent="0.2"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2:22" ht="15.75" customHeight="1" x14ac:dyDescent="0.2"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2:22" ht="15.75" customHeight="1" x14ac:dyDescent="0.2"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2:22" ht="15.75" customHeight="1" x14ac:dyDescent="0.2"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2:22" ht="15.75" customHeight="1" x14ac:dyDescent="0.2"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2:22" ht="15.75" customHeight="1" x14ac:dyDescent="0.2"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2:22" ht="15.75" customHeight="1" x14ac:dyDescent="0.2"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2:22" ht="15.75" customHeight="1" x14ac:dyDescent="0.2"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2:22" ht="15.75" customHeight="1" x14ac:dyDescent="0.2"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2:22" ht="15.75" customHeight="1" x14ac:dyDescent="0.2"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2:22" ht="15.75" customHeight="1" x14ac:dyDescent="0.2"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2:22" ht="15.75" customHeight="1" x14ac:dyDescent="0.2"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2:22" ht="15.75" customHeight="1" x14ac:dyDescent="0.2"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2:22" ht="15.75" customHeight="1" x14ac:dyDescent="0.2"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2:22" ht="15.75" customHeight="1" x14ac:dyDescent="0.2"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2:22" ht="15.75" customHeight="1" x14ac:dyDescent="0.2"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2:22" ht="15.75" customHeight="1" x14ac:dyDescent="0.2"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2:22" ht="15.75" customHeight="1" x14ac:dyDescent="0.2"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2:22" ht="15.75" customHeight="1" x14ac:dyDescent="0.2"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2:22" ht="15.75" customHeight="1" x14ac:dyDescent="0.2"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2:22" ht="15.75" customHeight="1" x14ac:dyDescent="0.2"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2:22" ht="15.75" customHeight="1" x14ac:dyDescent="0.2"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2:22" ht="15.75" customHeight="1" x14ac:dyDescent="0.2"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2:22" ht="15.75" customHeight="1" x14ac:dyDescent="0.2"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2:22" ht="15.75" customHeight="1" x14ac:dyDescent="0.2"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2:22" ht="15.75" customHeight="1" x14ac:dyDescent="0.2"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2:22" ht="15.75" customHeight="1" x14ac:dyDescent="0.2"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2:22" ht="15.75" customHeight="1" x14ac:dyDescent="0.2"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2:22" ht="15.75" customHeight="1" x14ac:dyDescent="0.2"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2:22" ht="15.75" customHeight="1" x14ac:dyDescent="0.2"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2:22" ht="15.75" customHeight="1" x14ac:dyDescent="0.2"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2:22" ht="15.75" customHeight="1" x14ac:dyDescent="0.2"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2:22" ht="15.75" customHeight="1" x14ac:dyDescent="0.2"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2:22" ht="15.75" customHeight="1" x14ac:dyDescent="0.2"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2:22" ht="15.75" customHeight="1" x14ac:dyDescent="0.2"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2:22" ht="15.75" customHeight="1" x14ac:dyDescent="0.2"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2:22" ht="15.75" customHeight="1" x14ac:dyDescent="0.2"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2:22" ht="15.75" customHeight="1" x14ac:dyDescent="0.2"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2:22" ht="15.75" customHeight="1" x14ac:dyDescent="0.2"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2:22" ht="15.75" customHeight="1" x14ac:dyDescent="0.2"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2:22" ht="15.75" customHeight="1" x14ac:dyDescent="0.2"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2:22" ht="15.75" customHeight="1" x14ac:dyDescent="0.2"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2:22" ht="15.75" customHeight="1" x14ac:dyDescent="0.2"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2:22" ht="15.75" customHeight="1" x14ac:dyDescent="0.2"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2:22" ht="15.75" customHeight="1" x14ac:dyDescent="0.2"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2:22" ht="15.75" customHeight="1" x14ac:dyDescent="0.2"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2:22" ht="15.75" customHeight="1" x14ac:dyDescent="0.2"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2:22" ht="15.75" customHeight="1" x14ac:dyDescent="0.2"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2:22" ht="15.75" customHeight="1" x14ac:dyDescent="0.2"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2:22" ht="15.75" customHeight="1" x14ac:dyDescent="0.2"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2:22" ht="15.75" customHeight="1" x14ac:dyDescent="0.2"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2:22" ht="15.75" customHeight="1" x14ac:dyDescent="0.2"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2:22" ht="15.75" customHeight="1" x14ac:dyDescent="0.2"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2:22" ht="15.75" customHeight="1" x14ac:dyDescent="0.2"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2:22" ht="15.75" customHeight="1" x14ac:dyDescent="0.2"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2:22" ht="15.75" customHeight="1" x14ac:dyDescent="0.2"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2:22" ht="15.75" customHeight="1" x14ac:dyDescent="0.2"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2:22" ht="15.75" customHeight="1" x14ac:dyDescent="0.2"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2:22" ht="15.75" customHeight="1" x14ac:dyDescent="0.2"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2:22" ht="15.75" customHeight="1" x14ac:dyDescent="0.2"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2:22" ht="15.75" customHeight="1" x14ac:dyDescent="0.2"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2:22" ht="15.75" customHeight="1" x14ac:dyDescent="0.2"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2:22" ht="15.75" customHeight="1" x14ac:dyDescent="0.2"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2:22" ht="15.75" customHeight="1" x14ac:dyDescent="0.2"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2:22" ht="15.75" customHeight="1" x14ac:dyDescent="0.2"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2:22" ht="15.75" customHeight="1" x14ac:dyDescent="0.2"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2:22" ht="15.75" customHeight="1" x14ac:dyDescent="0.2"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2:22" ht="15.75" customHeight="1" x14ac:dyDescent="0.2"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2:22" ht="15.75" customHeight="1" x14ac:dyDescent="0.2"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2:22" ht="15.75" customHeight="1" x14ac:dyDescent="0.2"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2:22" ht="15.75" customHeight="1" x14ac:dyDescent="0.2"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2:22" ht="15.75" customHeight="1" x14ac:dyDescent="0.2"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2:22" ht="15.75" customHeight="1" x14ac:dyDescent="0.2"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2:22" ht="15.75" customHeight="1" x14ac:dyDescent="0.2"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2:22" ht="15.75" customHeight="1" x14ac:dyDescent="0.2"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2:22" ht="15.75" customHeight="1" x14ac:dyDescent="0.2"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2:22" ht="15.75" customHeight="1" x14ac:dyDescent="0.2"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2:22" ht="15.75" customHeight="1" x14ac:dyDescent="0.2"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2:22" ht="15.75" customHeight="1" x14ac:dyDescent="0.2"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2:22" ht="15.75" customHeight="1" x14ac:dyDescent="0.2"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2:22" ht="15.75" customHeight="1" x14ac:dyDescent="0.2"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2:22" ht="15.75" customHeight="1" x14ac:dyDescent="0.2"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2:22" ht="15.75" customHeight="1" x14ac:dyDescent="0.2"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2:22" ht="15.75" customHeight="1" x14ac:dyDescent="0.2"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2:22" ht="15.75" customHeight="1" x14ac:dyDescent="0.2"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2:22" ht="15.75" customHeight="1" x14ac:dyDescent="0.2"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2:22" ht="15.75" customHeight="1" x14ac:dyDescent="0.2"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2:22" ht="15.75" customHeight="1" x14ac:dyDescent="0.2"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2:22" ht="15.75" customHeight="1" x14ac:dyDescent="0.2"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2:22" ht="15.75" customHeight="1" x14ac:dyDescent="0.2"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2:22" ht="15.75" customHeight="1" x14ac:dyDescent="0.2"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2:22" ht="15.75" customHeight="1" x14ac:dyDescent="0.2"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2:22" ht="15.75" customHeight="1" x14ac:dyDescent="0.2"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2:22" ht="15.75" customHeight="1" x14ac:dyDescent="0.2"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2:22" ht="15.75" customHeight="1" x14ac:dyDescent="0.2"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2:22" ht="15.75" customHeight="1" x14ac:dyDescent="0.2"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2:22" ht="15.75" customHeight="1" x14ac:dyDescent="0.2"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2:22" ht="15.75" customHeight="1" x14ac:dyDescent="0.2"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2:22" ht="15.75" customHeight="1" x14ac:dyDescent="0.2"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2:22" ht="15.75" customHeight="1" x14ac:dyDescent="0.2"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2:22" ht="15.75" customHeight="1" x14ac:dyDescent="0.2"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2:22" ht="15.75" customHeight="1" x14ac:dyDescent="0.2"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2:22" ht="15.75" customHeight="1" x14ac:dyDescent="0.2"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2:22" ht="15.75" customHeight="1" x14ac:dyDescent="0.2"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2:22" ht="15.75" customHeight="1" x14ac:dyDescent="0.2"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2:22" ht="15.75" customHeight="1" x14ac:dyDescent="0.2"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2:22" ht="15.75" customHeight="1" x14ac:dyDescent="0.2"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2:22" ht="15.75" customHeight="1" x14ac:dyDescent="0.2"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2:22" ht="15.75" customHeight="1" x14ac:dyDescent="0.2"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2:22" ht="15.75" customHeight="1" x14ac:dyDescent="0.2"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2:22" ht="15.75" customHeight="1" x14ac:dyDescent="0.2"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2:22" ht="15.75" customHeight="1" x14ac:dyDescent="0.2"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2:22" ht="15.75" customHeight="1" x14ac:dyDescent="0.2"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2:22" ht="15.75" customHeight="1" x14ac:dyDescent="0.2"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2:22" ht="15.75" customHeight="1" x14ac:dyDescent="0.2"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2:22" ht="15.75" customHeight="1" x14ac:dyDescent="0.2"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2:22" ht="15.75" customHeight="1" x14ac:dyDescent="0.2"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2:22" ht="15.75" customHeight="1" x14ac:dyDescent="0.2"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2:22" ht="15.75" customHeight="1" x14ac:dyDescent="0.2"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2:22" ht="15.75" customHeight="1" x14ac:dyDescent="0.2"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2:22" ht="15.75" customHeight="1" x14ac:dyDescent="0.2"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2:22" ht="15.75" customHeight="1" x14ac:dyDescent="0.2"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2:22" ht="15.75" customHeight="1" x14ac:dyDescent="0.2"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2:22" ht="15.75" customHeight="1" x14ac:dyDescent="0.2"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2:22" ht="15.75" customHeight="1" x14ac:dyDescent="0.2"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2:22" ht="15.75" customHeight="1" x14ac:dyDescent="0.2"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2:22" ht="15.75" customHeight="1" x14ac:dyDescent="0.2"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2:22" ht="15.75" customHeight="1" x14ac:dyDescent="0.2"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2:22" ht="15.75" customHeight="1" x14ac:dyDescent="0.2"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2:22" ht="15.75" customHeight="1" x14ac:dyDescent="0.2"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2:22" ht="15.75" customHeight="1" x14ac:dyDescent="0.2"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2:22" ht="15.75" customHeight="1" x14ac:dyDescent="0.2"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2:22" ht="15.75" customHeight="1" x14ac:dyDescent="0.2"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2:22" ht="15.75" customHeight="1" x14ac:dyDescent="0.2"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2:22" ht="15.75" customHeight="1" x14ac:dyDescent="0.2"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2:22" ht="15.75" customHeight="1" x14ac:dyDescent="0.2"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2:22" ht="15.75" customHeight="1" x14ac:dyDescent="0.2"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2:22" ht="15.75" customHeight="1" x14ac:dyDescent="0.2"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2:22" ht="15.75" customHeight="1" x14ac:dyDescent="0.2"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2:22" ht="15.75" customHeight="1" x14ac:dyDescent="0.2"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2:22" ht="15.75" customHeight="1" x14ac:dyDescent="0.2"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2:22" ht="15.75" customHeight="1" x14ac:dyDescent="0.2"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2:22" ht="15.75" customHeight="1" x14ac:dyDescent="0.2"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2:22" ht="15.75" customHeight="1" x14ac:dyDescent="0.2"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2:22" ht="15.75" customHeight="1" x14ac:dyDescent="0.2"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2:22" ht="15.75" customHeight="1" x14ac:dyDescent="0.2"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2:22" ht="15.75" customHeight="1" x14ac:dyDescent="0.2"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2:22" ht="15.75" customHeight="1" x14ac:dyDescent="0.2"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2:22" ht="15.75" customHeight="1" x14ac:dyDescent="0.2"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2:22" ht="15.75" customHeight="1" x14ac:dyDescent="0.2"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2:22" ht="15.75" customHeight="1" x14ac:dyDescent="0.2"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2:22" ht="15.75" customHeight="1" x14ac:dyDescent="0.2"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2:22" ht="15.75" customHeight="1" x14ac:dyDescent="0.2"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2:22" ht="15.75" customHeight="1" x14ac:dyDescent="0.2"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2:22" ht="15.75" customHeight="1" x14ac:dyDescent="0.2"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2:22" ht="15.75" customHeight="1" x14ac:dyDescent="0.2"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2:22" ht="15.75" customHeight="1" x14ac:dyDescent="0.2"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2:22" ht="15.75" customHeight="1" x14ac:dyDescent="0.2"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2:22" ht="15.75" customHeight="1" x14ac:dyDescent="0.2"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2:22" ht="15.75" customHeight="1" x14ac:dyDescent="0.2"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2:22" ht="15.75" customHeight="1" x14ac:dyDescent="0.2"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2:22" ht="15.75" customHeight="1" x14ac:dyDescent="0.2"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2:22" ht="15.75" customHeight="1" x14ac:dyDescent="0.2"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2:22" ht="15.75" customHeight="1" x14ac:dyDescent="0.2"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2:22" ht="15.75" customHeight="1" x14ac:dyDescent="0.2"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2:22" ht="15.75" customHeight="1" x14ac:dyDescent="0.2"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2:22" ht="15.75" customHeight="1" x14ac:dyDescent="0.2"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2:22" ht="15.75" customHeight="1" x14ac:dyDescent="0.2"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2:22" ht="15.75" customHeight="1" x14ac:dyDescent="0.2"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2:22" ht="15.75" customHeight="1" x14ac:dyDescent="0.2"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2:22" ht="15.75" customHeight="1" x14ac:dyDescent="0.2"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2:22" ht="15.75" customHeight="1" x14ac:dyDescent="0.2"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2:22" ht="15.75" customHeight="1" x14ac:dyDescent="0.2"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2:22" ht="15.75" customHeight="1" x14ac:dyDescent="0.2"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2:22" ht="15.75" customHeight="1" x14ac:dyDescent="0.2"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2:22" ht="15.75" customHeight="1" x14ac:dyDescent="0.2"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2:22" ht="15.75" customHeight="1" x14ac:dyDescent="0.2"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2:22" ht="15.75" customHeight="1" x14ac:dyDescent="0.2"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2:22" ht="15.75" customHeight="1" x14ac:dyDescent="0.2"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2:22" ht="15.75" customHeight="1" x14ac:dyDescent="0.2"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2:22" ht="15.75" customHeight="1" x14ac:dyDescent="0.2"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2:22" ht="15.75" customHeight="1" x14ac:dyDescent="0.2"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2:22" ht="15.75" customHeight="1" x14ac:dyDescent="0.2"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2:22" ht="15.75" customHeight="1" x14ac:dyDescent="0.2"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2:22" ht="15.75" customHeight="1" x14ac:dyDescent="0.2"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2:22" ht="15.75" customHeight="1" x14ac:dyDescent="0.2"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2:22" ht="15.75" customHeight="1" x14ac:dyDescent="0.2"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2:22" ht="15.75" customHeight="1" x14ac:dyDescent="0.2"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2:22" ht="15.75" customHeight="1" x14ac:dyDescent="0.2"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2:22" ht="15.75" customHeight="1" x14ac:dyDescent="0.2"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2:22" ht="15.75" customHeight="1" x14ac:dyDescent="0.2"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2:22" ht="15.75" customHeight="1" x14ac:dyDescent="0.2"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2:22" ht="15.75" customHeight="1" x14ac:dyDescent="0.2"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2:22" ht="15.75" customHeight="1" x14ac:dyDescent="0.2"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2:22" ht="15.75" customHeight="1" x14ac:dyDescent="0.2"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2:22" ht="15.75" customHeight="1" x14ac:dyDescent="0.2"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2:22" ht="15.75" customHeight="1" x14ac:dyDescent="0.2"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2:22" ht="15.75" customHeight="1" x14ac:dyDescent="0.2"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2:22" ht="15.75" customHeight="1" x14ac:dyDescent="0.2"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2:22" ht="15.75" customHeight="1" x14ac:dyDescent="0.2"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2:22" ht="15.75" customHeight="1" x14ac:dyDescent="0.2"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2:22" ht="15.75" customHeight="1" x14ac:dyDescent="0.2"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2:22" ht="15.75" customHeight="1" x14ac:dyDescent="0.2"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2:22" ht="15.75" customHeight="1" x14ac:dyDescent="0.2"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2:22" ht="15.75" customHeight="1" x14ac:dyDescent="0.2"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2:22" ht="15.75" customHeight="1" x14ac:dyDescent="0.2"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2:22" ht="15.75" customHeight="1" x14ac:dyDescent="0.2"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2:22" ht="15.75" customHeight="1" x14ac:dyDescent="0.2"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2:22" ht="15.75" customHeight="1" x14ac:dyDescent="0.2"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2:22" ht="15.75" customHeight="1" x14ac:dyDescent="0.2"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2:22" ht="15.75" customHeight="1" x14ac:dyDescent="0.2"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2:22" ht="15.75" customHeight="1" x14ac:dyDescent="0.2"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2:22" ht="15.75" customHeight="1" x14ac:dyDescent="0.2"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2:22" ht="15.75" customHeight="1" x14ac:dyDescent="0.2"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2:22" ht="15.75" customHeight="1" x14ac:dyDescent="0.2"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2:22" ht="15.75" customHeight="1" x14ac:dyDescent="0.2"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2:22" ht="15.75" customHeight="1" x14ac:dyDescent="0.2"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2:22" ht="15.75" customHeight="1" x14ac:dyDescent="0.2"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2:22" ht="15.75" customHeight="1" x14ac:dyDescent="0.2"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2:22" ht="15.75" customHeight="1" x14ac:dyDescent="0.2"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2:22" ht="15.75" customHeight="1" x14ac:dyDescent="0.2"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2:22" ht="15.75" customHeight="1" x14ac:dyDescent="0.2"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2:22" ht="15.75" customHeight="1" x14ac:dyDescent="0.2"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2:22" ht="15.75" customHeight="1" x14ac:dyDescent="0.2"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2:22" ht="15.75" customHeight="1" x14ac:dyDescent="0.2"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2:22" ht="15.75" customHeight="1" x14ac:dyDescent="0.2"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2:22" ht="15.75" customHeight="1" x14ac:dyDescent="0.2"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2:22" ht="15.75" customHeight="1" x14ac:dyDescent="0.2"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2:22" ht="15.75" customHeight="1" x14ac:dyDescent="0.2"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2:22" ht="15.75" customHeight="1" x14ac:dyDescent="0.2"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2:22" ht="15.75" customHeight="1" x14ac:dyDescent="0.2"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2:22" ht="15.75" customHeight="1" x14ac:dyDescent="0.2"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2:22" ht="15.75" customHeight="1" x14ac:dyDescent="0.2"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2:22" ht="15.75" customHeight="1" x14ac:dyDescent="0.2"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2:22" ht="15.75" customHeight="1" x14ac:dyDescent="0.2"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2:22" ht="15.75" customHeight="1" x14ac:dyDescent="0.2"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2:22" ht="15.75" customHeight="1" x14ac:dyDescent="0.2"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2:22" ht="15.75" customHeight="1" x14ac:dyDescent="0.2"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2:22" ht="15.75" customHeight="1" x14ac:dyDescent="0.2"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2:22" ht="15.75" customHeight="1" x14ac:dyDescent="0.2"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2:22" ht="15.75" customHeight="1" x14ac:dyDescent="0.2"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2:22" ht="15.75" customHeight="1" x14ac:dyDescent="0.2"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2:22" ht="15.75" customHeight="1" x14ac:dyDescent="0.2"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2:22" ht="15.75" customHeight="1" x14ac:dyDescent="0.2"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2:22" ht="15.75" customHeight="1" x14ac:dyDescent="0.2"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2:22" ht="15.75" customHeight="1" x14ac:dyDescent="0.2"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2:22" ht="15.75" customHeight="1" x14ac:dyDescent="0.2"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2:22" ht="15.75" customHeight="1" x14ac:dyDescent="0.2"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2:22" ht="15.75" customHeight="1" x14ac:dyDescent="0.2"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2:22" ht="15.75" customHeight="1" x14ac:dyDescent="0.2"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2:22" ht="15.75" customHeight="1" x14ac:dyDescent="0.2"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2:22" ht="15.75" customHeight="1" x14ac:dyDescent="0.2"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2:22" ht="15.75" customHeight="1" x14ac:dyDescent="0.2"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2:22" ht="15.75" customHeight="1" x14ac:dyDescent="0.2"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2:22" ht="15.75" customHeight="1" x14ac:dyDescent="0.2"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2:22" ht="15.75" customHeight="1" x14ac:dyDescent="0.2"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2:22" ht="15.75" customHeight="1" x14ac:dyDescent="0.2"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2:22" ht="15.75" customHeight="1" x14ac:dyDescent="0.2"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2:22" ht="15.75" customHeight="1" x14ac:dyDescent="0.2"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2:22" ht="15.75" customHeight="1" x14ac:dyDescent="0.2"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2:22" ht="15.75" customHeight="1" x14ac:dyDescent="0.2"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2:22" ht="15.75" customHeight="1" x14ac:dyDescent="0.2"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2:22" ht="15.75" customHeight="1" x14ac:dyDescent="0.2"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2:22" ht="15.75" customHeight="1" x14ac:dyDescent="0.2"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2:22" ht="15.75" customHeight="1" x14ac:dyDescent="0.2"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2:22" ht="15.75" customHeight="1" x14ac:dyDescent="0.2"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2:22" ht="15.75" customHeight="1" x14ac:dyDescent="0.2"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2:22" ht="15.75" customHeight="1" x14ac:dyDescent="0.2"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2:22" ht="15.75" customHeight="1" x14ac:dyDescent="0.2"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2:22" ht="15.75" customHeight="1" x14ac:dyDescent="0.2"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2:22" ht="15.75" customHeight="1" x14ac:dyDescent="0.2"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2:22" ht="15.75" customHeight="1" x14ac:dyDescent="0.2"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2:22" ht="15.75" customHeight="1" x14ac:dyDescent="0.2"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2:22" ht="15.75" customHeight="1" x14ac:dyDescent="0.2"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2:22" ht="15.75" customHeight="1" x14ac:dyDescent="0.2"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2:22" ht="15.75" customHeight="1" x14ac:dyDescent="0.2"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2:22" ht="15.75" customHeight="1" x14ac:dyDescent="0.2"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2:22" ht="15.75" customHeight="1" x14ac:dyDescent="0.2"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2:22" ht="15.75" customHeight="1" x14ac:dyDescent="0.2"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2:22" ht="15.75" customHeight="1" x14ac:dyDescent="0.2"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2:22" ht="15.75" customHeight="1" x14ac:dyDescent="0.2"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2:22" ht="15.75" customHeight="1" x14ac:dyDescent="0.2"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2:22" ht="15.75" customHeight="1" x14ac:dyDescent="0.2"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2:22" ht="15.75" customHeight="1" x14ac:dyDescent="0.2"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2:22" ht="15.75" customHeight="1" x14ac:dyDescent="0.2"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2:22" ht="15.75" customHeight="1" x14ac:dyDescent="0.2"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2:22" ht="15.75" customHeight="1" x14ac:dyDescent="0.2"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2:22" ht="15.75" customHeight="1" x14ac:dyDescent="0.2"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2:22" ht="15.75" customHeight="1" x14ac:dyDescent="0.2"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2:22" ht="15.75" customHeight="1" x14ac:dyDescent="0.2"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2:22" ht="15.75" customHeight="1" x14ac:dyDescent="0.2"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2:22" ht="15.75" customHeight="1" x14ac:dyDescent="0.2"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2:22" ht="15.75" customHeight="1" x14ac:dyDescent="0.2"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2:22" ht="15.75" customHeight="1" x14ac:dyDescent="0.2"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2:22" ht="15.75" customHeight="1" x14ac:dyDescent="0.2"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2:22" ht="15.75" customHeight="1" x14ac:dyDescent="0.2"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2:22" ht="15.75" customHeight="1" x14ac:dyDescent="0.2"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2:22" ht="15.75" customHeight="1" x14ac:dyDescent="0.2"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2:22" ht="15.75" customHeight="1" x14ac:dyDescent="0.2"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2:22" ht="15.75" customHeight="1" x14ac:dyDescent="0.2"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2:22" ht="15.75" customHeight="1" x14ac:dyDescent="0.2"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2:22" ht="15.75" customHeight="1" x14ac:dyDescent="0.2"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2:22" ht="15.75" customHeight="1" x14ac:dyDescent="0.2"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2:22" ht="15.75" customHeight="1" x14ac:dyDescent="0.2"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2:22" ht="15.75" customHeight="1" x14ac:dyDescent="0.2"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2:22" ht="15.75" customHeight="1" x14ac:dyDescent="0.2"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2:22" ht="15.75" customHeight="1" x14ac:dyDescent="0.2"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2:22" ht="15.75" customHeight="1" x14ac:dyDescent="0.2"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2:22" ht="15.75" customHeight="1" x14ac:dyDescent="0.2"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2:22" ht="15.75" customHeight="1" x14ac:dyDescent="0.2"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2:22" ht="15.75" customHeight="1" x14ac:dyDescent="0.2"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2:22" ht="15.75" customHeight="1" x14ac:dyDescent="0.2"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2:22" ht="15.75" customHeight="1" x14ac:dyDescent="0.2"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2:22" ht="15.75" customHeight="1" x14ac:dyDescent="0.2"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2:22" ht="15.75" customHeight="1" x14ac:dyDescent="0.2"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2:22" ht="15.75" customHeight="1" x14ac:dyDescent="0.2"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2:22" ht="15.75" customHeight="1" x14ac:dyDescent="0.2"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2:22" ht="15.75" customHeight="1" x14ac:dyDescent="0.2"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2:22" ht="15.75" customHeight="1" x14ac:dyDescent="0.2"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2:22" ht="15.75" customHeight="1" x14ac:dyDescent="0.2"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2:22" ht="15.75" customHeight="1" x14ac:dyDescent="0.2"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2:22" ht="15.75" customHeight="1" x14ac:dyDescent="0.2"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2:22" ht="15.75" customHeight="1" x14ac:dyDescent="0.2"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2:22" ht="15.75" customHeight="1" x14ac:dyDescent="0.2"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2:22" ht="15.75" customHeight="1" x14ac:dyDescent="0.2"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2:22" ht="15.75" customHeight="1" x14ac:dyDescent="0.2"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2:22" ht="15.75" customHeight="1" x14ac:dyDescent="0.2"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2:22" ht="15.75" customHeight="1" x14ac:dyDescent="0.2"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2:22" ht="15.75" customHeight="1" x14ac:dyDescent="0.2"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2:22" ht="15.75" customHeight="1" x14ac:dyDescent="0.2"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2:22" ht="15.75" customHeight="1" x14ac:dyDescent="0.2"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2:22" ht="15.75" customHeight="1" x14ac:dyDescent="0.2"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2:22" ht="15.75" customHeight="1" x14ac:dyDescent="0.2"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2:22" ht="15.75" customHeight="1" x14ac:dyDescent="0.2"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2:22" ht="15.75" customHeight="1" x14ac:dyDescent="0.2"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2:22" ht="15.75" customHeight="1" x14ac:dyDescent="0.2"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2:22" ht="15.75" customHeight="1" x14ac:dyDescent="0.2"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2:22" ht="15.75" customHeight="1" x14ac:dyDescent="0.2"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2:22" ht="15.75" customHeight="1" x14ac:dyDescent="0.2"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2:22" ht="15.75" customHeight="1" x14ac:dyDescent="0.2"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2:22" ht="15.75" customHeight="1" x14ac:dyDescent="0.2"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2:22" ht="15.75" customHeight="1" x14ac:dyDescent="0.2"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2:22" ht="15.75" customHeight="1" x14ac:dyDescent="0.2"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2:22" ht="15.75" customHeight="1" x14ac:dyDescent="0.2"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2:22" ht="15.75" customHeight="1" x14ac:dyDescent="0.2"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2:22" ht="15.75" customHeight="1" x14ac:dyDescent="0.2"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2:22" ht="15.75" customHeight="1" x14ac:dyDescent="0.2"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2:22" ht="15.75" customHeight="1" x14ac:dyDescent="0.2"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2:22" ht="15.75" customHeight="1" x14ac:dyDescent="0.2"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2:22" ht="15.75" customHeight="1" x14ac:dyDescent="0.2"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2:22" ht="15.75" customHeight="1" x14ac:dyDescent="0.2"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2:22" ht="15.75" customHeight="1" x14ac:dyDescent="0.2"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2:22" ht="15.75" customHeight="1" x14ac:dyDescent="0.2"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2:22" ht="15.75" customHeight="1" x14ac:dyDescent="0.2"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2:22" ht="15.75" customHeight="1" x14ac:dyDescent="0.2"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2:22" ht="15.75" customHeight="1" x14ac:dyDescent="0.2"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2:22" ht="15.75" customHeight="1" x14ac:dyDescent="0.2"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2:22" ht="15.75" customHeight="1" x14ac:dyDescent="0.2"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2:22" ht="15.75" customHeight="1" x14ac:dyDescent="0.2"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2:22" ht="15.75" customHeight="1" x14ac:dyDescent="0.2"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2:22" ht="15.75" customHeight="1" x14ac:dyDescent="0.2"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2:22" ht="15.75" customHeight="1" x14ac:dyDescent="0.2"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2:22" ht="15.75" customHeight="1" x14ac:dyDescent="0.2"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2:22" ht="15.75" customHeight="1" x14ac:dyDescent="0.2"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2:22" ht="15.75" customHeight="1" x14ac:dyDescent="0.2"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2:22" ht="15.75" customHeight="1" x14ac:dyDescent="0.2"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2:22" ht="15.75" customHeight="1" x14ac:dyDescent="0.2"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2:22" ht="15.75" customHeight="1" x14ac:dyDescent="0.2"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2:22" ht="15.75" customHeight="1" x14ac:dyDescent="0.2"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2:22" ht="15.75" customHeight="1" x14ac:dyDescent="0.2"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2:22" ht="15.75" customHeight="1" x14ac:dyDescent="0.2"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2:22" ht="15.75" customHeight="1" x14ac:dyDescent="0.2"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2:22" ht="15.75" customHeight="1" x14ac:dyDescent="0.2"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2:22" ht="15.75" customHeight="1" x14ac:dyDescent="0.2"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2:22" ht="15.75" customHeight="1" x14ac:dyDescent="0.2"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2:22" ht="15.75" customHeight="1" x14ac:dyDescent="0.2"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2:22" ht="15.75" customHeight="1" x14ac:dyDescent="0.2"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2:22" ht="15.75" customHeight="1" x14ac:dyDescent="0.2"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2:22" ht="15.75" customHeight="1" x14ac:dyDescent="0.2"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2:22" ht="15.75" customHeight="1" x14ac:dyDescent="0.2"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2:22" ht="15.75" customHeight="1" x14ac:dyDescent="0.2"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</sheetData>
  <mergeCells count="26">
    <mergeCell ref="A1:F1"/>
    <mergeCell ref="G1:K1"/>
    <mergeCell ref="M1:Q1"/>
    <mergeCell ref="R1:V1"/>
    <mergeCell ref="G3:G12"/>
    <mergeCell ref="M3:M12"/>
    <mergeCell ref="R3:R12"/>
    <mergeCell ref="R14:R23"/>
    <mergeCell ref="R25:R34"/>
    <mergeCell ref="R36:R45"/>
    <mergeCell ref="G25:G34"/>
    <mergeCell ref="G36:G45"/>
    <mergeCell ref="M14:M23"/>
    <mergeCell ref="M25:M34"/>
    <mergeCell ref="M36:M45"/>
    <mergeCell ref="B52:C52"/>
    <mergeCell ref="B53:C53"/>
    <mergeCell ref="A3:A12"/>
    <mergeCell ref="A14:A23"/>
    <mergeCell ref="G14:G23"/>
    <mergeCell ref="A25:A34"/>
    <mergeCell ref="A36:A45"/>
    <mergeCell ref="A48:C48"/>
    <mergeCell ref="B49:C49"/>
    <mergeCell ref="B50:C50"/>
    <mergeCell ref="B51:C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267D-D8C3-42EB-8386-A3A74D6740EE}">
  <dimension ref="A1:F27"/>
  <sheetViews>
    <sheetView workbookViewId="0">
      <selection activeCell="F24" sqref="F24:F27"/>
    </sheetView>
  </sheetViews>
  <sheetFormatPr defaultRowHeight="12.75" x14ac:dyDescent="0.2"/>
  <cols>
    <col min="1" max="1" width="20.42578125" style="14" customWidth="1"/>
    <col min="2" max="2" width="20.28515625" customWidth="1"/>
    <col min="3" max="3" width="15.28515625" customWidth="1"/>
    <col min="4" max="4" width="19.140625" customWidth="1"/>
  </cols>
  <sheetData>
    <row r="1" spans="1:6" s="14" customFormat="1" x14ac:dyDescent="0.2">
      <c r="A1" s="39" t="s">
        <v>24</v>
      </c>
      <c r="B1" s="39"/>
      <c r="C1" s="39"/>
      <c r="D1" s="39"/>
    </row>
    <row r="2" spans="1:6" s="14" customFormat="1" x14ac:dyDescent="0.2">
      <c r="A2" s="22" t="s">
        <v>25</v>
      </c>
      <c r="B2" s="22" t="s">
        <v>26</v>
      </c>
      <c r="C2" s="22" t="s">
        <v>27</v>
      </c>
      <c r="D2" s="22" t="s">
        <v>28</v>
      </c>
    </row>
    <row r="3" spans="1:6" x14ac:dyDescent="0.2">
      <c r="A3" s="22" t="s">
        <v>29</v>
      </c>
      <c r="B3" s="23">
        <v>86.972999999999985</v>
      </c>
      <c r="C3" s="23">
        <v>80.368000000000009</v>
      </c>
      <c r="D3" s="22">
        <f>SUM(B3,-C3)</f>
        <v>6.6049999999999756</v>
      </c>
      <c r="E3" s="40">
        <f>D3/C3</f>
        <v>8.2184451522993918E-2</v>
      </c>
      <c r="F3" s="42">
        <f>AVERAGE(E3:E6)</f>
        <v>0.20281470100252155</v>
      </c>
    </row>
    <row r="4" spans="1:6" x14ac:dyDescent="0.2">
      <c r="A4" s="22" t="s">
        <v>30</v>
      </c>
      <c r="B4" s="23">
        <v>83.138999999999996</v>
      </c>
      <c r="C4" s="23">
        <v>61.841000000000008</v>
      </c>
      <c r="D4" s="22">
        <f t="shared" ref="D4:D6" si="0">SUM(B4,-C4)</f>
        <v>21.297999999999988</v>
      </c>
      <c r="E4" s="40">
        <f t="shared" ref="E4:E27" si="1">D4/C4</f>
        <v>0.34439934671172823</v>
      </c>
      <c r="F4" s="41"/>
    </row>
    <row r="5" spans="1:6" x14ac:dyDescent="0.2">
      <c r="A5" s="22" t="s">
        <v>31</v>
      </c>
      <c r="B5" s="23">
        <v>77.144999999999996</v>
      </c>
      <c r="C5" s="23">
        <v>65.475999999999999</v>
      </c>
      <c r="D5" s="22">
        <f t="shared" si="0"/>
        <v>11.668999999999997</v>
      </c>
      <c r="E5" s="40">
        <f t="shared" si="1"/>
        <v>0.17821797299773959</v>
      </c>
      <c r="F5" s="41"/>
    </row>
    <row r="6" spans="1:6" x14ac:dyDescent="0.2">
      <c r="A6" s="22" t="s">
        <v>32</v>
      </c>
      <c r="B6" s="23">
        <v>83.294999999999987</v>
      </c>
      <c r="C6" s="23">
        <v>69.041000000000011</v>
      </c>
      <c r="D6" s="22">
        <f t="shared" si="0"/>
        <v>14.253999999999976</v>
      </c>
      <c r="E6" s="40">
        <f t="shared" si="1"/>
        <v>0.20645703277762451</v>
      </c>
      <c r="F6" s="41"/>
    </row>
    <row r="7" spans="1:6" x14ac:dyDescent="0.2">
      <c r="E7" s="40" t="e">
        <f t="shared" si="1"/>
        <v>#DIV/0!</v>
      </c>
    </row>
    <row r="8" spans="1:6" x14ac:dyDescent="0.2">
      <c r="A8" s="39" t="s">
        <v>39</v>
      </c>
      <c r="B8" s="39"/>
      <c r="C8" s="39"/>
      <c r="D8" s="39"/>
      <c r="E8" s="40" t="e">
        <f t="shared" si="1"/>
        <v>#DIV/0!</v>
      </c>
    </row>
    <row r="9" spans="1:6" x14ac:dyDescent="0.2">
      <c r="A9" s="22" t="s">
        <v>25</v>
      </c>
      <c r="B9" s="22" t="s">
        <v>33</v>
      </c>
      <c r="C9" s="22" t="s">
        <v>34</v>
      </c>
      <c r="D9" s="22" t="s">
        <v>35</v>
      </c>
      <c r="E9" s="40" t="e">
        <f t="shared" si="1"/>
        <v>#VALUE!</v>
      </c>
    </row>
    <row r="10" spans="1:6" x14ac:dyDescent="0.2">
      <c r="A10" s="22" t="s">
        <v>29</v>
      </c>
      <c r="B10" s="24">
        <v>242.34141</v>
      </c>
      <c r="C10" s="24">
        <v>838.28639999999996</v>
      </c>
      <c r="D10" s="22">
        <f>SUM(B10,-C10)</f>
        <v>-595.94498999999996</v>
      </c>
      <c r="E10" s="40">
        <f t="shared" si="1"/>
        <v>-0.71090857492141113</v>
      </c>
      <c r="F10" s="42">
        <f>AVERAGE(E10:E13)</f>
        <v>-0.40044596968165425</v>
      </c>
    </row>
    <row r="11" spans="1:6" x14ac:dyDescent="0.2">
      <c r="A11" s="22" t="s">
        <v>30</v>
      </c>
      <c r="B11" s="24">
        <v>799.64209999999991</v>
      </c>
      <c r="C11" s="24">
        <v>1265.1203</v>
      </c>
      <c r="D11" s="22">
        <f t="shared" ref="D11:D13" si="2">SUM(B11,-C11)</f>
        <v>-465.47820000000013</v>
      </c>
      <c r="E11" s="40">
        <f t="shared" si="1"/>
        <v>-0.36793196662799588</v>
      </c>
      <c r="F11" s="41"/>
    </row>
    <row r="12" spans="1:6" x14ac:dyDescent="0.2">
      <c r="A12" s="22" t="s">
        <v>31</v>
      </c>
      <c r="B12" s="24">
        <v>780.51880000000006</v>
      </c>
      <c r="C12" s="24">
        <v>962.08983000000012</v>
      </c>
      <c r="D12" s="22">
        <f t="shared" si="2"/>
        <v>-181.57103000000006</v>
      </c>
      <c r="E12" s="40">
        <f t="shared" si="1"/>
        <v>-0.18872565153297591</v>
      </c>
      <c r="F12" s="41"/>
    </row>
    <row r="13" spans="1:6" x14ac:dyDescent="0.2">
      <c r="A13" s="22" t="s">
        <v>32</v>
      </c>
      <c r="B13" s="24">
        <v>829.46715999999992</v>
      </c>
      <c r="C13" s="24">
        <v>1245.8534</v>
      </c>
      <c r="D13" s="22">
        <f t="shared" si="2"/>
        <v>-416.38624000000004</v>
      </c>
      <c r="E13" s="40">
        <f t="shared" si="1"/>
        <v>-0.33421768564423393</v>
      </c>
      <c r="F13" s="41"/>
    </row>
    <row r="14" spans="1:6" x14ac:dyDescent="0.2">
      <c r="E14" s="40" t="e">
        <f t="shared" si="1"/>
        <v>#DIV/0!</v>
      </c>
    </row>
    <row r="15" spans="1:6" x14ac:dyDescent="0.2">
      <c r="A15" s="39" t="s">
        <v>40</v>
      </c>
      <c r="B15" s="39"/>
      <c r="C15" s="39"/>
      <c r="D15" s="39"/>
      <c r="E15" s="40" t="e">
        <f t="shared" si="1"/>
        <v>#DIV/0!</v>
      </c>
    </row>
    <row r="16" spans="1:6" x14ac:dyDescent="0.2">
      <c r="A16" s="22" t="s">
        <v>25</v>
      </c>
      <c r="B16" s="22" t="s">
        <v>36</v>
      </c>
      <c r="C16" s="22" t="s">
        <v>37</v>
      </c>
      <c r="D16" s="22" t="s">
        <v>38</v>
      </c>
      <c r="E16" s="40" t="e">
        <f t="shared" si="1"/>
        <v>#VALUE!</v>
      </c>
    </row>
    <row r="17" spans="1:6" x14ac:dyDescent="0.2">
      <c r="A17" s="22" t="s">
        <v>29</v>
      </c>
      <c r="B17" s="24">
        <v>9701.1</v>
      </c>
      <c r="C17" s="24">
        <v>1323.6</v>
      </c>
      <c r="D17" s="22">
        <f>SUM(B17,-C17)</f>
        <v>8377.5</v>
      </c>
      <c r="E17" s="40">
        <f t="shared" si="1"/>
        <v>6.3293291024478702</v>
      </c>
      <c r="F17" s="42">
        <f>AVERAGE(E17:E20)</f>
        <v>6.7676881477481494</v>
      </c>
    </row>
    <row r="18" spans="1:6" x14ac:dyDescent="0.2">
      <c r="A18" s="22" t="s">
        <v>30</v>
      </c>
      <c r="B18" s="24">
        <v>20234.5</v>
      </c>
      <c r="C18" s="24">
        <v>2752.1</v>
      </c>
      <c r="D18" s="22">
        <f t="shared" ref="D18:D20" si="3">SUM(B18,-C18)</f>
        <v>17482.400000000001</v>
      </c>
      <c r="E18" s="40">
        <f t="shared" si="1"/>
        <v>6.3523854511100621</v>
      </c>
      <c r="F18" s="41"/>
    </row>
    <row r="19" spans="1:6" x14ac:dyDescent="0.2">
      <c r="A19" s="22" t="s">
        <v>31</v>
      </c>
      <c r="B19" s="24">
        <v>28704.2</v>
      </c>
      <c r="C19" s="24">
        <v>3492.4</v>
      </c>
      <c r="D19" s="22">
        <f t="shared" si="3"/>
        <v>25211.8</v>
      </c>
      <c r="E19" s="40">
        <f t="shared" si="1"/>
        <v>7.2190470736456298</v>
      </c>
      <c r="F19" s="41"/>
    </row>
    <row r="20" spans="1:6" x14ac:dyDescent="0.2">
      <c r="A20" s="22" t="s">
        <v>32</v>
      </c>
      <c r="B20" s="24">
        <v>37069.699999999997</v>
      </c>
      <c r="C20" s="24">
        <v>4537.3</v>
      </c>
      <c r="D20" s="22">
        <f t="shared" si="3"/>
        <v>32532.399999999998</v>
      </c>
      <c r="E20" s="40">
        <f t="shared" si="1"/>
        <v>7.1699909637890364</v>
      </c>
      <c r="F20" s="41"/>
    </row>
    <row r="21" spans="1:6" x14ac:dyDescent="0.2">
      <c r="E21" s="40" t="e">
        <f t="shared" si="1"/>
        <v>#DIV/0!</v>
      </c>
    </row>
    <row r="22" spans="1:6" x14ac:dyDescent="0.2">
      <c r="A22" s="39" t="s">
        <v>41</v>
      </c>
      <c r="B22" s="39"/>
      <c r="C22" s="39"/>
      <c r="D22" s="39"/>
      <c r="E22" s="40" t="e">
        <f t="shared" si="1"/>
        <v>#DIV/0!</v>
      </c>
    </row>
    <row r="23" spans="1:6" x14ac:dyDescent="0.2">
      <c r="A23" s="22" t="s">
        <v>25</v>
      </c>
      <c r="B23" s="22" t="s">
        <v>36</v>
      </c>
      <c r="C23" s="22" t="s">
        <v>37</v>
      </c>
      <c r="D23" s="22" t="s">
        <v>38</v>
      </c>
      <c r="E23" s="40" t="e">
        <f t="shared" si="1"/>
        <v>#VALUE!</v>
      </c>
    </row>
    <row r="24" spans="1:6" x14ac:dyDescent="0.2">
      <c r="A24" s="22" t="s">
        <v>29</v>
      </c>
      <c r="B24" s="24">
        <v>3.9849999999999994</v>
      </c>
      <c r="C24" s="24">
        <v>4.0779999999999994</v>
      </c>
      <c r="D24" s="22">
        <f>SUM(B24,-C24)</f>
        <v>-9.2999999999999972E-2</v>
      </c>
      <c r="E24" s="40">
        <f t="shared" si="1"/>
        <v>-2.2805296714075524E-2</v>
      </c>
      <c r="F24" s="42">
        <f>AVERAGE(E24:E27)</f>
        <v>-7.8545267274804403E-2</v>
      </c>
    </row>
    <row r="25" spans="1:6" x14ac:dyDescent="0.2">
      <c r="A25" s="22" t="s">
        <v>30</v>
      </c>
      <c r="B25" s="24">
        <v>4.177999999999999</v>
      </c>
      <c r="C25" s="24">
        <v>5.1669999999999998</v>
      </c>
      <c r="D25" s="22">
        <f t="shared" ref="D25:D27" si="4">SUM(B25,-C25)</f>
        <v>-0.98900000000000077</v>
      </c>
      <c r="E25" s="40">
        <f t="shared" si="1"/>
        <v>-0.19140700599961308</v>
      </c>
      <c r="F25" s="41"/>
    </row>
    <row r="26" spans="1:6" x14ac:dyDescent="0.2">
      <c r="A26" s="22" t="s">
        <v>31</v>
      </c>
      <c r="B26" s="24">
        <v>4.1120000000000001</v>
      </c>
      <c r="C26" s="24">
        <v>4.2530000000000001</v>
      </c>
      <c r="D26" s="22">
        <f t="shared" si="4"/>
        <v>-0.14100000000000001</v>
      </c>
      <c r="E26" s="40">
        <f t="shared" si="1"/>
        <v>-3.3153068422290148E-2</v>
      </c>
      <c r="F26" s="41"/>
    </row>
    <row r="27" spans="1:6" x14ac:dyDescent="0.2">
      <c r="A27" s="22" t="s">
        <v>32</v>
      </c>
      <c r="B27" s="24">
        <v>3.7570000000000001</v>
      </c>
      <c r="C27" s="24">
        <v>4.0259999999999998</v>
      </c>
      <c r="D27" s="22">
        <f t="shared" si="4"/>
        <v>-0.26899999999999968</v>
      </c>
      <c r="E27" s="40">
        <f t="shared" si="1"/>
        <v>-6.6815697963238871E-2</v>
      </c>
      <c r="F27" s="41"/>
    </row>
  </sheetData>
  <mergeCells count="8">
    <mergeCell ref="F24:F27"/>
    <mergeCell ref="A1:D1"/>
    <mergeCell ref="A8:D8"/>
    <mergeCell ref="A15:D15"/>
    <mergeCell ref="A22:D22"/>
    <mergeCell ref="F3:F6"/>
    <mergeCell ref="F10:F13"/>
    <mergeCell ref="F17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67DB-B7C5-4773-9A95-545EFF667577}">
  <dimension ref="A1:F27"/>
  <sheetViews>
    <sheetView tabSelected="1" workbookViewId="0">
      <selection activeCell="F3" sqref="F3:F6"/>
    </sheetView>
  </sheetViews>
  <sheetFormatPr defaultRowHeight="12.75" x14ac:dyDescent="0.2"/>
  <cols>
    <col min="1" max="1" width="20.42578125" customWidth="1"/>
    <col min="2" max="2" width="20.28515625" customWidth="1"/>
    <col min="3" max="3" width="15.28515625" customWidth="1"/>
    <col min="4" max="4" width="19.140625" customWidth="1"/>
    <col min="5" max="5" width="12.140625" customWidth="1"/>
  </cols>
  <sheetData>
    <row r="1" spans="1:6" ht="12.75" customHeight="1" x14ac:dyDescent="0.2">
      <c r="A1" s="39" t="s">
        <v>24</v>
      </c>
      <c r="B1" s="39"/>
      <c r="C1" s="39"/>
      <c r="D1" s="39"/>
    </row>
    <row r="2" spans="1:6" x14ac:dyDescent="0.2">
      <c r="A2" s="22" t="s">
        <v>25</v>
      </c>
      <c r="B2" s="22" t="s">
        <v>26</v>
      </c>
      <c r="C2" s="22" t="s">
        <v>27</v>
      </c>
      <c r="D2" s="22" t="s">
        <v>28</v>
      </c>
    </row>
    <row r="3" spans="1:6" x14ac:dyDescent="0.2">
      <c r="A3" s="22" t="s">
        <v>29</v>
      </c>
      <c r="B3" s="24">
        <v>82.607999999999976</v>
      </c>
      <c r="C3" s="24">
        <v>77.379000000000005</v>
      </c>
      <c r="D3" s="22">
        <f>SUM(B3,-C3)</f>
        <v>5.2289999999999708</v>
      </c>
      <c r="E3" s="40">
        <f>D3/C3</f>
        <v>6.7576474237195761E-2</v>
      </c>
      <c r="F3" s="42">
        <f>AVERAGE(E3:E6)</f>
        <v>0.37365480218204145</v>
      </c>
    </row>
    <row r="4" spans="1:6" x14ac:dyDescent="0.2">
      <c r="A4" s="22" t="s">
        <v>30</v>
      </c>
      <c r="B4" s="24">
        <v>78.332999999999998</v>
      </c>
      <c r="C4" s="24">
        <v>46.266000000000005</v>
      </c>
      <c r="D4" s="22">
        <f t="shared" ref="D4:D6" si="0">SUM(B4,-C4)</f>
        <v>32.066999999999993</v>
      </c>
      <c r="E4" s="40">
        <f t="shared" ref="E4:E27" si="1">D4/C4</f>
        <v>0.69310076514070784</v>
      </c>
      <c r="F4" s="41"/>
    </row>
    <row r="5" spans="1:6" x14ac:dyDescent="0.2">
      <c r="A5" s="22" t="s">
        <v>31</v>
      </c>
      <c r="B5" s="24">
        <v>77.269000000000005</v>
      </c>
      <c r="C5" s="24">
        <v>53.447000000000003</v>
      </c>
      <c r="D5" s="22">
        <f t="shared" si="0"/>
        <v>23.822000000000003</v>
      </c>
      <c r="E5" s="40">
        <f t="shared" si="1"/>
        <v>0.44571257507437279</v>
      </c>
      <c r="F5" s="41"/>
    </row>
    <row r="6" spans="1:6" x14ac:dyDescent="0.2">
      <c r="A6" s="22" t="s">
        <v>32</v>
      </c>
      <c r="B6" s="24">
        <v>71.926999999999992</v>
      </c>
      <c r="C6" s="24">
        <v>55.833999999999989</v>
      </c>
      <c r="D6" s="22">
        <f t="shared" si="0"/>
        <v>16.093000000000004</v>
      </c>
      <c r="E6" s="40">
        <f t="shared" si="1"/>
        <v>0.28822939427588934</v>
      </c>
      <c r="F6" s="41"/>
    </row>
    <row r="7" spans="1:6" x14ac:dyDescent="0.2">
      <c r="A7" s="14"/>
      <c r="B7" s="14"/>
      <c r="C7" s="14"/>
      <c r="D7" s="14"/>
      <c r="E7" s="40"/>
    </row>
    <row r="8" spans="1:6" ht="12.75" customHeight="1" x14ac:dyDescent="0.2">
      <c r="A8" s="39" t="s">
        <v>39</v>
      </c>
      <c r="B8" s="39"/>
      <c r="C8" s="39"/>
      <c r="D8" s="39"/>
      <c r="E8" s="40"/>
    </row>
    <row r="9" spans="1:6" x14ac:dyDescent="0.2">
      <c r="A9" s="22" t="s">
        <v>25</v>
      </c>
      <c r="B9" s="22" t="s">
        <v>33</v>
      </c>
      <c r="C9" s="22" t="s">
        <v>34</v>
      </c>
      <c r="D9" s="22" t="s">
        <v>35</v>
      </c>
      <c r="E9" s="40"/>
    </row>
    <row r="10" spans="1:6" x14ac:dyDescent="0.2">
      <c r="A10" s="22" t="s">
        <v>29</v>
      </c>
      <c r="B10" s="24">
        <v>471.53471000000008</v>
      </c>
      <c r="C10" s="24">
        <v>904.28570000000002</v>
      </c>
      <c r="D10" s="22">
        <f>SUM(B10,-C10)</f>
        <v>-432.75098999999994</v>
      </c>
      <c r="E10" s="40">
        <f t="shared" si="1"/>
        <v>-0.47855560471651815</v>
      </c>
      <c r="F10" s="42">
        <f>AVERAGE(E10:E13)</f>
        <v>-0.59077699169932085</v>
      </c>
    </row>
    <row r="11" spans="1:6" x14ac:dyDescent="0.2">
      <c r="A11" s="22" t="s">
        <v>30</v>
      </c>
      <c r="B11" s="24">
        <v>625.37918000000002</v>
      </c>
      <c r="C11" s="24">
        <v>1982.5671000000002</v>
      </c>
      <c r="D11" s="22">
        <f t="shared" ref="D11:D13" si="2">SUM(B11,-C11)</f>
        <v>-1357.1879200000003</v>
      </c>
      <c r="E11" s="40">
        <f t="shared" si="1"/>
        <v>-0.68456090086433907</v>
      </c>
      <c r="F11" s="41"/>
    </row>
    <row r="12" spans="1:6" x14ac:dyDescent="0.2">
      <c r="A12" s="22" t="s">
        <v>31</v>
      </c>
      <c r="B12" s="24">
        <v>711.19429999999988</v>
      </c>
      <c r="C12" s="24">
        <v>1848.9636999999998</v>
      </c>
      <c r="D12" s="22">
        <f t="shared" si="2"/>
        <v>-1137.7693999999999</v>
      </c>
      <c r="E12" s="40">
        <f t="shared" si="1"/>
        <v>-0.6153551851775132</v>
      </c>
      <c r="F12" s="41"/>
    </row>
    <row r="13" spans="1:6" x14ac:dyDescent="0.2">
      <c r="A13" s="22" t="s">
        <v>32</v>
      </c>
      <c r="B13" s="24">
        <v>1111.7812099999999</v>
      </c>
      <c r="C13" s="24">
        <v>2676.6449399999997</v>
      </c>
      <c r="D13" s="22">
        <f t="shared" si="2"/>
        <v>-1564.8637299999998</v>
      </c>
      <c r="E13" s="40">
        <f t="shared" si="1"/>
        <v>-0.58463627603891311</v>
      </c>
      <c r="F13" s="41"/>
    </row>
    <row r="14" spans="1:6" x14ac:dyDescent="0.2">
      <c r="A14" s="14"/>
      <c r="B14" s="14"/>
      <c r="C14" s="14"/>
      <c r="D14" s="14"/>
      <c r="E14" s="40"/>
    </row>
    <row r="15" spans="1:6" ht="12.75" customHeight="1" x14ac:dyDescent="0.2">
      <c r="A15" s="39" t="s">
        <v>40</v>
      </c>
      <c r="B15" s="39"/>
      <c r="C15" s="39"/>
      <c r="D15" s="39"/>
      <c r="E15" s="40"/>
    </row>
    <row r="16" spans="1:6" x14ac:dyDescent="0.2">
      <c r="A16" s="22" t="s">
        <v>25</v>
      </c>
      <c r="B16" s="22" t="s">
        <v>36</v>
      </c>
      <c r="C16" s="22" t="s">
        <v>37</v>
      </c>
      <c r="D16" s="22" t="s">
        <v>38</v>
      </c>
      <c r="E16" s="40"/>
    </row>
    <row r="17" spans="1:6" x14ac:dyDescent="0.2">
      <c r="A17" s="22" t="s">
        <v>29</v>
      </c>
      <c r="B17" s="24">
        <v>9718.7999999999993</v>
      </c>
      <c r="C17" s="24">
        <v>1058.4000000000001</v>
      </c>
      <c r="D17" s="22">
        <f>SUM(B17,-C17)</f>
        <v>8660.4</v>
      </c>
      <c r="E17" s="40">
        <f t="shared" si="1"/>
        <v>8.1825396825396819</v>
      </c>
      <c r="F17" s="42">
        <f>AVERAGE(E17:E20)</f>
        <v>7.4689118770217764</v>
      </c>
    </row>
    <row r="18" spans="1:6" x14ac:dyDescent="0.2">
      <c r="A18" s="22" t="s">
        <v>30</v>
      </c>
      <c r="B18" s="24">
        <v>19474.2</v>
      </c>
      <c r="C18" s="24">
        <v>2375.4</v>
      </c>
      <c r="D18" s="22">
        <f t="shared" ref="D18:D20" si="3">SUM(B18,-C18)</f>
        <v>17098.8</v>
      </c>
      <c r="E18" s="40">
        <f t="shared" si="1"/>
        <v>7.1982823945440764</v>
      </c>
      <c r="F18" s="41"/>
    </row>
    <row r="19" spans="1:6" x14ac:dyDescent="0.2">
      <c r="A19" s="22" t="s">
        <v>31</v>
      </c>
      <c r="B19" s="24">
        <v>28210.799999999999</v>
      </c>
      <c r="C19" s="24">
        <v>3723.6</v>
      </c>
      <c r="D19" s="22">
        <f t="shared" si="3"/>
        <v>24487.200000000001</v>
      </c>
      <c r="E19" s="40">
        <f t="shared" si="1"/>
        <v>6.5762165646148896</v>
      </c>
      <c r="F19" s="41"/>
    </row>
    <row r="20" spans="1:6" x14ac:dyDescent="0.2">
      <c r="A20" s="22" t="s">
        <v>32</v>
      </c>
      <c r="B20" s="24">
        <v>35575.1</v>
      </c>
      <c r="C20" s="24">
        <v>3988.8620000000001</v>
      </c>
      <c r="D20" s="22">
        <f t="shared" si="3"/>
        <v>31586.237999999998</v>
      </c>
      <c r="E20" s="40">
        <f t="shared" si="1"/>
        <v>7.9186088663884577</v>
      </c>
      <c r="F20" s="41"/>
    </row>
    <row r="21" spans="1:6" x14ac:dyDescent="0.2">
      <c r="A21" s="14"/>
      <c r="B21" s="14"/>
      <c r="C21" s="14"/>
      <c r="D21" s="14"/>
      <c r="E21" s="40"/>
    </row>
    <row r="22" spans="1:6" ht="12.75" customHeight="1" x14ac:dyDescent="0.2">
      <c r="A22" s="39" t="s">
        <v>41</v>
      </c>
      <c r="B22" s="39"/>
      <c r="C22" s="39"/>
      <c r="D22" s="39"/>
      <c r="E22" s="40"/>
    </row>
    <row r="23" spans="1:6" x14ac:dyDescent="0.2">
      <c r="A23" s="22" t="s">
        <v>25</v>
      </c>
      <c r="B23" s="22" t="s">
        <v>36</v>
      </c>
      <c r="C23" s="22" t="s">
        <v>37</v>
      </c>
      <c r="D23" s="22" t="s">
        <v>38</v>
      </c>
      <c r="E23" s="40"/>
    </row>
    <row r="24" spans="1:6" x14ac:dyDescent="0.2">
      <c r="A24" s="22" t="s">
        <v>29</v>
      </c>
      <c r="B24" s="24">
        <v>3.7269999999999994</v>
      </c>
      <c r="C24" s="24">
        <v>4.335</v>
      </c>
      <c r="D24" s="22">
        <f>SUM(B24,-C24)</f>
        <v>-0.60800000000000054</v>
      </c>
      <c r="E24" s="40">
        <f t="shared" si="1"/>
        <v>-0.14025374855824696</v>
      </c>
      <c r="F24" s="42">
        <f>AVERAGE(E24:E27)</f>
        <v>-0.23400759655007158</v>
      </c>
    </row>
    <row r="25" spans="1:6" x14ac:dyDescent="0.2">
      <c r="A25" s="22" t="s">
        <v>30</v>
      </c>
      <c r="B25" s="24">
        <v>3.971000000000001</v>
      </c>
      <c r="C25" s="24">
        <v>5.3009999999999993</v>
      </c>
      <c r="D25" s="22">
        <f t="shared" ref="D25:D27" si="4">SUM(B25,-C25)</f>
        <v>-1.3299999999999983</v>
      </c>
      <c r="E25" s="40">
        <f t="shared" si="1"/>
        <v>-0.25089605734766995</v>
      </c>
      <c r="F25" s="41"/>
    </row>
    <row r="26" spans="1:6" x14ac:dyDescent="0.2">
      <c r="A26" s="22" t="s">
        <v>31</v>
      </c>
      <c r="B26" s="24">
        <v>4.0020000000000007</v>
      </c>
      <c r="C26" s="24">
        <v>5.605999999999999</v>
      </c>
      <c r="D26" s="22">
        <f t="shared" si="4"/>
        <v>-1.6039999999999983</v>
      </c>
      <c r="E26" s="40">
        <f t="shared" si="1"/>
        <v>-0.2861220121298606</v>
      </c>
      <c r="F26" s="41"/>
    </row>
    <row r="27" spans="1:6" x14ac:dyDescent="0.2">
      <c r="A27" s="22" t="s">
        <v>32</v>
      </c>
      <c r="B27" s="24">
        <v>3.8929999999999998</v>
      </c>
      <c r="C27" s="24">
        <v>5.2520000000000007</v>
      </c>
      <c r="D27" s="22">
        <f t="shared" si="4"/>
        <v>-1.3590000000000009</v>
      </c>
      <c r="E27" s="40">
        <f t="shared" si="1"/>
        <v>-0.25875856816450887</v>
      </c>
      <c r="F27" s="41"/>
    </row>
  </sheetData>
  <mergeCells count="8">
    <mergeCell ref="F24:F27"/>
    <mergeCell ref="A1:D1"/>
    <mergeCell ref="A8:D8"/>
    <mergeCell ref="A15:D15"/>
    <mergeCell ref="A22:D22"/>
    <mergeCell ref="F3:F6"/>
    <mergeCell ref="F10:F13"/>
    <mergeCell ref="F17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AODV Test with Grid Map</vt:lpstr>
      <vt:lpstr>AODV Test with Real Map</vt:lpstr>
      <vt:lpstr>Tabel Perbandingan Grid</vt:lpstr>
      <vt:lpstr>Tabel Perbandingan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Marlgarettes</cp:lastModifiedBy>
  <dcterms:modified xsi:type="dcterms:W3CDTF">2020-06-22T16:14:45Z</dcterms:modified>
</cp:coreProperties>
</file>