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ms-excel.controlproperties+xml" PartName="/xl/ctrlProps/ctrlProp12.xml"/>
  <Override ContentType="application/vnd.ms-excel.controlproperties+xml" PartName="/xl/ctrlProps/ctrlProp13.xml"/>
  <Override ContentType="application/vnd.ms-excel.controlproperties+xml" PartName="/xl/ctrlProps/ctrlProp14.xml"/>
  <Override ContentType="application/vnd.openxmlformats-officedocument.drawing+xml" PartName="/xl/drawings/drawing2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'1.0' encoding='UTF-8' standalone='yes'?>
<Relationships xmlns="http://schemas.openxmlformats.org/package/2006/relationships">
 <Relationship Target="docProps/app.xml" Type="http://schemas.openxmlformats.org/officeDocument/2006/relationships/extended-properties" Id="rId3"/>
 <Relationship Target="docProps/core.xml" Type="http://schemas.openxmlformats.org/package/2006/relationships/metadata/core-properties" Id="rId2"/>
 <Relationship Target="xl/workbook.xml" Type="http://schemas.openxmlformats.org/officeDocument/2006/relationships/officeDocument" Id="rId1"/>
 <Relationship Target="docProps/custom.xml" Type="http://schemas.openxmlformats.org/officeDocument/2006/relationships/custom-properties" Id="rId4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78179\Desktop\778、每周待办事项计划管理表\"/>
    </mc:Choice>
  </mc:AlternateContent>
  <xr:revisionPtr revIDLastSave="0" documentId="13_ncr:1_{E8ACB0FC-2E0D-4CE3-AB89-C680661FE2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待办事项管理表" sheetId="1" r:id="rId1"/>
    <sheet name="辅助" sheetId="2" state="hidden" r:id="rId2"/>
    <sheet name="使用说明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1" l="1"/>
  <c r="K22" i="1"/>
  <c r="K19" i="1"/>
  <c r="K16" i="1"/>
  <c r="K13" i="1"/>
  <c r="K10" i="1"/>
  <c r="K7" i="1"/>
  <c r="B5" i="1"/>
  <c r="C5" i="1" s="1"/>
  <c r="D5" i="1" s="1"/>
  <c r="E5" i="1" s="1"/>
  <c r="F5" i="1" s="1"/>
  <c r="G5" i="1" s="1"/>
  <c r="H5" i="1" s="1"/>
  <c r="B6" i="1" s="1"/>
  <c r="C6" i="1" s="1"/>
  <c r="D6" i="1" s="1"/>
  <c r="E6" i="1" s="1"/>
  <c r="F6" i="1" s="1"/>
  <c r="G6" i="1" s="1"/>
  <c r="H6" i="1" s="1"/>
  <c r="B7" i="1" s="1"/>
  <c r="C7" i="1" s="1"/>
  <c r="D7" i="1" s="1"/>
  <c r="E7" i="1" s="1"/>
  <c r="F7" i="1" s="1"/>
  <c r="G7" i="1" s="1"/>
  <c r="H7" i="1" s="1"/>
  <c r="B8" i="1" s="1"/>
  <c r="C8" i="1" s="1"/>
  <c r="D8" i="1" s="1"/>
  <c r="E8" i="1" s="1"/>
  <c r="F8" i="1" s="1"/>
  <c r="G8" i="1" s="1"/>
  <c r="H8" i="1" s="1"/>
  <c r="B9" i="1" s="1"/>
  <c r="C9" i="1" s="1"/>
  <c r="D9" i="1" s="1"/>
  <c r="E9" i="1" s="1"/>
  <c r="F9" i="1" s="1"/>
  <c r="G9" i="1" s="1"/>
  <c r="H9" i="1" s="1"/>
  <c r="B10" i="1" s="1"/>
  <c r="C10" i="1" s="1"/>
  <c r="D10" i="1" s="1"/>
  <c r="E10" i="1" s="1"/>
  <c r="F10" i="1" s="1"/>
  <c r="G10" i="1" s="1"/>
  <c r="H10" i="1" s="1"/>
  <c r="F3" i="1"/>
</calcChain>
</file>

<file path=xl/sharedStrings.xml><?xml version="1.0" encoding="utf-8"?>
<sst xmlns="http://schemas.openxmlformats.org/spreadsheetml/2006/main" count="96" uniqueCount="35">
  <si>
    <t>一</t>
    <phoneticPr fontId="1" type="noConversion"/>
  </si>
  <si>
    <t>二</t>
  </si>
  <si>
    <t>三</t>
  </si>
  <si>
    <t>四</t>
  </si>
  <si>
    <t>五</t>
  </si>
  <si>
    <t>六</t>
  </si>
  <si>
    <t>日</t>
  </si>
  <si>
    <t>年</t>
    <phoneticPr fontId="1" type="noConversion"/>
  </si>
  <si>
    <t>月</t>
    <phoneticPr fontId="1" type="noConversion"/>
  </si>
  <si>
    <t>当日工作安排</t>
    <phoneticPr fontId="1" type="noConversion"/>
  </si>
  <si>
    <t>时间</t>
    <phoneticPr fontId="1" type="noConversion"/>
  </si>
  <si>
    <t>状态</t>
    <phoneticPr fontId="1" type="noConversion"/>
  </si>
  <si>
    <t>计划事项</t>
    <phoneticPr fontId="1" type="noConversion"/>
  </si>
  <si>
    <t>日期</t>
    <phoneticPr fontId="1" type="noConversion"/>
  </si>
  <si>
    <t>□</t>
  </si>
  <si>
    <t>☑</t>
  </si>
  <si>
    <t>下拉框</t>
    <phoneticPr fontId="1" type="noConversion"/>
  </si>
  <si>
    <t>重点待办事项</t>
    <phoneticPr fontId="1" type="noConversion"/>
  </si>
  <si>
    <t>常规待办事项</t>
    <phoneticPr fontId="1" type="noConversion"/>
  </si>
  <si>
    <t>Date_start:</t>
    <phoneticPr fontId="1" type="noConversion"/>
  </si>
  <si>
    <t>Date_end:</t>
    <phoneticPr fontId="1" type="noConversion"/>
  </si>
  <si>
    <t>重点事项_1</t>
    <phoneticPr fontId="1" type="noConversion"/>
  </si>
  <si>
    <t>重点事项_2</t>
  </si>
  <si>
    <t>重点事项_3</t>
  </si>
  <si>
    <t>常规事项_1</t>
    <phoneticPr fontId="1" type="noConversion"/>
  </si>
  <si>
    <t>常规事项_2</t>
  </si>
  <si>
    <t>常规事项_3</t>
  </si>
  <si>
    <t>计划事项_1</t>
    <phoneticPr fontId="1" type="noConversion"/>
  </si>
  <si>
    <t>计划事项_2</t>
  </si>
  <si>
    <t>计划事项_3</t>
  </si>
  <si>
    <t>计划事项_4</t>
  </si>
  <si>
    <t>计划事项_5</t>
  </si>
  <si>
    <t>计划事项_6</t>
  </si>
  <si>
    <t>计划事项_7</t>
  </si>
  <si>
    <t>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</si>
</sst>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General&quot;年&quot;"/>
    <numFmt numFmtId="177" formatCode="General&quot;月&quot;"/>
    <numFmt numFmtId="178" formatCode="mm&quot;月&quot;dd&quot;日&quot;\ \ \ mmmm"/>
    <numFmt numFmtId="179" formatCode="dd"/>
    <numFmt numFmtId="180" formatCode="m&quot;月&quot;d&quot;日&quot;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 tint="0.249977111117893"/>
      <name val="黑体"/>
      <family val="3"/>
      <charset val="134"/>
    </font>
    <font>
      <b/>
      <sz val="12"/>
      <color theme="1" tint="0.249977111117893"/>
      <name val="黑体"/>
      <family val="3"/>
      <charset val="134"/>
    </font>
    <font>
      <b/>
      <sz val="12"/>
      <color theme="0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D1F3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/>
      <diagonal/>
    </border>
    <border>
      <left style="thin">
        <color theme="0" tint="-0.2499465926084170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/>
      <right style="thin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dashed">
        <color theme="0" tint="-0.24994659260841701"/>
      </top>
      <bottom style="thin">
        <color theme="0" tint="-0.24994659260841701"/>
      </bottom>
      <diagonal/>
    </border>
    <border>
      <left/>
      <right/>
      <top style="dashed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 indent="1"/>
    </xf>
    <xf numFmtId="180" fontId="2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80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20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D1F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I$14" lockText="1"/>
</file>

<file path=xl/ctrlProps/ctrlProp10.xml><?xml version="1.0" encoding="utf-8"?>
<formControlPr xmlns="http://schemas.microsoft.com/office/spreadsheetml/2009/9/main" objectType="CheckBox" fmlaLink="$I$23" lockText="1"/>
</file>

<file path=xl/ctrlProps/ctrlProp11.xml><?xml version="1.0" encoding="utf-8"?>
<formControlPr xmlns="http://schemas.microsoft.com/office/spreadsheetml/2009/9/main" objectType="CheckBox" fmlaLink="$I$24" lockText="1"/>
</file>

<file path=xl/ctrlProps/ctrlProp12.xml><?xml version="1.0" encoding="utf-8"?>
<formControlPr xmlns="http://schemas.microsoft.com/office/spreadsheetml/2009/9/main" objectType="CheckBox" fmlaLink="$I$25" lockText="1"/>
</file>

<file path=xl/ctrlProps/ctrlProp13.xml><?xml version="1.0" encoding="utf-8"?>
<formControlPr xmlns="http://schemas.microsoft.com/office/spreadsheetml/2009/9/main" objectType="CheckBox" fmlaLink="$I$26" lockText="1"/>
</file>

<file path=xl/ctrlProps/ctrlProp14.xml><?xml version="1.0" encoding="utf-8"?>
<formControlPr xmlns="http://schemas.microsoft.com/office/spreadsheetml/2009/9/main" objectType="CheckBox" fmlaLink="$I$27" lockText="1"/>
</file>

<file path=xl/ctrlProps/ctrlProp2.xml><?xml version="1.0" encoding="utf-8"?>
<formControlPr xmlns="http://schemas.microsoft.com/office/spreadsheetml/2009/9/main" objectType="CheckBox" checked="Checked" fmlaLink="$I$15" lockText="1"/>
</file>

<file path=xl/ctrlProps/ctrlProp3.xml><?xml version="1.0" encoding="utf-8"?>
<formControlPr xmlns="http://schemas.microsoft.com/office/spreadsheetml/2009/9/main" objectType="CheckBox" checked="Checked" fmlaLink="$I$16" lockText="1"/>
</file>

<file path=xl/ctrlProps/ctrlProp4.xml><?xml version="1.0" encoding="utf-8"?>
<formControlPr xmlns="http://schemas.microsoft.com/office/spreadsheetml/2009/9/main" objectType="CheckBox" fmlaLink="$I$17" lockText="1"/>
</file>

<file path=xl/ctrlProps/ctrlProp5.xml><?xml version="1.0" encoding="utf-8"?>
<formControlPr xmlns="http://schemas.microsoft.com/office/spreadsheetml/2009/9/main" objectType="CheckBox" fmlaLink="$I$18" lockText="1"/>
</file>

<file path=xl/ctrlProps/ctrlProp6.xml><?xml version="1.0" encoding="utf-8"?>
<formControlPr xmlns="http://schemas.microsoft.com/office/spreadsheetml/2009/9/main" objectType="CheckBox" fmlaLink="$I$19" lockText="1"/>
</file>

<file path=xl/ctrlProps/ctrlProp7.xml><?xml version="1.0" encoding="utf-8"?>
<formControlPr xmlns="http://schemas.microsoft.com/office/spreadsheetml/2009/9/main" objectType="CheckBox" fmlaLink="$I$20" lockText="1"/>
</file>

<file path=xl/ctrlProps/ctrlProp8.xml><?xml version="1.0" encoding="utf-8"?>
<formControlPr xmlns="http://schemas.microsoft.com/office/spreadsheetml/2009/9/main" objectType="CheckBox" fmlaLink="$I$21" lockText="1"/>
</file>

<file path=xl/ctrlProps/ctrlProp9.xml><?xml version="1.0" encoding="utf-8"?>
<formControlPr xmlns="http://schemas.microsoft.com/office/spreadsheetml/2009/9/main" objectType="CheckBox" fmlaLink="$I$22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13</xdr:row>
          <xdr:rowOff>38100</xdr:rowOff>
        </xdr:from>
        <xdr:to>
          <xdr:col>7</xdr:col>
          <xdr:colOff>457200</xdr:colOff>
          <xdr:row>13</xdr:row>
          <xdr:rowOff>289560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14</xdr:row>
          <xdr:rowOff>38100</xdr:rowOff>
        </xdr:from>
        <xdr:to>
          <xdr:col>7</xdr:col>
          <xdr:colOff>457200</xdr:colOff>
          <xdr:row>14</xdr:row>
          <xdr:rowOff>289560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15</xdr:row>
          <xdr:rowOff>38100</xdr:rowOff>
        </xdr:from>
        <xdr:to>
          <xdr:col>7</xdr:col>
          <xdr:colOff>457200</xdr:colOff>
          <xdr:row>15</xdr:row>
          <xdr:rowOff>289560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16</xdr:row>
          <xdr:rowOff>38100</xdr:rowOff>
        </xdr:from>
        <xdr:to>
          <xdr:col>7</xdr:col>
          <xdr:colOff>457200</xdr:colOff>
          <xdr:row>16</xdr:row>
          <xdr:rowOff>289560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17</xdr:row>
          <xdr:rowOff>38100</xdr:rowOff>
        </xdr:from>
        <xdr:to>
          <xdr:col>7</xdr:col>
          <xdr:colOff>457200</xdr:colOff>
          <xdr:row>17</xdr:row>
          <xdr:rowOff>289560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18</xdr:row>
          <xdr:rowOff>38100</xdr:rowOff>
        </xdr:from>
        <xdr:to>
          <xdr:col>7</xdr:col>
          <xdr:colOff>457200</xdr:colOff>
          <xdr:row>18</xdr:row>
          <xdr:rowOff>289560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19</xdr:row>
          <xdr:rowOff>38100</xdr:rowOff>
        </xdr:from>
        <xdr:to>
          <xdr:col>7</xdr:col>
          <xdr:colOff>457200</xdr:colOff>
          <xdr:row>19</xdr:row>
          <xdr:rowOff>289560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20</xdr:row>
          <xdr:rowOff>38100</xdr:rowOff>
        </xdr:from>
        <xdr:to>
          <xdr:col>7</xdr:col>
          <xdr:colOff>457200</xdr:colOff>
          <xdr:row>20</xdr:row>
          <xdr:rowOff>289560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21</xdr:row>
          <xdr:rowOff>38100</xdr:rowOff>
        </xdr:from>
        <xdr:to>
          <xdr:col>7</xdr:col>
          <xdr:colOff>457200</xdr:colOff>
          <xdr:row>21</xdr:row>
          <xdr:rowOff>289560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22</xdr:row>
          <xdr:rowOff>38100</xdr:rowOff>
        </xdr:from>
        <xdr:to>
          <xdr:col>7</xdr:col>
          <xdr:colOff>457200</xdr:colOff>
          <xdr:row>22</xdr:row>
          <xdr:rowOff>289560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23</xdr:row>
          <xdr:rowOff>38100</xdr:rowOff>
        </xdr:from>
        <xdr:to>
          <xdr:col>7</xdr:col>
          <xdr:colOff>457200</xdr:colOff>
          <xdr:row>23</xdr:row>
          <xdr:rowOff>289560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24</xdr:row>
          <xdr:rowOff>38100</xdr:rowOff>
        </xdr:from>
        <xdr:to>
          <xdr:col>7</xdr:col>
          <xdr:colOff>457200</xdr:colOff>
          <xdr:row>24</xdr:row>
          <xdr:rowOff>289560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25</xdr:row>
          <xdr:rowOff>38100</xdr:rowOff>
        </xdr:from>
        <xdr:to>
          <xdr:col>7</xdr:col>
          <xdr:colOff>457200</xdr:colOff>
          <xdr:row>25</xdr:row>
          <xdr:rowOff>289560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205740</xdr:colOff>
          <xdr:row>26</xdr:row>
          <xdr:rowOff>38100</xdr:rowOff>
        </xdr:from>
        <xdr:to>
          <xdr:col>7</xdr:col>
          <xdr:colOff>457200</xdr:colOff>
          <xdr:row>26</xdr:row>
          <xdr:rowOff>289560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10</xdr:col>
      <xdr:colOff>45720</xdr:colOff>
      <xdr:row>2</xdr:row>
      <xdr:rowOff>53340</xdr:rowOff>
    </xdr:from>
    <xdr:to>
      <xdr:col>13</xdr:col>
      <xdr:colOff>1310640</xdr:colOff>
      <xdr:row>4</xdr:row>
      <xdr:rowOff>7620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463540" y="678180"/>
          <a:ext cx="5471160" cy="5791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zh-CN" altLang="en-US" sz="2800" b="1">
              <a:solidFill>
                <a:schemeClr val="tx1">
                  <a:lumMod val="75000"/>
                  <a:lumOff val="2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阿里巴巴普惠体 2.0 65 Medium" panose="00020600040101010101" pitchFamily="18" charset="-122"/>
            </a:rPr>
            <a:t>每周待办事项计划管理表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530860</xdr:colOff>
      <xdr:row>2</xdr:row>
      <xdr:rowOff>95251</xdr:rowOff>
    </xdr:from>
    <xdr:to>
      <xdr:col>16</xdr:col>
      <xdr:colOff>342265</xdr:colOff>
      <xdr:row>69</xdr:row>
      <xdr:rowOff>7621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40460" y="643891"/>
          <a:ext cx="8955405" cy="1165479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10</xdr:col>
      <xdr:colOff>499110</xdr:colOff>
      <xdr:row>35</xdr:row>
      <xdr:rowOff>43180</xdr:rowOff>
    </xdr:from>
    <xdr:to>
      <xdr:col>15</xdr:col>
      <xdr:colOff>412115</xdr:colOff>
      <xdr:row>40</xdr:row>
      <xdr:rowOff>150495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595110" y="6375400"/>
          <a:ext cx="2961005" cy="9836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133350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4795" y="5159375"/>
          <a:ext cx="3063875" cy="13061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5" name="组合 10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/>
      </xdr:nvGrpSpPr>
      <xdr:grpSpPr>
        <a:xfrm>
          <a:off x="1167765" y="1212215"/>
          <a:ext cx="4347210" cy="755015"/>
          <a:chOff x="-48" y="701"/>
          <a:chExt cx="6845" cy="1248"/>
        </a:xfrm>
      </xdr:grpSpPr>
      <xdr:sp macro="" textlink="">
        <xdr:nvSpPr>
          <xdr:cNvPr id="6" name="矩形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/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8" name="文本框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1433830" y="2138680"/>
          <a:ext cx="3072130" cy="707390"/>
          <a:chOff x="1212" y="2209"/>
          <a:chExt cx="4839" cy="1158"/>
        </a:xfrm>
      </xdr:grpSpPr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1" name="文本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>
        <a:xfrm>
          <a:off x="6193790" y="2733040"/>
          <a:ext cx="0" cy="939228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497843</xdr:colOff>
      <xdr:row>11</xdr:row>
      <xdr:rowOff>22860</xdr:rowOff>
    </xdr:from>
    <xdr:to>
      <xdr:col>15</xdr:col>
      <xdr:colOff>367666</xdr:colOff>
      <xdr:row>24</xdr:row>
      <xdr:rowOff>101175</xdr:rowOff>
    </xdr:to>
    <xdr:grpSp>
      <xdr:nvGrpSpPr>
        <xdr:cNvPr id="13" name="组合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6593843" y="2148840"/>
          <a:ext cx="2917823" cy="2356695"/>
          <a:chOff x="8437" y="3702"/>
          <a:chExt cx="4613" cy="3820"/>
        </a:xfrm>
      </xdr:grpSpPr>
      <xdr:grpSp>
        <xdr:nvGrpSpPr>
          <xdr:cNvPr id="14" name="组合 32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GrpSpPr/>
        </xdr:nvGrpSpPr>
        <xdr:grpSpPr>
          <a:xfrm>
            <a:off x="8722" y="6083"/>
            <a:ext cx="4328" cy="1339"/>
            <a:chOff x="11008" y="5362"/>
            <a:chExt cx="4828" cy="1355"/>
          </a:xfrm>
        </xdr:grpSpPr>
        <xdr:cxnSp macro="">
          <xdr:nvCxnSpPr>
            <xdr:cNvPr id="24" name="直接连接符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直接连接符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5" name="组合 3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GrpSpPr/>
        </xdr:nvGrpSpPr>
        <xdr:grpSpPr>
          <a:xfrm>
            <a:off x="8437" y="3702"/>
            <a:ext cx="4440" cy="3820"/>
            <a:chOff x="10730" y="2878"/>
            <a:chExt cx="4420" cy="3868"/>
          </a:xfrm>
        </xdr:grpSpPr>
        <xdr:sp macro="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SpPr txBox="1"/>
          </xdr:nvSpPr>
          <xdr:spPr>
            <a:xfrm>
              <a:off x="10857" y="6058"/>
              <a:ext cx="4293" cy="6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eaLnBrk="1"/>
              <a:endParaRPr lang="zh-CN" altLang="zh-CN" sz="1400">
                <a:effectLst/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</a:endParaRPr>
            </a:p>
          </xdr:txBody>
        </xdr:sp>
        <xdr:sp macro="" textlink="">
          <xdr:nvSpPr>
            <xdr:cNvPr id="18" name="文本框 17">
              <a:extLst>
                <a:ext uri="{FF2B5EF4-FFF2-40B4-BE49-F238E27FC236}">
                  <a16:creationId xmlns:a16="http://schemas.microsoft.com/office/drawing/2014/main" id="{00000000-0008-0000-0200-000012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/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grpSp>
          <xdr:nvGrpSpPr>
            <xdr:cNvPr id="19" name="组合 18">
              <a:extLst>
                <a:ext uri="{FF2B5EF4-FFF2-40B4-BE49-F238E27FC236}">
                  <a16:creationId xmlns:a16="http://schemas.microsoft.com/office/drawing/2014/main" id="{00000000-0008-0000-0200-000013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2" name="文本框 21">
                <a:extLst>
                  <a:ext uri="{FF2B5EF4-FFF2-40B4-BE49-F238E27FC236}">
                    <a16:creationId xmlns:a16="http://schemas.microsoft.com/office/drawing/2014/main" id="{00000000-0008-0000-0200-000016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200-000017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/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200-000014000000}"/>
                </a:ext>
              </a:extLst>
            </xdr:cNvPr>
            <xdr:cNvSpPr txBox="1"/>
          </xdr:nvSpPr>
          <xdr:spPr>
            <a:xfrm>
              <a:off x="10812" y="4728"/>
              <a:ext cx="4002" cy="61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zh-CN" altLang="en-US" sz="1200" kern="1200">
                  <a:solidFill>
                    <a:srgbClr val="222222"/>
                  </a:solidFill>
                  <a:latin typeface="阿里巴巴普惠体 2.0 55 Regular" panose="00020600040101010101" pitchFamily="18" charset="-122"/>
                  <a:ea typeface="阿里巴巴普惠体 2.0 55 Regular" panose="00020600040101010101" pitchFamily="18" charset="-122"/>
                  <a:cs typeface="阿里巴巴普惠体 2.0 55 Regular" panose="00020600040101010101" pitchFamily="18" charset="-122"/>
                  <a:sym typeface="Times New Roman" panose="02020603050405020304" pitchFamily="12"/>
                </a:rPr>
                <a:t>黑体</a:t>
              </a:r>
              <a:endParaRPr lang="en-US" altLang="zh-CN" sz="1200" kern="100">
                <a:latin typeface="阿里巴巴普惠体 2.0 55 Regular" panose="00020600040101010101" pitchFamily="18" charset="-122"/>
                <a:ea typeface="阿里巴巴普惠体 2.0 55 Regular" panose="00020600040101010101" pitchFamily="18" charset="-122"/>
                <a:cs typeface="阿里巴巴普惠体 2.0 55 Regular" panose="00020600040101010101" pitchFamily="18" charset="-12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490856</xdr:colOff>
      <xdr:row>41</xdr:row>
      <xdr:rowOff>93978</xdr:rowOff>
    </xdr:from>
    <xdr:to>
      <xdr:col>15</xdr:col>
      <xdr:colOff>11244</xdr:colOff>
      <xdr:row>49</xdr:row>
      <xdr:rowOff>5017</xdr:rowOff>
    </xdr:to>
    <xdr:grpSp>
      <xdr:nvGrpSpPr>
        <xdr:cNvPr id="26" name="组合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pSpPr/>
      </xdr:nvGrpSpPr>
      <xdr:grpSpPr>
        <a:xfrm>
          <a:off x="6586856" y="7477758"/>
          <a:ext cx="2568388" cy="1313119"/>
          <a:chOff x="8434" y="9476"/>
          <a:chExt cx="3323" cy="1708"/>
        </a:xfrm>
      </xdr:grpSpPr>
      <xdr:grpSp>
        <xdr:nvGrpSpPr>
          <xdr:cNvPr id="27" name="组合 61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/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sp macro="" textlink="">
        <xdr:nvSpPr>
          <xdr:cNvPr id="28" name="文本框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8440" y="10825"/>
            <a:ext cx="3312" cy="3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/>
          <a:p>
            <a:pPr rtl="0" eaLnBrk="1" fontAlgn="auto" latinLnBrk="0" hangingPunct="1"/>
            <a:r>
              <a:rPr lang="zh-CN" altLang="en-US" sz="1100">
                <a:solidFill>
                  <a:schemeClr val="tx1">
                    <a:lumMod val="50000"/>
                    <a:lumOff val="50000"/>
                  </a:schemeClr>
                </a:solidFill>
                <a:effectLst/>
                <a:latin typeface="黑体" panose="02010609060101010101" pitchFamily="49" charset="-122"/>
                <a:ea typeface="黑体" panose="02010609060101010101" pitchFamily="49" charset="-122"/>
                <a:cs typeface="+mn-cs"/>
              </a:rPr>
              <a:t>无</a:t>
            </a:r>
            <a:endParaRPr lang="zh-CN" altLang="zh-CN" sz="1000">
              <a:solidFill>
                <a:schemeClr val="tx1">
                  <a:lumMod val="50000"/>
                  <a:lumOff val="50000"/>
                </a:schemeClr>
              </a:solidFill>
              <a:effectLst/>
              <a:latin typeface="黑体" panose="02010609060101010101" pitchFamily="49" charset="-122"/>
              <a:ea typeface="黑体" panose="02010609060101010101" pitchFamily="49" charset="-122"/>
            </a:endParaRPr>
          </a:p>
        </xdr:txBody>
      </xdr: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1" name="组合 69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pSpPr/>
      </xdr:nvGrpSpPr>
      <xdr:grpSpPr>
        <a:xfrm>
          <a:off x="1503680" y="2988945"/>
          <a:ext cx="2952750" cy="612775"/>
          <a:chOff x="7139" y="3569"/>
          <a:chExt cx="4652" cy="1008"/>
        </a:xfrm>
      </xdr:grpSpPr>
      <xdr:sp macro="" textlink="">
        <xdr:nvSpPr>
          <xdr:cNvPr id="32" name="文本框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3" name="文本框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34" name="组合 77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>
          <a:off x="1492250" y="4636770"/>
          <a:ext cx="3481070" cy="613410"/>
          <a:chOff x="7127" y="5903"/>
          <a:chExt cx="5482" cy="1014"/>
        </a:xfrm>
      </xdr:grpSpPr>
      <xdr:sp macro="" textlink="">
        <xdr:nvSpPr>
          <xdr:cNvPr id="35" name="文本框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6" name="文本框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168910</xdr:rowOff>
    </xdr:to>
    <xdr:pic>
      <xdr:nvPicPr>
        <xdr:cNvPr id="37" name="图片 36" descr="WPS图片编辑4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4805" y="3659505"/>
          <a:ext cx="4028440" cy="7385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306070</xdr:colOff>
      <xdr:row>35</xdr:row>
      <xdr:rowOff>10172</xdr:rowOff>
    </xdr:from>
    <xdr:to>
      <xdr:col>7</xdr:col>
      <xdr:colOff>563880</xdr:colOff>
      <xdr:row>41</xdr:row>
      <xdr:rowOff>39818</xdr:rowOff>
    </xdr:to>
    <xdr:grpSp>
      <xdr:nvGrpSpPr>
        <xdr:cNvPr id="38" name="组合 7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pSpPr/>
      </xdr:nvGrpSpPr>
      <xdr:grpSpPr>
        <a:xfrm>
          <a:off x="1525270" y="6342392"/>
          <a:ext cx="3305810" cy="1081206"/>
          <a:chOff x="7138" y="5903"/>
          <a:chExt cx="4652" cy="1782"/>
        </a:xfrm>
      </xdr:grpSpPr>
      <xdr:sp macro="" textlink="">
        <xdr:nvSpPr>
          <xdr:cNvPr id="39" name="文本框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 txBox="1"/>
        </xdr:nvSpPr>
        <xdr:spPr>
          <a:xfrm>
            <a:off x="7138" y="5903"/>
            <a:ext cx="4408" cy="45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表格使用说明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40" name="文本框 39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 txBox="1"/>
        </xdr:nvSpPr>
        <xdr:spPr>
          <a:xfrm>
            <a:off x="7197" y="6296"/>
            <a:ext cx="4593" cy="138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、进入</a:t>
            </a: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《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待办事项管理表</a:t>
            </a: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》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表格中，填写对应计划周起始日期，下方表格自动更新周度日期；</a:t>
            </a: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、填写每周待办计划事项及每日工作安排；在完成对应计划事项后，在后方状态栏勾选</a:t>
            </a: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/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下拉选择销项；</a:t>
            </a: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3</a:t>
            </a:r>
            <a:r>
              <a:rPr lang="zh-CN" altLang="en-US" sz="900" kern="1200">
                <a:solidFill>
                  <a:schemeClr val="tx1">
                    <a:lumMod val="50000"/>
                    <a:lumOff val="50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黑体" panose="02010609060101010101" charset="-122"/>
                <a:sym typeface="Times New Roman" panose="02020603050405020304" pitchFamily="12"/>
              </a:rPr>
              <a:t>、表格左上方日期自动更新，并自动标注当前日期；</a:t>
            </a:r>
            <a:endParaRPr lang="en-US" altLang="zh-CN" sz="900" kern="1200">
              <a:solidFill>
                <a:schemeClr val="tx1">
                  <a:lumMod val="50000"/>
                  <a:lumOff val="50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297180</xdr:colOff>
      <xdr:row>41</xdr:row>
      <xdr:rowOff>149416</xdr:rowOff>
    </xdr:from>
    <xdr:to>
      <xdr:col>9</xdr:col>
      <xdr:colOff>114300</xdr:colOff>
      <xdr:row>56</xdr:row>
      <xdr:rowOff>156968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1059785E-8695-420A-8C04-D4285D215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6380" y="7533196"/>
          <a:ext cx="4084320" cy="2636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33"/>
  <sheetViews>
    <sheetView showGridLines="0" tabSelected="1" workbookViewId="0">
      <selection activeCell="J10" sqref="J10"/>
    </sheetView>
  </sheetViews>
  <sheetFormatPr defaultColWidth="8.77734375" defaultRowHeight="25.05" customHeight="1" x14ac:dyDescent="0.25"/>
  <cols>
    <col min="1" max="8" width="8.77734375" style="5"/>
    <col min="9" max="9" width="0" style="5" hidden="1" customWidth="1"/>
    <col min="10" max="10" width="8.77734375" style="5"/>
    <col min="11" max="11" width="12.77734375" style="5" customWidth="1"/>
    <col min="12" max="12" width="35.77734375" style="5" customWidth="1"/>
    <col min="13" max="13" width="12.77734375" style="5" customWidth="1"/>
    <col min="14" max="14" width="35.77734375" style="5" customWidth="1"/>
    <col min="15" max="15" width="12.77734375" style="5" customWidth="1"/>
    <col min="16" max="16384" width="8.77734375" style="5"/>
  </cols>
  <sheetData>
    <row r="3" spans="2:15" ht="25.05" customHeight="1" x14ac:dyDescent="0.25">
      <c r="B3" s="2">
        <v>2022</v>
      </c>
      <c r="C3" s="2"/>
      <c r="D3" s="3">
        <v>4</v>
      </c>
      <c r="E3" s="3"/>
      <c r="F3" s="4">
        <f ca="1">TODAY()</f>
        <v>44664</v>
      </c>
      <c r="G3" s="4"/>
      <c r="H3" s="4"/>
      <c r="N3" s="6" t="s">
        <v>19</v>
      </c>
      <c r="O3" s="7">
        <v>44655</v>
      </c>
    </row>
    <row r="4" spans="2:15" ht="25.05" customHeight="1" x14ac:dyDescent="0.25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N4" s="6" t="s">
        <v>20</v>
      </c>
      <c r="O4" s="7">
        <v>44661</v>
      </c>
    </row>
    <row r="5" spans="2:15" ht="25.05" customHeight="1" x14ac:dyDescent="0.25">
      <c r="B5" s="9">
        <f>DATE($B$3,$D$3,1)-WEEKDAY(DATE($B$3,$D$3,1),3)</f>
        <v>44648</v>
      </c>
      <c r="C5" s="9">
        <f>B5+1</f>
        <v>44649</v>
      </c>
      <c r="D5" s="9">
        <f t="shared" ref="D5:H5" si="0">C5+1</f>
        <v>44650</v>
      </c>
      <c r="E5" s="9">
        <f t="shared" si="0"/>
        <v>44651</v>
      </c>
      <c r="F5" s="9">
        <f t="shared" si="0"/>
        <v>44652</v>
      </c>
      <c r="G5" s="9">
        <f t="shared" si="0"/>
        <v>44653</v>
      </c>
      <c r="H5" s="9">
        <f t="shared" si="0"/>
        <v>44654</v>
      </c>
    </row>
    <row r="6" spans="2:15" ht="25.05" customHeight="1" x14ac:dyDescent="0.25">
      <c r="B6" s="9">
        <f>H5+1</f>
        <v>44655</v>
      </c>
      <c r="C6" s="9">
        <f>B6+1</f>
        <v>44656</v>
      </c>
      <c r="D6" s="9">
        <f t="shared" ref="D6:H6" si="1">C6+1</f>
        <v>44657</v>
      </c>
      <c r="E6" s="9">
        <f t="shared" si="1"/>
        <v>44658</v>
      </c>
      <c r="F6" s="9">
        <f t="shared" si="1"/>
        <v>44659</v>
      </c>
      <c r="G6" s="9">
        <f t="shared" si="1"/>
        <v>44660</v>
      </c>
      <c r="H6" s="9">
        <f t="shared" si="1"/>
        <v>44661</v>
      </c>
      <c r="K6" s="10" t="s">
        <v>13</v>
      </c>
      <c r="L6" s="11" t="s">
        <v>17</v>
      </c>
      <c r="M6" s="12" t="s">
        <v>11</v>
      </c>
      <c r="N6" s="13" t="s">
        <v>18</v>
      </c>
      <c r="O6" s="14" t="s">
        <v>11</v>
      </c>
    </row>
    <row r="7" spans="2:15" ht="25.05" customHeight="1" x14ac:dyDescent="0.25">
      <c r="B7" s="9">
        <f t="shared" ref="B7:B10" si="2">H6+1</f>
        <v>44662</v>
      </c>
      <c r="C7" s="9">
        <f t="shared" ref="C7:H10" si="3">B7+1</f>
        <v>44663</v>
      </c>
      <c r="D7" s="9">
        <f t="shared" si="3"/>
        <v>44664</v>
      </c>
      <c r="E7" s="9">
        <f t="shared" si="3"/>
        <v>44665</v>
      </c>
      <c r="F7" s="9">
        <f t="shared" si="3"/>
        <v>44666</v>
      </c>
      <c r="G7" s="9">
        <f t="shared" si="3"/>
        <v>44667</v>
      </c>
      <c r="H7" s="9">
        <f t="shared" si="3"/>
        <v>44668</v>
      </c>
      <c r="K7" s="15" t="str">
        <f>TEXT($O$3,"mm"&amp;"月"&amp;"dd"&amp;"日"&amp;CHAR(10)&amp;TEXT($O$3,"aaaa"))</f>
        <v>04月04日
星期一</v>
      </c>
      <c r="L7" s="16" t="s">
        <v>21</v>
      </c>
      <c r="M7" s="17" t="s">
        <v>34</v>
      </c>
      <c r="N7" s="18" t="s">
        <v>24</v>
      </c>
      <c r="O7" s="17" t="s">
        <v>15</v>
      </c>
    </row>
    <row r="8" spans="2:15" ht="25.05" customHeight="1" x14ac:dyDescent="0.25">
      <c r="B8" s="9">
        <f t="shared" si="2"/>
        <v>44669</v>
      </c>
      <c r="C8" s="9">
        <f t="shared" si="3"/>
        <v>44670</v>
      </c>
      <c r="D8" s="9">
        <f t="shared" si="3"/>
        <v>44671</v>
      </c>
      <c r="E8" s="9">
        <f t="shared" si="3"/>
        <v>44672</v>
      </c>
      <c r="F8" s="9">
        <f t="shared" si="3"/>
        <v>44673</v>
      </c>
      <c r="G8" s="9">
        <f t="shared" si="3"/>
        <v>44674</v>
      </c>
      <c r="H8" s="9">
        <f t="shared" si="3"/>
        <v>44675</v>
      </c>
      <c r="K8" s="19"/>
      <c r="L8" s="16" t="s">
        <v>22</v>
      </c>
      <c r="M8" s="17" t="s">
        <v>15</v>
      </c>
      <c r="N8" s="18" t="s">
        <v>25</v>
      </c>
      <c r="O8" s="17" t="s">
        <v>15</v>
      </c>
    </row>
    <row r="9" spans="2:15" ht="25.05" customHeight="1" x14ac:dyDescent="0.25">
      <c r="B9" s="9">
        <f t="shared" si="2"/>
        <v>44676</v>
      </c>
      <c r="C9" s="9">
        <f t="shared" si="3"/>
        <v>44677</v>
      </c>
      <c r="D9" s="9">
        <f t="shared" si="3"/>
        <v>44678</v>
      </c>
      <c r="E9" s="9">
        <f t="shared" si="3"/>
        <v>44679</v>
      </c>
      <c r="F9" s="9">
        <f t="shared" si="3"/>
        <v>44680</v>
      </c>
      <c r="G9" s="9">
        <f t="shared" si="3"/>
        <v>44681</v>
      </c>
      <c r="H9" s="9">
        <f t="shared" si="3"/>
        <v>44682</v>
      </c>
      <c r="K9" s="19"/>
      <c r="L9" s="16" t="s">
        <v>23</v>
      </c>
      <c r="M9" s="17" t="s">
        <v>15</v>
      </c>
      <c r="N9" s="18" t="s">
        <v>26</v>
      </c>
      <c r="O9" s="17" t="s">
        <v>14</v>
      </c>
    </row>
    <row r="10" spans="2:15" ht="25.05" customHeight="1" x14ac:dyDescent="0.25">
      <c r="B10" s="9">
        <f t="shared" si="2"/>
        <v>44683</v>
      </c>
      <c r="C10" s="9">
        <f t="shared" si="3"/>
        <v>44684</v>
      </c>
      <c r="D10" s="9">
        <f t="shared" si="3"/>
        <v>44685</v>
      </c>
      <c r="E10" s="9">
        <f t="shared" si="3"/>
        <v>44686</v>
      </c>
      <c r="F10" s="9">
        <f t="shared" si="3"/>
        <v>44687</v>
      </c>
      <c r="G10" s="9">
        <f t="shared" si="3"/>
        <v>44688</v>
      </c>
      <c r="H10" s="9">
        <f t="shared" si="3"/>
        <v>44689</v>
      </c>
      <c r="K10" s="15" t="str">
        <f>TEXT($O$3+1,"mm"&amp;"月"&amp;"dd"&amp;"日"&amp;CHAR(10)&amp;TEXT($O$3+1,"aaaa"))</f>
        <v>04月05日
星期二</v>
      </c>
      <c r="L10" s="16" t="s">
        <v>21</v>
      </c>
      <c r="M10" s="17" t="s">
        <v>14</v>
      </c>
      <c r="N10" s="18" t="s">
        <v>24</v>
      </c>
      <c r="O10" s="17" t="s">
        <v>14</v>
      </c>
    </row>
    <row r="11" spans="2:15" ht="25.05" customHeight="1" x14ac:dyDescent="0.25">
      <c r="K11" s="19"/>
      <c r="L11" s="16" t="s">
        <v>22</v>
      </c>
      <c r="M11" s="17" t="s">
        <v>14</v>
      </c>
      <c r="N11" s="18" t="s">
        <v>25</v>
      </c>
      <c r="O11" s="17" t="s">
        <v>14</v>
      </c>
    </row>
    <row r="12" spans="2:15" ht="25.05" customHeight="1" x14ac:dyDescent="0.25">
      <c r="B12" s="20" t="s">
        <v>9</v>
      </c>
      <c r="K12" s="19"/>
      <c r="L12" s="16" t="s">
        <v>23</v>
      </c>
      <c r="M12" s="17" t="s">
        <v>14</v>
      </c>
      <c r="N12" s="18" t="s">
        <v>26</v>
      </c>
      <c r="O12" s="17" t="s">
        <v>14</v>
      </c>
    </row>
    <row r="13" spans="2:15" ht="25.05" customHeight="1" x14ac:dyDescent="0.25">
      <c r="B13" s="21" t="s">
        <v>10</v>
      </c>
      <c r="C13" s="21"/>
      <c r="D13" s="21" t="s">
        <v>12</v>
      </c>
      <c r="E13" s="21"/>
      <c r="F13" s="21"/>
      <c r="G13" s="21"/>
      <c r="H13" s="8" t="s">
        <v>11</v>
      </c>
      <c r="K13" s="15" t="str">
        <f>TEXT($O$3+2,"mm"&amp;"月"&amp;"dd"&amp;"日"&amp;CHAR(10)&amp;TEXT($O$3+2,"aaaa"))</f>
        <v>04月06日
星期三</v>
      </c>
      <c r="L13" s="16" t="s">
        <v>21</v>
      </c>
      <c r="M13" s="17" t="s">
        <v>14</v>
      </c>
      <c r="N13" s="18" t="s">
        <v>24</v>
      </c>
      <c r="O13" s="17" t="s">
        <v>14</v>
      </c>
    </row>
    <row r="14" spans="2:15" ht="25.05" customHeight="1" x14ac:dyDescent="0.25">
      <c r="B14" s="22">
        <v>0.375</v>
      </c>
      <c r="C14" s="23"/>
      <c r="D14" s="24" t="s">
        <v>27</v>
      </c>
      <c r="E14" s="24"/>
      <c r="F14" s="24"/>
      <c r="G14" s="24"/>
      <c r="H14" s="25"/>
      <c r="I14" s="5" t="b">
        <v>1</v>
      </c>
      <c r="K14" s="19"/>
      <c r="L14" s="16" t="s">
        <v>22</v>
      </c>
      <c r="M14" s="17" t="s">
        <v>14</v>
      </c>
      <c r="N14" s="18" t="s">
        <v>25</v>
      </c>
      <c r="O14" s="17" t="s">
        <v>14</v>
      </c>
    </row>
    <row r="15" spans="2:15" ht="25.05" customHeight="1" x14ac:dyDescent="0.25">
      <c r="B15" s="26">
        <v>0.41666666666666702</v>
      </c>
      <c r="C15" s="27"/>
      <c r="D15" s="24" t="s">
        <v>28</v>
      </c>
      <c r="E15" s="24"/>
      <c r="F15" s="24"/>
      <c r="G15" s="24"/>
      <c r="H15" s="25"/>
      <c r="I15" s="5" t="b">
        <v>1</v>
      </c>
      <c r="K15" s="19"/>
      <c r="L15" s="16" t="s">
        <v>23</v>
      </c>
      <c r="M15" s="17" t="s">
        <v>14</v>
      </c>
      <c r="N15" s="18" t="s">
        <v>26</v>
      </c>
      <c r="O15" s="17" t="s">
        <v>14</v>
      </c>
    </row>
    <row r="16" spans="2:15" ht="25.05" customHeight="1" x14ac:dyDescent="0.25">
      <c r="B16" s="26">
        <v>0.45833333333333298</v>
      </c>
      <c r="C16" s="27"/>
      <c r="D16" s="24" t="s">
        <v>29</v>
      </c>
      <c r="E16" s="24"/>
      <c r="F16" s="24"/>
      <c r="G16" s="24"/>
      <c r="H16" s="25"/>
      <c r="I16" s="5" t="b">
        <v>1</v>
      </c>
      <c r="K16" s="15" t="str">
        <f>TEXT($O$3+3,"mm"&amp;"月"&amp;"dd"&amp;"日"&amp;CHAR(10)&amp;TEXT($O$3+3,"aaaa"))</f>
        <v>04月07日
星期四</v>
      </c>
      <c r="L16" s="16" t="s">
        <v>21</v>
      </c>
      <c r="M16" s="17" t="s">
        <v>14</v>
      </c>
      <c r="N16" s="18" t="s">
        <v>24</v>
      </c>
      <c r="O16" s="17" t="s">
        <v>14</v>
      </c>
    </row>
    <row r="17" spans="2:15" ht="25.05" customHeight="1" x14ac:dyDescent="0.25">
      <c r="B17" s="26">
        <v>0.5</v>
      </c>
      <c r="C17" s="27"/>
      <c r="D17" s="24" t="s">
        <v>30</v>
      </c>
      <c r="E17" s="24"/>
      <c r="F17" s="24"/>
      <c r="G17" s="24"/>
      <c r="H17" s="25"/>
      <c r="I17" s="5" t="b">
        <v>0</v>
      </c>
      <c r="K17" s="19"/>
      <c r="L17" s="16" t="s">
        <v>22</v>
      </c>
      <c r="M17" s="17" t="s">
        <v>14</v>
      </c>
      <c r="N17" s="18" t="s">
        <v>25</v>
      </c>
      <c r="O17" s="17" t="s">
        <v>14</v>
      </c>
    </row>
    <row r="18" spans="2:15" ht="25.05" customHeight="1" x14ac:dyDescent="0.25">
      <c r="B18" s="26">
        <v>0.54166666666666696</v>
      </c>
      <c r="C18" s="27"/>
      <c r="D18" s="24" t="s">
        <v>31</v>
      </c>
      <c r="E18" s="24"/>
      <c r="F18" s="24"/>
      <c r="G18" s="24"/>
      <c r="H18" s="25"/>
      <c r="I18" s="5" t="b">
        <v>0</v>
      </c>
      <c r="K18" s="19"/>
      <c r="L18" s="16"/>
      <c r="M18" s="17" t="s">
        <v>14</v>
      </c>
      <c r="N18" s="18" t="s">
        <v>26</v>
      </c>
      <c r="O18" s="17" t="s">
        <v>14</v>
      </c>
    </row>
    <row r="19" spans="2:15" ht="25.05" customHeight="1" x14ac:dyDescent="0.25">
      <c r="B19" s="26">
        <v>0.58333333333333304</v>
      </c>
      <c r="C19" s="27"/>
      <c r="D19" s="24" t="s">
        <v>32</v>
      </c>
      <c r="E19" s="24"/>
      <c r="F19" s="24"/>
      <c r="G19" s="24"/>
      <c r="H19" s="25"/>
      <c r="I19" s="5" t="b">
        <v>0</v>
      </c>
      <c r="K19" s="15" t="str">
        <f>TEXT($O$3+4,"mm"&amp;"月"&amp;"dd"&amp;"日"&amp;CHAR(10)&amp;TEXT($O$3+4,"aaaa"))</f>
        <v>04月08日
星期五</v>
      </c>
      <c r="L19" s="16"/>
      <c r="M19" s="17" t="s">
        <v>14</v>
      </c>
      <c r="N19" s="18" t="s">
        <v>24</v>
      </c>
      <c r="O19" s="17" t="s">
        <v>14</v>
      </c>
    </row>
    <row r="20" spans="2:15" ht="25.05" customHeight="1" x14ac:dyDescent="0.25">
      <c r="B20" s="26">
        <v>0.625</v>
      </c>
      <c r="C20" s="27"/>
      <c r="D20" s="24" t="s">
        <v>33</v>
      </c>
      <c r="E20" s="24"/>
      <c r="F20" s="24"/>
      <c r="G20" s="24"/>
      <c r="H20" s="25"/>
      <c r="I20" s="5" t="b">
        <v>0</v>
      </c>
      <c r="K20" s="19"/>
      <c r="L20" s="16"/>
      <c r="M20" s="17" t="s">
        <v>14</v>
      </c>
      <c r="N20" s="18"/>
      <c r="O20" s="17" t="s">
        <v>14</v>
      </c>
    </row>
    <row r="21" spans="2:15" ht="25.05" customHeight="1" x14ac:dyDescent="0.25">
      <c r="B21" s="26">
        <v>0.66666666666666696</v>
      </c>
      <c r="C21" s="27"/>
      <c r="D21" s="28"/>
      <c r="E21" s="28"/>
      <c r="F21" s="28"/>
      <c r="G21" s="28"/>
      <c r="H21" s="25"/>
      <c r="I21" s="5" t="b">
        <v>0</v>
      </c>
      <c r="K21" s="19"/>
      <c r="L21" s="16"/>
      <c r="M21" s="17" t="s">
        <v>14</v>
      </c>
      <c r="N21" s="18"/>
      <c r="O21" s="17" t="s">
        <v>14</v>
      </c>
    </row>
    <row r="22" spans="2:15" ht="25.05" customHeight="1" x14ac:dyDescent="0.25">
      <c r="B22" s="26">
        <v>0.70833333333333304</v>
      </c>
      <c r="C22" s="27"/>
      <c r="D22" s="28"/>
      <c r="E22" s="28"/>
      <c r="F22" s="28"/>
      <c r="G22" s="28"/>
      <c r="H22" s="25"/>
      <c r="I22" s="5" t="b">
        <v>0</v>
      </c>
      <c r="K22" s="15" t="str">
        <f>TEXT($O$3+5,"mm"&amp;"月"&amp;"dd"&amp;"日"&amp;CHAR(10)&amp;TEXT($O$3+5,"aaaa"))</f>
        <v>04月09日
星期六</v>
      </c>
      <c r="L22" s="16"/>
      <c r="M22" s="17" t="s">
        <v>14</v>
      </c>
      <c r="N22" s="18"/>
      <c r="O22" s="17" t="s">
        <v>14</v>
      </c>
    </row>
    <row r="23" spans="2:15" ht="25.05" customHeight="1" x14ac:dyDescent="0.25">
      <c r="B23" s="26">
        <v>0.75</v>
      </c>
      <c r="C23" s="27"/>
      <c r="D23" s="28"/>
      <c r="E23" s="28"/>
      <c r="F23" s="28"/>
      <c r="G23" s="28"/>
      <c r="H23" s="25"/>
      <c r="I23" s="5" t="b">
        <v>0</v>
      </c>
      <c r="K23" s="19"/>
      <c r="L23" s="16"/>
      <c r="M23" s="17" t="s">
        <v>14</v>
      </c>
      <c r="N23" s="18"/>
      <c r="O23" s="17" t="s">
        <v>14</v>
      </c>
    </row>
    <row r="24" spans="2:15" ht="25.05" customHeight="1" x14ac:dyDescent="0.25">
      <c r="B24" s="27"/>
      <c r="C24" s="27"/>
      <c r="D24" s="28"/>
      <c r="E24" s="28"/>
      <c r="F24" s="28"/>
      <c r="G24" s="28"/>
      <c r="H24" s="25"/>
      <c r="I24" s="5" t="b">
        <v>0</v>
      </c>
      <c r="K24" s="19"/>
      <c r="L24" s="16"/>
      <c r="M24" s="17" t="s">
        <v>14</v>
      </c>
      <c r="N24" s="18"/>
      <c r="O24" s="17" t="s">
        <v>14</v>
      </c>
    </row>
    <row r="25" spans="2:15" ht="25.05" customHeight="1" x14ac:dyDescent="0.25">
      <c r="B25" s="27"/>
      <c r="C25" s="27"/>
      <c r="D25" s="28"/>
      <c r="E25" s="28"/>
      <c r="F25" s="28"/>
      <c r="G25" s="28"/>
      <c r="H25" s="25"/>
      <c r="I25" s="5" t="b">
        <v>0</v>
      </c>
      <c r="K25" s="15" t="str">
        <f>TEXT($O$3+6,"mm"&amp;"月"&amp;"dd"&amp;"日"&amp;CHAR(10)&amp;TEXT($O$3+6,"aaaa"))</f>
        <v>04月10日
星期日</v>
      </c>
      <c r="L25" s="16"/>
      <c r="M25" s="17" t="s">
        <v>14</v>
      </c>
      <c r="N25" s="18"/>
      <c r="O25" s="17" t="s">
        <v>14</v>
      </c>
    </row>
    <row r="26" spans="2:15" ht="25.05" customHeight="1" x14ac:dyDescent="0.25">
      <c r="B26" s="27"/>
      <c r="C26" s="27"/>
      <c r="D26" s="28"/>
      <c r="E26" s="28"/>
      <c r="F26" s="28"/>
      <c r="G26" s="28"/>
      <c r="H26" s="25"/>
      <c r="I26" s="5" t="b">
        <v>0</v>
      </c>
      <c r="K26" s="19"/>
      <c r="L26" s="16"/>
      <c r="M26" s="17" t="s">
        <v>14</v>
      </c>
      <c r="N26" s="18"/>
      <c r="O26" s="17" t="s">
        <v>14</v>
      </c>
    </row>
    <row r="27" spans="2:15" ht="25.05" customHeight="1" x14ac:dyDescent="0.25">
      <c r="B27" s="27"/>
      <c r="C27" s="27"/>
      <c r="D27" s="28"/>
      <c r="E27" s="28"/>
      <c r="F27" s="28"/>
      <c r="G27" s="28"/>
      <c r="H27" s="25"/>
      <c r="I27" s="5" t="b">
        <v>0</v>
      </c>
      <c r="K27" s="19"/>
      <c r="L27" s="29"/>
      <c r="M27" s="17" t="s">
        <v>14</v>
      </c>
      <c r="N27" s="30"/>
      <c r="O27" s="17" t="s">
        <v>14</v>
      </c>
    </row>
    <row r="28" spans="2:15" ht="25.05" customHeight="1" x14ac:dyDescent="0.25">
      <c r="B28" s="31"/>
      <c r="C28" s="31"/>
      <c r="D28" s="32"/>
      <c r="E28" s="32"/>
      <c r="F28" s="32"/>
      <c r="G28" s="32"/>
      <c r="H28" s="33"/>
    </row>
    <row r="29" spans="2:15" ht="25.05" customHeight="1" x14ac:dyDescent="0.25">
      <c r="B29" s="34"/>
      <c r="C29" s="34"/>
      <c r="D29" s="34"/>
      <c r="E29" s="34"/>
      <c r="F29" s="34"/>
      <c r="G29" s="34"/>
    </row>
    <row r="30" spans="2:15" ht="25.05" customHeight="1" x14ac:dyDescent="0.25">
      <c r="B30" s="34"/>
      <c r="C30" s="34"/>
      <c r="D30" s="34"/>
      <c r="E30" s="34"/>
      <c r="F30" s="34"/>
      <c r="G30" s="34"/>
    </row>
    <row r="31" spans="2:15" ht="25.05" customHeight="1" x14ac:dyDescent="0.25">
      <c r="B31" s="34"/>
      <c r="C31" s="34"/>
      <c r="D31" s="34"/>
      <c r="E31" s="34"/>
      <c r="F31" s="34"/>
      <c r="G31" s="34"/>
    </row>
    <row r="32" spans="2:15" ht="25.05" customHeight="1" x14ac:dyDescent="0.25">
      <c r="B32" s="34"/>
      <c r="C32" s="34"/>
      <c r="D32" s="34"/>
      <c r="E32" s="34"/>
      <c r="F32" s="34"/>
      <c r="G32" s="34"/>
    </row>
    <row r="33" spans="2:7" ht="25.05" customHeight="1" x14ac:dyDescent="0.25">
      <c r="B33" s="34"/>
      <c r="C33" s="34"/>
      <c r="D33" s="34"/>
      <c r="E33" s="34"/>
      <c r="F33" s="34"/>
      <c r="G33" s="34"/>
    </row>
  </sheetData>
  <mergeCells count="52">
    <mergeCell ref="K7:K9"/>
    <mergeCell ref="K10:K12"/>
    <mergeCell ref="B33:C33"/>
    <mergeCell ref="D33:G33"/>
    <mergeCell ref="K25:K27"/>
    <mergeCell ref="K19:K21"/>
    <mergeCell ref="K22:K24"/>
    <mergeCell ref="K13:K15"/>
    <mergeCell ref="K16:K18"/>
    <mergeCell ref="B30:C30"/>
    <mergeCell ref="D30:G30"/>
    <mergeCell ref="B31:C31"/>
    <mergeCell ref="D31:G31"/>
    <mergeCell ref="B32:C32"/>
    <mergeCell ref="D32:G32"/>
    <mergeCell ref="B27:C27"/>
    <mergeCell ref="D27:G27"/>
    <mergeCell ref="B28:C28"/>
    <mergeCell ref="D28:G28"/>
    <mergeCell ref="B29:C29"/>
    <mergeCell ref="D29:G29"/>
    <mergeCell ref="B24:C24"/>
    <mergeCell ref="D24:G24"/>
    <mergeCell ref="B25:C25"/>
    <mergeCell ref="D25:G25"/>
    <mergeCell ref="B26:C26"/>
    <mergeCell ref="D26:G26"/>
    <mergeCell ref="B21:C21"/>
    <mergeCell ref="D21:G21"/>
    <mergeCell ref="B22:C22"/>
    <mergeCell ref="D22:G22"/>
    <mergeCell ref="B23:C23"/>
    <mergeCell ref="D23:G23"/>
    <mergeCell ref="B18:C18"/>
    <mergeCell ref="D18:G18"/>
    <mergeCell ref="B19:C19"/>
    <mergeCell ref="D19:G19"/>
    <mergeCell ref="B20:C20"/>
    <mergeCell ref="D20:G20"/>
    <mergeCell ref="B15:C15"/>
    <mergeCell ref="D15:G15"/>
    <mergeCell ref="B16:C16"/>
    <mergeCell ref="D16:G16"/>
    <mergeCell ref="B17:C17"/>
    <mergeCell ref="D17:G17"/>
    <mergeCell ref="B14:C14"/>
    <mergeCell ref="D14:G14"/>
    <mergeCell ref="B3:C3"/>
    <mergeCell ref="D3:E3"/>
    <mergeCell ref="F3:H3"/>
    <mergeCell ref="B13:C13"/>
    <mergeCell ref="D13:G13"/>
  </mergeCells>
  <phoneticPr fontId="1" type="noConversion"/>
  <conditionalFormatting sqref="B5:H10">
    <cfRule type="expression" dxfId="4" priority="4">
      <formula>B5=TODAY()</formula>
    </cfRule>
    <cfRule type="expression" dxfId="3" priority="5">
      <formula>OR(YEAR(B5)&lt;&gt;$B$3,MONTH(B5)&lt;&gt;$D$3)</formula>
    </cfRule>
  </conditionalFormatting>
  <conditionalFormatting sqref="B14:G27">
    <cfRule type="expression" dxfId="2" priority="3">
      <formula>$I14</formula>
    </cfRule>
  </conditionalFormatting>
  <conditionalFormatting sqref="L7:L27">
    <cfRule type="expression" dxfId="1" priority="2">
      <formula>$M7="☑"</formula>
    </cfRule>
  </conditionalFormatting>
  <conditionalFormatting sqref="N7:N27">
    <cfRule type="expression" dxfId="0" priority="1">
      <formula>$O7="☑"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7</xdr:col>
                    <xdr:colOff>205740</xdr:colOff>
                    <xdr:row>13</xdr:row>
                    <xdr:rowOff>38100</xdr:rowOff>
                  </from>
                  <to>
                    <xdr:col>7</xdr:col>
                    <xdr:colOff>457200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7</xdr:col>
                    <xdr:colOff>205740</xdr:colOff>
                    <xdr:row>14</xdr:row>
                    <xdr:rowOff>38100</xdr:rowOff>
                  </from>
                  <to>
                    <xdr:col>7</xdr:col>
                    <xdr:colOff>457200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7</xdr:col>
                    <xdr:colOff>205740</xdr:colOff>
                    <xdr:row>15</xdr:row>
                    <xdr:rowOff>38100</xdr:rowOff>
                  </from>
                  <to>
                    <xdr:col>7</xdr:col>
                    <xdr:colOff>457200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7</xdr:col>
                    <xdr:colOff>205740</xdr:colOff>
                    <xdr:row>16</xdr:row>
                    <xdr:rowOff>38100</xdr:rowOff>
                  </from>
                  <to>
                    <xdr:col>7</xdr:col>
                    <xdr:colOff>457200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7</xdr:col>
                    <xdr:colOff>205740</xdr:colOff>
                    <xdr:row>17</xdr:row>
                    <xdr:rowOff>38100</xdr:rowOff>
                  </from>
                  <to>
                    <xdr:col>7</xdr:col>
                    <xdr:colOff>457200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7</xdr:col>
                    <xdr:colOff>205740</xdr:colOff>
                    <xdr:row>18</xdr:row>
                    <xdr:rowOff>38100</xdr:rowOff>
                  </from>
                  <to>
                    <xdr:col>7</xdr:col>
                    <xdr:colOff>457200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7</xdr:col>
                    <xdr:colOff>205740</xdr:colOff>
                    <xdr:row>19</xdr:row>
                    <xdr:rowOff>38100</xdr:rowOff>
                  </from>
                  <to>
                    <xdr:col>7</xdr:col>
                    <xdr:colOff>457200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7</xdr:col>
                    <xdr:colOff>205740</xdr:colOff>
                    <xdr:row>20</xdr:row>
                    <xdr:rowOff>38100</xdr:rowOff>
                  </from>
                  <to>
                    <xdr:col>7</xdr:col>
                    <xdr:colOff>457200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7</xdr:col>
                    <xdr:colOff>205740</xdr:colOff>
                    <xdr:row>21</xdr:row>
                    <xdr:rowOff>38100</xdr:rowOff>
                  </from>
                  <to>
                    <xdr:col>7</xdr:col>
                    <xdr:colOff>457200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7</xdr:col>
                    <xdr:colOff>205740</xdr:colOff>
                    <xdr:row>22</xdr:row>
                    <xdr:rowOff>38100</xdr:rowOff>
                  </from>
                  <to>
                    <xdr:col>7</xdr:col>
                    <xdr:colOff>457200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7</xdr:col>
                    <xdr:colOff>205740</xdr:colOff>
                    <xdr:row>23</xdr:row>
                    <xdr:rowOff>38100</xdr:rowOff>
                  </from>
                  <to>
                    <xdr:col>7</xdr:col>
                    <xdr:colOff>457200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7</xdr:col>
                    <xdr:colOff>205740</xdr:colOff>
                    <xdr:row>24</xdr:row>
                    <xdr:rowOff>38100</xdr:rowOff>
                  </from>
                  <to>
                    <xdr:col>7</xdr:col>
                    <xdr:colOff>457200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7</xdr:col>
                    <xdr:colOff>205740</xdr:colOff>
                    <xdr:row>25</xdr:row>
                    <xdr:rowOff>38100</xdr:rowOff>
                  </from>
                  <to>
                    <xdr:col>7</xdr:col>
                    <xdr:colOff>457200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7</xdr:col>
                    <xdr:colOff>205740</xdr:colOff>
                    <xdr:row>26</xdr:row>
                    <xdr:rowOff>38100</xdr:rowOff>
                  </from>
                  <to>
                    <xdr:col>7</xdr:col>
                    <xdr:colOff>457200</xdr:colOff>
                    <xdr:row>26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CFAC1FE-BC66-41B3-AFF3-ED3198005897}">
          <x14:formula1>
            <xm:f>辅助!$A$2:$A$10</xm:f>
          </x14:formula1>
          <xm:sqref>B3:C3</xm:sqref>
        </x14:dataValidation>
        <x14:dataValidation type="list" allowBlank="1" showInputMessage="1" showErrorMessage="1" xr:uid="{F75E4AB7-8AE1-46B0-9A2D-7549B13FFE90}">
          <x14:formula1>
            <xm:f>辅助!$B$2:$B$13</xm:f>
          </x14:formula1>
          <xm:sqref>D3:E3</xm:sqref>
        </x14:dataValidation>
        <x14:dataValidation type="list" allowBlank="1" showInputMessage="1" showErrorMessage="1" xr:uid="{C9319855-EC13-40CD-A865-DE0B87599696}">
          <x14:formula1>
            <xm:f>辅助!$D$2:$D$3</xm:f>
          </x14:formula1>
          <xm:sqref>M7:M27 O7:O27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27EB-13F7-4E6E-A1C7-2894580EE27F}">
  <dimension ref="A1:D13"/>
  <sheetViews>
    <sheetView workbookViewId="0">
      <selection activeCell="C28" sqref="C28"/>
    </sheetView>
  </sheetViews>
  <sheetFormatPr defaultRowHeight="13.8" x14ac:dyDescent="0.25"/>
  <sheetData>
    <row r="1" spans="1:4" x14ac:dyDescent="0.25">
      <c r="A1" t="s">
        <v>7</v>
      </c>
      <c r="B1" t="s">
        <v>8</v>
      </c>
      <c r="D1" t="s">
        <v>16</v>
      </c>
    </row>
    <row r="2" spans="1:4" x14ac:dyDescent="0.25">
      <c r="A2">
        <v>2022</v>
      </c>
      <c r="B2">
        <v>1</v>
      </c>
      <c r="D2" t="s">
        <v>14</v>
      </c>
    </row>
    <row r="3" spans="1:4" x14ac:dyDescent="0.25">
      <c r="A3">
        <v>2023</v>
      </c>
      <c r="B3">
        <v>2</v>
      </c>
      <c r="D3" t="s">
        <v>15</v>
      </c>
    </row>
    <row r="4" spans="1:4" x14ac:dyDescent="0.25">
      <c r="A4">
        <v>2024</v>
      </c>
      <c r="B4">
        <v>3</v>
      </c>
    </row>
    <row r="5" spans="1:4" x14ac:dyDescent="0.25">
      <c r="A5">
        <v>2025</v>
      </c>
      <c r="B5">
        <v>4</v>
      </c>
    </row>
    <row r="6" spans="1:4" x14ac:dyDescent="0.25">
      <c r="A6">
        <v>2026</v>
      </c>
      <c r="B6">
        <v>5</v>
      </c>
    </row>
    <row r="7" spans="1:4" x14ac:dyDescent="0.25">
      <c r="A7">
        <v>2027</v>
      </c>
      <c r="B7">
        <v>6</v>
      </c>
    </row>
    <row r="8" spans="1:4" x14ac:dyDescent="0.25">
      <c r="A8">
        <v>2028</v>
      </c>
      <c r="B8">
        <v>7</v>
      </c>
    </row>
    <row r="9" spans="1:4" x14ac:dyDescent="0.25">
      <c r="A9">
        <v>2029</v>
      </c>
      <c r="B9">
        <v>8</v>
      </c>
    </row>
    <row r="10" spans="1:4" x14ac:dyDescent="0.25">
      <c r="A10">
        <v>2030</v>
      </c>
      <c r="B10">
        <v>9</v>
      </c>
    </row>
    <row r="11" spans="1:4" x14ac:dyDescent="0.25">
      <c r="B11">
        <v>10</v>
      </c>
    </row>
    <row r="12" spans="1:4" x14ac:dyDescent="0.25">
      <c r="B12">
        <v>11</v>
      </c>
    </row>
    <row r="13" spans="1:4" x14ac:dyDescent="0.25">
      <c r="B13">
        <v>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CF0E-EAB8-4742-9AFA-67B0C372C335}">
  <dimension ref="A1:A2"/>
  <sheetViews>
    <sheetView showGridLines="0" topLeftCell="A10" workbookViewId="0">
      <selection activeCell="R42" sqref="R42"/>
    </sheetView>
  </sheetViews>
  <sheetFormatPr defaultColWidth="8.88671875" defaultRowHeight="13.8" x14ac:dyDescent="0.25"/>
  <cols>
    <col min="1" max="16384" width="8.88671875" style="1"/>
  </cols>
  <sheetData>
    <row r="1" ht="22.05" customHeight="1" x14ac:dyDescent="0.25"/>
    <row r="2" ht="22.05" customHeight="1" x14ac:dyDescent="0.25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待办事项管理表</vt:lpstr>
      <vt:lpstr>辅助</vt:lpstr>
      <vt:lpstr>使用说明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78179</dc:creator>
  <cp:lastModifiedBy>78179</cp:lastModifiedBy>
  <dcterms:created xsi:type="dcterms:W3CDTF">2015-06-05T18:19:34Z</dcterms:created>
  <dcterms:modified xsi:type="dcterms:W3CDTF">2022-04-13T12:26:09Z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  <property fmtid="{D5CDD505-2E9C-101B-9397-08002B2CF9AE}" pid="3" name="KSOTemplateUUID">
    <vt:lpwstr>v1.0_mb_oK/gYrhtPop5wH1Xqvv8gg==</vt:lpwstr>
  </property>
</Properties>
</file>