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25"/>
  </bookViews>
  <sheets>
    <sheet name="Sheet1" sheetId="1" r:id="rId1"/>
    <sheet name="使用说明" sheetId="2" r:id="rId2"/>
  </sheets>
  <calcPr calcId="144525"/>
</workbook>
</file>

<file path=xl/sharedStrings.xml><?xml version="1.0" encoding="utf-8"?>
<sst xmlns="http://schemas.openxmlformats.org/spreadsheetml/2006/main" count="35" uniqueCount="22">
  <si>
    <t>项目进度计划表-甘特图表</t>
  </si>
  <si>
    <t>项目合计</t>
  </si>
  <si>
    <t>完成项目</t>
  </si>
  <si>
    <t>超期项目</t>
  </si>
  <si>
    <t>完成率</t>
  </si>
  <si>
    <t>序号</t>
  </si>
  <si>
    <t>项目计划</t>
  </si>
  <si>
    <t>开始日期</t>
  </si>
  <si>
    <t>截止日期</t>
  </si>
  <si>
    <t>已完成天数</t>
  </si>
  <si>
    <t>剩余天数</t>
  </si>
  <si>
    <t>是否完成</t>
  </si>
  <si>
    <t>是否超期</t>
  </si>
  <si>
    <t>完成进度</t>
  </si>
  <si>
    <t>备注</t>
  </si>
  <si>
    <t>S项目可行性研究方案</t>
  </si>
  <si>
    <r>
      <rPr>
        <sz val="11"/>
        <color theme="0" tint="-0.25"/>
        <rFont val="宋体"/>
        <charset val="134"/>
      </rPr>
      <t>☑</t>
    </r>
  </si>
  <si>
    <t>J项目入职培训</t>
  </si>
  <si>
    <t>O项目采购管理</t>
  </si>
  <si>
    <t>□</t>
  </si>
  <si>
    <t>P项目财务报表</t>
  </si>
  <si>
    <t>Q项目入职培训管理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</si>
</sst>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汉仪旗黑-55简"/>
      <charset val="134"/>
    </font>
    <font>
      <sz val="11"/>
      <color theme="1"/>
      <name val="宋体"/>
      <charset val="134"/>
      <scheme val="minor"/>
    </font>
    <font>
      <sz val="12"/>
      <color theme="1"/>
      <name val="汉仪旗黑-55简"/>
      <charset val="134"/>
    </font>
    <font>
      <sz val="11"/>
      <color theme="0" tint="-0.25"/>
      <name val="汉仪旗黑-55简"/>
      <charset val="134"/>
    </font>
    <font>
      <sz val="20"/>
      <color theme="1"/>
      <name val="汉仪旗黑-55简"/>
      <charset val="134"/>
    </font>
    <font>
      <sz val="12"/>
      <color theme="0"/>
      <name val="汉仪旗黑-55简"/>
      <charset val="134"/>
    </font>
    <font>
      <sz val="22"/>
      <color theme="1"/>
      <name val="汉仪书魂体简"/>
      <charset val="134"/>
    </font>
    <font>
      <sz val="20"/>
      <color theme="0" tint="-0.25"/>
      <name val="汉仪旗黑-55简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 tint="-0.25"/>
      <name val="宋体"/>
      <charset val="134"/>
    </font>
  </fonts>
  <fills count="36">
    <fill>
      <patternFill patternType="none"/>
    </fill>
    <fill>
      <patternFill patternType="gray125"/>
    </fill>
    <fill>
      <gradientFill>
        <stop position="0">
          <color rgb="FFF960A4"/>
        </stop>
        <stop position="1">
          <color rgb="FFFBA795"/>
        </stop>
      </gradientFill>
    </fill>
    <fill>
      <patternFill patternType="solid">
        <fgColor theme="0" tint="-0.05"/>
        <bgColor indexed="64"/>
      </patternFill>
    </fill>
    <fill>
      <patternFill patternType="solid">
        <fgColor rgb="FF10092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/>
      <top/>
      <bottom style="thin">
        <color theme="0" tint="-0.25"/>
      </bottom>
      <diagonal/>
    </border>
    <border>
      <left/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/>
      <top style="thin">
        <color theme="0" tint="-0.25"/>
      </top>
      <bottom style="thin">
        <color theme="0" tint="-0.25"/>
      </bottom>
      <diagonal/>
    </border>
    <border>
      <left/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24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9" fillId="9" borderId="14" applyNumberFormat="0" applyAlignment="0" applyProtection="0">
      <alignment vertical="center"/>
    </xf>
    <xf numFmtId="0" fontId="15" fillId="21" borderId="12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0" fillId="0" borderId="0" xfId="1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3" borderId="0" xfId="0" applyNumberFormat="1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76" fontId="0" fillId="0" borderId="2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76" fontId="0" fillId="0" borderId="5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4" fillId="0" borderId="0" xfId="11" applyFont="1" applyAlignment="1">
      <alignment horizontal="center" vertical="center"/>
    </xf>
    <xf numFmtId="9" fontId="6" fillId="3" borderId="0" xfId="11" applyFont="1" applyFill="1" applyAlignment="1">
      <alignment horizontal="center" vertical="center"/>
    </xf>
    <xf numFmtId="9" fontId="5" fillId="4" borderId="1" xfId="1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9" fontId="0" fillId="0" borderId="2" xfId="11" applyNumberFormat="1" applyFont="1" applyBorder="1" applyAlignment="1">
      <alignment horizontal="center" vertical="center"/>
    </xf>
    <xf numFmtId="9" fontId="0" fillId="0" borderId="5" xfId="1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9" fontId="0" fillId="0" borderId="0" xfId="1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9" fontId="0" fillId="0" borderId="0" xfId="1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theme="1" tint="0.25"/>
      </font>
    </dxf>
  </dxfs>
  <tableStyles count="0" defaultTableStyle="TableStyleMedium2" defaultPivotStyle="PivotStyleLight16"/>
  <colors>
    <mruColors>
      <color rgb="00100923"/>
      <color rgb="00DA5294"/>
      <color rgb="00F960A4"/>
      <color rgb="00FB8699"/>
      <color rgb="00FA8B9A"/>
      <color rgb="00FBA795"/>
      <color rgb="00DDAE85"/>
      <color rgb="00F9A396"/>
      <color rgb="00F8BB91"/>
      <color rgb="00FAC29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5"/>
          <c:y val="0.0745565749235474"/>
          <c:w val="0.843595238095238"/>
          <c:h val="0.89180428134556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Sheet1!$C$7:$C$16</c:f>
              <c:strCache>
                <c:ptCount val="10"/>
                <c:pt idx="0">
                  <c:v>S项目可行性研究方案</c:v>
                </c:pt>
                <c:pt idx="1">
                  <c:v>J项目入职培训</c:v>
                </c:pt>
                <c:pt idx="2">
                  <c:v>O项目采购管理</c:v>
                </c:pt>
                <c:pt idx="3">
                  <c:v>P项目财务报表</c:v>
                </c:pt>
                <c:pt idx="4">
                  <c:v>Q项目入职培训管理</c:v>
                </c:pt>
                <c:pt idx="5">
                  <c:v>S项目可行性研究方案</c:v>
                </c:pt>
                <c:pt idx="6">
                  <c:v>J项目入职培训</c:v>
                </c:pt>
                <c:pt idx="7">
                  <c:v>O项目采购管理</c:v>
                </c:pt>
                <c:pt idx="8">
                  <c:v>P项目财务报表</c:v>
                </c:pt>
                <c:pt idx="9">
                  <c:v>Q项目入职培训管理</c:v>
                </c:pt>
              </c:strCache>
            </c:strRef>
          </c:cat>
          <c:val>
            <c:numRef>
              <c:f>Sheet1!$E$7:$E$16</c:f>
              <c:numCache>
                <c:formatCode>yyyy/m/d;@</c:formatCode>
                <c:ptCount val="10"/>
                <c:pt idx="0">
                  <c:v>44621</c:v>
                </c:pt>
                <c:pt idx="1">
                  <c:v>44624</c:v>
                </c:pt>
                <c:pt idx="2">
                  <c:v>44627</c:v>
                </c:pt>
                <c:pt idx="3">
                  <c:v>44630</c:v>
                </c:pt>
                <c:pt idx="4">
                  <c:v>44633</c:v>
                </c:pt>
                <c:pt idx="5">
                  <c:v>44636</c:v>
                </c:pt>
                <c:pt idx="6">
                  <c:v>44639</c:v>
                </c:pt>
                <c:pt idx="7">
                  <c:v>44642</c:v>
                </c:pt>
                <c:pt idx="8">
                  <c:v>44645</c:v>
                </c:pt>
                <c:pt idx="9">
                  <c:v>44648</c:v>
                </c:pt>
              </c:numCache>
            </c:numRef>
          </c:val>
        </c:ser>
        <c:ser>
          <c:idx val="1"/>
          <c:order val="1"/>
          <c:tx>
            <c:strRef>
              <c:f>Sheet1!$G$6</c:f>
              <c:strCache>
                <c:ptCount val="1"/>
                <c:pt idx="0">
                  <c:v>已完成天数</c:v>
                </c:pt>
              </c:strCache>
            </c:strRef>
          </c:tx>
          <c:spPr>
            <a:gradFill>
              <a:gsLst>
                <a:gs pos="83000">
                  <a:srgbClr val="F960A4"/>
                </a:gs>
                <a:gs pos="100000">
                  <a:srgbClr val="DA5294"/>
                </a:gs>
              </a:gsLst>
              <a:lin ang="108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Sheet1!$C$7:$C$16</c:f>
              <c:strCache>
                <c:ptCount val="10"/>
                <c:pt idx="0">
                  <c:v>S项目可行性研究方案</c:v>
                </c:pt>
                <c:pt idx="1">
                  <c:v>J项目入职培训</c:v>
                </c:pt>
                <c:pt idx="2">
                  <c:v>O项目采购管理</c:v>
                </c:pt>
                <c:pt idx="3">
                  <c:v>P项目财务报表</c:v>
                </c:pt>
                <c:pt idx="4">
                  <c:v>Q项目入职培训管理</c:v>
                </c:pt>
                <c:pt idx="5">
                  <c:v>S项目可行性研究方案</c:v>
                </c:pt>
                <c:pt idx="6">
                  <c:v>J项目入职培训</c:v>
                </c:pt>
                <c:pt idx="7">
                  <c:v>O项目采购管理</c:v>
                </c:pt>
                <c:pt idx="8">
                  <c:v>P项目财务报表</c:v>
                </c:pt>
                <c:pt idx="9">
                  <c:v>Q项目入职培训管理</c:v>
                </c:pt>
              </c:strCache>
            </c:strRef>
          </c:cat>
          <c:val>
            <c:numRef>
              <c:f>Sheet1!$G$7:$G$16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Sheet1!$H$6</c:f>
              <c:strCache>
                <c:ptCount val="1"/>
                <c:pt idx="0">
                  <c:v>剩余天数</c:v>
                </c:pt>
              </c:strCache>
            </c:strRef>
          </c:tx>
          <c:spPr>
            <a:gradFill>
              <a:gsLst>
                <a:gs pos="0">
                  <a:srgbClr val="FAC291"/>
                </a:gs>
                <a:gs pos="54000">
                  <a:srgbClr val="F8BB91"/>
                </a:gs>
                <a:gs pos="100000">
                  <a:srgbClr val="F9A396"/>
                </a:gs>
              </a:gsLst>
              <a:lin ang="108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Sheet1!$C$7:$C$16</c:f>
              <c:strCache>
                <c:ptCount val="10"/>
                <c:pt idx="0">
                  <c:v>S项目可行性研究方案</c:v>
                </c:pt>
                <c:pt idx="1">
                  <c:v>J项目入职培训</c:v>
                </c:pt>
                <c:pt idx="2">
                  <c:v>O项目采购管理</c:v>
                </c:pt>
                <c:pt idx="3">
                  <c:v>P项目财务报表</c:v>
                </c:pt>
                <c:pt idx="4">
                  <c:v>Q项目入职培训管理</c:v>
                </c:pt>
                <c:pt idx="5">
                  <c:v>S项目可行性研究方案</c:v>
                </c:pt>
                <c:pt idx="6">
                  <c:v>J项目入职培训</c:v>
                </c:pt>
                <c:pt idx="7">
                  <c:v>O项目采购管理</c:v>
                </c:pt>
                <c:pt idx="8">
                  <c:v>P项目财务报表</c:v>
                </c:pt>
                <c:pt idx="9">
                  <c:v>Q项目入职培训管理</c:v>
                </c:pt>
              </c:strCache>
            </c:strRef>
          </c:cat>
          <c:val>
            <c:numRef>
              <c:f>Sheet1!$H$7:$H$16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8"/>
        <c:overlap val="100"/>
        <c:axId val="743202312"/>
        <c:axId val="208957243"/>
      </c:barChart>
      <c:catAx>
        <c:axId val="743202312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208957243"/>
        <c:crosses val="autoZero"/>
        <c:auto val="1"/>
        <c:lblAlgn val="ctr"/>
        <c:lblOffset val="100"/>
        <c:noMultiLvlLbl val="0"/>
      </c:catAx>
      <c:valAx>
        <c:axId val="208957243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yyyy/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7432023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260350</xdr:colOff>
      <xdr:row>16</xdr:row>
      <xdr:rowOff>100965</xdr:rowOff>
    </xdr:from>
    <xdr:to>
      <xdr:col>13</xdr:col>
      <xdr:colOff>3175</xdr:colOff>
      <xdr:row>29</xdr:row>
      <xdr:rowOff>158750</xdr:rowOff>
    </xdr:to>
    <xdr:graphicFrame>
      <xdr:nvGraphicFramePr>
        <xdr:cNvPr id="4" name="图表 3"/>
        <xdr:cNvGraphicFramePr/>
      </xdr:nvGraphicFramePr>
      <xdr:xfrm>
        <a:off x="260350" y="4647565"/>
        <a:ext cx="11630025" cy="4185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57150</xdr:colOff>
      <xdr:row>0</xdr:row>
      <xdr:rowOff>66675</xdr:rowOff>
    </xdr:from>
    <xdr:to>
      <xdr:col>19</xdr:col>
      <xdr:colOff>622935</xdr:colOff>
      <xdr:row>72</xdr:row>
      <xdr:rowOff>107950</xdr:rowOff>
    </xdr:to>
    <xdr:sp>
      <xdr:nvSpPr>
        <xdr:cNvPr id="2" name="矩形 1"/>
        <xdr:cNvSpPr/>
      </xdr:nvSpPr>
      <xdr:spPr>
        <a:xfrm>
          <a:off x="57150" y="66675"/>
          <a:ext cx="13439140" cy="123856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0685" y="4854575"/>
          <a:ext cx="34036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 rot="0">
          <a:off x="1235710" y="995045"/>
          <a:ext cx="4890770" cy="73596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 rot="0">
          <a:off x="1569720" y="1898650"/>
          <a:ext cx="3411855" cy="6921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687324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12" name="组合 69"/>
        <xdr:cNvGrpSpPr/>
      </xdr:nvGrpSpPr>
      <xdr:grpSpPr>
        <a:xfrm rot="0">
          <a:off x="1639570" y="2733675"/>
          <a:ext cx="3292475" cy="597535"/>
          <a:chOff x="7139" y="3569"/>
          <a:chExt cx="4652" cy="1008"/>
        </a:xfrm>
      </xdr:grpSpPr>
      <xdr:sp>
        <xdr:nvSpPr>
          <xdr:cNvPr id="13" name="文本框 12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14" name="文本框 13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15" name="组合 77"/>
        <xdr:cNvGrpSpPr/>
      </xdr:nvGrpSpPr>
      <xdr:grpSpPr>
        <a:xfrm rot="0">
          <a:off x="1628140" y="4343400"/>
          <a:ext cx="3888740" cy="601980"/>
          <a:chOff x="7127" y="5903"/>
          <a:chExt cx="5482" cy="1014"/>
        </a:xfrm>
      </xdr:grpSpPr>
      <xdr:sp>
        <xdr:nvSpPr>
          <xdr:cNvPr id="16" name="文本框 15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17" name="文本框 16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18" name="图片 17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50695" y="3388995"/>
          <a:ext cx="4504055" cy="6623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39</xdr:row>
      <xdr:rowOff>60960</xdr:rowOff>
    </xdr:to>
    <xdr:grpSp>
      <xdr:nvGrpSpPr>
        <xdr:cNvPr id="19" name="组合 77"/>
        <xdr:cNvGrpSpPr/>
      </xdr:nvGrpSpPr>
      <xdr:grpSpPr>
        <a:xfrm rot="0">
          <a:off x="1638300" y="6125210"/>
          <a:ext cx="3293110" cy="622300"/>
          <a:chOff x="7138" y="5903"/>
          <a:chExt cx="4651" cy="1052"/>
        </a:xfrm>
      </xdr:grpSpPr>
      <xdr:sp>
        <xdr:nvSpPr>
          <xdr:cNvPr id="20" name="文本框 19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1" name="文本框 20"/>
          <xdr:cNvSpPr txBox="1"/>
        </xdr:nvSpPr>
        <xdr:spPr>
          <a:xfrm>
            <a:off x="7196" y="6296"/>
            <a:ext cx="4593" cy="65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、已完成天数剩余天数自动生成。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、下拉选择是否完成，超期自动生成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488950</xdr:colOff>
      <xdr:row>42</xdr:row>
      <xdr:rowOff>161290</xdr:rowOff>
    </xdr:from>
    <xdr:to>
      <xdr:col>16</xdr:col>
      <xdr:colOff>106680</xdr:colOff>
      <xdr:row>50</xdr:row>
      <xdr:rowOff>41910</xdr:rowOff>
    </xdr:to>
    <xdr:grpSp>
      <xdr:nvGrpSpPr>
        <xdr:cNvPr id="25" name="组合 24"/>
        <xdr:cNvGrpSpPr/>
      </xdr:nvGrpSpPr>
      <xdr:grpSpPr>
        <a:xfrm>
          <a:off x="7264400" y="7362190"/>
          <a:ext cx="3683000" cy="1252220"/>
          <a:chOff x="8434" y="9476"/>
          <a:chExt cx="5232" cy="2076"/>
        </a:xfrm>
      </xdr:grpSpPr>
      <xdr:grpSp>
        <xdr:nvGrpSpPr>
          <xdr:cNvPr id="26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27" name="文本框 26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8" name="文本框 27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sp>
        <xdr:nvSpPr>
          <xdr:cNvPr id="29" name="文本框 28"/>
          <xdr:cNvSpPr txBox="1"/>
        </xdr:nvSpPr>
        <xdr:spPr>
          <a:xfrm>
            <a:off x="8439" y="10628"/>
            <a:ext cx="5227" cy="92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8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无</a:t>
            </a:r>
            <a:endParaRPr lang="zh-CN" altLang="en-US" sz="28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572135</xdr:colOff>
      <xdr:row>27</xdr:row>
      <xdr:rowOff>47625</xdr:rowOff>
    </xdr:from>
    <xdr:to>
      <xdr:col>16</xdr:col>
      <xdr:colOff>121285</xdr:colOff>
      <xdr:row>35</xdr:row>
      <xdr:rowOff>75565</xdr:rowOff>
    </xdr:to>
    <xdr:sp>
      <xdr:nvSpPr>
        <xdr:cNvPr id="30" name="文本框 29"/>
        <xdr:cNvSpPr txBox="1"/>
      </xdr:nvSpPr>
      <xdr:spPr>
        <a:xfrm>
          <a:off x="7347585" y="4676775"/>
          <a:ext cx="3614420" cy="139954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  <a:p>
          <a:pPr marL="39370" algn="l" fontAlgn="auto">
            <a:lnSpc>
              <a:spcPct val="120000"/>
            </a:lnSpc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模板中使用的字体为开源字体，请用户按照该款开源字体的开源协议要求来使用该字体。</a:t>
          </a: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>
    <xdr:from>
      <xdr:col>10</xdr:col>
      <xdr:colOff>610870</xdr:colOff>
      <xdr:row>11</xdr:row>
      <xdr:rowOff>12700</xdr:rowOff>
    </xdr:from>
    <xdr:to>
      <xdr:col>15</xdr:col>
      <xdr:colOff>480060</xdr:colOff>
      <xdr:row>24</xdr:row>
      <xdr:rowOff>30480</xdr:rowOff>
    </xdr:to>
    <xdr:grpSp>
      <xdr:nvGrpSpPr>
        <xdr:cNvPr id="31" name="组合 30"/>
        <xdr:cNvGrpSpPr/>
      </xdr:nvGrpSpPr>
      <xdr:grpSpPr>
        <a:xfrm>
          <a:off x="7386320" y="1898650"/>
          <a:ext cx="3256915" cy="2246630"/>
          <a:chOff x="8438" y="3702"/>
          <a:chExt cx="4612" cy="3720"/>
        </a:xfrm>
      </xdr:grpSpPr>
      <xdr:grpSp>
        <xdr:nvGrpSpPr>
          <xdr:cNvPr id="32" name="组合 32"/>
          <xdr:cNvGrpSpPr/>
        </xdr:nvGrpSpPr>
        <xdr:grpSpPr>
          <a:xfrm rot="0">
            <a:off x="8722" y="6083"/>
            <a:ext cx="4328" cy="1339"/>
            <a:chOff x="11008" y="5362"/>
            <a:chExt cx="4828" cy="1355"/>
          </a:xfrm>
        </xdr:grpSpPr>
        <xdr:cxnSp>
          <xdr:nvCxnSpPr>
            <xdr:cNvPr id="33" name="直接连接符 32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34" name="直接连接符 33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5" name="组合 34"/>
          <xdr:cNvGrpSpPr/>
        </xdr:nvGrpSpPr>
        <xdr:grpSpPr>
          <a:xfrm rot="0">
            <a:off x="8438" y="3702"/>
            <a:ext cx="3264" cy="3619"/>
            <a:chOff x="10730" y="2878"/>
            <a:chExt cx="3249" cy="3665"/>
          </a:xfrm>
        </xdr:grpSpPr>
        <xdr:sp>
          <xdr:nvSpPr>
            <xdr:cNvPr id="36" name="文本框 35"/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7" name="文本框 36"/>
            <xdr:cNvSpPr txBox="1"/>
          </xdr:nvSpPr>
          <xdr:spPr>
            <a:xfrm>
              <a:off x="10856" y="6055"/>
              <a:ext cx="3099" cy="4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汉仪书魂体简</a:t>
              </a:r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8" name="文本框 37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9" name="文本框 38"/>
            <xdr:cNvSpPr txBox="1"/>
          </xdr:nvSpPr>
          <xdr:spPr>
            <a:xfrm>
              <a:off x="10847" y="4700"/>
              <a:ext cx="3052" cy="4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汉仪旗黑</a:t>
              </a:r>
              <a:r>
                <a:rPr lang="en-US" altLang="zh-CN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 55</a:t>
              </a:r>
              <a:r>
                <a:rPr lang="zh-CN" altLang="en-US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简</a:t>
              </a:r>
              <a:endParaRPr lang="zh-CN" altLang="en-US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40" name="组合 39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41" name="文本框 40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42" name="文本框 41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 editAs="oneCell">
    <xdr:from>
      <xdr:col>2</xdr:col>
      <xdr:colOff>344170</xdr:colOff>
      <xdr:row>40</xdr:row>
      <xdr:rowOff>19050</xdr:rowOff>
    </xdr:from>
    <xdr:to>
      <xdr:col>8</xdr:col>
      <xdr:colOff>422275</xdr:colOff>
      <xdr:row>52</xdr:row>
      <xdr:rowOff>0</xdr:rowOff>
    </xdr:to>
    <xdr:pic>
      <xdr:nvPicPr>
        <xdr:cNvPr id="43" name="图片 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99260" y="6877050"/>
          <a:ext cx="4143375" cy="2038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8"/>
  <sheetViews>
    <sheetView showGridLines="0" tabSelected="1" topLeftCell="A2" workbookViewId="0">
      <selection activeCell="P12" sqref="P12"/>
    </sheetView>
  </sheetViews>
  <sheetFormatPr defaultColWidth="8.88888888888889" defaultRowHeight="25" customHeight="1"/>
  <cols>
    <col min="1" max="1" width="3.44444444444444" style="6" customWidth="1"/>
    <col min="2" max="2" width="5.66666666666667" style="6" customWidth="1"/>
    <col min="3" max="4" width="12.2222222222222" style="6" customWidth="1"/>
    <col min="5" max="6" width="12.6666666666667" style="7" customWidth="1"/>
    <col min="7" max="7" width="12.3333333333333" style="6" customWidth="1"/>
    <col min="8" max="8" width="10.5555555555556" style="6" customWidth="1"/>
    <col min="9" max="9" width="12.6666666666667" style="8" customWidth="1"/>
    <col min="10" max="10" width="12.1111111111111" style="6" customWidth="1"/>
    <col min="11" max="11" width="11.5555555555556" style="9" customWidth="1"/>
    <col min="12" max="12" width="10.6666666666667" style="9" customWidth="1"/>
    <col min="13" max="13" width="9.88888888888889" style="6" customWidth="1"/>
    <col min="14" max="16384" width="8.88888888888889" style="6"/>
  </cols>
  <sheetData>
    <row r="1" ht="17" customHeight="1"/>
    <row r="2" ht="35" customHeight="1" spans="2:13">
      <c r="B2" s="10" t="s">
        <v>0</v>
      </c>
      <c r="C2" s="11"/>
      <c r="D2" s="11"/>
      <c r="E2" s="12"/>
      <c r="F2" s="12"/>
      <c r="G2" s="11"/>
      <c r="H2" s="11"/>
      <c r="I2" s="29"/>
      <c r="J2" s="11"/>
      <c r="K2" s="30"/>
      <c r="L2" s="30"/>
      <c r="M2" s="11"/>
    </row>
    <row r="3" ht="15" customHeight="1"/>
    <row r="4" s="3" customFormat="1" customHeight="1" spans="2:13">
      <c r="B4" s="4"/>
      <c r="C4" s="13" t="s">
        <v>1</v>
      </c>
      <c r="D4" s="14">
        <f>COUNTA($C$7:$C$2000)</f>
        <v>10</v>
      </c>
      <c r="F4" s="13" t="s">
        <v>2</v>
      </c>
      <c r="G4" s="14">
        <f>COUNTIF($I$7:$I$20000,"☑")</f>
        <v>3</v>
      </c>
      <c r="I4" s="13" t="s">
        <v>3</v>
      </c>
      <c r="J4" s="14">
        <f ca="1">COUNTIF($J$8:$J$20000,"已超期")</f>
        <v>2</v>
      </c>
      <c r="L4" s="13" t="s">
        <v>4</v>
      </c>
      <c r="M4" s="31">
        <f>G4/D4</f>
        <v>0.3</v>
      </c>
    </row>
    <row r="5" customFormat="1" ht="9" customHeight="1" spans="2:13">
      <c r="B5" s="6"/>
      <c r="C5" s="6"/>
      <c r="D5" s="6"/>
      <c r="E5" s="7"/>
      <c r="F5" s="7"/>
      <c r="G5" s="6"/>
      <c r="H5" s="6"/>
      <c r="I5" s="8"/>
      <c r="J5" s="6"/>
      <c r="K5" s="9"/>
      <c r="L5" s="9"/>
      <c r="M5" s="6"/>
    </row>
    <row r="6" s="4" customFormat="1" ht="27" customHeight="1" spans="2:13">
      <c r="B6" s="15" t="s">
        <v>5</v>
      </c>
      <c r="C6" s="15" t="s">
        <v>6</v>
      </c>
      <c r="D6" s="15"/>
      <c r="E6" s="16" t="s">
        <v>7</v>
      </c>
      <c r="F6" s="16" t="s">
        <v>8</v>
      </c>
      <c r="G6" s="15" t="s">
        <v>9</v>
      </c>
      <c r="H6" s="15" t="s">
        <v>10</v>
      </c>
      <c r="I6" s="15" t="s">
        <v>11</v>
      </c>
      <c r="J6" s="15" t="s">
        <v>12</v>
      </c>
      <c r="K6" s="32" t="s">
        <v>13</v>
      </c>
      <c r="L6" s="33" t="s">
        <v>14</v>
      </c>
      <c r="M6" s="34"/>
    </row>
    <row r="7" ht="23" customHeight="1" spans="2:13">
      <c r="B7" s="17">
        <v>1</v>
      </c>
      <c r="C7" s="18" t="s">
        <v>15</v>
      </c>
      <c r="D7" s="19"/>
      <c r="E7" s="20">
        <v>44621</v>
      </c>
      <c r="F7" s="20">
        <v>44628</v>
      </c>
      <c r="G7" s="17">
        <f ca="1">IF(C7="","",IF(AND(E7&lt;=TODAY(),F7&gt;=TODAY()),TODAY()-E7+1,IF(F7&lt;TODAY(),F7-E7+1,IF(E7&gt;TODAY(),0,""))))</f>
        <v>8</v>
      </c>
      <c r="H7" s="17">
        <f ca="1">F7-E7+1-G7</f>
        <v>0</v>
      </c>
      <c r="I7" s="35" t="s">
        <v>16</v>
      </c>
      <c r="J7" s="36" t="str">
        <f ca="1">IF(C7="","",IF(AND(F7&lt;TODAY(),I7&lt;&gt;"☑"),"已超期",""))</f>
        <v/>
      </c>
      <c r="K7" s="37">
        <v>1</v>
      </c>
      <c r="L7" s="37"/>
      <c r="M7" s="37"/>
    </row>
    <row r="8" ht="23" customHeight="1" spans="2:13">
      <c r="B8" s="21">
        <v>2</v>
      </c>
      <c r="C8" s="22" t="s">
        <v>17</v>
      </c>
      <c r="D8" s="23"/>
      <c r="E8" s="24">
        <v>44624</v>
      </c>
      <c r="F8" s="24">
        <v>44630</v>
      </c>
      <c r="G8" s="17">
        <f ca="1" t="shared" ref="G8:G16" si="0">IF(C8="","",IF(AND(E8&lt;=TODAY(),F8&gt;=TODAY()),TODAY()-E8+1,IF(F8&lt;TODAY(),F8-E8+1,IF(E8&gt;TODAY(),0,""))))</f>
        <v>7</v>
      </c>
      <c r="H8" s="17">
        <f ca="1" t="shared" ref="H8:H16" si="1">F8-E8+1-G8</f>
        <v>0</v>
      </c>
      <c r="I8" s="35" t="s">
        <v>16</v>
      </c>
      <c r="J8" s="36" t="str">
        <f ca="1" t="shared" ref="J8:J16" si="2">IF(C8="","",IF(AND(F8&lt;TODAY(),I8&lt;&gt;"☑"),"已超期",""))</f>
        <v/>
      </c>
      <c r="K8" s="38">
        <v>1</v>
      </c>
      <c r="L8" s="37"/>
      <c r="M8" s="37"/>
    </row>
    <row r="9" ht="23" customHeight="1" spans="2:13">
      <c r="B9" s="17">
        <v>3</v>
      </c>
      <c r="C9" s="22" t="s">
        <v>18</v>
      </c>
      <c r="D9" s="23"/>
      <c r="E9" s="20">
        <v>44627</v>
      </c>
      <c r="F9" s="20">
        <v>44635</v>
      </c>
      <c r="G9" s="17">
        <f ca="1" t="shared" si="0"/>
        <v>9</v>
      </c>
      <c r="H9" s="17">
        <f ca="1" t="shared" si="1"/>
        <v>0</v>
      </c>
      <c r="I9" s="39" t="s">
        <v>19</v>
      </c>
      <c r="J9" s="36" t="str">
        <f ca="1" t="shared" si="2"/>
        <v>已超期</v>
      </c>
      <c r="K9" s="38">
        <v>0.9</v>
      </c>
      <c r="L9" s="37"/>
      <c r="M9" s="37"/>
    </row>
    <row r="10" ht="23" customHeight="1" spans="2:13">
      <c r="B10" s="21">
        <v>4</v>
      </c>
      <c r="C10" s="22" t="s">
        <v>20</v>
      </c>
      <c r="D10" s="23"/>
      <c r="E10" s="24">
        <v>44630</v>
      </c>
      <c r="F10" s="24">
        <v>44636</v>
      </c>
      <c r="G10" s="17">
        <f ca="1" t="shared" si="0"/>
        <v>7</v>
      </c>
      <c r="H10" s="17">
        <f ca="1" t="shared" si="1"/>
        <v>0</v>
      </c>
      <c r="I10" s="35" t="s">
        <v>16</v>
      </c>
      <c r="J10" s="36" t="str">
        <f ca="1" t="shared" si="2"/>
        <v/>
      </c>
      <c r="K10" s="38">
        <v>0.8</v>
      </c>
      <c r="L10" s="37"/>
      <c r="M10" s="37"/>
    </row>
    <row r="11" ht="23" customHeight="1" spans="2:13">
      <c r="B11" s="17">
        <v>5</v>
      </c>
      <c r="C11" s="22" t="s">
        <v>21</v>
      </c>
      <c r="D11" s="23"/>
      <c r="E11" s="20">
        <v>44633</v>
      </c>
      <c r="F11" s="20">
        <v>44637</v>
      </c>
      <c r="G11" s="17">
        <f ca="1" t="shared" si="0"/>
        <v>5</v>
      </c>
      <c r="H11" s="17">
        <f ca="1" t="shared" si="1"/>
        <v>0</v>
      </c>
      <c r="I11" s="39" t="s">
        <v>19</v>
      </c>
      <c r="J11" s="36" t="str">
        <f ca="1" t="shared" si="2"/>
        <v>已超期</v>
      </c>
      <c r="K11" s="38">
        <v>0.8</v>
      </c>
      <c r="L11" s="37"/>
      <c r="M11" s="37"/>
    </row>
    <row r="12" ht="23" customHeight="1" spans="2:13">
      <c r="B12" s="21">
        <v>6</v>
      </c>
      <c r="C12" s="22" t="s">
        <v>15</v>
      </c>
      <c r="D12" s="23"/>
      <c r="E12" s="24">
        <v>44636</v>
      </c>
      <c r="F12" s="24">
        <v>44644</v>
      </c>
      <c r="G12" s="17">
        <f ca="1" t="shared" si="0"/>
        <v>3</v>
      </c>
      <c r="H12" s="17">
        <f ca="1" t="shared" si="1"/>
        <v>6</v>
      </c>
      <c r="I12" s="39" t="s">
        <v>19</v>
      </c>
      <c r="J12" s="36" t="str">
        <f ca="1" t="shared" si="2"/>
        <v/>
      </c>
      <c r="K12" s="38">
        <v>0.7</v>
      </c>
      <c r="L12" s="37"/>
      <c r="M12" s="37"/>
    </row>
    <row r="13" ht="23" customHeight="1" spans="2:13">
      <c r="B13" s="17">
        <v>7</v>
      </c>
      <c r="C13" s="22" t="s">
        <v>17</v>
      </c>
      <c r="D13" s="23"/>
      <c r="E13" s="20">
        <v>44639</v>
      </c>
      <c r="F13" s="20">
        <v>44645</v>
      </c>
      <c r="G13" s="17">
        <f ca="1" t="shared" si="0"/>
        <v>0</v>
      </c>
      <c r="H13" s="17">
        <f ca="1" t="shared" si="1"/>
        <v>7</v>
      </c>
      <c r="I13" s="39" t="s">
        <v>19</v>
      </c>
      <c r="J13" s="36" t="str">
        <f ca="1" t="shared" si="2"/>
        <v/>
      </c>
      <c r="K13" s="38">
        <v>0</v>
      </c>
      <c r="L13" s="37"/>
      <c r="M13" s="37"/>
    </row>
    <row r="14" ht="23" customHeight="1" spans="2:13">
      <c r="B14" s="21">
        <v>8</v>
      </c>
      <c r="C14" s="22" t="s">
        <v>18</v>
      </c>
      <c r="D14" s="23"/>
      <c r="E14" s="24">
        <v>44642</v>
      </c>
      <c r="F14" s="24">
        <v>44647</v>
      </c>
      <c r="G14" s="17">
        <f ca="1" t="shared" si="0"/>
        <v>0</v>
      </c>
      <c r="H14" s="17">
        <f ca="1" t="shared" si="1"/>
        <v>6</v>
      </c>
      <c r="I14" s="39" t="s">
        <v>19</v>
      </c>
      <c r="J14" s="36" t="str">
        <f ca="1" t="shared" si="2"/>
        <v/>
      </c>
      <c r="K14" s="38">
        <v>0</v>
      </c>
      <c r="L14" s="37"/>
      <c r="M14" s="37"/>
    </row>
    <row r="15" ht="23" customHeight="1" spans="2:13">
      <c r="B15" s="17">
        <v>9</v>
      </c>
      <c r="C15" s="22" t="s">
        <v>20</v>
      </c>
      <c r="D15" s="23"/>
      <c r="E15" s="20">
        <v>44645</v>
      </c>
      <c r="F15" s="20">
        <v>44650</v>
      </c>
      <c r="G15" s="17">
        <f ca="1" t="shared" si="0"/>
        <v>0</v>
      </c>
      <c r="H15" s="17">
        <f ca="1" t="shared" si="1"/>
        <v>6</v>
      </c>
      <c r="I15" s="39" t="s">
        <v>19</v>
      </c>
      <c r="J15" s="36" t="str">
        <f ca="1" t="shared" si="2"/>
        <v/>
      </c>
      <c r="K15" s="38">
        <v>0</v>
      </c>
      <c r="L15" s="37"/>
      <c r="M15" s="37"/>
    </row>
    <row r="16" ht="23" customHeight="1" spans="2:13">
      <c r="B16" s="21">
        <v>10</v>
      </c>
      <c r="C16" s="22" t="s">
        <v>21</v>
      </c>
      <c r="D16" s="23"/>
      <c r="E16" s="24">
        <v>44648</v>
      </c>
      <c r="F16" s="24">
        <v>44653</v>
      </c>
      <c r="G16" s="17">
        <f ca="1" t="shared" si="0"/>
        <v>0</v>
      </c>
      <c r="H16" s="17">
        <f ca="1" t="shared" si="1"/>
        <v>6</v>
      </c>
      <c r="I16" s="39" t="s">
        <v>19</v>
      </c>
      <c r="J16" s="36" t="str">
        <f ca="1" t="shared" si="2"/>
        <v/>
      </c>
      <c r="K16" s="38">
        <v>0</v>
      </c>
      <c r="L16" s="37"/>
      <c r="M16" s="37"/>
    </row>
    <row r="17" s="5" customFormat="1" customHeight="1" spans="2:13">
      <c r="B17" s="25"/>
      <c r="C17" s="25"/>
      <c r="D17" s="25"/>
      <c r="E17" s="26"/>
      <c r="F17" s="26"/>
      <c r="G17" s="25"/>
      <c r="H17" s="25"/>
      <c r="I17" s="40"/>
      <c r="J17" s="25"/>
      <c r="K17" s="41"/>
      <c r="L17" s="41"/>
      <c r="M17" s="25"/>
    </row>
    <row r="18" s="5" customFormat="1" customHeight="1" spans="2:13">
      <c r="B18" s="27"/>
      <c r="C18" s="27"/>
      <c r="D18" s="27"/>
      <c r="E18" s="28"/>
      <c r="F18" s="28"/>
      <c r="G18" s="27"/>
      <c r="H18" s="27"/>
      <c r="I18" s="42"/>
      <c r="J18" s="27"/>
      <c r="K18" s="43"/>
      <c r="L18" s="43"/>
      <c r="M18" s="27"/>
    </row>
  </sheetData>
  <mergeCells count="23">
    <mergeCell ref="B2:M2"/>
    <mergeCell ref="C6:D6"/>
    <mergeCell ref="L6:M6"/>
    <mergeCell ref="C7:D7"/>
    <mergeCell ref="L7:M7"/>
    <mergeCell ref="C8:D8"/>
    <mergeCell ref="L8:M8"/>
    <mergeCell ref="C9:D9"/>
    <mergeCell ref="L9:M9"/>
    <mergeCell ref="C10:D10"/>
    <mergeCell ref="L10:M10"/>
    <mergeCell ref="C11:D11"/>
    <mergeCell ref="L11:M11"/>
    <mergeCell ref="C12:D12"/>
    <mergeCell ref="L12:M12"/>
    <mergeCell ref="C13:D13"/>
    <mergeCell ref="L13:M13"/>
    <mergeCell ref="C14:D14"/>
    <mergeCell ref="L14:M14"/>
    <mergeCell ref="C15:D15"/>
    <mergeCell ref="L15:M15"/>
    <mergeCell ref="C16:D16"/>
    <mergeCell ref="L16:M16"/>
  </mergeCells>
  <conditionalFormatting sqref="I1:I3 I5:I1048576">
    <cfRule type="cellIs" dxfId="0" priority="1" operator="equal">
      <formula>"☑"</formula>
    </cfRule>
  </conditionalFormatting>
  <dataValidations count="1">
    <dataValidation type="list" allowBlank="1" showInputMessage="1" showErrorMessage="1" sqref="I7:I16 I17:I1048576">
      <formula1>"□,☑"</formula1>
    </dataValidation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topLeftCell="A22" workbookViewId="0">
      <selection activeCell="W35" sqref="W35"/>
    </sheetView>
  </sheetViews>
  <sheetFormatPr defaultColWidth="7.9037037037037" defaultRowHeight="13.5"/>
  <cols>
    <col min="1" max="16384" width="7.9037037037037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J3" s="1"/>
      <c r="K3" s="1"/>
      <c r="L3" s="1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J6" s="1"/>
      <c r="K6" s="1"/>
      <c r="L6" s="1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J7" s="1"/>
      <c r="K7" s="1"/>
      <c r="L7" s="1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J8" s="1"/>
      <c r="K8" s="1"/>
      <c r="L8" s="1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J9" s="1"/>
      <c r="K9" s="1"/>
      <c r="L9" s="1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J10" s="1"/>
      <c r="K10" s="1"/>
      <c r="L10" s="1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J11" s="1"/>
      <c r="K11" s="1"/>
      <c r="L11" s="1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J12" s="1"/>
      <c r="K12" s="1"/>
      <c r="L12" s="1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J13" s="1"/>
      <c r="K13" s="1"/>
      <c r="L13" s="1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J14" s="1"/>
      <c r="K14" s="1"/>
      <c r="L14" s="1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J15" s="1"/>
      <c r="K15" s="1"/>
      <c r="L15" s="1"/>
      <c r="M15" s="2"/>
      <c r="N15" s="2"/>
      <c r="O15" s="2"/>
      <c r="P15" s="2"/>
      <c r="Q15" s="2"/>
      <c r="R15" s="2"/>
      <c r="S15" s="2"/>
      <c r="T15" s="2"/>
      <c r="U15" s="2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J16" s="1"/>
      <c r="K16" s="1"/>
      <c r="L16" s="1"/>
      <c r="M16" s="2"/>
      <c r="N16" s="2"/>
      <c r="O16" s="2"/>
      <c r="P16" s="2"/>
      <c r="Q16" s="2"/>
      <c r="R16" s="2"/>
      <c r="S16" s="2"/>
      <c r="T16" s="2"/>
      <c r="U16" s="2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J17" s="1"/>
      <c r="K17" s="1"/>
      <c r="L17" s="1"/>
      <c r="M17" s="2"/>
      <c r="N17" s="2"/>
      <c r="O17" s="2"/>
      <c r="P17" s="2"/>
      <c r="Q17" s="2"/>
      <c r="R17" s="2"/>
      <c r="S17" s="2"/>
      <c r="T17" s="2"/>
      <c r="U17" s="2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J18" s="1"/>
      <c r="K18" s="1"/>
      <c r="L18" s="1"/>
      <c r="M18" s="2"/>
      <c r="N18" s="2"/>
      <c r="O18" s="2"/>
      <c r="P18" s="2"/>
      <c r="Q18" s="2"/>
      <c r="R18" s="2"/>
      <c r="S18" s="2"/>
      <c r="T18" s="2"/>
      <c r="U18" s="2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J19" s="1"/>
      <c r="K19" s="1"/>
      <c r="L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"/>
      <c r="Z19" s="1"/>
      <c r="AA19" s="1"/>
      <c r="AB19" s="1"/>
      <c r="AC19" s="1"/>
      <c r="AD19" s="1"/>
      <c r="AE19" s="1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J20" s="1"/>
      <c r="K20" s="1"/>
      <c r="L20" s="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"/>
      <c r="Z20" s="1"/>
      <c r="AA20" s="1"/>
      <c r="AB20" s="1"/>
      <c r="AC20" s="1"/>
      <c r="AD20" s="1"/>
      <c r="AE20" s="1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J21" s="1"/>
      <c r="K21" s="1"/>
      <c r="L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"/>
      <c r="Z21" s="1"/>
      <c r="AA21" s="1"/>
      <c r="AB21" s="1"/>
      <c r="AC21" s="1"/>
      <c r="AD21" s="1"/>
      <c r="AE21" s="1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J22" s="1"/>
      <c r="K22" s="1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"/>
      <c r="Z22" s="1"/>
      <c r="AA22" s="1"/>
      <c r="AB22" s="1"/>
      <c r="AC22" s="1"/>
      <c r="AD22" s="1"/>
      <c r="AE22" s="1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J23" s="1"/>
      <c r="K23" s="1"/>
      <c r="L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"/>
      <c r="Z23" s="1"/>
      <c r="AA23" s="1"/>
      <c r="AB23" s="1"/>
      <c r="AC23" s="1"/>
      <c r="AD23" s="1"/>
      <c r="AE23" s="1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J24" s="1"/>
      <c r="K24" s="1"/>
      <c r="L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"/>
      <c r="Z24" s="1"/>
      <c r="AA24" s="1"/>
      <c r="AB24" s="1"/>
      <c r="AC24" s="1"/>
      <c r="AD24" s="1"/>
      <c r="AE24" s="1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J25" s="1"/>
      <c r="K25" s="1"/>
      <c r="L25" s="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"/>
      <c r="Z25" s="1"/>
      <c r="AA25" s="1"/>
      <c r="AB25" s="1"/>
      <c r="AC25" s="1"/>
      <c r="AD25" s="1"/>
      <c r="AE25" s="1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J26" s="1"/>
      <c r="K26" s="1"/>
      <c r="L26" s="1"/>
      <c r="M26" s="2"/>
      <c r="N26" s="2"/>
      <c r="O26" s="2"/>
      <c r="P26" s="2"/>
      <c r="Q26" s="2"/>
      <c r="R26" s="2"/>
      <c r="S26" s="2"/>
      <c r="T26" s="2"/>
      <c r="U26" s="2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J27" s="1"/>
      <c r="K27" s="1"/>
      <c r="L27" s="1"/>
      <c r="M27" s="2"/>
      <c r="N27" s="2"/>
      <c r="O27" s="2"/>
      <c r="P27" s="2"/>
      <c r="Q27" s="2"/>
      <c r="R27" s="2"/>
      <c r="S27" s="2"/>
      <c r="T27" s="2"/>
      <c r="U27" s="2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J28" s="1"/>
      <c r="K28" s="1"/>
      <c r="L28" s="1"/>
      <c r="M28" s="2"/>
      <c r="N28" s="2"/>
      <c r="O28" s="2"/>
      <c r="P28" s="2"/>
      <c r="Q28" s="2"/>
      <c r="R28" s="2"/>
      <c r="S28" s="2"/>
      <c r="T28" s="2"/>
      <c r="U28" s="2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J29" s="1"/>
      <c r="K29" s="1"/>
      <c r="L29" s="1"/>
      <c r="M29" s="2"/>
      <c r="N29" s="2"/>
      <c r="O29" s="2"/>
      <c r="P29" s="2"/>
      <c r="Q29" s="2"/>
      <c r="R29" s="2"/>
      <c r="S29" s="2"/>
      <c r="T29" s="2"/>
      <c r="U29" s="2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J30" s="1"/>
      <c r="K30" s="1"/>
      <c r="L30" s="1"/>
      <c r="M30" s="2"/>
      <c r="N30" s="2"/>
      <c r="O30" s="2"/>
      <c r="P30" s="2"/>
      <c r="Q30" s="2"/>
      <c r="R30" s="2"/>
      <c r="S30" s="2"/>
      <c r="T30" s="2"/>
      <c r="U30" s="2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J31" s="1"/>
      <c r="K31" s="1"/>
      <c r="L31" s="1"/>
      <c r="M31" s="2"/>
      <c r="N31" s="2"/>
      <c r="O31" s="2"/>
      <c r="P31" s="2"/>
      <c r="Q31" s="2"/>
      <c r="R31" s="2"/>
      <c r="S31" s="2"/>
      <c r="T31" s="2"/>
      <c r="U31" s="2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J32" s="1"/>
      <c r="K32" s="1"/>
      <c r="L32" s="1"/>
      <c r="M32" s="2"/>
      <c r="N32" s="2"/>
      <c r="O32" s="2"/>
      <c r="P32" s="2"/>
      <c r="Q32" s="2"/>
      <c r="R32" s="2"/>
      <c r="S32" s="2"/>
      <c r="T32" s="2"/>
      <c r="U32" s="2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J33" s="1"/>
      <c r="K33" s="1"/>
      <c r="L33" s="1"/>
      <c r="M33" s="2"/>
      <c r="N33" s="2"/>
      <c r="O33" s="2"/>
      <c r="P33" s="2"/>
      <c r="Q33" s="2"/>
      <c r="R33" s="2"/>
      <c r="S33" s="2"/>
      <c r="T33" s="2"/>
      <c r="U33" s="2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J34" s="1"/>
      <c r="K34" s="1"/>
      <c r="L34" s="1"/>
      <c r="M34" s="2"/>
      <c r="N34" s="2"/>
      <c r="O34" s="2"/>
      <c r="P34" s="2"/>
      <c r="Q34" s="2"/>
      <c r="R34" s="2"/>
      <c r="S34" s="2"/>
      <c r="T34" s="2"/>
      <c r="U34" s="2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J35" s="1"/>
      <c r="K35" s="1"/>
      <c r="L35" s="1"/>
      <c r="M35" s="2"/>
      <c r="N35" s="2"/>
      <c r="O35" s="2"/>
      <c r="P35" s="2"/>
      <c r="Q35" s="2"/>
      <c r="R35" s="2"/>
      <c r="S35" s="2"/>
      <c r="T35" s="2"/>
      <c r="U35" s="2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J36" s="1"/>
      <c r="K36" s="1"/>
      <c r="L36" s="1"/>
      <c r="M36" s="2"/>
      <c r="N36" s="2"/>
      <c r="O36" s="2"/>
      <c r="P36" s="2"/>
      <c r="Q36" s="2"/>
      <c r="R36" s="2"/>
      <c r="S36" s="1"/>
      <c r="T36" s="2"/>
      <c r="U36" s="2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J37" s="1"/>
      <c r="K37" s="1"/>
      <c r="L37" s="1"/>
      <c r="M37" s="2"/>
      <c r="N37" s="2"/>
      <c r="O37" s="2"/>
      <c r="P37" s="2"/>
      <c r="Q37" s="2"/>
      <c r="R37" s="2"/>
      <c r="S37" s="2"/>
      <c r="T37" s="2"/>
      <c r="U37" s="2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J38" s="1"/>
      <c r="K38" s="1"/>
      <c r="L38" s="1"/>
      <c r="M38" s="2"/>
      <c r="N38" s="2"/>
      <c r="O38" s="2"/>
      <c r="P38" s="2"/>
      <c r="Q38" s="2"/>
      <c r="R38" s="2"/>
      <c r="S38" s="2"/>
      <c r="T38" s="2"/>
      <c r="U38" s="2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J39" s="1"/>
      <c r="K39" s="1"/>
      <c r="L39" s="1"/>
      <c r="M39" s="2"/>
      <c r="N39" s="2"/>
      <c r="O39" s="2"/>
      <c r="P39" s="2"/>
      <c r="Q39" s="2"/>
      <c r="R39" s="2"/>
      <c r="S39" s="2"/>
      <c r="T39" s="2"/>
      <c r="U39" s="2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J40" s="1"/>
      <c r="K40" s="1"/>
      <c r="L40" s="1"/>
      <c r="M40" s="2"/>
      <c r="N40" s="2"/>
      <c r="O40" s="2"/>
      <c r="P40" s="2"/>
      <c r="Q40" s="2"/>
      <c r="R40" s="2"/>
      <c r="S40" s="2"/>
      <c r="T40" s="2"/>
      <c r="U40" s="2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没人给我穿袜子</cp:lastModifiedBy>
  <dcterms:created xsi:type="dcterms:W3CDTF">2022-03-18T06:34:15Z</dcterms:created>
  <dcterms:modified xsi:type="dcterms:W3CDTF">2022-03-18T07:14:03Z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69A33483E6D140A3A8FD7BE202484CB1</vt:lpwstr>
  </property>
  <property fmtid="{D5CDD505-2E9C-101B-9397-08002B2CF9AE}" pid="3" name="KSOProductBuildVer">
    <vt:lpwstr>2052-11.1.0.11365</vt:lpwstr>
  </property>
  <property fmtid="{D5CDD505-2E9C-101B-9397-08002B2CF9AE}" pid="4" name="KSOTemplateUUID">
    <vt:lpwstr>v1.0_mb_YRiJt+xjEHximjRin56gAg==</vt:lpwstr>
  </property>
</Properties>
</file>