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25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<sst xmlns="http://schemas.openxmlformats.org/spreadsheetml/2006/main" count="81" uniqueCount="32">
  <si>
    <t>项目工作计划表-甘特图</t>
  </si>
  <si>
    <t>年</t>
  </si>
  <si>
    <t>月</t>
  </si>
  <si>
    <t>项目数据统计表</t>
  </si>
  <si>
    <t>日</t>
  </si>
  <si>
    <t>一</t>
  </si>
  <si>
    <t>二</t>
  </si>
  <si>
    <t>三</t>
  </si>
  <si>
    <t>四</t>
  </si>
  <si>
    <t>五</t>
  </si>
  <si>
    <t>六</t>
  </si>
  <si>
    <t>序号</t>
  </si>
  <si>
    <t>项目名称</t>
  </si>
  <si>
    <t>开始日期</t>
  </si>
  <si>
    <t>结束日期</t>
  </si>
  <si>
    <t>重要程度</t>
  </si>
  <si>
    <t>项目数量</t>
  </si>
  <si>
    <t>项目1</t>
  </si>
  <si>
    <t>高</t>
  </si>
  <si>
    <t>项目2</t>
  </si>
  <si>
    <t>中</t>
  </si>
  <si>
    <t>项目3</t>
  </si>
  <si>
    <t>低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</si>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</sst>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&quot;个&quot;"/>
    <numFmt numFmtId="178" formatCode="d"/>
  </numFmts>
  <fonts count="31">
    <font>
      <sz val="11"/>
      <color theme="1"/>
      <name val="汉仪旗黑-55简"/>
      <charset val="134"/>
    </font>
    <font>
      <sz val="12"/>
      <color theme="0"/>
      <name val="汉仪旗黑-60简"/>
      <charset val="134"/>
    </font>
    <font>
      <sz val="11"/>
      <name val="汉仪旗黑-55简"/>
      <charset val="134"/>
    </font>
    <font>
      <sz val="12"/>
      <name val="汉仪旗黑-55简"/>
      <charset val="134"/>
    </font>
    <font>
      <sz val="20"/>
      <color theme="1" tint="0.14996795556505"/>
      <name val="汉仪碑刻黑W"/>
      <charset val="134"/>
    </font>
    <font>
      <sz val="20"/>
      <color theme="1" tint="0.14996795556505"/>
      <name val="汉仪旗黑-55简"/>
      <charset val="134"/>
    </font>
    <font>
      <sz val="12"/>
      <color theme="0"/>
      <name val="汉仪碑刻黑W"/>
      <charset val="134"/>
    </font>
    <font>
      <sz val="20"/>
      <color theme="0"/>
      <name val="汉仪碑刻黑W"/>
      <charset val="134"/>
    </font>
    <font>
      <sz val="22"/>
      <name val="汉仪旗黑-55简"/>
      <charset val="134"/>
    </font>
    <font>
      <sz val="14"/>
      <name val="汉仪旗黑-55简"/>
      <charset val="134"/>
    </font>
    <font>
      <sz val="11"/>
      <color theme="1" tint="0.14996795556505"/>
      <name val="汉仪旗黑-55简"/>
      <charset val="134"/>
    </font>
    <font>
      <sz val="12"/>
      <color theme="0"/>
      <name val="汉仪旗黑-55简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868DF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8A8FF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9C9C9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rgb="FFC9C9C9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rgb="FFC9C9C9"/>
      </left>
      <right style="thin">
        <color theme="0" tint="-0.0499893185216834"/>
      </right>
      <top style="thin">
        <color theme="0" tint="-0.0499893185216834"/>
      </top>
      <bottom style="thin">
        <color rgb="FFC9C9C9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rgb="FFC9C9C9"/>
      </bottom>
      <diagonal/>
    </border>
    <border>
      <left style="thin">
        <color theme="0" tint="-0.0499893185216834"/>
      </left>
      <right style="thin">
        <color rgb="FFC9C9C9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rgb="FFC9C9C9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theme="0" tint="-0.0499893185216834"/>
      </left>
      <right style="thin">
        <color rgb="FFC9C9C9"/>
      </right>
      <top style="thin">
        <color theme="0" tint="-0.0499893185216834"/>
      </top>
      <bottom style="thin">
        <color rgb="FFC9C9C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18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14" borderId="21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15" borderId="22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vertical="center"/>
    </xf>
    <xf numFmtId="0" fontId="6" fillId="2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vertical="center"/>
    </xf>
    <xf numFmtId="177" fontId="7" fillId="2" borderId="0" xfId="0" applyNumberFormat="1" applyFont="1" applyFill="1" applyAlignment="1">
      <alignment horizontal="center" vertical="center"/>
    </xf>
    <xf numFmtId="0" fontId="8" fillId="3" borderId="0" xfId="0" applyNumberFormat="1" applyFont="1" applyFill="1" applyAlignment="1">
      <alignment vertical="center"/>
    </xf>
    <xf numFmtId="0" fontId="9" fillId="3" borderId="0" xfId="0" applyNumberFormat="1" applyFont="1" applyFill="1" applyAlignment="1">
      <alignment vertical="center"/>
    </xf>
    <xf numFmtId="176" fontId="9" fillId="3" borderId="0" xfId="0" applyNumberFormat="1" applyFont="1" applyFill="1" applyBorder="1" applyAlignment="1">
      <alignment horizontal="center" vertical="center"/>
    </xf>
    <xf numFmtId="0" fontId="9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176" fontId="10" fillId="0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11" fillId="4" borderId="6" xfId="0" applyFont="1" applyFill="1" applyBorder="1" applyAlignment="1">
      <alignment horizontal="center" vertical="center" wrapText="1"/>
    </xf>
    <xf numFmtId="178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8" fontId="1" fillId="2" borderId="2" xfId="0" applyNumberFormat="1" applyFont="1" applyFill="1" applyBorder="1" applyAlignment="1">
      <alignment horizontal="center" vertical="center"/>
    </xf>
    <xf numFmtId="178" fontId="1" fillId="2" borderId="4" xfId="0" applyNumberFormat="1" applyFont="1" applyFill="1" applyBorder="1" applyAlignment="1">
      <alignment horizontal="center" vertical="center"/>
    </xf>
    <xf numFmtId="178" fontId="10" fillId="0" borderId="7" xfId="0" applyNumberFormat="1" applyFont="1" applyFill="1" applyBorder="1" applyAlignment="1">
      <alignment horizontal="center" vertical="center"/>
    </xf>
    <xf numFmtId="178" fontId="10" fillId="0" borderId="8" xfId="0" applyNumberFormat="1" applyFont="1" applyFill="1" applyBorder="1" applyAlignment="1">
      <alignment horizontal="center" vertical="center"/>
    </xf>
    <xf numFmtId="178" fontId="10" fillId="0" borderId="9" xfId="0" applyNumberFormat="1" applyFont="1" applyFill="1" applyBorder="1" applyAlignment="1">
      <alignment horizontal="center" vertical="center"/>
    </xf>
    <xf numFmtId="178" fontId="10" fillId="0" borderId="10" xfId="0" applyNumberFormat="1" applyFont="1" applyFill="1" applyBorder="1" applyAlignment="1">
      <alignment horizontal="center" vertical="center"/>
    </xf>
    <xf numFmtId="178" fontId="10" fillId="0" borderId="11" xfId="0" applyNumberFormat="1" applyFont="1" applyFill="1" applyBorder="1" applyAlignment="1">
      <alignment horizontal="center" vertical="center"/>
    </xf>
    <xf numFmtId="178" fontId="10" fillId="0" borderId="12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8" fontId="10" fillId="0" borderId="13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78" fontId="10" fillId="0" borderId="14" xfId="0" applyNumberFormat="1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78" fontId="10" fillId="0" borderId="16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">
    <dxf>
      <font>
        <color rgb="FFFED572"/>
      </font>
    </dxf>
    <dxf>
      <font>
        <color rgb="FF7CD0A4"/>
      </font>
    </dxf>
    <dxf>
      <font>
        <color rgb="FFFC7968"/>
      </font>
    </dxf>
    <dxf>
      <fill>
        <patternFill patternType="solid">
          <bgColor theme="0" tint="-0.0499893185216834"/>
        </patternFill>
      </fill>
    </dxf>
    <dxf>
      <font>
        <color rgb="FFF8F8F8"/>
      </font>
    </dxf>
    <dxf>
      <fill>
        <gradientFill degree="90">
          <stop position="0">
            <color rgb="FFFED1CC"/>
          </stop>
          <stop position="1">
            <color rgb="FFFED1CC"/>
          </stop>
        </gradientFill>
      </fill>
      <border>
        <left style="thin">
          <color theme="0"/>
        </left>
        <right style="thin">
          <color theme="0"/>
        </right>
      </border>
    </dxf>
    <dxf>
      <fill>
        <gradientFill degree="90">
          <stop position="0">
            <color rgb="FFFFE6AA"/>
          </stop>
          <stop position="1">
            <color rgb="FFFFE6AA"/>
          </stop>
        </gradientFill>
      </fill>
      <border>
        <left style="thin">
          <color theme="0"/>
        </left>
        <right style="thin">
          <color theme="0"/>
        </right>
      </border>
    </dxf>
    <dxf>
      <fill>
        <gradientFill degree="90">
          <stop position="0">
            <color rgb="FFC3EAD5"/>
          </stop>
          <stop position="1">
            <color rgb="FFC3EAD5"/>
          </stop>
        </gradientFill>
      </fill>
      <border>
        <left style="thin">
          <color theme="0"/>
        </left>
        <right style="thin">
          <color theme="0"/>
        </right>
      </border>
    </dxf>
  </dxfs>
  <tableStyles count="0" defaultTableStyle="TableStyleMedium2" defaultPivotStyle="PivotStyleLight16"/>
  <colors>
    <mruColors>
      <color rgb="00C9C9C9"/>
      <color rgb="00FC7968"/>
      <color rgb="007CD0A4"/>
      <color rgb="00FED572"/>
      <color rgb="00F6F6F6"/>
      <color rgb="00868DF1"/>
      <color rgb="00F9F9F9"/>
      <color rgb="00C3EAD5"/>
      <color rgb="00FED1CC"/>
      <color rgb="00FFE6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5" Type="http://schemas.microsoft.com/office/2011/relationships/chartColorStyle" Target="colors1.xml"/><Relationship Id="rId4" Type="http://schemas.microsoft.com/office/2011/relationships/chartStyle" Target="style1.xml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5614109647259"/>
          <c:y val="0.151546391752577"/>
          <c:w val="0.95006374840629"/>
          <c:h val="0.7056357388316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Sheet1!$BA$13</c:f>
              <c:strCache>
                <c:ptCount val="1"/>
                <c:pt idx="0">
                  <c:v>项目数量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碑刻黑W" panose="00020600040101010101" charset="-122"/>
                    <a:ea typeface="汉仪碑刻黑W" panose="00020600040101010101" charset="-122"/>
                    <a:cs typeface="汉仪碑刻黑W" panose="00020600040101010101" charset="-122"/>
                    <a:sym typeface="汉仪碑刻黑W" panose="00020600040101010101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Sheet1!$AZ$14:$AZ$16</c:f>
              <c:strCache>
                <c:ptCount val="3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</c:strCache>
            </c:strRef>
          </c:cat>
          <c:val>
            <c:numRef>
              <c:f>Sheet1!$BA$14:$BA$16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375553"/>
        <c:axId val="356012866"/>
      </c:barChart>
      <c:catAx>
        <c:axId val="5533755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碑刻黑W" panose="00020600040101010101" charset="-122"/>
                <a:ea typeface="汉仪碑刻黑W" panose="00020600040101010101" charset="-122"/>
                <a:cs typeface="汉仪碑刻黑W" panose="00020600040101010101" charset="-122"/>
                <a:sym typeface="汉仪碑刻黑W" panose="00020600040101010101" charset="-122"/>
              </a:defRPr>
            </a:pPr>
          </a:p>
        </c:txPr>
        <c:crossAx val="356012866"/>
        <c:crosses val="autoZero"/>
        <c:auto val="1"/>
        <c:lblAlgn val="ctr"/>
        <c:lblOffset val="100"/>
        <c:noMultiLvlLbl val="0"/>
      </c:catAx>
      <c:valAx>
        <c:axId val="35601286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碑刻黑W" panose="00020600040101010101" charset="-122"/>
                <a:ea typeface="汉仪碑刻黑W" panose="00020600040101010101" charset="-122"/>
                <a:cs typeface="汉仪碑刻黑W" panose="00020600040101010101" charset="-122"/>
                <a:sym typeface="汉仪碑刻黑W" panose="00020600040101010101" charset="-122"/>
              </a:defRPr>
            </a:pPr>
          </a:p>
        </c:txPr>
        <c:crossAx val="5533755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碑刻黑W" panose="00020600040101010101" charset="-122"/>
          <a:ea typeface="汉仪碑刻黑W" panose="00020600040101010101" charset="-122"/>
          <a:cs typeface="汉仪碑刻黑W" panose="00020600040101010101" charset="-122"/>
          <a:sym typeface="汉仪碑刻黑W" panose="0002060004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5</xdr:row>
      <xdr:rowOff>142240</xdr:rowOff>
    </xdr:from>
    <xdr:to>
      <xdr:col>8</xdr:col>
      <xdr:colOff>463551</xdr:colOff>
      <xdr:row>10</xdr:row>
      <xdr:rowOff>138430</xdr:rowOff>
    </xdr:to>
    <xdr:graphicFrame>
      <xdr:nvGraphicFramePr>
        <xdr:cNvPr id="5" name="图表 4"/>
        <xdr:cNvGraphicFramePr/>
      </xdr:nvGraphicFramePr>
      <xdr:xfrm>
        <a:off x="264160" y="1565275"/>
        <a:ext cx="3082925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622935</xdr:colOff>
      <xdr:row>72</xdr:row>
      <xdr:rowOff>107950</xdr:rowOff>
    </xdr:to>
    <xdr:sp>
      <xdr:nvSpPr>
        <xdr:cNvPr id="2" name="矩形 1"/>
        <xdr:cNvSpPr/>
      </xdr:nvSpPr>
      <xdr:spPr>
        <a:xfrm>
          <a:off x="57150" y="66675"/>
          <a:ext cx="13390880" cy="144335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65605" y="5645150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>
          <a:off x="1233170" y="1137920"/>
          <a:ext cx="4870450" cy="878840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>
          <a:off x="1564640" y="2212975"/>
          <a:ext cx="3399155" cy="8064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847840" y="2881630"/>
          <a:ext cx="0" cy="10720070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12" name="组合 69"/>
        <xdr:cNvGrpSpPr/>
      </xdr:nvGrpSpPr>
      <xdr:grpSpPr>
        <a:xfrm>
          <a:off x="1634490" y="3162300"/>
          <a:ext cx="3279775" cy="702310"/>
          <a:chOff x="7139" y="3569"/>
          <a:chExt cx="4652" cy="1008"/>
        </a:xfrm>
      </xdr:grpSpPr>
      <xdr:sp>
        <xdr:nvSpPr>
          <xdr:cNvPr id="13" name="文本框 12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4" name="文本框 13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15" name="组合 77"/>
        <xdr:cNvGrpSpPr/>
      </xdr:nvGrpSpPr>
      <xdr:grpSpPr>
        <a:xfrm>
          <a:off x="1623060" y="5048250"/>
          <a:ext cx="3873500" cy="687705"/>
          <a:chOff x="7127" y="5903"/>
          <a:chExt cx="5482" cy="1014"/>
        </a:xfrm>
      </xdr:grpSpPr>
      <xdr:sp>
        <xdr:nvSpPr>
          <xdr:cNvPr id="16" name="文本框 15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7" name="文本框 16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18" name="图片 1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5615" y="3922395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40</xdr:row>
      <xdr:rowOff>86360</xdr:rowOff>
    </xdr:to>
    <xdr:grpSp>
      <xdr:nvGrpSpPr>
        <xdr:cNvPr id="19" name="组合 77"/>
        <xdr:cNvGrpSpPr/>
      </xdr:nvGrpSpPr>
      <xdr:grpSpPr>
        <a:xfrm>
          <a:off x="1633220" y="7115810"/>
          <a:ext cx="3280410" cy="962025"/>
          <a:chOff x="7138" y="5903"/>
          <a:chExt cx="4651" cy="1365"/>
        </a:xfrm>
      </xdr:grpSpPr>
      <xdr:sp>
        <xdr:nvSpPr>
          <xdr:cNvPr id="20" name="文本框 19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1" name="文本框 20"/>
          <xdr:cNvSpPr txBox="1"/>
        </xdr:nvSpPr>
        <xdr:spPr>
          <a:xfrm>
            <a:off x="7196" y="6290"/>
            <a:ext cx="4593" cy="97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、下拉选择重要程度。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、根据重要程度进度条自动生成不同颜色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4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、更改第一个日期，其他日期自动生成；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488950</xdr:colOff>
      <xdr:row>42</xdr:row>
      <xdr:rowOff>161290</xdr:rowOff>
    </xdr:from>
    <xdr:to>
      <xdr:col>16</xdr:col>
      <xdr:colOff>106680</xdr:colOff>
      <xdr:row>50</xdr:row>
      <xdr:rowOff>41910</xdr:rowOff>
    </xdr:to>
    <xdr:grpSp>
      <xdr:nvGrpSpPr>
        <xdr:cNvPr id="25" name="组合 24"/>
        <xdr:cNvGrpSpPr/>
      </xdr:nvGrpSpPr>
      <xdr:grpSpPr>
        <a:xfrm>
          <a:off x="7239000" y="8552815"/>
          <a:ext cx="3667760" cy="1480820"/>
          <a:chOff x="8434" y="9476"/>
          <a:chExt cx="5232" cy="2076"/>
        </a:xfrm>
      </xdr:grpSpPr>
      <xdr:grpSp>
        <xdr:nvGrpSpPr>
          <xdr:cNvPr id="26" name="组合 61"/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>
          <xdr:nvSpPr>
            <xdr:cNvPr id="27" name="文本框 26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8" name="文本框 27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29" name="文本框 28"/>
          <xdr:cNvSpPr txBox="1"/>
        </xdr:nvSpPr>
        <xdr:spPr>
          <a:xfrm>
            <a:off x="8439" y="10628"/>
            <a:ext cx="5227" cy="92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8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zh-CN" altLang="en-US" sz="28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572135</xdr:colOff>
      <xdr:row>27</xdr:row>
      <xdr:rowOff>47625</xdr:rowOff>
    </xdr:from>
    <xdr:to>
      <xdr:col>16</xdr:col>
      <xdr:colOff>121285</xdr:colOff>
      <xdr:row>32</xdr:row>
      <xdr:rowOff>121285</xdr:rowOff>
    </xdr:to>
    <xdr:sp>
      <xdr:nvSpPr>
        <xdr:cNvPr id="30" name="文本框 29"/>
        <xdr:cNvSpPr txBox="1"/>
      </xdr:nvSpPr>
      <xdr:spPr>
        <a:xfrm>
          <a:off x="7322185" y="5438775"/>
          <a:ext cx="3599180" cy="107378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10</xdr:col>
      <xdr:colOff>610870</xdr:colOff>
      <xdr:row>11</xdr:row>
      <xdr:rowOff>12700</xdr:rowOff>
    </xdr:from>
    <xdr:to>
      <xdr:col>15</xdr:col>
      <xdr:colOff>480060</xdr:colOff>
      <xdr:row>24</xdr:row>
      <xdr:rowOff>30480</xdr:rowOff>
    </xdr:to>
    <xdr:grpSp>
      <xdr:nvGrpSpPr>
        <xdr:cNvPr id="31" name="组合 30"/>
        <xdr:cNvGrpSpPr/>
      </xdr:nvGrpSpPr>
      <xdr:grpSpPr>
        <a:xfrm>
          <a:off x="7360920" y="2212975"/>
          <a:ext cx="3244215" cy="2608580"/>
          <a:chOff x="8438" y="3702"/>
          <a:chExt cx="4612" cy="3720"/>
        </a:xfrm>
      </xdr:grpSpPr>
      <xdr:grpSp>
        <xdr:nvGrpSpPr>
          <xdr:cNvPr id="32" name="组合 32"/>
          <xdr:cNvGrpSpPr/>
        </xdr:nvGrpSpPr>
        <xdr:grpSpPr>
          <a:xfrm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33" name="直接连接符 32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4" name="直接连接符 33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5" name="组合 34"/>
          <xdr:cNvGrpSpPr/>
        </xdr:nvGrpSpPr>
        <xdr:grpSpPr>
          <a:xfrm>
            <a:off x="8438" y="3702"/>
            <a:ext cx="3334" cy="3673"/>
            <a:chOff x="10730" y="2878"/>
            <a:chExt cx="3319" cy="3720"/>
          </a:xfrm>
        </xdr:grpSpPr>
        <xdr:sp>
          <xdr:nvSpPr>
            <xdr:cNvPr id="36" name="文本框 35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7" name="文本框 36"/>
            <xdr:cNvSpPr txBox="1"/>
          </xdr:nvSpPr>
          <xdr:spPr>
            <a:xfrm>
              <a:off x="10950" y="6178"/>
              <a:ext cx="3099" cy="42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碑刻黑W" panose="00020600040101010101" charset="-122"/>
                  <a:ea typeface="汉仪碑刻黑W" panose="00020600040101010101" charset="-122"/>
                  <a:cs typeface="汉仪碑刻黑W" panose="00020600040101010101" charset="-122"/>
                  <a:sym typeface="Times New Roman" panose="02020603050405020304" pitchFamily="12"/>
                </a:rPr>
                <a:t>汉仪碑刻黑</a:t>
              </a:r>
              <a:r>
                <a:rPr lang="en-US" altLang="zh-CN" sz="1200" kern="100">
                  <a:latin typeface="汉仪碑刻黑W" panose="00020600040101010101" charset="-122"/>
                  <a:ea typeface="汉仪碑刻黑W" panose="00020600040101010101" charset="-122"/>
                  <a:cs typeface="汉仪碑刻黑W" panose="00020600040101010101" charset="-122"/>
                  <a:sym typeface="Times New Roman" panose="02020603050405020304" pitchFamily="12"/>
                </a:rPr>
                <a:t>W</a:t>
              </a:r>
              <a:endParaRPr lang="en-US" altLang="zh-CN" sz="1200" kern="100">
                <a:latin typeface="汉仪碑刻黑W" panose="00020600040101010101" charset="-122"/>
                <a:ea typeface="汉仪碑刻黑W" panose="00020600040101010101" charset="-122"/>
                <a:cs typeface="汉仪碑刻黑W" panose="00020600040101010101" charset="-122"/>
                <a:sym typeface="Times New Roman" panose="02020603050405020304" pitchFamily="12"/>
              </a:endParaRPr>
            </a:p>
          </xdr:txBody>
        </xdr:sp>
        <xdr:sp>
          <xdr:nvSpPr>
            <xdr:cNvPr id="38" name="文本框 3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9" name="文本框 38"/>
            <xdr:cNvSpPr txBox="1"/>
          </xdr:nvSpPr>
          <xdr:spPr>
            <a:xfrm>
              <a:off x="10874" y="4864"/>
              <a:ext cx="3052" cy="420"/>
            </a:xfrm>
            <a:prstGeom prst="rect">
              <a:avLst/>
            </a:prstGeom>
            <a:noFill/>
          </xdr:spPr>
          <xdr:txBody>
            <a:bodyPr wrap="square" rtlCol="0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汉仪旗黑</a:t>
              </a:r>
              <a:r>
                <a:rPr lang="en-US" altLang="zh-CN" sz="1200" kern="100"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 55</a:t>
              </a:r>
              <a:r>
                <a:rPr lang="zh-CN" altLang="en-US" sz="1200" kern="100">
                  <a:latin typeface="汉仪旗黑-55简" panose="00020600040101010101" charset="-128"/>
                  <a:ea typeface="汉仪旗黑-55简" panose="00020600040101010101" charset="-128"/>
                  <a:cs typeface="汉仪旗黑-55简" panose="00020600040101010101" charset="-128"/>
                  <a:sym typeface="Times New Roman" panose="02020603050405020304" pitchFamily="12"/>
                </a:rPr>
                <a:t>简</a:t>
              </a:r>
              <a:endParaRPr lang="zh-CN" altLang="en-US" sz="1200" kern="100"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Times New Roman" panose="02020603050405020304" pitchFamily="12"/>
              </a:endParaRPr>
            </a:p>
          </xdr:txBody>
        </xdr:sp>
        <xdr:grpSp>
          <xdr:nvGrpSpPr>
            <xdr:cNvPr id="40" name="组合 39"/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41" name="文本框 4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42" name="文本框 4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 editAs="oneCell">
    <xdr:from>
      <xdr:col>1</xdr:col>
      <xdr:colOff>353695</xdr:colOff>
      <xdr:row>41</xdr:row>
      <xdr:rowOff>28575</xdr:rowOff>
    </xdr:from>
    <xdr:to>
      <xdr:col>9</xdr:col>
      <xdr:colOff>591185</xdr:colOff>
      <xdr:row>53</xdr:row>
      <xdr:rowOff>161925</xdr:rowOff>
    </xdr:to>
    <xdr:pic>
      <xdr:nvPicPr>
        <xdr:cNvPr id="43" name="图片 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28700" y="8220075"/>
          <a:ext cx="5637530" cy="2533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363220</xdr:colOff>
      <xdr:row>53</xdr:row>
      <xdr:rowOff>123825</xdr:rowOff>
    </xdr:from>
    <xdr:to>
      <xdr:col>5</xdr:col>
      <xdr:colOff>72390</xdr:colOff>
      <xdr:row>68</xdr:row>
      <xdr:rowOff>104775</xdr:rowOff>
    </xdr:to>
    <xdr:pic>
      <xdr:nvPicPr>
        <xdr:cNvPr id="44" name="图片 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8225" y="10715625"/>
          <a:ext cx="2409190" cy="2981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227330</xdr:colOff>
      <xdr:row>56</xdr:row>
      <xdr:rowOff>9525</xdr:rowOff>
    </xdr:from>
    <xdr:to>
      <xdr:col>9</xdr:col>
      <xdr:colOff>470535</xdr:colOff>
      <xdr:row>62</xdr:row>
      <xdr:rowOff>47625</xdr:rowOff>
    </xdr:to>
    <xdr:pic>
      <xdr:nvPicPr>
        <xdr:cNvPr id="22" name="图片 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602355" y="11201400"/>
          <a:ext cx="2943225" cy="1238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A48"/>
  <sheetViews>
    <sheetView showGridLines="0" tabSelected="1" workbookViewId="0">
      <selection activeCell="S17" sqref="S17"/>
    </sheetView>
  </sheetViews>
  <sheetFormatPr defaultColWidth="8.87407407407407" defaultRowHeight="24.95" customHeight="1"/>
  <cols>
    <col min="1" max="1" width="2.74814814814815" style="4" customWidth="1"/>
    <col min="2" max="2" width="4.62222222222222" style="5" customWidth="1"/>
    <col min="3" max="6" width="4.37777777777778" style="6" customWidth="1"/>
    <col min="7" max="8" width="4.37777777777778" style="7" customWidth="1"/>
    <col min="9" max="9" width="6.25185185185185" style="8" customWidth="1"/>
    <col min="10" max="10" width="1.37777777777778" style="4" customWidth="1"/>
    <col min="11" max="14" width="3.74814814814815" style="6" customWidth="1"/>
    <col min="15" max="16" width="3.74814814814815" style="7" customWidth="1"/>
    <col min="17" max="17" width="3.74814814814815" style="8" customWidth="1"/>
    <col min="18" max="18" width="0.874074074074074" style="4" customWidth="1"/>
    <col min="19" max="22" width="3.74814814814815" style="6" customWidth="1"/>
    <col min="23" max="24" width="3.74814814814815" style="7" customWidth="1"/>
    <col min="25" max="25" width="3.74814814814815" style="8" customWidth="1"/>
    <col min="26" max="26" width="0.874074074074074" style="4" customWidth="1"/>
    <col min="27" max="30" width="3.74814814814815" style="6" customWidth="1"/>
    <col min="31" max="32" width="3.74814814814815" style="7" customWidth="1"/>
    <col min="33" max="33" width="3.74814814814815" style="8" customWidth="1"/>
    <col min="34" max="34" width="0.874074074074074" style="4" customWidth="1"/>
    <col min="35" max="38" width="3.74814814814815" style="6" customWidth="1"/>
    <col min="39" max="40" width="3.74814814814815" style="7" customWidth="1"/>
    <col min="41" max="41" width="3.74814814814815" style="8" customWidth="1"/>
    <col min="42" max="42" width="0.874074074074074" style="4" customWidth="1"/>
    <col min="43" max="46" width="3.74814814814815" style="6" customWidth="1"/>
    <col min="47" max="48" width="3.74814814814815" style="7" customWidth="1"/>
    <col min="49" max="49" width="3.74814814814815" style="8" customWidth="1"/>
    <col min="50" max="50" width="3.74814814814815" style="4" customWidth="1"/>
    <col min="51" max="51" width="2.12592592592593" style="4" customWidth="1"/>
    <col min="52" max="16384" width="8.87407407407407" style="4"/>
  </cols>
  <sheetData>
    <row r="1" ht="15.95" customHeight="1"/>
    <row r="2" ht="35.1" customHeight="1" spans="2:48">
      <c r="B2" s="9" t="s">
        <v>0</v>
      </c>
      <c r="C2" s="9"/>
      <c r="D2" s="9"/>
      <c r="E2" s="9"/>
      <c r="F2" s="9"/>
      <c r="G2" s="9"/>
      <c r="H2" s="9"/>
      <c r="I2" s="9"/>
      <c r="J2" s="9"/>
      <c r="K2" s="32">
        <v>2022</v>
      </c>
      <c r="L2" s="32"/>
      <c r="M2" s="20" t="s">
        <v>1</v>
      </c>
      <c r="N2" s="21">
        <v>6</v>
      </c>
      <c r="O2" s="22" t="s">
        <v>2</v>
      </c>
      <c r="P2" s="22"/>
      <c r="S2" s="32">
        <v>2022</v>
      </c>
      <c r="T2" s="32"/>
      <c r="U2" s="20" t="s">
        <v>1</v>
      </c>
      <c r="V2" s="21">
        <v>7</v>
      </c>
      <c r="W2" s="22" t="s">
        <v>2</v>
      </c>
      <c r="X2" s="22"/>
      <c r="AA2" s="32">
        <v>2022</v>
      </c>
      <c r="AB2" s="32"/>
      <c r="AC2" s="20" t="s">
        <v>1</v>
      </c>
      <c r="AD2" s="21">
        <v>8</v>
      </c>
      <c r="AE2" s="22" t="s">
        <v>2</v>
      </c>
      <c r="AF2" s="22"/>
      <c r="AI2" s="32">
        <v>2022</v>
      </c>
      <c r="AJ2" s="32"/>
      <c r="AK2" s="20" t="s">
        <v>1</v>
      </c>
      <c r="AL2" s="21">
        <v>9</v>
      </c>
      <c r="AM2" s="22" t="s">
        <v>2</v>
      </c>
      <c r="AN2" s="22"/>
      <c r="AQ2" s="32">
        <v>2022</v>
      </c>
      <c r="AR2" s="32"/>
      <c r="AS2" s="20" t="s">
        <v>1</v>
      </c>
      <c r="AT2" s="21">
        <v>9</v>
      </c>
      <c r="AU2" s="22" t="s">
        <v>2</v>
      </c>
      <c r="AV2" s="22"/>
    </row>
    <row r="3" ht="11.1" customHeight="1" spans="2:9">
      <c r="B3" s="10"/>
      <c r="C3" s="10"/>
      <c r="D3" s="10"/>
      <c r="E3" s="10"/>
      <c r="F3" s="10"/>
      <c r="G3" s="10"/>
      <c r="H3" s="10"/>
      <c r="I3" s="10"/>
    </row>
    <row r="4" customHeight="1" spans="2:49">
      <c r="B4" s="11" t="s">
        <v>3</v>
      </c>
      <c r="C4" s="11"/>
      <c r="D4" s="11"/>
      <c r="E4" s="11"/>
      <c r="F4" s="12"/>
      <c r="G4" s="12"/>
      <c r="H4" s="13">
        <f>COUNTA($C$14:$G$200)</f>
        <v>12</v>
      </c>
      <c r="I4" s="13"/>
      <c r="K4" s="33" t="s">
        <v>4</v>
      </c>
      <c r="L4" s="33" t="s">
        <v>5</v>
      </c>
      <c r="M4" s="33" t="s">
        <v>6</v>
      </c>
      <c r="N4" s="33" t="s">
        <v>7</v>
      </c>
      <c r="O4" s="33" t="s">
        <v>8</v>
      </c>
      <c r="P4" s="33" t="s">
        <v>9</v>
      </c>
      <c r="Q4" s="33" t="s">
        <v>10</v>
      </c>
      <c r="S4" s="33" t="s">
        <v>4</v>
      </c>
      <c r="T4" s="33" t="s">
        <v>5</v>
      </c>
      <c r="U4" s="33" t="s">
        <v>6</v>
      </c>
      <c r="V4" s="33" t="s">
        <v>7</v>
      </c>
      <c r="W4" s="33" t="s">
        <v>8</v>
      </c>
      <c r="X4" s="33" t="s">
        <v>9</v>
      </c>
      <c r="Y4" s="33" t="s">
        <v>10</v>
      </c>
      <c r="AA4" s="33" t="s">
        <v>4</v>
      </c>
      <c r="AB4" s="33" t="s">
        <v>5</v>
      </c>
      <c r="AC4" s="33" t="s">
        <v>6</v>
      </c>
      <c r="AD4" s="33" t="s">
        <v>7</v>
      </c>
      <c r="AE4" s="33" t="s">
        <v>8</v>
      </c>
      <c r="AF4" s="33" t="s">
        <v>9</v>
      </c>
      <c r="AG4" s="33" t="s">
        <v>10</v>
      </c>
      <c r="AI4" s="33" t="s">
        <v>4</v>
      </c>
      <c r="AJ4" s="33" t="s">
        <v>5</v>
      </c>
      <c r="AK4" s="33" t="s">
        <v>6</v>
      </c>
      <c r="AL4" s="33" t="s">
        <v>7</v>
      </c>
      <c r="AM4" s="33" t="s">
        <v>8</v>
      </c>
      <c r="AN4" s="33" t="s">
        <v>9</v>
      </c>
      <c r="AO4" s="33" t="s">
        <v>10</v>
      </c>
      <c r="AQ4" s="33" t="s">
        <v>4</v>
      </c>
      <c r="AR4" s="33" t="s">
        <v>5</v>
      </c>
      <c r="AS4" s="33" t="s">
        <v>6</v>
      </c>
      <c r="AT4" s="33" t="s">
        <v>7</v>
      </c>
      <c r="AU4" s="33" t="s">
        <v>8</v>
      </c>
      <c r="AV4" s="33" t="s">
        <v>9</v>
      </c>
      <c r="AW4" s="33" t="s">
        <v>10</v>
      </c>
    </row>
    <row r="5" customHeight="1" spans="2:49">
      <c r="B5" s="14"/>
      <c r="C5" s="14"/>
      <c r="D5" s="14"/>
      <c r="E5" s="14"/>
      <c r="F5" s="14"/>
      <c r="G5" s="14"/>
      <c r="H5" s="14"/>
      <c r="I5" s="14"/>
      <c r="K5" s="34">
        <f>DATE($K$2,$N$2,1)-WEEKDAY(DATE(K2,N2,1),2)</f>
        <v>44710</v>
      </c>
      <c r="L5" s="34">
        <f t="shared" ref="L5:Q5" si="0">K5+1</f>
        <v>44711</v>
      </c>
      <c r="M5" s="34">
        <f t="shared" si="0"/>
        <v>44712</v>
      </c>
      <c r="N5" s="34">
        <f t="shared" si="0"/>
        <v>44713</v>
      </c>
      <c r="O5" s="34">
        <f t="shared" si="0"/>
        <v>44714</v>
      </c>
      <c r="P5" s="34">
        <f t="shared" si="0"/>
        <v>44715</v>
      </c>
      <c r="Q5" s="34">
        <f t="shared" si="0"/>
        <v>44716</v>
      </c>
      <c r="S5" s="34">
        <f>DATE($S$2,$V$2,1)-WEEKDAY(DATE(S2,V2,1),2)</f>
        <v>44738</v>
      </c>
      <c r="T5" s="34">
        <f t="shared" ref="T5:Y5" si="1">S5+1</f>
        <v>44739</v>
      </c>
      <c r="U5" s="34">
        <f t="shared" si="1"/>
        <v>44740</v>
      </c>
      <c r="V5" s="34">
        <f t="shared" si="1"/>
        <v>44741</v>
      </c>
      <c r="W5" s="34">
        <f t="shared" si="1"/>
        <v>44742</v>
      </c>
      <c r="X5" s="34">
        <f t="shared" si="1"/>
        <v>44743</v>
      </c>
      <c r="Y5" s="34">
        <f t="shared" si="1"/>
        <v>44744</v>
      </c>
      <c r="AA5" s="34">
        <f>DATE($AA$2,$AD$2,1)-WEEKDAY(DATE(AA2,AD2,1),2)</f>
        <v>44773</v>
      </c>
      <c r="AB5" s="34">
        <f t="shared" ref="AB5:AG5" si="2">AA5+1</f>
        <v>44774</v>
      </c>
      <c r="AC5" s="34">
        <f t="shared" si="2"/>
        <v>44775</v>
      </c>
      <c r="AD5" s="34">
        <f t="shared" si="2"/>
        <v>44776</v>
      </c>
      <c r="AE5" s="34">
        <f t="shared" si="2"/>
        <v>44777</v>
      </c>
      <c r="AF5" s="34">
        <f t="shared" si="2"/>
        <v>44778</v>
      </c>
      <c r="AG5" s="34">
        <f t="shared" si="2"/>
        <v>44779</v>
      </c>
      <c r="AI5" s="34">
        <f>DATE($AI$2,$AL$2,1)-WEEKDAY(DATE(AI2,AL2,1),2)</f>
        <v>44801</v>
      </c>
      <c r="AJ5" s="34">
        <f t="shared" ref="AJ5:AO5" si="3">AI5+1</f>
        <v>44802</v>
      </c>
      <c r="AK5" s="34">
        <f t="shared" si="3"/>
        <v>44803</v>
      </c>
      <c r="AL5" s="34">
        <f t="shared" si="3"/>
        <v>44804</v>
      </c>
      <c r="AM5" s="34">
        <f t="shared" si="3"/>
        <v>44805</v>
      </c>
      <c r="AN5" s="34">
        <f t="shared" si="3"/>
        <v>44806</v>
      </c>
      <c r="AO5" s="34">
        <f t="shared" si="3"/>
        <v>44807</v>
      </c>
      <c r="AQ5" s="34">
        <f>DATE($AQ$2,$AT$2,1)-WEEKDAY(DATE(AQ2,AT2,1),2)</f>
        <v>44801</v>
      </c>
      <c r="AR5" s="34">
        <f t="shared" ref="AR5:AW5" si="4">AQ5+1</f>
        <v>44802</v>
      </c>
      <c r="AS5" s="34">
        <f t="shared" si="4"/>
        <v>44803</v>
      </c>
      <c r="AT5" s="34">
        <f t="shared" si="4"/>
        <v>44804</v>
      </c>
      <c r="AU5" s="34">
        <f t="shared" si="4"/>
        <v>44805</v>
      </c>
      <c r="AV5" s="34">
        <f t="shared" si="4"/>
        <v>44806</v>
      </c>
      <c r="AW5" s="34">
        <f t="shared" si="4"/>
        <v>44807</v>
      </c>
    </row>
    <row r="6" customHeight="1" spans="2:49">
      <c r="B6" s="15"/>
      <c r="C6" s="15"/>
      <c r="D6" s="16"/>
      <c r="E6" s="16"/>
      <c r="F6" s="17"/>
      <c r="G6" s="18"/>
      <c r="H6" s="18"/>
      <c r="I6" s="35"/>
      <c r="K6" s="34">
        <f t="shared" ref="K6:K10" si="5">Q5+1</f>
        <v>44717</v>
      </c>
      <c r="L6" s="34">
        <f t="shared" ref="L6:Q6" si="6">K6+1</f>
        <v>44718</v>
      </c>
      <c r="M6" s="34">
        <f t="shared" si="6"/>
        <v>44719</v>
      </c>
      <c r="N6" s="34">
        <f t="shared" si="6"/>
        <v>44720</v>
      </c>
      <c r="O6" s="34">
        <f t="shared" si="6"/>
        <v>44721</v>
      </c>
      <c r="P6" s="34">
        <f t="shared" si="6"/>
        <v>44722</v>
      </c>
      <c r="Q6" s="34">
        <f t="shared" si="6"/>
        <v>44723</v>
      </c>
      <c r="S6" s="34">
        <f t="shared" ref="S6:S10" si="7">Y5+1</f>
        <v>44745</v>
      </c>
      <c r="T6" s="34">
        <f t="shared" ref="T6:Y6" si="8">S6+1</f>
        <v>44746</v>
      </c>
      <c r="U6" s="34">
        <f t="shared" si="8"/>
        <v>44747</v>
      </c>
      <c r="V6" s="34">
        <f t="shared" si="8"/>
        <v>44748</v>
      </c>
      <c r="W6" s="34">
        <f t="shared" si="8"/>
        <v>44749</v>
      </c>
      <c r="X6" s="34">
        <f t="shared" si="8"/>
        <v>44750</v>
      </c>
      <c r="Y6" s="34">
        <f t="shared" si="8"/>
        <v>44751</v>
      </c>
      <c r="AA6" s="34">
        <f t="shared" ref="AA6:AA10" si="9">AG5+1</f>
        <v>44780</v>
      </c>
      <c r="AB6" s="34">
        <f t="shared" ref="AB6:AG6" si="10">AA6+1</f>
        <v>44781</v>
      </c>
      <c r="AC6" s="34">
        <f t="shared" si="10"/>
        <v>44782</v>
      </c>
      <c r="AD6" s="34">
        <f t="shared" si="10"/>
        <v>44783</v>
      </c>
      <c r="AE6" s="34">
        <f t="shared" si="10"/>
        <v>44784</v>
      </c>
      <c r="AF6" s="34">
        <f t="shared" si="10"/>
        <v>44785</v>
      </c>
      <c r="AG6" s="34">
        <f t="shared" si="10"/>
        <v>44786</v>
      </c>
      <c r="AI6" s="34">
        <f t="shared" ref="AI6:AI10" si="11">AO5+1</f>
        <v>44808</v>
      </c>
      <c r="AJ6" s="34">
        <f t="shared" ref="AJ6:AO6" si="12">AI6+1</f>
        <v>44809</v>
      </c>
      <c r="AK6" s="34">
        <f t="shared" si="12"/>
        <v>44810</v>
      </c>
      <c r="AL6" s="34">
        <f t="shared" si="12"/>
        <v>44811</v>
      </c>
      <c r="AM6" s="34">
        <f t="shared" si="12"/>
        <v>44812</v>
      </c>
      <c r="AN6" s="34">
        <f t="shared" si="12"/>
        <v>44813</v>
      </c>
      <c r="AO6" s="34">
        <f t="shared" si="12"/>
        <v>44814</v>
      </c>
      <c r="AQ6" s="34">
        <f t="shared" ref="AQ6:AQ10" si="13">AW5+1</f>
        <v>44808</v>
      </c>
      <c r="AR6" s="34">
        <f t="shared" ref="AR6:AW6" si="14">AQ6+1</f>
        <v>44809</v>
      </c>
      <c r="AS6" s="34">
        <f t="shared" si="14"/>
        <v>44810</v>
      </c>
      <c r="AT6" s="34">
        <f t="shared" si="14"/>
        <v>44811</v>
      </c>
      <c r="AU6" s="34">
        <f t="shared" si="14"/>
        <v>44812</v>
      </c>
      <c r="AV6" s="34">
        <f t="shared" si="14"/>
        <v>44813</v>
      </c>
      <c r="AW6" s="34">
        <f t="shared" si="14"/>
        <v>44814</v>
      </c>
    </row>
    <row r="7" customHeight="1" spans="2:49">
      <c r="B7" s="15"/>
      <c r="C7" s="15"/>
      <c r="D7" s="16"/>
      <c r="E7" s="16"/>
      <c r="F7" s="17"/>
      <c r="G7" s="18"/>
      <c r="H7" s="18"/>
      <c r="I7" s="35"/>
      <c r="K7" s="34">
        <f t="shared" si="5"/>
        <v>44724</v>
      </c>
      <c r="L7" s="34">
        <f t="shared" ref="L7:Q7" si="15">K7+1</f>
        <v>44725</v>
      </c>
      <c r="M7" s="34">
        <f t="shared" si="15"/>
        <v>44726</v>
      </c>
      <c r="N7" s="34">
        <f t="shared" si="15"/>
        <v>44727</v>
      </c>
      <c r="O7" s="34">
        <f t="shared" si="15"/>
        <v>44728</v>
      </c>
      <c r="P7" s="34">
        <f t="shared" si="15"/>
        <v>44729</v>
      </c>
      <c r="Q7" s="34">
        <f t="shared" si="15"/>
        <v>44730</v>
      </c>
      <c r="S7" s="34">
        <f t="shared" si="7"/>
        <v>44752</v>
      </c>
      <c r="T7" s="34">
        <f t="shared" ref="T7:Y7" si="16">S7+1</f>
        <v>44753</v>
      </c>
      <c r="U7" s="34">
        <f t="shared" si="16"/>
        <v>44754</v>
      </c>
      <c r="V7" s="34">
        <f t="shared" si="16"/>
        <v>44755</v>
      </c>
      <c r="W7" s="34">
        <f t="shared" si="16"/>
        <v>44756</v>
      </c>
      <c r="X7" s="34">
        <f t="shared" si="16"/>
        <v>44757</v>
      </c>
      <c r="Y7" s="34">
        <f t="shared" si="16"/>
        <v>44758</v>
      </c>
      <c r="AA7" s="34">
        <f t="shared" si="9"/>
        <v>44787</v>
      </c>
      <c r="AB7" s="34">
        <f t="shared" ref="AB7:AG7" si="17">AA7+1</f>
        <v>44788</v>
      </c>
      <c r="AC7" s="34">
        <f t="shared" si="17"/>
        <v>44789</v>
      </c>
      <c r="AD7" s="34">
        <f t="shared" si="17"/>
        <v>44790</v>
      </c>
      <c r="AE7" s="34">
        <f t="shared" si="17"/>
        <v>44791</v>
      </c>
      <c r="AF7" s="34">
        <f t="shared" si="17"/>
        <v>44792</v>
      </c>
      <c r="AG7" s="34">
        <f t="shared" si="17"/>
        <v>44793</v>
      </c>
      <c r="AI7" s="34">
        <f t="shared" si="11"/>
        <v>44815</v>
      </c>
      <c r="AJ7" s="34">
        <f t="shared" ref="AJ7:AO7" si="18">AI7+1</f>
        <v>44816</v>
      </c>
      <c r="AK7" s="34">
        <f t="shared" si="18"/>
        <v>44817</v>
      </c>
      <c r="AL7" s="34">
        <f t="shared" si="18"/>
        <v>44818</v>
      </c>
      <c r="AM7" s="34">
        <f t="shared" si="18"/>
        <v>44819</v>
      </c>
      <c r="AN7" s="34">
        <f t="shared" si="18"/>
        <v>44820</v>
      </c>
      <c r="AO7" s="34">
        <f t="shared" si="18"/>
        <v>44821</v>
      </c>
      <c r="AQ7" s="34">
        <f t="shared" si="13"/>
        <v>44815</v>
      </c>
      <c r="AR7" s="34">
        <f t="shared" ref="AR7:AW7" si="19">AQ7+1</f>
        <v>44816</v>
      </c>
      <c r="AS7" s="34">
        <f t="shared" si="19"/>
        <v>44817</v>
      </c>
      <c r="AT7" s="34">
        <f t="shared" si="19"/>
        <v>44818</v>
      </c>
      <c r="AU7" s="34">
        <f t="shared" si="19"/>
        <v>44819</v>
      </c>
      <c r="AV7" s="34">
        <f t="shared" si="19"/>
        <v>44820</v>
      </c>
      <c r="AW7" s="34">
        <f t="shared" si="19"/>
        <v>44821</v>
      </c>
    </row>
    <row r="8" customHeight="1" spans="2:49">
      <c r="B8" s="15"/>
      <c r="C8" s="15"/>
      <c r="D8" s="16"/>
      <c r="E8" s="16"/>
      <c r="F8" s="17"/>
      <c r="G8" s="18"/>
      <c r="H8" s="18"/>
      <c r="I8" s="35"/>
      <c r="K8" s="34">
        <f t="shared" si="5"/>
        <v>44731</v>
      </c>
      <c r="L8" s="34">
        <f t="shared" ref="L8:Q8" si="20">K8+1</f>
        <v>44732</v>
      </c>
      <c r="M8" s="34">
        <f t="shared" si="20"/>
        <v>44733</v>
      </c>
      <c r="N8" s="34">
        <f t="shared" si="20"/>
        <v>44734</v>
      </c>
      <c r="O8" s="34">
        <f t="shared" si="20"/>
        <v>44735</v>
      </c>
      <c r="P8" s="34">
        <f t="shared" si="20"/>
        <v>44736</v>
      </c>
      <c r="Q8" s="34">
        <f t="shared" si="20"/>
        <v>44737</v>
      </c>
      <c r="S8" s="34">
        <f t="shared" si="7"/>
        <v>44759</v>
      </c>
      <c r="T8" s="34">
        <f t="shared" ref="T8:Y8" si="21">S8+1</f>
        <v>44760</v>
      </c>
      <c r="U8" s="34">
        <f t="shared" si="21"/>
        <v>44761</v>
      </c>
      <c r="V8" s="34">
        <f t="shared" si="21"/>
        <v>44762</v>
      </c>
      <c r="W8" s="34">
        <f t="shared" si="21"/>
        <v>44763</v>
      </c>
      <c r="X8" s="34">
        <f t="shared" si="21"/>
        <v>44764</v>
      </c>
      <c r="Y8" s="34">
        <f t="shared" si="21"/>
        <v>44765</v>
      </c>
      <c r="AA8" s="34">
        <f t="shared" si="9"/>
        <v>44794</v>
      </c>
      <c r="AB8" s="34">
        <f t="shared" ref="AB8:AG8" si="22">AA8+1</f>
        <v>44795</v>
      </c>
      <c r="AC8" s="34">
        <f t="shared" si="22"/>
        <v>44796</v>
      </c>
      <c r="AD8" s="34">
        <f t="shared" si="22"/>
        <v>44797</v>
      </c>
      <c r="AE8" s="34">
        <f t="shared" si="22"/>
        <v>44798</v>
      </c>
      <c r="AF8" s="34">
        <f t="shared" si="22"/>
        <v>44799</v>
      </c>
      <c r="AG8" s="34">
        <f t="shared" si="22"/>
        <v>44800</v>
      </c>
      <c r="AI8" s="34">
        <f t="shared" si="11"/>
        <v>44822</v>
      </c>
      <c r="AJ8" s="34">
        <f t="shared" ref="AJ8:AO8" si="23">AI8+1</f>
        <v>44823</v>
      </c>
      <c r="AK8" s="34">
        <f t="shared" si="23"/>
        <v>44824</v>
      </c>
      <c r="AL8" s="34">
        <f t="shared" si="23"/>
        <v>44825</v>
      </c>
      <c r="AM8" s="34">
        <f t="shared" si="23"/>
        <v>44826</v>
      </c>
      <c r="AN8" s="34">
        <f t="shared" si="23"/>
        <v>44827</v>
      </c>
      <c r="AO8" s="34">
        <f t="shared" si="23"/>
        <v>44828</v>
      </c>
      <c r="AQ8" s="34">
        <f t="shared" si="13"/>
        <v>44822</v>
      </c>
      <c r="AR8" s="34">
        <f t="shared" ref="AR8:AW8" si="24">AQ8+1</f>
        <v>44823</v>
      </c>
      <c r="AS8" s="34">
        <f t="shared" si="24"/>
        <v>44824</v>
      </c>
      <c r="AT8" s="34">
        <f t="shared" si="24"/>
        <v>44825</v>
      </c>
      <c r="AU8" s="34">
        <f t="shared" si="24"/>
        <v>44826</v>
      </c>
      <c r="AV8" s="34">
        <f t="shared" si="24"/>
        <v>44827</v>
      </c>
      <c r="AW8" s="34">
        <f t="shared" si="24"/>
        <v>44828</v>
      </c>
    </row>
    <row r="9" customHeight="1" spans="2:49">
      <c r="B9" s="15"/>
      <c r="C9" s="15"/>
      <c r="D9" s="16"/>
      <c r="E9" s="16"/>
      <c r="F9" s="17"/>
      <c r="G9" s="18"/>
      <c r="H9" s="18"/>
      <c r="I9" s="35"/>
      <c r="K9" s="34">
        <f t="shared" si="5"/>
        <v>44738</v>
      </c>
      <c r="L9" s="34">
        <f t="shared" ref="L9:Q9" si="25">K9+1</f>
        <v>44739</v>
      </c>
      <c r="M9" s="34">
        <f t="shared" si="25"/>
        <v>44740</v>
      </c>
      <c r="N9" s="34">
        <f t="shared" si="25"/>
        <v>44741</v>
      </c>
      <c r="O9" s="34">
        <f t="shared" si="25"/>
        <v>44742</v>
      </c>
      <c r="P9" s="34">
        <f t="shared" si="25"/>
        <v>44743</v>
      </c>
      <c r="Q9" s="34">
        <f t="shared" si="25"/>
        <v>44744</v>
      </c>
      <c r="S9" s="34">
        <f t="shared" si="7"/>
        <v>44766</v>
      </c>
      <c r="T9" s="34">
        <f t="shared" ref="T9:Y9" si="26">S9+1</f>
        <v>44767</v>
      </c>
      <c r="U9" s="34">
        <f t="shared" si="26"/>
        <v>44768</v>
      </c>
      <c r="V9" s="34">
        <f t="shared" si="26"/>
        <v>44769</v>
      </c>
      <c r="W9" s="34">
        <f t="shared" si="26"/>
        <v>44770</v>
      </c>
      <c r="X9" s="34">
        <f t="shared" si="26"/>
        <v>44771</v>
      </c>
      <c r="Y9" s="34">
        <f t="shared" si="26"/>
        <v>44772</v>
      </c>
      <c r="AA9" s="34">
        <f t="shared" si="9"/>
        <v>44801</v>
      </c>
      <c r="AB9" s="34">
        <f t="shared" ref="AB9:AG9" si="27">AA9+1</f>
        <v>44802</v>
      </c>
      <c r="AC9" s="34">
        <f t="shared" si="27"/>
        <v>44803</v>
      </c>
      <c r="AD9" s="34">
        <f t="shared" si="27"/>
        <v>44804</v>
      </c>
      <c r="AE9" s="34">
        <f t="shared" si="27"/>
        <v>44805</v>
      </c>
      <c r="AF9" s="34">
        <f t="shared" si="27"/>
        <v>44806</v>
      </c>
      <c r="AG9" s="34">
        <f t="shared" si="27"/>
        <v>44807</v>
      </c>
      <c r="AI9" s="34">
        <f t="shared" si="11"/>
        <v>44829</v>
      </c>
      <c r="AJ9" s="34">
        <f t="shared" ref="AJ9:AO9" si="28">AI9+1</f>
        <v>44830</v>
      </c>
      <c r="AK9" s="34">
        <f t="shared" si="28"/>
        <v>44831</v>
      </c>
      <c r="AL9" s="34">
        <f t="shared" si="28"/>
        <v>44832</v>
      </c>
      <c r="AM9" s="34">
        <f t="shared" si="28"/>
        <v>44833</v>
      </c>
      <c r="AN9" s="34">
        <f t="shared" si="28"/>
        <v>44834</v>
      </c>
      <c r="AO9" s="34">
        <f t="shared" si="28"/>
        <v>44835</v>
      </c>
      <c r="AQ9" s="34">
        <f t="shared" si="13"/>
        <v>44829</v>
      </c>
      <c r="AR9" s="34">
        <f t="shared" ref="AR9:AW9" si="29">AQ9+1</f>
        <v>44830</v>
      </c>
      <c r="AS9" s="34">
        <f t="shared" si="29"/>
        <v>44831</v>
      </c>
      <c r="AT9" s="34">
        <f t="shared" si="29"/>
        <v>44832</v>
      </c>
      <c r="AU9" s="34">
        <f t="shared" si="29"/>
        <v>44833</v>
      </c>
      <c r="AV9" s="34">
        <f t="shared" si="29"/>
        <v>44834</v>
      </c>
      <c r="AW9" s="34">
        <f t="shared" si="29"/>
        <v>44835</v>
      </c>
    </row>
    <row r="10" customHeight="1" spans="2:49">
      <c r="B10" s="15"/>
      <c r="C10" s="15"/>
      <c r="D10" s="16"/>
      <c r="E10" s="16"/>
      <c r="F10" s="17"/>
      <c r="G10" s="18"/>
      <c r="H10" s="18"/>
      <c r="I10" s="35"/>
      <c r="K10" s="34">
        <f t="shared" si="5"/>
        <v>44745</v>
      </c>
      <c r="L10" s="34">
        <f t="shared" ref="L10:Q10" si="30">K10+1</f>
        <v>44746</v>
      </c>
      <c r="M10" s="34">
        <f t="shared" si="30"/>
        <v>44747</v>
      </c>
      <c r="N10" s="34">
        <f t="shared" si="30"/>
        <v>44748</v>
      </c>
      <c r="O10" s="34">
        <f t="shared" si="30"/>
        <v>44749</v>
      </c>
      <c r="P10" s="34">
        <f t="shared" si="30"/>
        <v>44750</v>
      </c>
      <c r="Q10" s="34">
        <f t="shared" si="30"/>
        <v>44751</v>
      </c>
      <c r="S10" s="34">
        <f t="shared" si="7"/>
        <v>44773</v>
      </c>
      <c r="T10" s="34">
        <f t="shared" ref="T10:Y10" si="31">S10+1</f>
        <v>44774</v>
      </c>
      <c r="U10" s="34">
        <f t="shared" si="31"/>
        <v>44775</v>
      </c>
      <c r="V10" s="34">
        <f t="shared" si="31"/>
        <v>44776</v>
      </c>
      <c r="W10" s="34">
        <f t="shared" si="31"/>
        <v>44777</v>
      </c>
      <c r="X10" s="34">
        <f t="shared" si="31"/>
        <v>44778</v>
      </c>
      <c r="Y10" s="34">
        <f t="shared" si="31"/>
        <v>44779</v>
      </c>
      <c r="AA10" s="34">
        <f t="shared" si="9"/>
        <v>44808</v>
      </c>
      <c r="AB10" s="34">
        <f t="shared" ref="AB10:AG10" si="32">AA10+1</f>
        <v>44809</v>
      </c>
      <c r="AC10" s="34">
        <f t="shared" si="32"/>
        <v>44810</v>
      </c>
      <c r="AD10" s="34">
        <f t="shared" si="32"/>
        <v>44811</v>
      </c>
      <c r="AE10" s="34">
        <f t="shared" si="32"/>
        <v>44812</v>
      </c>
      <c r="AF10" s="34">
        <f t="shared" si="32"/>
        <v>44813</v>
      </c>
      <c r="AG10" s="34">
        <f t="shared" si="32"/>
        <v>44814</v>
      </c>
      <c r="AI10" s="34">
        <f t="shared" si="11"/>
        <v>44836</v>
      </c>
      <c r="AJ10" s="34">
        <f t="shared" ref="AJ10:AO10" si="33">AI10+1</f>
        <v>44837</v>
      </c>
      <c r="AK10" s="34">
        <f t="shared" si="33"/>
        <v>44838</v>
      </c>
      <c r="AL10" s="34">
        <f t="shared" si="33"/>
        <v>44839</v>
      </c>
      <c r="AM10" s="34">
        <f t="shared" si="33"/>
        <v>44840</v>
      </c>
      <c r="AN10" s="34">
        <f t="shared" si="33"/>
        <v>44841</v>
      </c>
      <c r="AO10" s="34">
        <f t="shared" si="33"/>
        <v>44842</v>
      </c>
      <c r="AQ10" s="34">
        <f t="shared" si="13"/>
        <v>44836</v>
      </c>
      <c r="AR10" s="34">
        <f t="shared" ref="AR10:AW10" si="34">AQ10+1</f>
        <v>44837</v>
      </c>
      <c r="AS10" s="34">
        <f t="shared" si="34"/>
        <v>44838</v>
      </c>
      <c r="AT10" s="34">
        <f t="shared" si="34"/>
        <v>44839</v>
      </c>
      <c r="AU10" s="34">
        <f t="shared" si="34"/>
        <v>44840</v>
      </c>
      <c r="AV10" s="34">
        <f t="shared" si="34"/>
        <v>44841</v>
      </c>
      <c r="AW10" s="34">
        <f t="shared" si="34"/>
        <v>44842</v>
      </c>
    </row>
    <row r="11" ht="12.95" customHeight="1" spans="2:49">
      <c r="B11" s="15"/>
      <c r="C11" s="15"/>
      <c r="D11" s="16"/>
      <c r="E11" s="16"/>
      <c r="F11" s="17"/>
      <c r="G11" s="18"/>
      <c r="H11" s="18"/>
      <c r="I11" s="35"/>
      <c r="K11" s="34"/>
      <c r="L11" s="34"/>
      <c r="M11" s="34"/>
      <c r="N11" s="34"/>
      <c r="O11" s="34"/>
      <c r="P11" s="34"/>
      <c r="Q11" s="34"/>
      <c r="S11" s="34"/>
      <c r="T11" s="34"/>
      <c r="U11" s="34"/>
      <c r="V11" s="34"/>
      <c r="W11" s="34"/>
      <c r="X11" s="34"/>
      <c r="Y11" s="34"/>
      <c r="AA11" s="34"/>
      <c r="AB11" s="34"/>
      <c r="AC11" s="34"/>
      <c r="AD11" s="34"/>
      <c r="AE11" s="34"/>
      <c r="AF11" s="34"/>
      <c r="AG11" s="34"/>
      <c r="AI11" s="34"/>
      <c r="AJ11" s="34"/>
      <c r="AK11" s="34"/>
      <c r="AL11" s="34"/>
      <c r="AM11" s="34"/>
      <c r="AN11" s="34"/>
      <c r="AO11" s="34"/>
      <c r="AQ11" s="34"/>
      <c r="AR11" s="34"/>
      <c r="AS11" s="34"/>
      <c r="AT11" s="34"/>
      <c r="AU11" s="34"/>
      <c r="AV11" s="34"/>
      <c r="AW11" s="34"/>
    </row>
    <row r="12" ht="15" customHeight="1" spans="2:46">
      <c r="B12" s="19"/>
      <c r="C12" s="19"/>
      <c r="D12" s="20"/>
      <c r="E12" s="20"/>
      <c r="F12" s="21"/>
      <c r="G12" s="22"/>
      <c r="H12" s="22"/>
      <c r="K12" s="7"/>
      <c r="L12" s="7"/>
      <c r="M12" s="7"/>
      <c r="N12" s="7"/>
      <c r="S12" s="7"/>
      <c r="T12" s="7"/>
      <c r="U12" s="7"/>
      <c r="V12" s="7"/>
      <c r="AA12" s="7"/>
      <c r="AB12" s="7"/>
      <c r="AC12" s="7"/>
      <c r="AD12" s="7"/>
      <c r="AI12" s="7"/>
      <c r="AJ12" s="7"/>
      <c r="AK12" s="7"/>
      <c r="AL12" s="7"/>
      <c r="AQ12" s="7"/>
      <c r="AR12" s="7"/>
      <c r="AS12" s="7"/>
      <c r="AT12" s="7"/>
    </row>
    <row r="13" s="3" customFormat="1" customHeight="1" spans="2:53">
      <c r="B13" s="23" t="s">
        <v>11</v>
      </c>
      <c r="C13" s="24" t="s">
        <v>12</v>
      </c>
      <c r="D13" s="25"/>
      <c r="E13" s="25"/>
      <c r="F13" s="25"/>
      <c r="G13" s="26"/>
      <c r="H13" s="27" t="s">
        <v>13</v>
      </c>
      <c r="I13" s="36"/>
      <c r="J13" s="37"/>
      <c r="K13" s="27" t="s">
        <v>14</v>
      </c>
      <c r="L13" s="36"/>
      <c r="M13" s="37"/>
      <c r="N13" s="24" t="s">
        <v>15</v>
      </c>
      <c r="O13" s="25"/>
      <c r="P13" s="26"/>
      <c r="Q13" s="38">
        <v>44743</v>
      </c>
      <c r="R13" s="39"/>
      <c r="S13" s="38">
        <f>Q13+1</f>
        <v>44744</v>
      </c>
      <c r="T13" s="38">
        <f t="shared" ref="T13:Y13" si="35">S13+1</f>
        <v>44745</v>
      </c>
      <c r="U13" s="38">
        <f t="shared" si="35"/>
        <v>44746</v>
      </c>
      <c r="V13" s="38">
        <f t="shared" si="35"/>
        <v>44747</v>
      </c>
      <c r="W13" s="38">
        <f t="shared" si="35"/>
        <v>44748</v>
      </c>
      <c r="X13" s="38">
        <f t="shared" si="35"/>
        <v>44749</v>
      </c>
      <c r="Y13" s="38">
        <f t="shared" si="35"/>
        <v>44750</v>
      </c>
      <c r="Z13" s="39"/>
      <c r="AA13" s="38">
        <f>Y13+1</f>
        <v>44751</v>
      </c>
      <c r="AB13" s="38">
        <f t="shared" ref="AB13:AG13" si="36">AA13+1</f>
        <v>44752</v>
      </c>
      <c r="AC13" s="38">
        <f t="shared" si="36"/>
        <v>44753</v>
      </c>
      <c r="AD13" s="38">
        <f t="shared" si="36"/>
        <v>44754</v>
      </c>
      <c r="AE13" s="38">
        <f t="shared" si="36"/>
        <v>44755</v>
      </c>
      <c r="AF13" s="38">
        <f t="shared" si="36"/>
        <v>44756</v>
      </c>
      <c r="AG13" s="38">
        <f t="shared" si="36"/>
        <v>44757</v>
      </c>
      <c r="AH13" s="39"/>
      <c r="AI13" s="38">
        <f>AG13+1</f>
        <v>44758</v>
      </c>
      <c r="AJ13" s="38">
        <f>AI13+1</f>
        <v>44759</v>
      </c>
      <c r="AK13" s="38">
        <f t="shared" ref="AK13:AO13" si="37">AJ13+1</f>
        <v>44760</v>
      </c>
      <c r="AL13" s="38">
        <f t="shared" si="37"/>
        <v>44761</v>
      </c>
      <c r="AM13" s="38">
        <f t="shared" si="37"/>
        <v>44762</v>
      </c>
      <c r="AN13" s="38">
        <f t="shared" si="37"/>
        <v>44763</v>
      </c>
      <c r="AO13" s="38">
        <f t="shared" si="37"/>
        <v>44764</v>
      </c>
      <c r="AP13" s="39"/>
      <c r="AQ13" s="38">
        <f>AO13+1</f>
        <v>44765</v>
      </c>
      <c r="AR13" s="38">
        <f t="shared" ref="AR13:AX13" si="38">AQ13+1</f>
        <v>44766</v>
      </c>
      <c r="AS13" s="38">
        <f t="shared" si="38"/>
        <v>44767</v>
      </c>
      <c r="AT13" s="38">
        <f t="shared" si="38"/>
        <v>44768</v>
      </c>
      <c r="AU13" s="38">
        <f t="shared" si="38"/>
        <v>44769</v>
      </c>
      <c r="AV13" s="38">
        <f t="shared" si="38"/>
        <v>44770</v>
      </c>
      <c r="AW13" s="38">
        <f t="shared" si="38"/>
        <v>44771</v>
      </c>
      <c r="AX13" s="38">
        <f t="shared" si="38"/>
        <v>44772</v>
      </c>
      <c r="AZ13" s="46" t="s">
        <v>15</v>
      </c>
      <c r="BA13" s="46" t="s">
        <v>16</v>
      </c>
    </row>
    <row r="14" customHeight="1" spans="2:53">
      <c r="B14" s="28">
        <v>1</v>
      </c>
      <c r="C14" s="29" t="s">
        <v>17</v>
      </c>
      <c r="D14" s="29"/>
      <c r="E14" s="29"/>
      <c r="F14" s="29"/>
      <c r="G14" s="29"/>
      <c r="H14" s="30">
        <v>44743</v>
      </c>
      <c r="I14" s="31"/>
      <c r="J14" s="31"/>
      <c r="K14" s="30">
        <v>44750</v>
      </c>
      <c r="L14" s="31"/>
      <c r="M14" s="31"/>
      <c r="N14" s="29" t="s">
        <v>18</v>
      </c>
      <c r="O14" s="29"/>
      <c r="P14" s="29"/>
      <c r="Q14" s="40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7"/>
      <c r="AZ14" s="48" t="s">
        <v>18</v>
      </c>
      <c r="BA14" s="48">
        <f>COUNTIF($N$14:$N$200,AZ14)</f>
        <v>6</v>
      </c>
    </row>
    <row r="15" customHeight="1" spans="2:53">
      <c r="B15" s="28">
        <v>2</v>
      </c>
      <c r="C15" s="29" t="s">
        <v>19</v>
      </c>
      <c r="D15" s="29"/>
      <c r="E15" s="29"/>
      <c r="F15" s="29"/>
      <c r="G15" s="29"/>
      <c r="H15" s="30">
        <v>44746</v>
      </c>
      <c r="I15" s="31"/>
      <c r="J15" s="31"/>
      <c r="K15" s="30">
        <v>44754</v>
      </c>
      <c r="L15" s="31"/>
      <c r="M15" s="31"/>
      <c r="N15" s="29" t="s">
        <v>18</v>
      </c>
      <c r="O15" s="29"/>
      <c r="P15" s="29"/>
      <c r="Q15" s="42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9"/>
      <c r="AZ15" s="50" t="s">
        <v>20</v>
      </c>
      <c r="BA15" s="48">
        <f>COUNTIF($N$14:$N$200,AZ15)</f>
        <v>3</v>
      </c>
    </row>
    <row r="16" customHeight="1" spans="2:53">
      <c r="B16" s="28">
        <v>3</v>
      </c>
      <c r="C16" s="29" t="s">
        <v>21</v>
      </c>
      <c r="D16" s="29"/>
      <c r="E16" s="29"/>
      <c r="F16" s="29"/>
      <c r="G16" s="29"/>
      <c r="H16" s="30">
        <v>44748</v>
      </c>
      <c r="I16" s="31"/>
      <c r="J16" s="31"/>
      <c r="K16" s="30">
        <v>44757</v>
      </c>
      <c r="L16" s="31"/>
      <c r="M16" s="31"/>
      <c r="N16" s="29" t="s">
        <v>20</v>
      </c>
      <c r="O16" s="29"/>
      <c r="P16" s="29"/>
      <c r="Q16" s="42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9"/>
      <c r="AZ16" s="50" t="s">
        <v>22</v>
      </c>
      <c r="BA16" s="48">
        <f>COUNTIF($N$14:$N$200,AZ16)</f>
        <v>3</v>
      </c>
    </row>
    <row r="17" customHeight="1" spans="2:50">
      <c r="B17" s="28">
        <v>4</v>
      </c>
      <c r="C17" s="29" t="s">
        <v>23</v>
      </c>
      <c r="D17" s="29"/>
      <c r="E17" s="29"/>
      <c r="F17" s="29"/>
      <c r="G17" s="29"/>
      <c r="H17" s="30">
        <v>44750</v>
      </c>
      <c r="I17" s="31"/>
      <c r="J17" s="31"/>
      <c r="K17" s="30">
        <v>44760</v>
      </c>
      <c r="L17" s="31"/>
      <c r="M17" s="31"/>
      <c r="N17" s="29" t="s">
        <v>22</v>
      </c>
      <c r="O17" s="29"/>
      <c r="P17" s="29"/>
      <c r="Q17" s="42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9"/>
    </row>
    <row r="18" customHeight="1" spans="2:50">
      <c r="B18" s="28">
        <v>5</v>
      </c>
      <c r="C18" s="29" t="s">
        <v>24</v>
      </c>
      <c r="D18" s="29"/>
      <c r="E18" s="29"/>
      <c r="F18" s="29"/>
      <c r="G18" s="29"/>
      <c r="H18" s="30">
        <v>44752</v>
      </c>
      <c r="I18" s="31"/>
      <c r="J18" s="31"/>
      <c r="K18" s="30">
        <v>44763</v>
      </c>
      <c r="L18" s="31"/>
      <c r="M18" s="31"/>
      <c r="N18" s="29" t="s">
        <v>18</v>
      </c>
      <c r="O18" s="29"/>
      <c r="P18" s="29"/>
      <c r="Q18" s="42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9"/>
    </row>
    <row r="19" customHeight="1" spans="2:50">
      <c r="B19" s="28">
        <v>6</v>
      </c>
      <c r="C19" s="29" t="s">
        <v>25</v>
      </c>
      <c r="D19" s="29"/>
      <c r="E19" s="29"/>
      <c r="F19" s="29"/>
      <c r="G19" s="29"/>
      <c r="H19" s="30">
        <v>44754</v>
      </c>
      <c r="I19" s="31"/>
      <c r="J19" s="31"/>
      <c r="K19" s="30">
        <v>44766</v>
      </c>
      <c r="L19" s="31"/>
      <c r="M19" s="31"/>
      <c r="N19" s="29" t="s">
        <v>18</v>
      </c>
      <c r="O19" s="29"/>
      <c r="P19" s="29"/>
      <c r="Q19" s="42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9"/>
    </row>
    <row r="20" customHeight="1" spans="2:50">
      <c r="B20" s="28">
        <v>7</v>
      </c>
      <c r="C20" s="29" t="s">
        <v>26</v>
      </c>
      <c r="D20" s="29"/>
      <c r="E20" s="29"/>
      <c r="F20" s="29"/>
      <c r="G20" s="29"/>
      <c r="H20" s="30">
        <v>44757</v>
      </c>
      <c r="I20" s="31"/>
      <c r="J20" s="31"/>
      <c r="K20" s="30">
        <v>44769</v>
      </c>
      <c r="L20" s="31"/>
      <c r="M20" s="31"/>
      <c r="N20" s="29" t="s">
        <v>20</v>
      </c>
      <c r="O20" s="29"/>
      <c r="P20" s="29"/>
      <c r="Q20" s="42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9"/>
    </row>
    <row r="21" customHeight="1" spans="2:50">
      <c r="B21" s="28">
        <v>8</v>
      </c>
      <c r="C21" s="29" t="s">
        <v>27</v>
      </c>
      <c r="D21" s="29"/>
      <c r="E21" s="29"/>
      <c r="F21" s="29"/>
      <c r="G21" s="29"/>
      <c r="H21" s="30">
        <v>44760</v>
      </c>
      <c r="I21" s="31"/>
      <c r="J21" s="31"/>
      <c r="K21" s="30">
        <v>44773</v>
      </c>
      <c r="L21" s="31"/>
      <c r="M21" s="31"/>
      <c r="N21" s="29" t="s">
        <v>22</v>
      </c>
      <c r="O21" s="29"/>
      <c r="P21" s="29"/>
      <c r="Q21" s="42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9"/>
    </row>
    <row r="22" customHeight="1" spans="2:50">
      <c r="B22" s="28">
        <v>9</v>
      </c>
      <c r="C22" s="29" t="s">
        <v>28</v>
      </c>
      <c r="D22" s="29"/>
      <c r="E22" s="29"/>
      <c r="F22" s="29"/>
      <c r="G22" s="29"/>
      <c r="H22" s="30">
        <v>44754</v>
      </c>
      <c r="I22" s="31"/>
      <c r="J22" s="31"/>
      <c r="K22" s="30">
        <v>44766</v>
      </c>
      <c r="L22" s="31"/>
      <c r="M22" s="31"/>
      <c r="N22" s="29" t="s">
        <v>18</v>
      </c>
      <c r="O22" s="29"/>
      <c r="P22" s="29"/>
      <c r="Q22" s="42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9"/>
    </row>
    <row r="23" customHeight="1" spans="2:50">
      <c r="B23" s="28">
        <v>10</v>
      </c>
      <c r="C23" s="29" t="s">
        <v>29</v>
      </c>
      <c r="D23" s="29"/>
      <c r="E23" s="29"/>
      <c r="F23" s="29"/>
      <c r="G23" s="29"/>
      <c r="H23" s="30">
        <v>44757</v>
      </c>
      <c r="I23" s="31"/>
      <c r="J23" s="31"/>
      <c r="K23" s="30">
        <v>44769</v>
      </c>
      <c r="L23" s="31"/>
      <c r="M23" s="31"/>
      <c r="N23" s="29" t="s">
        <v>18</v>
      </c>
      <c r="O23" s="29"/>
      <c r="P23" s="29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9"/>
    </row>
    <row r="24" customHeight="1" spans="2:50">
      <c r="B24" s="28">
        <v>11</v>
      </c>
      <c r="C24" s="29" t="s">
        <v>30</v>
      </c>
      <c r="D24" s="29"/>
      <c r="E24" s="29"/>
      <c r="F24" s="29"/>
      <c r="G24" s="29"/>
      <c r="H24" s="30">
        <v>44760</v>
      </c>
      <c r="I24" s="31"/>
      <c r="J24" s="31"/>
      <c r="K24" s="30">
        <v>44773</v>
      </c>
      <c r="L24" s="31"/>
      <c r="M24" s="31"/>
      <c r="N24" s="29" t="s">
        <v>20</v>
      </c>
      <c r="O24" s="29"/>
      <c r="P24" s="29"/>
      <c r="Q24" s="42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9"/>
    </row>
    <row r="25" customHeight="1" spans="2:50">
      <c r="B25" s="28">
        <v>12</v>
      </c>
      <c r="C25" s="29" t="s">
        <v>31</v>
      </c>
      <c r="D25" s="29"/>
      <c r="E25" s="29"/>
      <c r="F25" s="29"/>
      <c r="G25" s="29"/>
      <c r="H25" s="30">
        <v>44757</v>
      </c>
      <c r="I25" s="31"/>
      <c r="J25" s="31"/>
      <c r="K25" s="30">
        <v>44769</v>
      </c>
      <c r="L25" s="31"/>
      <c r="M25" s="31"/>
      <c r="N25" s="29" t="s">
        <v>22</v>
      </c>
      <c r="O25" s="29"/>
      <c r="P25" s="29"/>
      <c r="Q25" s="42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9"/>
    </row>
    <row r="26" customHeight="1" spans="2:50">
      <c r="B26" s="28"/>
      <c r="C26" s="29"/>
      <c r="D26" s="29"/>
      <c r="E26" s="29"/>
      <c r="F26" s="29"/>
      <c r="G26" s="29"/>
      <c r="H26" s="31"/>
      <c r="I26" s="31"/>
      <c r="J26" s="31"/>
      <c r="K26" s="31"/>
      <c r="L26" s="31"/>
      <c r="M26" s="31"/>
      <c r="N26" s="29"/>
      <c r="O26" s="29"/>
      <c r="P26" s="29"/>
      <c r="Q26" s="42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9"/>
    </row>
    <row r="27" customHeight="1" spans="2:50">
      <c r="B27" s="28"/>
      <c r="C27" s="29"/>
      <c r="D27" s="29"/>
      <c r="E27" s="29"/>
      <c r="F27" s="29"/>
      <c r="G27" s="29"/>
      <c r="H27" s="31"/>
      <c r="I27" s="31"/>
      <c r="J27" s="31"/>
      <c r="K27" s="31"/>
      <c r="L27" s="31"/>
      <c r="M27" s="31"/>
      <c r="N27" s="29"/>
      <c r="O27" s="29"/>
      <c r="P27" s="29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9"/>
    </row>
    <row r="28" customHeight="1" spans="2:50">
      <c r="B28" s="28"/>
      <c r="C28" s="29"/>
      <c r="D28" s="29"/>
      <c r="E28" s="29"/>
      <c r="F28" s="29"/>
      <c r="G28" s="29"/>
      <c r="H28" s="31"/>
      <c r="I28" s="31"/>
      <c r="J28" s="31"/>
      <c r="K28" s="31"/>
      <c r="L28" s="31"/>
      <c r="M28" s="31"/>
      <c r="N28" s="29"/>
      <c r="O28" s="29"/>
      <c r="P28" s="29"/>
      <c r="Q28" s="42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9"/>
    </row>
    <row r="29" customHeight="1" spans="2:50">
      <c r="B29" s="28"/>
      <c r="C29" s="29"/>
      <c r="D29" s="29"/>
      <c r="E29" s="29"/>
      <c r="F29" s="29"/>
      <c r="G29" s="29"/>
      <c r="H29" s="31"/>
      <c r="I29" s="31"/>
      <c r="J29" s="31"/>
      <c r="K29" s="31"/>
      <c r="L29" s="31"/>
      <c r="M29" s="31"/>
      <c r="N29" s="29"/>
      <c r="O29" s="29"/>
      <c r="P29" s="29"/>
      <c r="Q29" s="42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9"/>
    </row>
    <row r="30" customHeight="1" spans="2:50">
      <c r="B30" s="28"/>
      <c r="C30" s="29"/>
      <c r="D30" s="29"/>
      <c r="E30" s="29"/>
      <c r="F30" s="29"/>
      <c r="G30" s="29"/>
      <c r="H30" s="31"/>
      <c r="I30" s="31"/>
      <c r="J30" s="31"/>
      <c r="K30" s="31"/>
      <c r="L30" s="31"/>
      <c r="M30" s="31"/>
      <c r="N30" s="29"/>
      <c r="O30" s="29"/>
      <c r="P30" s="29"/>
      <c r="Q30" s="42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9"/>
    </row>
    <row r="31" customHeight="1" spans="2:50">
      <c r="B31" s="28"/>
      <c r="C31" s="29"/>
      <c r="D31" s="29"/>
      <c r="E31" s="29"/>
      <c r="F31" s="29"/>
      <c r="G31" s="29"/>
      <c r="H31" s="31"/>
      <c r="I31" s="31"/>
      <c r="J31" s="31"/>
      <c r="K31" s="31"/>
      <c r="L31" s="31"/>
      <c r="M31" s="31"/>
      <c r="N31" s="29"/>
      <c r="O31" s="29"/>
      <c r="P31" s="29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9"/>
    </row>
    <row r="32" customHeight="1" spans="2:50">
      <c r="B32" s="28"/>
      <c r="C32" s="29"/>
      <c r="D32" s="29"/>
      <c r="E32" s="29"/>
      <c r="F32" s="29"/>
      <c r="G32" s="29"/>
      <c r="H32" s="31"/>
      <c r="I32" s="31"/>
      <c r="J32" s="31"/>
      <c r="K32" s="31"/>
      <c r="L32" s="31"/>
      <c r="M32" s="31"/>
      <c r="N32" s="29"/>
      <c r="O32" s="29"/>
      <c r="P32" s="29"/>
      <c r="Q32" s="42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9"/>
    </row>
    <row r="33" customHeight="1" spans="2:50">
      <c r="B33" s="28"/>
      <c r="C33" s="29"/>
      <c r="D33" s="29"/>
      <c r="E33" s="29"/>
      <c r="F33" s="29"/>
      <c r="G33" s="29"/>
      <c r="H33" s="31"/>
      <c r="I33" s="31"/>
      <c r="J33" s="31"/>
      <c r="K33" s="31"/>
      <c r="L33" s="31"/>
      <c r="M33" s="31"/>
      <c r="N33" s="29"/>
      <c r="O33" s="29"/>
      <c r="P33" s="29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9"/>
    </row>
    <row r="34" customHeight="1" spans="2:50">
      <c r="B34" s="28"/>
      <c r="C34" s="29"/>
      <c r="D34" s="29"/>
      <c r="E34" s="29"/>
      <c r="F34" s="29"/>
      <c r="G34" s="29"/>
      <c r="H34" s="31"/>
      <c r="I34" s="31"/>
      <c r="J34" s="31"/>
      <c r="K34" s="31"/>
      <c r="L34" s="31"/>
      <c r="M34" s="31"/>
      <c r="N34" s="29"/>
      <c r="O34" s="29"/>
      <c r="P34" s="29"/>
      <c r="Q34" s="42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9"/>
    </row>
    <row r="35" customHeight="1" spans="2:50">
      <c r="B35" s="28"/>
      <c r="C35" s="29"/>
      <c r="D35" s="29"/>
      <c r="E35" s="29"/>
      <c r="F35" s="29"/>
      <c r="G35" s="29"/>
      <c r="H35" s="31"/>
      <c r="I35" s="31"/>
      <c r="J35" s="31"/>
      <c r="K35" s="31"/>
      <c r="L35" s="31"/>
      <c r="M35" s="31"/>
      <c r="N35" s="29"/>
      <c r="O35" s="29"/>
      <c r="P35" s="29"/>
      <c r="Q35" s="42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9"/>
    </row>
    <row r="36" customHeight="1" spans="2:50">
      <c r="B36" s="28"/>
      <c r="C36" s="29"/>
      <c r="D36" s="29"/>
      <c r="E36" s="29"/>
      <c r="F36" s="29"/>
      <c r="G36" s="29"/>
      <c r="H36" s="31"/>
      <c r="I36" s="31"/>
      <c r="J36" s="31"/>
      <c r="K36" s="31"/>
      <c r="L36" s="31"/>
      <c r="M36" s="31"/>
      <c r="N36" s="29"/>
      <c r="O36" s="29"/>
      <c r="P36" s="29"/>
      <c r="Q36" s="42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9"/>
    </row>
    <row r="37" customHeight="1" spans="2:50">
      <c r="B37" s="28"/>
      <c r="C37" s="29"/>
      <c r="D37" s="29"/>
      <c r="E37" s="29"/>
      <c r="F37" s="29"/>
      <c r="G37" s="29"/>
      <c r="H37" s="31"/>
      <c r="I37" s="31"/>
      <c r="J37" s="31"/>
      <c r="K37" s="31"/>
      <c r="L37" s="31"/>
      <c r="M37" s="31"/>
      <c r="N37" s="29"/>
      <c r="O37" s="29"/>
      <c r="P37" s="29"/>
      <c r="Q37" s="42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9"/>
    </row>
    <row r="38" customHeight="1" spans="2:50">
      <c r="B38" s="28"/>
      <c r="C38" s="29"/>
      <c r="D38" s="29"/>
      <c r="E38" s="29"/>
      <c r="F38" s="29"/>
      <c r="G38" s="29"/>
      <c r="H38" s="31"/>
      <c r="I38" s="31"/>
      <c r="J38" s="31"/>
      <c r="K38" s="31"/>
      <c r="L38" s="31"/>
      <c r="M38" s="31"/>
      <c r="N38" s="29"/>
      <c r="O38" s="29"/>
      <c r="P38" s="29"/>
      <c r="Q38" s="42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9"/>
    </row>
    <row r="39" customHeight="1" spans="2:50">
      <c r="B39" s="28"/>
      <c r="C39" s="29"/>
      <c r="D39" s="29"/>
      <c r="E39" s="29"/>
      <c r="F39" s="29"/>
      <c r="G39" s="29"/>
      <c r="H39" s="31"/>
      <c r="I39" s="31"/>
      <c r="J39" s="31"/>
      <c r="K39" s="31"/>
      <c r="L39" s="31"/>
      <c r="M39" s="31"/>
      <c r="N39" s="29"/>
      <c r="O39" s="29"/>
      <c r="P39" s="29"/>
      <c r="Q39" s="42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9"/>
    </row>
    <row r="40" customHeight="1" spans="2:50">
      <c r="B40" s="28"/>
      <c r="C40" s="29"/>
      <c r="D40" s="29"/>
      <c r="E40" s="29"/>
      <c r="F40" s="29"/>
      <c r="G40" s="29"/>
      <c r="H40" s="31"/>
      <c r="I40" s="31"/>
      <c r="J40" s="31"/>
      <c r="K40" s="31"/>
      <c r="L40" s="31"/>
      <c r="M40" s="31"/>
      <c r="N40" s="29"/>
      <c r="O40" s="29"/>
      <c r="P40" s="29"/>
      <c r="Q40" s="42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9"/>
    </row>
    <row r="41" customHeight="1" spans="2:50">
      <c r="B41" s="28"/>
      <c r="C41" s="29"/>
      <c r="D41" s="29"/>
      <c r="E41" s="29"/>
      <c r="F41" s="29"/>
      <c r="G41" s="29"/>
      <c r="H41" s="31"/>
      <c r="I41" s="31"/>
      <c r="J41" s="31"/>
      <c r="K41" s="31"/>
      <c r="L41" s="31"/>
      <c r="M41" s="31"/>
      <c r="N41" s="29"/>
      <c r="O41" s="29"/>
      <c r="P41" s="29"/>
      <c r="Q41" s="42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9"/>
    </row>
    <row r="42" customHeight="1" spans="2:50">
      <c r="B42" s="28"/>
      <c r="C42" s="29"/>
      <c r="D42" s="29"/>
      <c r="E42" s="29"/>
      <c r="F42" s="29"/>
      <c r="G42" s="29"/>
      <c r="H42" s="31"/>
      <c r="I42" s="31"/>
      <c r="J42" s="31"/>
      <c r="K42" s="31"/>
      <c r="L42" s="31"/>
      <c r="M42" s="31"/>
      <c r="N42" s="29"/>
      <c r="O42" s="29"/>
      <c r="P42" s="29"/>
      <c r="Q42" s="42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9"/>
    </row>
    <row r="43" customHeight="1" spans="2:50">
      <c r="B43" s="28"/>
      <c r="C43" s="29"/>
      <c r="D43" s="29"/>
      <c r="E43" s="29"/>
      <c r="F43" s="29"/>
      <c r="G43" s="29"/>
      <c r="H43" s="31"/>
      <c r="I43" s="31"/>
      <c r="J43" s="31"/>
      <c r="K43" s="31"/>
      <c r="L43" s="31"/>
      <c r="M43" s="31"/>
      <c r="N43" s="29"/>
      <c r="O43" s="29"/>
      <c r="P43" s="29"/>
      <c r="Q43" s="42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9"/>
    </row>
    <row r="44" customHeight="1" spans="2:50">
      <c r="B44" s="28"/>
      <c r="C44" s="29"/>
      <c r="D44" s="29"/>
      <c r="E44" s="29"/>
      <c r="F44" s="29"/>
      <c r="G44" s="29"/>
      <c r="H44" s="31"/>
      <c r="I44" s="31"/>
      <c r="J44" s="31"/>
      <c r="K44" s="31"/>
      <c r="L44" s="31"/>
      <c r="M44" s="31"/>
      <c r="N44" s="29"/>
      <c r="O44" s="29"/>
      <c r="P44" s="29"/>
      <c r="Q44" s="42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9"/>
    </row>
    <row r="45" customHeight="1" spans="2:50">
      <c r="B45" s="28"/>
      <c r="C45" s="29"/>
      <c r="D45" s="29"/>
      <c r="E45" s="29"/>
      <c r="F45" s="29"/>
      <c r="G45" s="29"/>
      <c r="H45" s="31"/>
      <c r="I45" s="31"/>
      <c r="J45" s="31"/>
      <c r="K45" s="31"/>
      <c r="L45" s="31"/>
      <c r="M45" s="31"/>
      <c r="N45" s="29"/>
      <c r="O45" s="29"/>
      <c r="P45" s="29"/>
      <c r="Q45" s="42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9"/>
    </row>
    <row r="46" customHeight="1" spans="2:50">
      <c r="B46" s="28"/>
      <c r="C46" s="29"/>
      <c r="D46" s="29"/>
      <c r="E46" s="29"/>
      <c r="F46" s="29"/>
      <c r="G46" s="29"/>
      <c r="H46" s="31"/>
      <c r="I46" s="31"/>
      <c r="J46" s="31"/>
      <c r="K46" s="31"/>
      <c r="L46" s="31"/>
      <c r="M46" s="31"/>
      <c r="N46" s="29"/>
      <c r="O46" s="29"/>
      <c r="P46" s="29"/>
      <c r="Q46" s="42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9"/>
    </row>
    <row r="47" customHeight="1" spans="2:50">
      <c r="B47" s="28"/>
      <c r="C47" s="29"/>
      <c r="D47" s="29"/>
      <c r="E47" s="29"/>
      <c r="F47" s="29"/>
      <c r="G47" s="29"/>
      <c r="H47" s="31"/>
      <c r="I47" s="31"/>
      <c r="J47" s="31"/>
      <c r="K47" s="31"/>
      <c r="L47" s="31"/>
      <c r="M47" s="31"/>
      <c r="N47" s="29"/>
      <c r="O47" s="29"/>
      <c r="P47" s="29"/>
      <c r="Q47" s="42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9"/>
    </row>
    <row r="48" customHeight="1" spans="2:50">
      <c r="B48" s="28"/>
      <c r="C48" s="29"/>
      <c r="D48" s="29"/>
      <c r="E48" s="29"/>
      <c r="F48" s="29"/>
      <c r="G48" s="29"/>
      <c r="H48" s="31"/>
      <c r="I48" s="31"/>
      <c r="J48" s="31"/>
      <c r="K48" s="31"/>
      <c r="L48" s="31"/>
      <c r="M48" s="31"/>
      <c r="N48" s="29"/>
      <c r="O48" s="29"/>
      <c r="P48" s="29"/>
      <c r="Q48" s="44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51"/>
    </row>
  </sheetData>
  <mergeCells count="296">
    <mergeCell ref="B2:J2"/>
    <mergeCell ref="K2:L2"/>
    <mergeCell ref="S2:T2"/>
    <mergeCell ref="AA2:AB2"/>
    <mergeCell ref="AI2:AJ2"/>
    <mergeCell ref="AQ2:AR2"/>
    <mergeCell ref="B4:E4"/>
    <mergeCell ref="H4:I4"/>
    <mergeCell ref="C13:G13"/>
    <mergeCell ref="H13:J13"/>
    <mergeCell ref="K13:M13"/>
    <mergeCell ref="N13:P13"/>
    <mergeCell ref="Q13:R13"/>
    <mergeCell ref="Y13:Z13"/>
    <mergeCell ref="AG13:AH13"/>
    <mergeCell ref="AO13:AP13"/>
    <mergeCell ref="C14:G14"/>
    <mergeCell ref="H14:J14"/>
    <mergeCell ref="K14:M14"/>
    <mergeCell ref="N14:P14"/>
    <mergeCell ref="Q14:R14"/>
    <mergeCell ref="Y14:Z14"/>
    <mergeCell ref="AG14:AH14"/>
    <mergeCell ref="AO14:AP14"/>
    <mergeCell ref="C15:G15"/>
    <mergeCell ref="H15:J15"/>
    <mergeCell ref="K15:M15"/>
    <mergeCell ref="N15:P15"/>
    <mergeCell ref="Q15:R15"/>
    <mergeCell ref="Y15:Z15"/>
    <mergeCell ref="AG15:AH15"/>
    <mergeCell ref="AO15:AP15"/>
    <mergeCell ref="C16:G16"/>
    <mergeCell ref="H16:J16"/>
    <mergeCell ref="K16:M16"/>
    <mergeCell ref="N16:P16"/>
    <mergeCell ref="Q16:R16"/>
    <mergeCell ref="Y16:Z16"/>
    <mergeCell ref="AG16:AH16"/>
    <mergeCell ref="AO16:AP16"/>
    <mergeCell ref="C17:G17"/>
    <mergeCell ref="H17:J17"/>
    <mergeCell ref="K17:M17"/>
    <mergeCell ref="N17:P17"/>
    <mergeCell ref="Q17:R17"/>
    <mergeCell ref="Y17:Z17"/>
    <mergeCell ref="AG17:AH17"/>
    <mergeCell ref="AO17:AP17"/>
    <mergeCell ref="C18:G18"/>
    <mergeCell ref="H18:J18"/>
    <mergeCell ref="K18:M18"/>
    <mergeCell ref="N18:P18"/>
    <mergeCell ref="Q18:R18"/>
    <mergeCell ref="Y18:Z18"/>
    <mergeCell ref="AG18:AH18"/>
    <mergeCell ref="AO18:AP18"/>
    <mergeCell ref="C19:G19"/>
    <mergeCell ref="H19:J19"/>
    <mergeCell ref="K19:M19"/>
    <mergeCell ref="N19:P19"/>
    <mergeCell ref="Q19:R19"/>
    <mergeCell ref="Y19:Z19"/>
    <mergeCell ref="AG19:AH19"/>
    <mergeCell ref="AO19:AP19"/>
    <mergeCell ref="C20:G20"/>
    <mergeCell ref="H20:J20"/>
    <mergeCell ref="K20:M20"/>
    <mergeCell ref="N20:P20"/>
    <mergeCell ref="Q20:R20"/>
    <mergeCell ref="Y20:Z20"/>
    <mergeCell ref="AG20:AH20"/>
    <mergeCell ref="AO20:AP20"/>
    <mergeCell ref="C21:G21"/>
    <mergeCell ref="H21:J21"/>
    <mergeCell ref="K21:M21"/>
    <mergeCell ref="N21:P21"/>
    <mergeCell ref="Q21:R21"/>
    <mergeCell ref="Y21:Z21"/>
    <mergeCell ref="AG21:AH21"/>
    <mergeCell ref="AO21:AP21"/>
    <mergeCell ref="C22:G22"/>
    <mergeCell ref="H22:J22"/>
    <mergeCell ref="K22:M22"/>
    <mergeCell ref="N22:P22"/>
    <mergeCell ref="Q22:R22"/>
    <mergeCell ref="Y22:Z22"/>
    <mergeCell ref="AG22:AH22"/>
    <mergeCell ref="AO22:AP22"/>
    <mergeCell ref="C23:G23"/>
    <mergeCell ref="H23:J23"/>
    <mergeCell ref="K23:M23"/>
    <mergeCell ref="N23:P23"/>
    <mergeCell ref="Q23:R23"/>
    <mergeCell ref="Y23:Z23"/>
    <mergeCell ref="AG23:AH23"/>
    <mergeCell ref="AO23:AP23"/>
    <mergeCell ref="C24:G24"/>
    <mergeCell ref="H24:J24"/>
    <mergeCell ref="K24:M24"/>
    <mergeCell ref="N24:P24"/>
    <mergeCell ref="Q24:R24"/>
    <mergeCell ref="Y24:Z24"/>
    <mergeCell ref="AG24:AH24"/>
    <mergeCell ref="AO24:AP24"/>
    <mergeCell ref="C25:G25"/>
    <mergeCell ref="H25:J25"/>
    <mergeCell ref="K25:M25"/>
    <mergeCell ref="N25:P25"/>
    <mergeCell ref="Q25:R25"/>
    <mergeCell ref="Y25:Z25"/>
    <mergeCell ref="AG25:AH25"/>
    <mergeCell ref="AO25:AP25"/>
    <mergeCell ref="C26:G26"/>
    <mergeCell ref="H26:J26"/>
    <mergeCell ref="K26:M26"/>
    <mergeCell ref="N26:P26"/>
    <mergeCell ref="Q26:R26"/>
    <mergeCell ref="Y26:Z26"/>
    <mergeCell ref="AG26:AH26"/>
    <mergeCell ref="AO26:AP26"/>
    <mergeCell ref="C27:G27"/>
    <mergeCell ref="H27:J27"/>
    <mergeCell ref="K27:M27"/>
    <mergeCell ref="N27:P27"/>
    <mergeCell ref="Q27:R27"/>
    <mergeCell ref="Y27:Z27"/>
    <mergeCell ref="AG27:AH27"/>
    <mergeCell ref="AO27:AP27"/>
    <mergeCell ref="C28:G28"/>
    <mergeCell ref="H28:J28"/>
    <mergeCell ref="K28:M28"/>
    <mergeCell ref="N28:P28"/>
    <mergeCell ref="Q28:R28"/>
    <mergeCell ref="Y28:Z28"/>
    <mergeCell ref="AG28:AH28"/>
    <mergeCell ref="AO28:AP28"/>
    <mergeCell ref="C29:G29"/>
    <mergeCell ref="H29:J29"/>
    <mergeCell ref="K29:M29"/>
    <mergeCell ref="N29:P29"/>
    <mergeCell ref="Q29:R29"/>
    <mergeCell ref="Y29:Z29"/>
    <mergeCell ref="AG29:AH29"/>
    <mergeCell ref="AO29:AP29"/>
    <mergeCell ref="C30:G30"/>
    <mergeCell ref="H30:J30"/>
    <mergeCell ref="K30:M30"/>
    <mergeCell ref="N30:P30"/>
    <mergeCell ref="Q30:R30"/>
    <mergeCell ref="Y30:Z30"/>
    <mergeCell ref="AG30:AH30"/>
    <mergeCell ref="AO30:AP30"/>
    <mergeCell ref="C31:G31"/>
    <mergeCell ref="H31:J31"/>
    <mergeCell ref="K31:M31"/>
    <mergeCell ref="N31:P31"/>
    <mergeCell ref="Q31:R31"/>
    <mergeCell ref="Y31:Z31"/>
    <mergeCell ref="AG31:AH31"/>
    <mergeCell ref="AO31:AP31"/>
    <mergeCell ref="C32:G32"/>
    <mergeCell ref="H32:J32"/>
    <mergeCell ref="K32:M32"/>
    <mergeCell ref="N32:P32"/>
    <mergeCell ref="Q32:R32"/>
    <mergeCell ref="Y32:Z32"/>
    <mergeCell ref="AG32:AH32"/>
    <mergeCell ref="AO32:AP32"/>
    <mergeCell ref="C33:G33"/>
    <mergeCell ref="H33:J33"/>
    <mergeCell ref="K33:M33"/>
    <mergeCell ref="N33:P33"/>
    <mergeCell ref="Q33:R33"/>
    <mergeCell ref="Y33:Z33"/>
    <mergeCell ref="AG33:AH33"/>
    <mergeCell ref="AO33:AP33"/>
    <mergeCell ref="C34:G34"/>
    <mergeCell ref="H34:J34"/>
    <mergeCell ref="K34:M34"/>
    <mergeCell ref="N34:P34"/>
    <mergeCell ref="Q34:R34"/>
    <mergeCell ref="Y34:Z34"/>
    <mergeCell ref="AG34:AH34"/>
    <mergeCell ref="AO34:AP34"/>
    <mergeCell ref="C35:G35"/>
    <mergeCell ref="H35:J35"/>
    <mergeCell ref="K35:M35"/>
    <mergeCell ref="N35:P35"/>
    <mergeCell ref="Q35:R35"/>
    <mergeCell ref="Y35:Z35"/>
    <mergeCell ref="AG35:AH35"/>
    <mergeCell ref="AO35:AP35"/>
    <mergeCell ref="C36:G36"/>
    <mergeCell ref="H36:J36"/>
    <mergeCell ref="K36:M36"/>
    <mergeCell ref="N36:P36"/>
    <mergeCell ref="Q36:R36"/>
    <mergeCell ref="Y36:Z36"/>
    <mergeCell ref="AG36:AH36"/>
    <mergeCell ref="AO36:AP36"/>
    <mergeCell ref="C37:G37"/>
    <mergeCell ref="H37:J37"/>
    <mergeCell ref="K37:M37"/>
    <mergeCell ref="N37:P37"/>
    <mergeCell ref="Q37:R37"/>
    <mergeCell ref="Y37:Z37"/>
    <mergeCell ref="AG37:AH37"/>
    <mergeCell ref="AO37:AP37"/>
    <mergeCell ref="C38:G38"/>
    <mergeCell ref="H38:J38"/>
    <mergeCell ref="K38:M38"/>
    <mergeCell ref="N38:P38"/>
    <mergeCell ref="Q38:R38"/>
    <mergeCell ref="Y38:Z38"/>
    <mergeCell ref="AG38:AH38"/>
    <mergeCell ref="AO38:AP38"/>
    <mergeCell ref="C39:G39"/>
    <mergeCell ref="H39:J39"/>
    <mergeCell ref="K39:M39"/>
    <mergeCell ref="N39:P39"/>
    <mergeCell ref="Q39:R39"/>
    <mergeCell ref="Y39:Z39"/>
    <mergeCell ref="AG39:AH39"/>
    <mergeCell ref="AO39:AP39"/>
    <mergeCell ref="C40:G40"/>
    <mergeCell ref="H40:J40"/>
    <mergeCell ref="K40:M40"/>
    <mergeCell ref="N40:P40"/>
    <mergeCell ref="Q40:R40"/>
    <mergeCell ref="Y40:Z40"/>
    <mergeCell ref="AG40:AH40"/>
    <mergeCell ref="AO40:AP40"/>
    <mergeCell ref="C41:G41"/>
    <mergeCell ref="H41:J41"/>
    <mergeCell ref="K41:M41"/>
    <mergeCell ref="N41:P41"/>
    <mergeCell ref="Q41:R41"/>
    <mergeCell ref="Y41:Z41"/>
    <mergeCell ref="AG41:AH41"/>
    <mergeCell ref="AO41:AP41"/>
    <mergeCell ref="C42:G42"/>
    <mergeCell ref="H42:J42"/>
    <mergeCell ref="K42:M42"/>
    <mergeCell ref="N42:P42"/>
    <mergeCell ref="Q42:R42"/>
    <mergeCell ref="Y42:Z42"/>
    <mergeCell ref="AG42:AH42"/>
    <mergeCell ref="AO42:AP42"/>
    <mergeCell ref="C43:G43"/>
    <mergeCell ref="H43:J43"/>
    <mergeCell ref="K43:M43"/>
    <mergeCell ref="N43:P43"/>
    <mergeCell ref="Q43:R43"/>
    <mergeCell ref="Y43:Z43"/>
    <mergeCell ref="AG43:AH43"/>
    <mergeCell ref="AO43:AP43"/>
    <mergeCell ref="C44:G44"/>
    <mergeCell ref="H44:J44"/>
    <mergeCell ref="K44:M44"/>
    <mergeCell ref="N44:P44"/>
    <mergeCell ref="Q44:R44"/>
    <mergeCell ref="Y44:Z44"/>
    <mergeCell ref="AG44:AH44"/>
    <mergeCell ref="AO44:AP44"/>
    <mergeCell ref="C45:G45"/>
    <mergeCell ref="H45:J45"/>
    <mergeCell ref="K45:M45"/>
    <mergeCell ref="N45:P45"/>
    <mergeCell ref="Q45:R45"/>
    <mergeCell ref="Y45:Z45"/>
    <mergeCell ref="AG45:AH45"/>
    <mergeCell ref="AO45:AP45"/>
    <mergeCell ref="C46:G46"/>
    <mergeCell ref="H46:J46"/>
    <mergeCell ref="K46:M46"/>
    <mergeCell ref="N46:P46"/>
    <mergeCell ref="Q46:R46"/>
    <mergeCell ref="Y46:Z46"/>
    <mergeCell ref="AG46:AH46"/>
    <mergeCell ref="AO46:AP46"/>
    <mergeCell ref="C47:G47"/>
    <mergeCell ref="H47:J47"/>
    <mergeCell ref="K47:M47"/>
    <mergeCell ref="N47:P47"/>
    <mergeCell ref="Q47:R47"/>
    <mergeCell ref="Y47:Z47"/>
    <mergeCell ref="AG47:AH47"/>
    <mergeCell ref="AO47:AP47"/>
    <mergeCell ref="C48:G48"/>
    <mergeCell ref="H48:J48"/>
    <mergeCell ref="K48:M48"/>
    <mergeCell ref="N48:P48"/>
    <mergeCell ref="Q48:R48"/>
    <mergeCell ref="Y48:Z48"/>
    <mergeCell ref="AG48:AH48"/>
    <mergeCell ref="AO48:AP48"/>
  </mergeCells>
  <conditionalFormatting sqref="AZ13:BA13">
    <cfRule type="cellIs" dxfId="0" priority="1" operator="equal">
      <formula>"低"</formula>
    </cfRule>
    <cfRule type="cellIs" dxfId="1" priority="2" operator="equal">
      <formula>"中"</formula>
    </cfRule>
    <cfRule type="cellIs" dxfId="2" priority="3" operator="equal">
      <formula>"高"</formula>
    </cfRule>
  </conditionalFormatting>
  <conditionalFormatting sqref="N$1:P$1048576">
    <cfRule type="cellIs" dxfId="2" priority="9" operator="equal">
      <formula>"高"</formula>
    </cfRule>
    <cfRule type="cellIs" dxfId="1" priority="8" operator="equal">
      <formula>"中"</formula>
    </cfRule>
    <cfRule type="cellIs" dxfId="0" priority="7" operator="equal">
      <formula>"低"</formula>
    </cfRule>
  </conditionalFormatting>
  <conditionalFormatting sqref="K5:Q11">
    <cfRule type="expression" dxfId="3" priority="18">
      <formula>K5=TODAY()</formula>
    </cfRule>
    <cfRule type="expression" dxfId="4" priority="19">
      <formula>MONTH(K5)&lt;&gt;$N$2</formula>
    </cfRule>
  </conditionalFormatting>
  <conditionalFormatting sqref="S5:Y11">
    <cfRule type="expression" dxfId="3" priority="16">
      <formula>S5=TODAY()</formula>
    </cfRule>
    <cfRule type="expression" dxfId="4" priority="17">
      <formula>MONTH(S5)&lt;&gt;$V$2</formula>
    </cfRule>
  </conditionalFormatting>
  <conditionalFormatting sqref="AA5:AG11">
    <cfRule type="expression" dxfId="3" priority="14">
      <formula>AA5=TODAY()</formula>
    </cfRule>
    <cfRule type="expression" dxfId="4" priority="15">
      <formula>MONTH(AA5)&lt;&gt;$AD$2</formula>
    </cfRule>
  </conditionalFormatting>
  <conditionalFormatting sqref="AI5:AO11">
    <cfRule type="expression" dxfId="3" priority="12">
      <formula>AI5=TODAY()</formula>
    </cfRule>
    <cfRule type="expression" dxfId="4" priority="13">
      <formula>MONTH(AI5)&lt;&gt;$AL$2</formula>
    </cfRule>
  </conditionalFormatting>
  <conditionalFormatting sqref="AQ5:AW11">
    <cfRule type="expression" dxfId="3" priority="10">
      <formula>AQ5=TODAY()</formula>
    </cfRule>
    <cfRule type="expression" dxfId="4" priority="11">
      <formula>MONTH(AQ5)&lt;&gt;$AT$2</formula>
    </cfRule>
  </conditionalFormatting>
  <conditionalFormatting sqref="Q14:AX200">
    <cfRule type="expression" dxfId="5" priority="6">
      <formula>AND(Q$13&gt;=$H14,Q$13&lt;=$K14,$C14&lt;&gt;"",$N14="高")</formula>
    </cfRule>
  </conditionalFormatting>
  <conditionalFormatting sqref="Q14:AX48">
    <cfRule type="expression" dxfId="6" priority="4">
      <formula>AND(Q$13&gt;=$H14,Q$13&lt;=$K14,$C14&lt;&gt;"",$N14="低")</formula>
    </cfRule>
    <cfRule type="expression" dxfId="7" priority="5">
      <formula>AND(Q$13&gt;=$H14,Q$13&lt;=$K14,$C14&lt;&gt;"",$N14="中")</formula>
    </cfRule>
  </conditionalFormatting>
  <dataValidations count="1">
    <dataValidation type="list" allowBlank="1" showInputMessage="1" showErrorMessage="1" sqref="N26:N48 O26:O48 P26:P48 N14:P25 N49:P1048576">
      <formula1>"高,中,低"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A34" workbookViewId="0">
      <selection activeCell="V43" sqref="V43"/>
    </sheetView>
  </sheetViews>
  <sheetFormatPr defaultColWidth="7.87407407407407" defaultRowHeight="15.75"/>
  <cols>
    <col min="1" max="16384" width="7.87407407407407" style="1"/>
  </cols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ht="15" customHeigh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1">
      <c r="A41" s="2"/>
    </row>
    <row r="42" spans="1:1">
      <c r="A42" s="2"/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没人给我穿袜子</cp:lastModifiedBy>
  <dcterms:created xsi:type="dcterms:W3CDTF">2022-07-12T06:59:00Z</dcterms:created>
  <dcterms:modified xsi:type="dcterms:W3CDTF">2022-07-17T15:19:02Z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A7055947BA1B4B4B9F66D2B43E819DF0</vt:lpwstr>
  </property>
  <property fmtid="{D5CDD505-2E9C-101B-9397-08002B2CF9AE}" pid="3" name="KSOProductBuildVer">
    <vt:lpwstr>2052-11.1.0.11830</vt:lpwstr>
  </property>
  <property fmtid="{D5CDD505-2E9C-101B-9397-08002B2CF9AE}" pid="4" name="KSOTemplateUUID">
    <vt:lpwstr>v1.0_mb_RYD9bpiPuX9Yu/WDzhQvgA==</vt:lpwstr>
  </property>
</Properties>
</file>