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image/svg+xml" PartName="/xl/media/image1.svg"/>
  <Override ContentType="image/svg+xml" PartName="/xl/media/image2.svg"/>
  <Override ContentType="image/svg+xml" PartName="/xl/media/image3.sv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8" windowHeight="13668"/>
  </bookViews>
  <sheets>
    <sheet name="计划表" sheetId="1" r:id="rId1"/>
    <sheet name="说明书" sheetId="2" r:id="rId2"/>
  </sheets>
  <calcPr calcId="144525"/>
</workbook>
</file>

<file path=xl/sharedStrings.xml><?xml version="1.0" encoding="utf-8"?>
<sst xmlns="http://schemas.openxmlformats.org/spreadsheetml/2006/main" count="32" uniqueCount="25">
  <si>
    <t>学习工作计划表—今日提醒</t>
  </si>
  <si>
    <t>总任务</t>
  </si>
  <si>
    <t>已完成</t>
  </si>
  <si>
    <t>今日任务</t>
  </si>
  <si>
    <t>今天是</t>
  </si>
  <si>
    <r>
      <t>任务明细单</t>
    </r>
    <r>
      <rPr>
        <b/>
        <sz val="10"/>
        <color theme="1"/>
        <rFont val="宋体"/>
        <charset val="134"/>
      </rPr>
      <t>▼</t>
    </r>
  </si>
  <si>
    <r>
      <t>今日任务单</t>
    </r>
    <r>
      <rPr>
        <b/>
        <sz val="10"/>
        <color theme="1"/>
        <rFont val="宋体"/>
        <charset val="134"/>
      </rPr>
      <t>▼</t>
    </r>
  </si>
  <si>
    <t>序号</t>
  </si>
  <si>
    <t>日期</t>
  </si>
  <si>
    <t>计划任务</t>
  </si>
  <si>
    <t>开始时间</t>
  </si>
  <si>
    <t>截止时间</t>
  </si>
  <si>
    <t>时长/小时</t>
  </si>
  <si>
    <t>状态</t>
  </si>
  <si>
    <t>备注</t>
  </si>
  <si>
    <t>任务1</t>
  </si>
  <si>
    <t>√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</si>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</sst>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176" formatCode="h:mm;@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General&quot;月&quot;"/>
    <numFmt numFmtId="178" formatCode="General&quot;年&quot;"/>
  </numFmts>
  <fonts count="27">
    <font>
      <sz val="11"/>
      <color theme="1"/>
      <name val="宋体"/>
      <charset val="134"/>
      <scheme val="minor"/>
    </font>
    <font>
      <b/>
      <sz val="10"/>
      <color theme="1"/>
      <name val="汉仪中圆简"/>
      <charset val="134"/>
    </font>
    <font>
      <sz val="10"/>
      <color theme="1"/>
      <name val="汉仪中圆简"/>
      <charset val="134"/>
    </font>
    <font>
      <b/>
      <sz val="30"/>
      <color theme="1"/>
      <name val="汉仪中圆简"/>
      <charset val="134"/>
    </font>
    <font>
      <b/>
      <sz val="18"/>
      <color theme="1"/>
      <name val="汉仪中圆简"/>
      <charset val="134"/>
    </font>
    <font>
      <b/>
      <sz val="10"/>
      <color theme="0"/>
      <name val="汉仪中圆简"/>
      <charset val="134"/>
    </font>
    <font>
      <b/>
      <sz val="18"/>
      <color rgb="FFC00000"/>
      <name val="汉仪中圆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471A1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8" fontId="6" fillId="2" borderId="0" xfId="0" applyNumberFormat="1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176" fontId="5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b val="1"/>
        <i val="0"/>
      </font>
    </dxf>
  </dxfs>
  <tableStyles count="0" defaultTableStyle="TableStyleMedium2" defaultPivotStyle="PivotStyleLight16"/>
  <colors>
    <mruColors>
      <color rgb="006471A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3.svg"/><Relationship Id="rId5" Type="http://schemas.openxmlformats.org/officeDocument/2006/relationships/image" Target="../media/image3.png"/><Relationship Id="rId4" Type="http://schemas.openxmlformats.org/officeDocument/2006/relationships/image" Target="../media/image2.svg"/><Relationship Id="rId3" Type="http://schemas.openxmlformats.org/officeDocument/2006/relationships/image" Target="../media/image2.png"/><Relationship Id="rId2" Type="http://schemas.openxmlformats.org/officeDocument/2006/relationships/image" Target="../media/image1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396240</xdr:colOff>
      <xdr:row>4</xdr:row>
      <xdr:rowOff>38100</xdr:rowOff>
    </xdr:from>
    <xdr:to>
      <xdr:col>2</xdr:col>
      <xdr:colOff>114935</xdr:colOff>
      <xdr:row>4</xdr:row>
      <xdr:rowOff>292735</xdr:rowOff>
    </xdr:to>
    <xdr:pic>
      <xdr:nvPicPr>
        <xdr:cNvPr id="6" name="图片 5" descr="343435383036303b343532343135373bcfeec4bfb7d6cef6"/>
        <xdr:cNvPicPr>
          <a:picLocks noChangeAspect="1"/>
        </xdr:cNvPicPr>
      </xdr:nvPicPr>
      <xdr:blipFill>
        <a:blip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72540" y="1155700"/>
          <a:ext cx="252095" cy="254635"/>
        </a:xfrm>
        <a:prstGeom prst="rect">
          <a:avLst/>
        </a:prstGeom>
      </xdr:spPr>
    </xdr:pic>
    <xdr:clientData/>
  </xdr:twoCellAnchor>
  <xdr:twoCellAnchor editAs="oneCell">
    <xdr:from>
      <xdr:col>3</xdr:col>
      <xdr:colOff>739140</xdr:colOff>
      <xdr:row>4</xdr:row>
      <xdr:rowOff>38100</xdr:rowOff>
    </xdr:from>
    <xdr:to>
      <xdr:col>4</xdr:col>
      <xdr:colOff>114935</xdr:colOff>
      <xdr:row>4</xdr:row>
      <xdr:rowOff>292735</xdr:rowOff>
    </xdr:to>
    <xdr:pic>
      <xdr:nvPicPr>
        <xdr:cNvPr id="7" name="图片 6" descr="343435383036313b343532343035323bb7d6cef6b9a4bedf"/>
        <xdr:cNvPicPr>
          <a:picLocks noChangeAspect="1"/>
        </xdr:cNvPicPr>
      </xdr:nvPicPr>
      <xdr:blipFill>
        <a:blip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25140" y="1155700"/>
          <a:ext cx="252095" cy="254635"/>
        </a:xfrm>
        <a:prstGeom prst="rect">
          <a:avLst/>
        </a:prstGeom>
      </xdr:spPr>
    </xdr:pic>
    <xdr:clientData/>
  </xdr:twoCellAnchor>
  <xdr:twoCellAnchor editAs="oneCell">
    <xdr:from>
      <xdr:col>5</xdr:col>
      <xdr:colOff>739140</xdr:colOff>
      <xdr:row>4</xdr:row>
      <xdr:rowOff>38100</xdr:rowOff>
    </xdr:from>
    <xdr:to>
      <xdr:col>6</xdr:col>
      <xdr:colOff>114935</xdr:colOff>
      <xdr:row>4</xdr:row>
      <xdr:rowOff>292735</xdr:rowOff>
    </xdr:to>
    <xdr:pic>
      <xdr:nvPicPr>
        <xdr:cNvPr id="8" name="图片 7" descr="32313535363434393b32313535363434323bc4bfb1eab7d6cef6"/>
        <xdr:cNvPicPr>
          <a:picLocks noChangeAspect="1"/>
        </xdr:cNvPicPr>
      </xdr:nvPicPr>
      <xdr:blipFill>
        <a:blip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77740" y="1155700"/>
          <a:ext cx="252095" cy="254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565150</xdr:colOff>
      <xdr:row>2</xdr:row>
      <xdr:rowOff>95885</xdr:rowOff>
    </xdr:from>
    <xdr:to>
      <xdr:col>16</xdr:col>
      <xdr:colOff>375285</xdr:colOff>
      <xdr:row>72</xdr:row>
      <xdr:rowOff>40640</xdr:rowOff>
    </xdr:to>
    <xdr:sp>
      <xdr:nvSpPr>
        <xdr:cNvPr id="2" name="矩形 1"/>
        <xdr:cNvSpPr/>
      </xdr:nvSpPr>
      <xdr:spPr>
        <a:xfrm>
          <a:off x="1174750" y="461645"/>
          <a:ext cx="8954135" cy="127463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34795" y="5174615"/>
          <a:ext cx="3063875" cy="1252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 rot="0">
          <a:off x="1167765" y="1052195"/>
          <a:ext cx="4347210" cy="79311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 rot="0">
          <a:off x="1433830" y="2024380"/>
          <a:ext cx="3072130" cy="73787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193790" y="2641600"/>
          <a:ext cx="0" cy="980376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369570</xdr:colOff>
      <xdr:row>29</xdr:row>
      <xdr:rowOff>99060</xdr:rowOff>
    </xdr:to>
    <xdr:grpSp>
      <xdr:nvGrpSpPr>
        <xdr:cNvPr id="12" name="组合 11"/>
        <xdr:cNvGrpSpPr/>
      </xdr:nvGrpSpPr>
      <xdr:grpSpPr>
        <a:xfrm>
          <a:off x="6594475" y="2034540"/>
          <a:ext cx="2919095" cy="3368040"/>
          <a:chOff x="8438" y="3702"/>
          <a:chExt cx="4611" cy="5236"/>
        </a:xfrm>
      </xdr:grpSpPr>
      <xdr:grpSp>
        <xdr:nvGrpSpPr>
          <xdr:cNvPr id="13" name="组合 32"/>
          <xdr:cNvGrpSpPr/>
        </xdr:nvGrpSpPr>
        <xdr:grpSpPr>
          <a:xfrm rot="0">
            <a:off x="8721" y="6083"/>
            <a:ext cx="4328" cy="2678"/>
            <a:chOff x="11007" y="5362"/>
            <a:chExt cx="4828" cy="2710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6" name="直接连接符 15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7" name="组合 34"/>
          <xdr:cNvGrpSpPr/>
        </xdr:nvGrpSpPr>
        <xdr:grpSpPr>
          <a:xfrm rot="0">
            <a:off x="8438" y="3702"/>
            <a:ext cx="4455" cy="5236"/>
            <a:chOff x="10730" y="2878"/>
            <a:chExt cx="4435" cy="5303"/>
          </a:xfrm>
        </xdr:grpSpPr>
        <xdr:sp>
          <xdr:nvSpPr>
            <xdr:cNvPr id="18" name="文本框 17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57" y="6058"/>
              <a:ext cx="3098" cy="7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汉仪书魂体简" panose="02010600000101010101" charset="-122"/>
                  <a:ea typeface="汉仪书魂体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字体名称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1" name="文本框 20"/>
            <xdr:cNvSpPr txBox="1"/>
          </xdr:nvSpPr>
          <xdr:spPr>
            <a:xfrm>
              <a:off x="10846" y="4703"/>
              <a:ext cx="4319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2000" kern="1200">
                  <a:solidFill>
                    <a:srgbClr val="222222"/>
                  </a:solidFill>
                  <a:latin typeface="汉仪中圆简" panose="02010600000101010101" charset="-122"/>
                  <a:ea typeface="汉仪中圆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汉仪中圆简</a:t>
              </a:r>
              <a:endParaRPr lang="en-US" altLang="zh-CN" sz="1200" kern="100">
                <a:latin typeface="汉仪中圆简" panose="02010600000101010101" charset="-122"/>
                <a:ea typeface="汉仪中圆简" panose="0201060000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2" name="组合 21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3" name="文本框 22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4" name="文本框 23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25" name="文本框 24"/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10847" y="7413"/>
              <a:ext cx="2303" cy="7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000" kern="1200">
                  <a:solidFill>
                    <a:srgbClr val="222222"/>
                  </a:solidFill>
                  <a:latin typeface="汉仪大黑简" panose="02010600000101010101" charset="-122"/>
                  <a:ea typeface="汉仪大黑简" panose="02010600000101010101" charset="-122"/>
                  <a:cs typeface="Times New Roman" panose="02020603050405020304" pitchFamily="12"/>
                  <a:sym typeface="Times New Roman" panose="02020603050405020304" pitchFamily="12"/>
                </a:rPr>
                <a:t>字体名称</a:t>
              </a:r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495935</xdr:colOff>
      <xdr:row>36</xdr:row>
      <xdr:rowOff>113030</xdr:rowOff>
    </xdr:from>
    <xdr:to>
      <xdr:col>15</xdr:col>
      <xdr:colOff>367665</xdr:colOff>
      <xdr:row>52</xdr:row>
      <xdr:rowOff>1270</xdr:rowOff>
    </xdr:to>
    <xdr:grpSp>
      <xdr:nvGrpSpPr>
        <xdr:cNvPr id="27" name="组合 26"/>
        <xdr:cNvGrpSpPr/>
      </xdr:nvGrpSpPr>
      <xdr:grpSpPr>
        <a:xfrm>
          <a:off x="6591935" y="6696710"/>
          <a:ext cx="2919730" cy="2814320"/>
          <a:chOff x="8434" y="9476"/>
          <a:chExt cx="4632" cy="4367"/>
        </a:xfrm>
      </xdr:grpSpPr>
      <xdr:grpSp>
        <xdr:nvGrpSpPr>
          <xdr:cNvPr id="28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29" name="文本框 2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0" name="文本框 2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1" name="组合 69"/>
          <xdr:cNvGrpSpPr/>
        </xdr:nvGrpSpPr>
        <xdr:grpSpPr>
          <a:xfrm rot="0">
            <a:off x="8443" y="10825"/>
            <a:ext cx="4623" cy="1078"/>
            <a:chOff x="7157" y="3565"/>
            <a:chExt cx="4607" cy="1090"/>
          </a:xfrm>
        </xdr:grpSpPr>
        <xdr:sp>
          <xdr:nvSpPr>
            <xdr:cNvPr id="32" name="文本框 31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3" name="文本框 32"/>
            <xdr:cNvSpPr txBox="1"/>
          </xdr:nvSpPr>
          <xdr:spPr>
            <a:xfrm>
              <a:off x="7161" y="4051"/>
              <a:ext cx="4603" cy="60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模板中使用的图片来源于【网站名称】，该图片具有CC0共享协议，您可在遵循CC0共享协议的情况下使用。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4" name="组合 77"/>
          <xdr:cNvGrpSpPr/>
        </xdr:nvGrpSpPr>
        <xdr:grpSpPr>
          <a:xfrm rot="0">
            <a:off x="8434" y="12608"/>
            <a:ext cx="4625" cy="1235"/>
            <a:chOff x="7148" y="5903"/>
            <a:chExt cx="4609" cy="1252"/>
          </a:xfrm>
        </xdr:grpSpPr>
        <xdr:sp>
          <xdr:nvSpPr>
            <xdr:cNvPr id="35" name="文本框 34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6" name="文本框 35"/>
            <xdr:cNvSpPr txBox="1"/>
          </xdr:nvSpPr>
          <xdr:spPr>
            <a:xfrm>
              <a:off x="7148" y="6307"/>
              <a:ext cx="4609" cy="84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模板中使用的图片来源于【稻壳图标】，仅限于个人学习、研究或欣赏目的使用，如需商用请您自行向版权方购买、获取商用版权。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37" name="组合 69"/>
        <xdr:cNvGrpSpPr/>
      </xdr:nvGrpSpPr>
      <xdr:grpSpPr>
        <a:xfrm rot="0">
          <a:off x="1503680" y="2905125"/>
          <a:ext cx="2952750" cy="643255"/>
          <a:chOff x="7139" y="3569"/>
          <a:chExt cx="4652" cy="1008"/>
        </a:xfrm>
      </xdr:grpSpPr>
      <xdr:sp>
        <xdr:nvSpPr>
          <xdr:cNvPr id="38" name="文本框 37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9" name="文本框 38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0" name="组合 77"/>
        <xdr:cNvGrpSpPr/>
      </xdr:nvGrpSpPr>
      <xdr:grpSpPr>
        <a:xfrm rot="0">
          <a:off x="1492250" y="4629150"/>
          <a:ext cx="3481070" cy="636270"/>
          <a:chOff x="7127" y="5903"/>
          <a:chExt cx="5482" cy="1014"/>
        </a:xfrm>
      </xdr:grpSpPr>
      <xdr:sp>
        <xdr:nvSpPr>
          <xdr:cNvPr id="41" name="文本框 40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2" name="文本框 41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43" name="图片 42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4805" y="3606165"/>
          <a:ext cx="4028440" cy="70802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189230</xdr:colOff>
      <xdr:row>39</xdr:row>
      <xdr:rowOff>33020</xdr:rowOff>
    </xdr:to>
    <xdr:grpSp>
      <xdr:nvGrpSpPr>
        <xdr:cNvPr id="44" name="组合 77"/>
        <xdr:cNvGrpSpPr/>
      </xdr:nvGrpSpPr>
      <xdr:grpSpPr>
        <a:xfrm rot="0">
          <a:off x="1502410" y="6525260"/>
          <a:ext cx="2954020" cy="640080"/>
          <a:chOff x="7138" y="5903"/>
          <a:chExt cx="4652" cy="1005"/>
        </a:xfrm>
      </xdr:grpSpPr>
      <xdr:sp>
        <xdr:nvSpPr>
          <xdr:cNvPr id="45" name="文本框 44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6" name="文本框 45"/>
          <xdr:cNvSpPr txBox="1"/>
        </xdr:nvSpPr>
        <xdr:spPr>
          <a:xfrm>
            <a:off x="7197" y="6296"/>
            <a:ext cx="4593" cy="61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、今日任务自动生成。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74295</xdr:rowOff>
    </xdr:to>
    <xdr:grpSp>
      <xdr:nvGrpSpPr>
        <xdr:cNvPr id="47" name="组合 77"/>
        <xdr:cNvGrpSpPr/>
      </xdr:nvGrpSpPr>
      <xdr:grpSpPr>
        <a:xfrm rot="0">
          <a:off x="1498600" y="9678670"/>
          <a:ext cx="2957195" cy="636905"/>
          <a:chOff x="7133" y="5903"/>
          <a:chExt cx="4657" cy="1008"/>
        </a:xfrm>
      </xdr:grpSpPr>
      <xdr:sp>
        <xdr:nvSpPr>
          <xdr:cNvPr id="48" name="文本框 47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9" name="文本框 48"/>
          <xdr:cNvSpPr txBox="1"/>
        </xdr:nvSpPr>
        <xdr:spPr>
          <a:xfrm>
            <a:off x="7197" y="6294"/>
            <a:ext cx="4593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499110</xdr:colOff>
      <xdr:row>30</xdr:row>
      <xdr:rowOff>58420</xdr:rowOff>
    </xdr:from>
    <xdr:to>
      <xdr:col>15</xdr:col>
      <xdr:colOff>450215</xdr:colOff>
      <xdr:row>34</xdr:row>
      <xdr:rowOff>103505</xdr:rowOff>
    </xdr:to>
    <xdr:sp>
      <xdr:nvSpPr>
        <xdr:cNvPr id="50" name="文本框 49"/>
        <xdr:cNvSpPr txBox="1"/>
      </xdr:nvSpPr>
      <xdr:spPr>
        <a:xfrm>
          <a:off x="6595110" y="5544820"/>
          <a:ext cx="2999105" cy="7766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381000</xdr:colOff>
      <xdr:row>39</xdr:row>
      <xdr:rowOff>114300</xdr:rowOff>
    </xdr:from>
    <xdr:to>
      <xdr:col>8</xdr:col>
      <xdr:colOff>91440</xdr:colOff>
      <xdr:row>51</xdr:row>
      <xdr:rowOff>45720</xdr:rowOff>
    </xdr:to>
    <xdr:pic>
      <xdr:nvPicPr>
        <xdr:cNvPr id="51" name="图片 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600200" y="7246620"/>
          <a:ext cx="3368040" cy="2125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R22"/>
  <sheetViews>
    <sheetView showZeros="0" tabSelected="1" workbookViewId="0">
      <selection activeCell="V8" sqref="V8"/>
    </sheetView>
  </sheetViews>
  <sheetFormatPr defaultColWidth="12.7777777777778" defaultRowHeight="23" customHeight="1"/>
  <cols>
    <col min="1" max="1" width="12.7777777777778" style="4" customWidth="1"/>
    <col min="2" max="2" width="7.77777777777778" style="4" customWidth="1"/>
    <col min="3" max="7" width="12.7777777777778" style="4" customWidth="1"/>
    <col min="8" max="8" width="7.77777777777778" style="4" customWidth="1"/>
    <col min="9" max="9" width="12.7777777777778" style="4" customWidth="1"/>
    <col min="10" max="10" width="1.77777777777778" style="4" customWidth="1"/>
    <col min="11" max="11" width="0.175925925925926" style="4" customWidth="1"/>
    <col min="12" max="12" width="1.77777777777778" style="4" customWidth="1"/>
    <col min="13" max="14" width="12.7777777777778" style="5" customWidth="1"/>
    <col min="15" max="15" width="12.7777777777778" style="4" customWidth="1"/>
    <col min="16" max="16" width="7.77777777777778" style="4" customWidth="1"/>
    <col min="17" max="17" width="1.77777777777778" style="4" customWidth="1"/>
    <col min="18" max="18" width="0.175925925925926" style="4" customWidth="1"/>
    <col min="19" max="16384" width="12.7777777777778" style="4" customWidth="1"/>
  </cols>
  <sheetData>
    <row r="2" customHeight="1" spans="2:17">
      <c r="B2" s="6" t="s">
        <v>0</v>
      </c>
      <c r="C2" s="6"/>
      <c r="D2" s="7"/>
      <c r="E2" s="7"/>
      <c r="F2" s="7"/>
      <c r="G2" s="7"/>
      <c r="H2" s="7"/>
      <c r="I2" s="7"/>
      <c r="J2" s="7"/>
      <c r="K2" s="7"/>
      <c r="L2" s="7"/>
      <c r="M2" s="15"/>
      <c r="N2" s="15"/>
      <c r="O2" s="7"/>
      <c r="P2" s="7"/>
      <c r="Q2" s="7"/>
    </row>
    <row r="3" customHeight="1" spans="2:17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15"/>
      <c r="N3" s="15"/>
      <c r="O3" s="7"/>
      <c r="P3" s="7"/>
      <c r="Q3" s="7"/>
    </row>
    <row r="4" ht="19" customHeight="1"/>
    <row r="5" ht="27" customHeight="1" spans="3:15">
      <c r="C5" s="4" t="s">
        <v>1</v>
      </c>
      <c r="D5" s="8">
        <f>COUNTA($D$8:$D$22999)</f>
        <v>9</v>
      </c>
      <c r="E5" s="4" t="s">
        <v>2</v>
      </c>
      <c r="F5" s="8">
        <f>COUNTIF($H$8:$H$22999,"√")</f>
        <v>4</v>
      </c>
      <c r="G5" s="4" t="s">
        <v>3</v>
      </c>
      <c r="H5" s="8">
        <f ca="1">COUNTIF($C$8:$C$22999,TODAY())</f>
        <v>3</v>
      </c>
      <c r="M5" s="5" t="s">
        <v>4</v>
      </c>
      <c r="N5" s="16">
        <f ca="1">YEAR(TODAY())</f>
        <v>2022</v>
      </c>
      <c r="O5" s="17">
        <f ca="1">MONTH(TODAY())</f>
        <v>7</v>
      </c>
    </row>
    <row r="6" s="3" customFormat="1" ht="27" customHeight="1" spans="2:16">
      <c r="B6" s="9" t="s">
        <v>5</v>
      </c>
      <c r="C6" s="10"/>
      <c r="D6" s="10"/>
      <c r="E6" s="10"/>
      <c r="F6" s="10"/>
      <c r="G6" s="10"/>
      <c r="H6" s="10"/>
      <c r="I6" s="10"/>
      <c r="J6" s="3"/>
      <c r="K6" s="3"/>
      <c r="L6" s="3"/>
      <c r="M6" s="18" t="s">
        <v>6</v>
      </c>
      <c r="N6" s="19"/>
      <c r="O6" s="19"/>
      <c r="P6" s="19"/>
    </row>
    <row r="7" ht="27" customHeight="1" spans="2:18"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K7" s="20"/>
      <c r="M7" s="21" t="s">
        <v>10</v>
      </c>
      <c r="N7" s="21" t="s">
        <v>11</v>
      </c>
      <c r="O7" s="22" t="s">
        <v>9</v>
      </c>
      <c r="P7" s="22" t="s">
        <v>13</v>
      </c>
      <c r="R7" s="20"/>
    </row>
    <row r="8" customHeight="1" spans="2:18">
      <c r="B8" s="12">
        <v>1</v>
      </c>
      <c r="C8" s="13">
        <v>44767</v>
      </c>
      <c r="D8" s="12" t="s">
        <v>15</v>
      </c>
      <c r="E8" s="14">
        <v>0.333333333333333</v>
      </c>
      <c r="F8" s="14">
        <v>0.354166666666667</v>
      </c>
      <c r="G8" s="12">
        <f>IF(OR(E8="",F8=""),"",HOUR(F8-E8)+MINUTE(F8-E8)/60)</f>
        <v>0.5</v>
      </c>
      <c r="H8" s="12" t="s">
        <v>16</v>
      </c>
      <c r="I8" s="12"/>
      <c r="K8" s="20"/>
      <c r="M8" s="5">
        <f ca="1" t="array" ref="M8">INDEX(E:E,SMALL(IF($C$8:$C$21997=TODAY(),ROW($C$8:$H$21997),4^8),ROW(1:1)))</f>
        <v>0.333333333333333</v>
      </c>
      <c r="N8" s="5">
        <f ca="1" t="array" ref="N8">INDEX(F:F,SMALL(IF($C$8:$C$21997=TODAY(),ROW($C$8:$H$21997),4^8),ROW(1:1)))</f>
        <v>0.354166666666667</v>
      </c>
      <c r="O8" s="5" t="str">
        <f ca="1" t="array" ref="O8">INDEX(D:D,SMALL(IF($C$8:$C$21997=TODAY(),ROW($C$8:$H$21997),4^8),ROW(1:1)))</f>
        <v>任务1</v>
      </c>
      <c r="P8" s="23" t="str">
        <f ca="1" t="array" ref="P8">INDEX(H:H,SMALL(IF($C$8:$C$21997=TODAY(),ROW($C$8:$H$21997),4^8),ROW(1:1)))</f>
        <v>√</v>
      </c>
      <c r="R8" s="20"/>
    </row>
    <row r="9" customHeight="1" spans="2:18">
      <c r="B9" s="12">
        <v>2</v>
      </c>
      <c r="C9" s="13">
        <v>44767</v>
      </c>
      <c r="D9" s="12" t="s">
        <v>17</v>
      </c>
      <c r="E9" s="14">
        <v>0.375</v>
      </c>
      <c r="F9" s="14">
        <v>0.4375</v>
      </c>
      <c r="G9" s="12">
        <f t="shared" ref="G9:G22" si="0">IF(OR(E9="",F9=""),"",HOUR(F9-E9)+MINUTE(F9-E9)/60)</f>
        <v>1.5</v>
      </c>
      <c r="H9" s="12" t="s">
        <v>16</v>
      </c>
      <c r="I9" s="12"/>
      <c r="K9" s="20"/>
      <c r="M9" s="5">
        <f ca="1" t="array" ref="M9">INDEX(E:E,SMALL(IF($C$8:$C$21997=TODAY(),ROW($C$8:$H$21997),4^8),ROW(2:2)))</f>
        <v>0.375</v>
      </c>
      <c r="N9" s="5">
        <f ca="1" t="array" ref="N9">INDEX(F:F,SMALL(IF($C$8:$C$21997=TODAY(),ROW($C$8:$H$21997),4^8),ROW(2:2)))</f>
        <v>0.4375</v>
      </c>
      <c r="O9" s="5" t="str">
        <f ca="1" t="array" ref="O9">INDEX(D:D,SMALL(IF($C$8:$C$21997=TODAY(),ROW($C$8:$H$21997),4^8),ROW(2:2)))</f>
        <v>任务2</v>
      </c>
      <c r="P9" s="23" t="str">
        <f ca="1" t="array" ref="P9">INDEX(H:H,SMALL(IF($C$8:$C$21997=TODAY(),ROW($C$8:$H$21997),4^8),ROW(2:2)))</f>
        <v>√</v>
      </c>
      <c r="R9" s="20"/>
    </row>
    <row r="10" customHeight="1" spans="2:18">
      <c r="B10" s="12">
        <v>3</v>
      </c>
      <c r="C10" s="13">
        <v>44767</v>
      </c>
      <c r="D10" s="12" t="s">
        <v>18</v>
      </c>
      <c r="E10" s="14">
        <v>0.333333333333333</v>
      </c>
      <c r="F10" s="14">
        <v>0.375</v>
      </c>
      <c r="G10" s="12">
        <f t="shared" si="0"/>
        <v>1</v>
      </c>
      <c r="H10" s="12" t="s">
        <v>16</v>
      </c>
      <c r="I10" s="12"/>
      <c r="K10" s="20"/>
      <c r="M10" s="5">
        <f ca="1" t="array" ref="M10">INDEX(E:E,SMALL(IF($C$8:$C$21997=TODAY(),ROW($C$8:$H$21997),4^8),ROW(3:3)))</f>
        <v>0.333333333333333</v>
      </c>
      <c r="N10" s="5">
        <f ca="1" t="array" ref="N10">INDEX(F:F,SMALL(IF($C$8:$C$21997=TODAY(),ROW($C$8:$H$21997),4^8),ROW(3:3)))</f>
        <v>0.375</v>
      </c>
      <c r="O10" s="5" t="str">
        <f ca="1" t="array" ref="O10">INDEX(D:D,SMALL(IF($C$8:$C$21997=TODAY(),ROW($C$8:$H$21997),4^8),ROW(3:3)))</f>
        <v>任务3</v>
      </c>
      <c r="P10" s="23" t="str">
        <f ca="1" t="array" ref="P10">INDEX(H:H,SMALL(IF($C$8:$C$21997=TODAY(),ROW($C$8:$H$21997),4^8),ROW(3:3)))</f>
        <v>√</v>
      </c>
      <c r="R10" s="20"/>
    </row>
    <row r="11" customHeight="1" spans="2:18">
      <c r="B11" s="12">
        <v>4</v>
      </c>
      <c r="C11" s="13">
        <v>44768</v>
      </c>
      <c r="D11" s="12" t="s">
        <v>19</v>
      </c>
      <c r="E11" s="14">
        <v>0.375</v>
      </c>
      <c r="F11" s="14">
        <v>0.458333333333333</v>
      </c>
      <c r="G11" s="12">
        <f t="shared" si="0"/>
        <v>2</v>
      </c>
      <c r="H11" s="12" t="s">
        <v>16</v>
      </c>
      <c r="I11" s="12"/>
      <c r="K11" s="20"/>
      <c r="M11" s="5">
        <f ca="1" t="array" ref="M11">INDEX(E:E,SMALL(IF($C$8:$C$21997=TODAY(),ROW($C$8:$H$21997),4^8),ROW(4:4)))</f>
        <v>0</v>
      </c>
      <c r="N11" s="5">
        <f ca="1" t="array" ref="N11">INDEX(F:F,SMALL(IF($C$8:$C$21997=TODAY(),ROW($C$8:$H$21997),4^8),ROW(4:4)))</f>
        <v>0</v>
      </c>
      <c r="O11" s="5">
        <f ca="1" t="array" ref="O11">INDEX(D:D,SMALL(IF($C$8:$C$21997=TODAY(),ROW($C$8:$H$21997),4^8),ROW(4:4)))</f>
        <v>0</v>
      </c>
      <c r="P11" s="24">
        <f ca="1" t="array" ref="P11">INDEX(H:H,SMALL(IF($C$8:$C$21997=TODAY(),ROW($C$8:$H$21997),4^8),ROW(4:4)))</f>
        <v>0</v>
      </c>
      <c r="R11" s="20"/>
    </row>
    <row r="12" customHeight="1" spans="2:18">
      <c r="B12" s="12">
        <v>5</v>
      </c>
      <c r="C12" s="13">
        <v>44769</v>
      </c>
      <c r="D12" s="12" t="s">
        <v>20</v>
      </c>
      <c r="E12" s="14">
        <v>0.354166666666667</v>
      </c>
      <c r="F12" s="14">
        <v>0.4375</v>
      </c>
      <c r="G12" s="12">
        <f t="shared" si="0"/>
        <v>2</v>
      </c>
      <c r="H12" s="12"/>
      <c r="I12" s="12"/>
      <c r="K12" s="20"/>
      <c r="M12" s="5">
        <f ca="1" t="array" ref="M12">INDEX(E:E,SMALL(IF($C$8:$C$21997=TODAY(),ROW($C$8:$H$21997),4^8),ROW(5:5)))</f>
        <v>0</v>
      </c>
      <c r="N12" s="5">
        <f ca="1" t="array" ref="N12">INDEX(F:F,SMALL(IF($C$8:$C$21997=TODAY(),ROW($C$8:$H$21997),4^8),ROW(5:5)))</f>
        <v>0</v>
      </c>
      <c r="O12" s="5">
        <f ca="1" t="array" ref="O12">INDEX(D:D,SMALL(IF($C$8:$C$21997=TODAY(),ROW($C$8:$H$21997),4^8),ROW(5:5)))</f>
        <v>0</v>
      </c>
      <c r="P12" s="24">
        <f ca="1" t="array" ref="P12">INDEX(H:H,SMALL(IF($C$8:$C$21997=TODAY(),ROW($C$8:$H$21997),4^8),ROW(5:5)))</f>
        <v>0</v>
      </c>
      <c r="R12" s="20"/>
    </row>
    <row r="13" customHeight="1" spans="2:18">
      <c r="B13" s="12">
        <v>6</v>
      </c>
      <c r="C13" s="13">
        <v>44770</v>
      </c>
      <c r="D13" s="12" t="s">
        <v>21</v>
      </c>
      <c r="E13" s="14">
        <v>0.375</v>
      </c>
      <c r="F13" s="14">
        <v>0.4375</v>
      </c>
      <c r="G13" s="12">
        <f t="shared" si="0"/>
        <v>1.5</v>
      </c>
      <c r="H13" s="12"/>
      <c r="I13" s="12"/>
      <c r="K13" s="20"/>
      <c r="M13" s="5">
        <f ca="1" t="array" ref="M13">INDEX(E:E,SMALL(IF($C$8:$C$21997=TODAY(),ROW($C$8:$H$21997),4^8),ROW(6:6)))</f>
        <v>0</v>
      </c>
      <c r="N13" s="5">
        <f ca="1" t="array" ref="N13">INDEX(F:F,SMALL(IF($C$8:$C$21997=TODAY(),ROW($C$8:$H$21997),4^8),ROW(6:6)))</f>
        <v>0</v>
      </c>
      <c r="O13" s="5">
        <f ca="1" t="array" ref="O13">INDEX(D:D,SMALL(IF($C$8:$C$21997=TODAY(),ROW($C$8:$H$21997),4^8),ROW(6:6)))</f>
        <v>0</v>
      </c>
      <c r="P13" s="24">
        <f ca="1" t="array" ref="P13">INDEX(H:H,SMALL(IF($C$8:$C$21997=TODAY(),ROW($C$8:$H$21997),4^8),ROW(6:6)))</f>
        <v>0</v>
      </c>
      <c r="R13" s="20"/>
    </row>
    <row r="14" customHeight="1" spans="2:18">
      <c r="B14" s="12">
        <v>7</v>
      </c>
      <c r="C14" s="13">
        <v>44771</v>
      </c>
      <c r="D14" s="12" t="s">
        <v>22</v>
      </c>
      <c r="E14" s="14">
        <v>0.333333333333333</v>
      </c>
      <c r="F14" s="14">
        <v>0.416666666666667</v>
      </c>
      <c r="G14" s="12">
        <f t="shared" si="0"/>
        <v>2</v>
      </c>
      <c r="H14" s="12"/>
      <c r="I14" s="12"/>
      <c r="K14" s="20"/>
      <c r="M14" s="5">
        <f ca="1" t="array" ref="M14">INDEX(E:E,SMALL(IF($C$8:$C$21997=TODAY(),ROW($C$8:$H$21997),4^8),ROW(7:7)))</f>
        <v>0</v>
      </c>
      <c r="N14" s="5">
        <f ca="1" t="array" ref="N14">INDEX(F:F,SMALL(IF($C$8:$C$21997=TODAY(),ROW($C$8:$H$21997),4^8),ROW(7:7)))</f>
        <v>0</v>
      </c>
      <c r="O14" s="5">
        <f ca="1" t="array" ref="O14">INDEX(D:D,SMALL(IF($C$8:$C$21997=TODAY(),ROW($C$8:$H$21997),4^8),ROW(7:7)))</f>
        <v>0</v>
      </c>
      <c r="P14" s="24">
        <f ca="1" t="array" ref="P14">INDEX(H:H,SMALL(IF($C$8:$C$21997=TODAY(),ROW($C$8:$H$21997),4^8),ROW(7:7)))</f>
        <v>0</v>
      </c>
      <c r="R14" s="20"/>
    </row>
    <row r="15" customHeight="1" spans="2:18">
      <c r="B15" s="12">
        <v>8</v>
      </c>
      <c r="C15" s="13">
        <v>44772</v>
      </c>
      <c r="D15" s="12" t="s">
        <v>23</v>
      </c>
      <c r="E15" s="14">
        <v>0.375</v>
      </c>
      <c r="F15" s="14">
        <v>0.5</v>
      </c>
      <c r="G15" s="12">
        <f t="shared" si="0"/>
        <v>3</v>
      </c>
      <c r="H15" s="12"/>
      <c r="I15" s="12"/>
      <c r="K15" s="20"/>
      <c r="M15" s="5">
        <f ca="1" t="array" ref="M15">INDEX(E:E,SMALL(IF($C$8:$C$21997=TODAY(),ROW($C$8:$H$21997),4^8),ROW(8:8)))</f>
        <v>0</v>
      </c>
      <c r="N15" s="5">
        <f ca="1" t="array" ref="N15">INDEX(F:F,SMALL(IF($C$8:$C$21997=TODAY(),ROW($C$8:$H$21997),4^8),ROW(8:8)))</f>
        <v>0</v>
      </c>
      <c r="O15" s="5">
        <f ca="1" t="array" ref="O15">INDEX(D:D,SMALL(IF($C$8:$C$21997=TODAY(),ROW($C$8:$H$21997),4^8),ROW(8:8)))</f>
        <v>0</v>
      </c>
      <c r="P15" s="24">
        <f ca="1" t="array" ref="P15">INDEX(H:H,SMALL(IF($C$8:$C$21997=TODAY(),ROW($C$8:$H$21997),4^8),ROW(8:8)))</f>
        <v>0</v>
      </c>
      <c r="R15" s="20"/>
    </row>
    <row r="16" customHeight="1" spans="2:18">
      <c r="B16" s="12">
        <v>9</v>
      </c>
      <c r="C16" s="13">
        <v>44773</v>
      </c>
      <c r="D16" s="12" t="s">
        <v>24</v>
      </c>
      <c r="E16" s="14">
        <v>0.583333333333333</v>
      </c>
      <c r="F16" s="14">
        <v>0.6875</v>
      </c>
      <c r="G16" s="12">
        <f t="shared" si="0"/>
        <v>2.5</v>
      </c>
      <c r="H16" s="12"/>
      <c r="I16" s="12"/>
      <c r="K16" s="20"/>
      <c r="M16" s="5">
        <f ca="1" t="array" ref="M16">INDEX(E:E,SMALL(IF($C$8:$C$21997=TODAY(),ROW($C$8:$H$21997),4^8),ROW(9:9)))</f>
        <v>0</v>
      </c>
      <c r="N16" s="5">
        <f ca="1" t="array" ref="N16">INDEX(F:F,SMALL(IF($C$8:$C$21997=TODAY(),ROW($C$8:$H$21997),4^8),ROW(9:9)))</f>
        <v>0</v>
      </c>
      <c r="O16" s="5">
        <f ca="1" t="array" ref="O16">INDEX(D:D,SMALL(IF($C$8:$C$21997=TODAY(),ROW($C$8:$H$21997),4^8),ROW(9:9)))</f>
        <v>0</v>
      </c>
      <c r="P16" s="24">
        <f ca="1" t="array" ref="P16">INDEX(H:H,SMALL(IF($C$8:$C$21997=TODAY(),ROW($C$8:$H$21997),4^8),ROW(9:9)))</f>
        <v>0</v>
      </c>
      <c r="R16" s="20"/>
    </row>
    <row r="17" customHeight="1" spans="2:18">
      <c r="B17" s="12"/>
      <c r="C17" s="12"/>
      <c r="D17" s="12"/>
      <c r="E17" s="12"/>
      <c r="F17" s="12"/>
      <c r="G17" s="12" t="str">
        <f t="shared" si="0"/>
        <v/>
      </c>
      <c r="H17" s="12"/>
      <c r="I17" s="12"/>
      <c r="K17" s="20"/>
      <c r="M17" s="5">
        <f ca="1" t="array" ref="M17">INDEX(E:E,SMALL(IF($C$8:$C$21997=TODAY(),ROW($C$8:$H$21997),4^8),ROW(10:10)))</f>
        <v>0</v>
      </c>
      <c r="N17" s="5">
        <f ca="1" t="array" ref="N17">INDEX(F:F,SMALL(IF($C$8:$C$21997=TODAY(),ROW($C$8:$H$21997),4^8),ROW(10:10)))</f>
        <v>0</v>
      </c>
      <c r="O17" s="5">
        <f ca="1" t="array" ref="O17">INDEX(D:D,SMALL(IF($C$8:$C$21997=TODAY(),ROW($C$8:$H$21997),4^8),ROW(10:10)))</f>
        <v>0</v>
      </c>
      <c r="P17" s="24">
        <f ca="1" t="array" ref="P17">INDEX(H:H,SMALL(IF($C$8:$C$21997=TODAY(),ROW($C$8:$H$21997),4^8),ROW(10:10)))</f>
        <v>0</v>
      </c>
      <c r="R17" s="20"/>
    </row>
    <row r="18" customHeight="1" spans="2:18">
      <c r="B18" s="12"/>
      <c r="C18" s="12"/>
      <c r="D18" s="12"/>
      <c r="E18" s="12"/>
      <c r="F18" s="12"/>
      <c r="G18" s="12" t="str">
        <f t="shared" si="0"/>
        <v/>
      </c>
      <c r="H18" s="12"/>
      <c r="I18" s="12"/>
      <c r="K18" s="20"/>
      <c r="M18" s="5">
        <f ca="1" t="array" ref="M18">INDEX(E:E,SMALL(IF($C$8:$C$21997=TODAY(),ROW($C$8:$H$21997),4^8),ROW(11:11)))</f>
        <v>0</v>
      </c>
      <c r="N18" s="5">
        <f ca="1" t="array" ref="N18">INDEX(F:F,SMALL(IF($C$8:$C$21997=TODAY(),ROW($C$8:$H$21997),4^8),ROW(11:11)))</f>
        <v>0</v>
      </c>
      <c r="O18" s="5">
        <f ca="1" t="array" ref="O18">INDEX(D:D,SMALL(IF($C$8:$C$21997=TODAY(),ROW($C$8:$H$21997),4^8),ROW(11:11)))</f>
        <v>0</v>
      </c>
      <c r="P18" s="24">
        <f ca="1" t="array" ref="P18">INDEX(H:H,SMALL(IF($C$8:$C$21997=TODAY(),ROW($C$8:$H$21997),4^8),ROW(11:11)))</f>
        <v>0</v>
      </c>
      <c r="R18" s="20"/>
    </row>
    <row r="19" customHeight="1" spans="2:18">
      <c r="B19" s="12"/>
      <c r="C19" s="12"/>
      <c r="D19" s="12"/>
      <c r="E19" s="12"/>
      <c r="F19" s="12"/>
      <c r="G19" s="12" t="str">
        <f t="shared" si="0"/>
        <v/>
      </c>
      <c r="H19" s="12"/>
      <c r="I19" s="12"/>
      <c r="K19" s="20"/>
      <c r="M19" s="5">
        <f ca="1" t="array" ref="M19">INDEX(E:E,SMALL(IF($C$8:$C$21997=TODAY(),ROW($C$8:$H$21997),4^8),ROW(12:12)))</f>
        <v>0</v>
      </c>
      <c r="N19" s="5">
        <f ca="1" t="array" ref="N19">INDEX(F:F,SMALL(IF($C$8:$C$21997=TODAY(),ROW($C$8:$H$21997),4^8),ROW(12:12)))</f>
        <v>0</v>
      </c>
      <c r="O19" s="5">
        <f ca="1" t="array" ref="O19">INDEX(D:D,SMALL(IF($C$8:$C$21997=TODAY(),ROW($C$8:$H$21997),4^8),ROW(12:12)))</f>
        <v>0</v>
      </c>
      <c r="P19" s="24">
        <f ca="1" t="array" ref="P19">INDEX(H:H,SMALL(IF($C$8:$C$21997=TODAY(),ROW($C$8:$H$21997),4^8),ROW(12:12)))</f>
        <v>0</v>
      </c>
      <c r="R19" s="20"/>
    </row>
    <row r="20" customHeight="1" spans="2:18">
      <c r="B20" s="12"/>
      <c r="C20" s="12"/>
      <c r="D20" s="12"/>
      <c r="E20" s="12"/>
      <c r="F20" s="12"/>
      <c r="G20" s="12" t="str">
        <f t="shared" si="0"/>
        <v/>
      </c>
      <c r="H20" s="12"/>
      <c r="I20" s="12"/>
      <c r="K20" s="20"/>
      <c r="M20" s="5">
        <f ca="1" t="array" ref="M20">INDEX(E:E,SMALL(IF($C$8:$C$21997=TODAY(),ROW($C$8:$H$21997),4^8),ROW(13:13)))</f>
        <v>0</v>
      </c>
      <c r="N20" s="5">
        <f ca="1" t="array" ref="N20">INDEX(F:F,SMALL(IF($C$8:$C$21997=TODAY(),ROW($C$8:$H$21997),4^8),ROW(13:13)))</f>
        <v>0</v>
      </c>
      <c r="O20" s="5">
        <f ca="1" t="array" ref="O20">INDEX(D:D,SMALL(IF($C$8:$C$21997=TODAY(),ROW($C$8:$H$21997),4^8),ROW(13:13)))</f>
        <v>0</v>
      </c>
      <c r="P20" s="24">
        <f ca="1" t="array" ref="P20">INDEX(H:H,SMALL(IF($C$8:$C$21997=TODAY(),ROW($C$8:$H$21997),4^8),ROW(13:13)))</f>
        <v>0</v>
      </c>
      <c r="R20" s="20"/>
    </row>
    <row r="21" customHeight="1" spans="2:18">
      <c r="B21" s="12"/>
      <c r="C21" s="12"/>
      <c r="D21" s="12"/>
      <c r="E21" s="12"/>
      <c r="F21" s="12"/>
      <c r="G21" s="12" t="str">
        <f t="shared" si="0"/>
        <v/>
      </c>
      <c r="H21" s="12"/>
      <c r="I21" s="12"/>
      <c r="K21" s="20"/>
      <c r="M21" s="5">
        <f ca="1" t="array" ref="M21">INDEX(E:E,SMALL(IF($C$8:$C$21997=TODAY(),ROW($C$8:$H$21997),4^8),ROW(14:14)))</f>
        <v>0</v>
      </c>
      <c r="N21" s="5">
        <f ca="1" t="array" ref="N21">INDEX(F:F,SMALL(IF($C$8:$C$21997=TODAY(),ROW($C$8:$H$21997),4^8),ROW(14:14)))</f>
        <v>0</v>
      </c>
      <c r="O21" s="5">
        <f ca="1" t="array" ref="O21">INDEX(D:D,SMALL(IF($C$8:$C$21997=TODAY(),ROW($C$8:$H$21997),4^8),ROW(14:14)))</f>
        <v>0</v>
      </c>
      <c r="P21" s="24">
        <f ca="1" t="array" ref="P21">INDEX(H:H,SMALL(IF($C$8:$C$21997=TODAY(),ROW($C$8:$H$21997),4^8),ROW(14:14)))</f>
        <v>0</v>
      </c>
      <c r="R21" s="20"/>
    </row>
    <row r="22" customHeight="1" spans="2:18">
      <c r="B22" s="12"/>
      <c r="C22" s="12"/>
      <c r="D22" s="12"/>
      <c r="E22" s="12"/>
      <c r="F22" s="12"/>
      <c r="G22" s="12" t="str">
        <f t="shared" si="0"/>
        <v/>
      </c>
      <c r="H22" s="12"/>
      <c r="I22" s="12"/>
      <c r="K22" s="20"/>
      <c r="M22" s="5">
        <f ca="1" t="array" ref="M22">INDEX(E:E,SMALL(IF($C$8:$C$21997=TODAY(),ROW($C$8:$H$21997),4^8),ROW(15:15)))</f>
        <v>0</v>
      </c>
      <c r="N22" s="5">
        <f ca="1" t="array" ref="N22">INDEX(F:F,SMALL(IF($C$8:$C$21997=TODAY(),ROW($C$8:$H$21997),4^8),ROW(15:15)))</f>
        <v>0</v>
      </c>
      <c r="O22" s="5">
        <f ca="1" t="array" ref="O22">INDEX(D:D,SMALL(IF($C$8:$C$21997=TODAY(),ROW($C$8:$H$21997),4^8),ROW(15:15)))</f>
        <v>0</v>
      </c>
      <c r="P22" s="24">
        <f ca="1" t="array" ref="P22">INDEX(H:H,SMALL(IF($C$8:$C$21997=TODAY(),ROW($C$8:$H$21997),4^8),ROW(15:15)))</f>
        <v>0</v>
      </c>
      <c r="R22" s="20"/>
    </row>
  </sheetData>
  <mergeCells count="3">
    <mergeCell ref="B6:I6"/>
    <mergeCell ref="M6:P6"/>
    <mergeCell ref="B2:Q3"/>
  </mergeCells>
  <conditionalFormatting sqref="H8:H22">
    <cfRule type="cellIs" dxfId="0" priority="1" operator="equal">
      <formula>"√"</formula>
    </cfRule>
  </conditionalFormatting>
  <dataValidations count="1">
    <dataValidation type="list" allowBlank="1" showInputMessage="1" showErrorMessage="1" sqref="H8:H16 H17:H22">
      <formula1>"√"</formula1>
    </dataValidation>
  </dataValidation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16" workbookViewId="0">
      <selection activeCell="V36" sqref="V36"/>
    </sheetView>
  </sheetViews>
  <sheetFormatPr defaultColWidth="8.88888888888889" defaultRowHeight="14.4"/>
  <cols>
    <col min="1" max="16384" width="8.88888888888889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S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sheetProtection formatCells="0" insertHyperlinks="0" autoFilter="0"/>
  <pageMargins left="0.75" right="0.75" top="1" bottom="1" header="0.5" footer="0.5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计划表</vt:lpstr>
      <vt:lpstr>说明书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2022-07-25T06:33:38Z</dcterms:created>
  <dcterms:modified xsi:type="dcterms:W3CDTF">2022-07-25T08:42:50Z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B559DBF6D2654144AFE11968342B9AE3</vt:lpwstr>
  </property>
  <property fmtid="{D5CDD505-2E9C-101B-9397-08002B2CF9AE}" pid="3" name="KSOProductBuildVer">
    <vt:lpwstr>2052-11.1.0.11744</vt:lpwstr>
  </property>
  <property fmtid="{D5CDD505-2E9C-101B-9397-08002B2CF9AE}" pid="4" name="KSOTemplateUUID">
    <vt:lpwstr>v1.0_mb_KoGYyIapJdx8XckCFuaV9g==</vt:lpwstr>
  </property>
</Properties>
</file>