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media/image1.svg" ContentType="image/sv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工作计划" sheetId="4" r:id="rId1"/>
    <sheet name="使用说明" sheetId="2" r:id="rId2"/>
  </sheets>
  <definedNames>
    <definedName name="_xlnm._FilterDatabase" localSheetId="0" hidden="1">工作计划!$A$8:$T$1954</definedName>
  </definedNames>
  <calcPr calcId="144525"/>
</workbook>
</file>

<file path=xl/sharedStrings.xml><?xml version="1.0" encoding="utf-8"?>
<sst xmlns="http://schemas.openxmlformats.org/spreadsheetml/2006/main" count="1973" uniqueCount="26">
  <si>
    <t>工作计划表</t>
  </si>
  <si>
    <t>Work schedule</t>
  </si>
  <si>
    <t>已完成</t>
  </si>
  <si>
    <t>进行中</t>
  </si>
  <si>
    <t>未开始</t>
  </si>
  <si>
    <t>计划事项内容</t>
  </si>
  <si>
    <t>负责人</t>
  </si>
  <si>
    <t>类型</t>
  </si>
  <si>
    <t>开始日期</t>
  </si>
  <si>
    <t>结束日期</t>
  </si>
  <si>
    <t>天数</t>
  </si>
  <si>
    <t>状态</t>
  </si>
  <si>
    <t>进度</t>
  </si>
  <si>
    <t>进展说明</t>
  </si>
  <si>
    <t>备注</t>
  </si>
  <si>
    <t>A_001事项</t>
  </si>
  <si>
    <t>张三三</t>
  </si>
  <si>
    <t>计划</t>
  </si>
  <si>
    <t>实际</t>
  </si>
  <si>
    <t>A_002事项</t>
  </si>
  <si>
    <t>李四四</t>
  </si>
  <si>
    <t>A_003事项</t>
  </si>
  <si>
    <t>王五舞</t>
  </si>
  <si>
    <t>A_004事项</t>
  </si>
  <si>
    <t>A_005事项</t>
  </si>
  <si>
    <t>A_006事项</t>
  </si>
</sst>
</file>

<file path=xl/styles.xml><?xml version="1.0" encoding="utf-8"?>
<styleSheet xmlns="http://schemas.openxmlformats.org/spreadsheetml/2006/main">
  <numFmts count="12">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quot;   &quot;@"/>
    <numFmt numFmtId="177" formatCode="&quot; &quot;[$-804]aaaa;@"/>
    <numFmt numFmtId="178" formatCode="0.00_);[Red]\(0.00\)"/>
    <numFmt numFmtId="179" formatCode="yyyy&quot;年&quot;mm&quot;月&quot;dd&quot;日&quot;\ \ \ \ aaaa"/>
    <numFmt numFmtId="180" formatCode="yyyy/mm/dd;@"/>
    <numFmt numFmtId="181" formatCode="&quot;        &quot;@"/>
    <numFmt numFmtId="182" formatCode="&quot; &quot;@"/>
    <numFmt numFmtId="183" formatCode="&quot; &quot;yyyy&quot;年&quot;mm&quot;月&quot;dd&quot;日&quot;"/>
  </numFmts>
  <fonts count="47">
    <font>
      <sz val="11"/>
      <color theme="1"/>
      <name val="等线"/>
      <charset val="134"/>
      <scheme val="minor"/>
    </font>
    <font>
      <sz val="11"/>
      <color theme="1"/>
      <name val="思源黑体 CN Medium"/>
      <charset val="134"/>
    </font>
    <font>
      <sz val="11"/>
      <color theme="1"/>
      <name val="思源黑体 CN Regular"/>
      <charset val="134"/>
    </font>
    <font>
      <sz val="10"/>
      <color theme="1"/>
      <name val="思源黑体 CN Regular"/>
      <charset val="134"/>
    </font>
    <font>
      <sz val="16"/>
      <color theme="1"/>
      <name val="思源黑体 CN Regular"/>
      <charset val="134"/>
    </font>
    <font>
      <sz val="20"/>
      <color rgb="FF5E96FC"/>
      <name val="思源黑体 CN Heavy"/>
      <charset val="134"/>
    </font>
    <font>
      <sz val="20"/>
      <color theme="1"/>
      <name val="思源黑体 CN Heavy"/>
      <charset val="134"/>
    </font>
    <font>
      <sz val="14"/>
      <color rgb="FF608DFA"/>
      <name val="思源黑体 CN Bold"/>
      <charset val="134"/>
    </font>
    <font>
      <sz val="14"/>
      <color rgb="FFFF5959"/>
      <name val="思源黑体 CN Bold"/>
      <charset val="134"/>
    </font>
    <font>
      <sz val="11.5"/>
      <color rgb="FF5E96FC"/>
      <name val="思源黑体 CN Medium"/>
      <charset val="134"/>
    </font>
    <font>
      <sz val="11.5"/>
      <color theme="1" tint="0.5"/>
      <name val="思源黑体 CN Medium"/>
      <charset val="134"/>
    </font>
    <font>
      <sz val="11.5"/>
      <color theme="1" tint="0.35"/>
      <name val="思源黑体 CN Regular"/>
      <charset val="134"/>
    </font>
    <font>
      <sz val="11.5"/>
      <color theme="1"/>
      <name val="思源黑体 CN Regular"/>
      <charset val="134"/>
    </font>
    <font>
      <sz val="14"/>
      <color rgb="FF608DFA"/>
      <name val="思源黑体 CN Heavy"/>
      <charset val="134"/>
    </font>
    <font>
      <sz val="14"/>
      <color rgb="FFFF5959"/>
      <name val="思源黑体 CN Heavy"/>
      <charset val="134"/>
    </font>
    <font>
      <sz val="11"/>
      <color theme="1" tint="0.35"/>
      <name val="思源黑体 CN Regular"/>
      <charset val="134"/>
    </font>
    <font>
      <sz val="11"/>
      <color theme="1"/>
      <name val="思源黑体 CN Bold"/>
      <charset val="134"/>
    </font>
    <font>
      <sz val="12"/>
      <color rgb="FF00C457"/>
      <name val="宋体"/>
      <charset val="134"/>
    </font>
    <font>
      <sz val="12"/>
      <color rgb="FF00C457"/>
      <name val="思源黑体 CN Bold"/>
      <charset val="134"/>
    </font>
    <font>
      <sz val="13"/>
      <color theme="1"/>
      <name val="思源黑体 CN Regular"/>
      <charset val="134"/>
    </font>
    <font>
      <sz val="14"/>
      <color theme="1" tint="0.35"/>
      <name val="思源黑体 CN Bold"/>
      <charset val="134"/>
    </font>
    <font>
      <sz val="16"/>
      <color rgb="FF00D45F"/>
      <name val="思源黑体 CN Heavy"/>
      <charset val="134"/>
    </font>
    <font>
      <sz val="16"/>
      <color rgb="FF5E96FC"/>
      <name val="思源黑体 CN Heavy"/>
      <charset val="134"/>
    </font>
    <font>
      <sz val="16"/>
      <color rgb="FFFF5959"/>
      <name val="思源黑体 CN Heavy"/>
      <charset val="134"/>
    </font>
    <font>
      <sz val="14"/>
      <color theme="1" tint="0.5"/>
      <name val="思源黑体 CN Heavy"/>
      <charset val="134"/>
    </font>
    <font>
      <sz val="9"/>
      <color theme="1"/>
      <name val="思源黑体 CN Regular"/>
      <charset val="134"/>
    </font>
    <font>
      <sz val="11"/>
      <color theme="1"/>
      <name val="宋体"/>
      <charset val="134"/>
    </font>
    <font>
      <sz val="11"/>
      <color theme="1"/>
      <name val="Microsoft YaHei"/>
      <charset val="134"/>
    </font>
    <font>
      <i/>
      <sz val="11"/>
      <color rgb="FF7F7F7F"/>
      <name val="等线"/>
      <charset val="0"/>
      <scheme val="minor"/>
    </font>
    <font>
      <b/>
      <sz val="18"/>
      <color theme="3"/>
      <name val="等线"/>
      <charset val="134"/>
      <scheme val="minor"/>
    </font>
    <font>
      <sz val="11"/>
      <color rgb="FF006100"/>
      <name val="等线"/>
      <charset val="0"/>
      <scheme val="minor"/>
    </font>
    <font>
      <sz val="11"/>
      <color theme="0"/>
      <name val="等线"/>
      <charset val="0"/>
      <scheme val="minor"/>
    </font>
    <font>
      <sz val="11"/>
      <color rgb="FF9C0006"/>
      <name val="等线"/>
      <charset val="0"/>
      <scheme val="minor"/>
    </font>
    <font>
      <sz val="11"/>
      <color rgb="FF3F3F76"/>
      <name val="等线"/>
      <charset val="0"/>
      <scheme val="minor"/>
    </font>
    <font>
      <sz val="11"/>
      <color theme="1"/>
      <name val="等线"/>
      <charset val="0"/>
      <scheme val="minor"/>
    </font>
    <font>
      <b/>
      <sz val="11"/>
      <color theme="1"/>
      <name val="等线"/>
      <charset val="0"/>
      <scheme val="minor"/>
    </font>
    <font>
      <sz val="11"/>
      <color rgb="FFFA7D00"/>
      <name val="等线"/>
      <charset val="0"/>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1"/>
      <color rgb="FFFA7D00"/>
      <name val="等线"/>
      <charset val="0"/>
      <scheme val="minor"/>
    </font>
    <font>
      <b/>
      <sz val="11"/>
      <color theme="3"/>
      <name val="等线"/>
      <charset val="134"/>
      <scheme val="minor"/>
    </font>
    <font>
      <b/>
      <sz val="13"/>
      <color theme="3"/>
      <name val="等线"/>
      <charset val="134"/>
      <scheme val="minor"/>
    </font>
    <font>
      <b/>
      <sz val="15"/>
      <color theme="3"/>
      <name val="等线"/>
      <charset val="134"/>
      <scheme val="minor"/>
    </font>
    <font>
      <sz val="11"/>
      <color rgb="FF9C6500"/>
      <name val="等线"/>
      <charset val="0"/>
      <scheme val="minor"/>
    </font>
    <font>
      <b/>
      <sz val="11"/>
      <color rgb="FF3F3F3F"/>
      <name val="等线"/>
      <charset val="0"/>
      <scheme val="minor"/>
    </font>
    <font>
      <b/>
      <sz val="11"/>
      <color rgb="FFFFFFFF"/>
      <name val="等线"/>
      <charset val="0"/>
      <scheme val="minor"/>
    </font>
  </fonts>
  <fills count="39">
    <fill>
      <patternFill patternType="none"/>
    </fill>
    <fill>
      <patternFill patternType="gray125"/>
    </fill>
    <fill>
      <patternFill patternType="solid">
        <fgColor rgb="FFF6F8FC"/>
        <bgColor indexed="64"/>
      </patternFill>
    </fill>
    <fill>
      <gradientFill degree="90">
        <stop position="0">
          <color rgb="FFEEF5FC"/>
        </stop>
        <stop position="1">
          <color theme="0" tint="-0.15"/>
        </stop>
      </gradientFill>
    </fill>
    <fill>
      <gradientFill>
        <stop position="0">
          <color rgb="FFEEF5FC"/>
        </stop>
        <stop position="1">
          <color theme="0" tint="-0.148991363261818"/>
        </stop>
      </gradientFill>
    </fill>
    <fill>
      <patternFill patternType="solid">
        <fgColor theme="0"/>
        <bgColor indexed="64"/>
      </patternFill>
    </fill>
    <fill>
      <patternFill patternType="solid">
        <fgColor rgb="FFF6F9FF"/>
        <bgColor indexed="64"/>
      </patternFill>
    </fill>
    <fill>
      <gradientFill degree="180">
        <stop position="0">
          <color rgb="FFEEF5FC"/>
        </stop>
        <stop position="1">
          <color theme="0" tint="-0.15"/>
        </stop>
      </gradientFill>
    </fill>
    <fill>
      <patternFill patternType="solid">
        <fgColor rgb="FFC6EFCE"/>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7"/>
        <bgColor indexed="64"/>
      </patternFill>
    </fill>
    <fill>
      <patternFill patternType="solid">
        <fgColor rgb="FFF2F2F2"/>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s>
  <borders count="19">
    <border>
      <left/>
      <right/>
      <top/>
      <bottom/>
      <diagonal/>
    </border>
    <border>
      <left/>
      <right/>
      <top/>
      <bottom style="thin">
        <color theme="3" tint="0.8"/>
      </bottom>
      <diagonal/>
    </border>
    <border>
      <left style="thin">
        <color rgb="FFDDE2EA"/>
      </left>
      <right/>
      <top style="thin">
        <color rgb="FFDDE2EA"/>
      </top>
      <bottom style="thin">
        <color rgb="FFDDE2EA"/>
      </bottom>
      <diagonal/>
    </border>
    <border>
      <left/>
      <right style="thin">
        <color rgb="FFDDE2EA"/>
      </right>
      <top style="thin">
        <color rgb="FFDDE2EA"/>
      </top>
      <bottom style="thin">
        <color rgb="FFDDE2EA"/>
      </bottom>
      <diagonal/>
    </border>
    <border>
      <left style="thin">
        <color rgb="FFDDE2EA"/>
      </left>
      <right style="thin">
        <color rgb="FFDDE2EA"/>
      </right>
      <top style="thin">
        <color rgb="FFDDE2EA"/>
      </top>
      <bottom style="thin">
        <color rgb="FFDDE2EA"/>
      </bottom>
      <diagonal/>
    </border>
    <border>
      <left style="thin">
        <color rgb="FFDDE2EA"/>
      </left>
      <right/>
      <top style="thin">
        <color rgb="FFDDE2EA"/>
      </top>
      <bottom/>
      <diagonal/>
    </border>
    <border>
      <left/>
      <right style="thin">
        <color rgb="FFDDE2EA"/>
      </right>
      <top style="thin">
        <color rgb="FFDDE2EA"/>
      </top>
      <bottom/>
      <diagonal/>
    </border>
    <border>
      <left style="thin">
        <color rgb="FFDDE2EA"/>
      </left>
      <right style="thin">
        <color rgb="FFDDE2EA"/>
      </right>
      <top style="thin">
        <color rgb="FFDDE2EA"/>
      </top>
      <bottom/>
      <diagonal/>
    </border>
    <border>
      <left style="thin">
        <color rgb="FFDDE2EA"/>
      </left>
      <right/>
      <top/>
      <bottom style="thin">
        <color rgb="FFDDE2EA"/>
      </bottom>
      <diagonal/>
    </border>
    <border>
      <left/>
      <right style="thin">
        <color rgb="FFDDE2EA"/>
      </right>
      <top/>
      <bottom style="thin">
        <color rgb="FFDDE2EA"/>
      </bottom>
      <diagonal/>
    </border>
    <border>
      <left style="thin">
        <color rgb="FFDDE2EA"/>
      </left>
      <right style="thin">
        <color rgb="FFDDE2EA"/>
      </right>
      <top/>
      <bottom style="thin">
        <color rgb="FFDDE2EA"/>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0" fillId="0" borderId="0" applyFont="0" applyFill="0" applyBorder="0" applyAlignment="0" applyProtection="0">
      <alignment vertical="center"/>
    </xf>
    <xf numFmtId="0" fontId="34" fillId="14" borderId="0" applyNumberFormat="0" applyBorder="0" applyAlignment="0" applyProtection="0">
      <alignment vertical="center"/>
    </xf>
    <xf numFmtId="0" fontId="33" fillId="12"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4" fillId="13" borderId="0" applyNumberFormat="0" applyBorder="0" applyAlignment="0" applyProtection="0">
      <alignment vertical="center"/>
    </xf>
    <xf numFmtId="0" fontId="32" fillId="10" borderId="0" applyNumberFormat="0" applyBorder="0" applyAlignment="0" applyProtection="0">
      <alignment vertical="center"/>
    </xf>
    <xf numFmtId="43" fontId="0" fillId="0" borderId="0" applyFont="0" applyFill="0" applyBorder="0" applyAlignment="0" applyProtection="0">
      <alignment vertical="center"/>
    </xf>
    <xf numFmtId="0" fontId="31" fillId="11" borderId="0" applyNumberFormat="0" applyBorder="0" applyAlignment="0" applyProtection="0">
      <alignment vertical="center"/>
    </xf>
    <xf numFmtId="0" fontId="37" fillId="0" borderId="0" applyNumberFormat="0" applyFill="0" applyBorder="0" applyAlignment="0" applyProtection="0">
      <alignment vertical="center"/>
    </xf>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15" borderId="14" applyNumberFormat="0" applyFont="0" applyAlignment="0" applyProtection="0">
      <alignment vertical="center"/>
    </xf>
    <xf numFmtId="0" fontId="31" fillId="18" borderId="0" applyNumberFormat="0" applyBorder="0" applyAlignment="0" applyProtection="0">
      <alignment vertical="center"/>
    </xf>
    <xf numFmtId="0" fontId="41"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43" fillId="0" borderId="15" applyNumberFormat="0" applyFill="0" applyAlignment="0" applyProtection="0">
      <alignment vertical="center"/>
    </xf>
    <xf numFmtId="0" fontId="42" fillId="0" borderId="15" applyNumberFormat="0" applyFill="0" applyAlignment="0" applyProtection="0">
      <alignment vertical="center"/>
    </xf>
    <xf numFmtId="0" fontId="31" fillId="25" borderId="0" applyNumberFormat="0" applyBorder="0" applyAlignment="0" applyProtection="0">
      <alignment vertical="center"/>
    </xf>
    <xf numFmtId="0" fontId="41" fillId="0" borderId="16" applyNumberFormat="0" applyFill="0" applyAlignment="0" applyProtection="0">
      <alignment vertical="center"/>
    </xf>
    <xf numFmtId="0" fontId="31" fillId="22" borderId="0" applyNumberFormat="0" applyBorder="0" applyAlignment="0" applyProtection="0">
      <alignment vertical="center"/>
    </xf>
    <xf numFmtId="0" fontId="45" fillId="17" borderId="17" applyNumberFormat="0" applyAlignment="0" applyProtection="0">
      <alignment vertical="center"/>
    </xf>
    <xf numFmtId="0" fontId="40" fillId="17" borderId="11" applyNumberFormat="0" applyAlignment="0" applyProtection="0">
      <alignment vertical="center"/>
    </xf>
    <xf numFmtId="0" fontId="46" fillId="32" borderId="18" applyNumberFormat="0" applyAlignment="0" applyProtection="0">
      <alignment vertical="center"/>
    </xf>
    <xf numFmtId="0" fontId="34" fillId="33" borderId="0" applyNumberFormat="0" applyBorder="0" applyAlignment="0" applyProtection="0">
      <alignment vertical="center"/>
    </xf>
    <xf numFmtId="0" fontId="31" fillId="9" borderId="0" applyNumberFormat="0" applyBorder="0" applyAlignment="0" applyProtection="0">
      <alignment vertical="center"/>
    </xf>
    <xf numFmtId="0" fontId="36" fillId="0" borderId="13" applyNumberFormat="0" applyFill="0" applyAlignment="0" applyProtection="0">
      <alignment vertical="center"/>
    </xf>
    <xf numFmtId="0" fontId="35" fillId="0" borderId="12" applyNumberFormat="0" applyFill="0" applyAlignment="0" applyProtection="0">
      <alignment vertical="center"/>
    </xf>
    <xf numFmtId="0" fontId="30" fillId="8" borderId="0" applyNumberFormat="0" applyBorder="0" applyAlignment="0" applyProtection="0">
      <alignment vertical="center"/>
    </xf>
    <xf numFmtId="0" fontId="44" fillId="29" borderId="0" applyNumberFormat="0" applyBorder="0" applyAlignment="0" applyProtection="0">
      <alignment vertical="center"/>
    </xf>
    <xf numFmtId="0" fontId="34" fillId="35" borderId="0" applyNumberFormat="0" applyBorder="0" applyAlignment="0" applyProtection="0">
      <alignment vertical="center"/>
    </xf>
    <xf numFmtId="0" fontId="31" fillId="31" borderId="0" applyNumberFormat="0" applyBorder="0" applyAlignment="0" applyProtection="0">
      <alignment vertical="center"/>
    </xf>
    <xf numFmtId="0" fontId="34" fillId="24" borderId="0" applyNumberFormat="0" applyBorder="0" applyAlignment="0" applyProtection="0">
      <alignment vertical="center"/>
    </xf>
    <xf numFmtId="0" fontId="34" fillId="28" borderId="0" applyNumberFormat="0" applyBorder="0" applyAlignment="0" applyProtection="0">
      <alignment vertical="center"/>
    </xf>
    <xf numFmtId="0" fontId="34" fillId="23" borderId="0" applyNumberFormat="0" applyBorder="0" applyAlignment="0" applyProtection="0">
      <alignment vertical="center"/>
    </xf>
    <xf numFmtId="0" fontId="34"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4" fillId="30" borderId="0" applyNumberFormat="0" applyBorder="0" applyAlignment="0" applyProtection="0">
      <alignment vertical="center"/>
    </xf>
    <xf numFmtId="0" fontId="34" fillId="27" borderId="0" applyNumberFormat="0" applyBorder="0" applyAlignment="0" applyProtection="0">
      <alignment vertical="center"/>
    </xf>
    <xf numFmtId="0" fontId="31" fillId="37" borderId="0" applyNumberFormat="0" applyBorder="0" applyAlignment="0" applyProtection="0">
      <alignment vertical="center"/>
    </xf>
    <xf numFmtId="0" fontId="34" fillId="26" borderId="0" applyNumberFormat="0" applyBorder="0" applyAlignment="0" applyProtection="0">
      <alignment vertical="center"/>
    </xf>
    <xf numFmtId="0" fontId="31" fillId="21" borderId="0" applyNumberFormat="0" applyBorder="0" applyAlignment="0" applyProtection="0">
      <alignment vertical="center"/>
    </xf>
    <xf numFmtId="0" fontId="31" fillId="36" borderId="0" applyNumberFormat="0" applyBorder="0" applyAlignment="0" applyProtection="0">
      <alignment vertical="center"/>
    </xf>
    <xf numFmtId="0" fontId="34" fillId="34" borderId="0" applyNumberFormat="0" applyBorder="0" applyAlignment="0" applyProtection="0">
      <alignment vertical="center"/>
    </xf>
    <xf numFmtId="0" fontId="31" fillId="38" borderId="0" applyNumberFormat="0" applyBorder="0" applyAlignment="0" applyProtection="0">
      <alignment vertical="center"/>
    </xf>
  </cellStyleXfs>
  <cellXfs count="99">
    <xf numFmtId="0" fontId="0" fillId="0" borderId="0" xfId="0"/>
    <xf numFmtId="0" fontId="1" fillId="0" borderId="0" xfId="0" applyFont="1" applyFill="1" applyAlignment="1">
      <alignment vertical="center"/>
    </xf>
    <xf numFmtId="0" fontId="1" fillId="0" borderId="0" xfId="0" applyFont="1" applyFill="1" applyBorder="1" applyAlignment="1">
      <alignment vertical="center"/>
    </xf>
    <xf numFmtId="0" fontId="2" fillId="0" borderId="0" xfId="0" applyFont="1" applyFill="1" applyAlignment="1">
      <alignment horizontal="center" vertical="center"/>
    </xf>
    <xf numFmtId="0" fontId="2" fillId="0" borderId="0" xfId="0" applyFont="1"/>
    <xf numFmtId="0" fontId="3" fillId="0" borderId="0" xfId="0" applyFont="1" applyFill="1" applyAlignment="1" applyProtection="1">
      <alignment vertical="center"/>
    </xf>
    <xf numFmtId="0" fontId="2" fillId="0" borderId="0" xfId="0" applyFont="1" applyFill="1" applyAlignment="1">
      <alignment horizontal="center" vertical="center" wrapText="1"/>
    </xf>
    <xf numFmtId="0" fontId="2" fillId="0" borderId="0" xfId="0" applyNumberFormat="1" applyFont="1" applyFill="1" applyAlignment="1">
      <alignment horizontal="center" vertical="center"/>
    </xf>
    <xf numFmtId="180" fontId="2" fillId="0" borderId="0" xfId="0" applyNumberFormat="1" applyFont="1" applyFill="1" applyAlignment="1">
      <alignment horizontal="center" vertical="center"/>
    </xf>
    <xf numFmtId="9" fontId="2" fillId="0" borderId="0" xfId="11" applyFont="1" applyFill="1" applyAlignment="1">
      <alignment horizontal="center" vertical="center"/>
    </xf>
    <xf numFmtId="0" fontId="2" fillId="0" borderId="0" xfId="0" applyNumberFormat="1" applyFont="1" applyFill="1" applyAlignment="1">
      <alignment horizontal="center" vertical="center" wrapText="1"/>
    </xf>
    <xf numFmtId="0" fontId="3" fillId="2" borderId="0" xfId="0" applyNumberFormat="1" applyFont="1" applyFill="1" applyAlignment="1" applyProtection="1">
      <alignment vertical="center"/>
    </xf>
    <xf numFmtId="0" fontId="3" fillId="2" borderId="0" xfId="0" applyFont="1" applyFill="1" applyAlignment="1" applyProtection="1">
      <alignment vertical="center"/>
    </xf>
    <xf numFmtId="0" fontId="3" fillId="2" borderId="0" xfId="0" applyNumberFormat="1" applyFont="1" applyFill="1" applyAlignment="1" applyProtection="1">
      <alignment vertical="center" wrapText="1"/>
    </xf>
    <xf numFmtId="180" fontId="3" fillId="2" borderId="0" xfId="0" applyNumberFormat="1" applyFont="1" applyFill="1" applyAlignment="1" applyProtection="1">
      <alignment vertical="center"/>
    </xf>
    <xf numFmtId="0" fontId="3" fillId="3" borderId="0" xfId="0" applyNumberFormat="1" applyFont="1" applyFill="1" applyAlignment="1" applyProtection="1">
      <alignment vertical="center"/>
    </xf>
    <xf numFmtId="178" fontId="3" fillId="3" borderId="0" xfId="0" applyNumberFormat="1" applyFont="1" applyFill="1" applyAlignment="1" applyProtection="1">
      <alignment vertical="center" wrapText="1"/>
    </xf>
    <xf numFmtId="180" fontId="3" fillId="3" borderId="0" xfId="0" applyNumberFormat="1" applyFont="1" applyFill="1" applyAlignment="1" applyProtection="1">
      <alignment vertical="center"/>
    </xf>
    <xf numFmtId="0" fontId="3" fillId="4" borderId="0" xfId="0" applyFont="1" applyFill="1" applyAlignment="1" applyProtection="1">
      <alignment vertical="center"/>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2" fillId="5" borderId="0" xfId="0" applyNumberFormat="1" applyFont="1" applyFill="1" applyAlignment="1">
      <alignment horizontal="center" vertical="center"/>
    </xf>
    <xf numFmtId="180" fontId="2" fillId="5" borderId="0" xfId="0" applyNumberFormat="1" applyFont="1" applyFill="1" applyAlignment="1">
      <alignment horizontal="center" vertical="center"/>
    </xf>
    <xf numFmtId="0" fontId="4" fillId="5" borderId="0" xfId="0" applyFont="1" applyFill="1" applyAlignment="1">
      <alignment vertical="center"/>
    </xf>
    <xf numFmtId="176" fontId="5" fillId="5" borderId="0" xfId="0" applyNumberFormat="1" applyFont="1" applyFill="1" applyAlignment="1">
      <alignment horizontal="left" vertical="center" wrapText="1"/>
    </xf>
    <xf numFmtId="0" fontId="6" fillId="5" borderId="0" xfId="0" applyFont="1" applyFill="1" applyAlignment="1">
      <alignment horizontal="left" vertical="center" wrapText="1"/>
    </xf>
    <xf numFmtId="0" fontId="7" fillId="5" borderId="0" xfId="0" applyNumberFormat="1" applyFont="1" applyFill="1" applyAlignment="1">
      <alignment horizontal="center"/>
    </xf>
    <xf numFmtId="180" fontId="8" fillId="5" borderId="0" xfId="0" applyNumberFormat="1" applyFont="1" applyFill="1" applyAlignment="1">
      <alignment horizontal="center"/>
    </xf>
    <xf numFmtId="0" fontId="4" fillId="5" borderId="1" xfId="0" applyFont="1" applyFill="1" applyBorder="1" applyAlignment="1">
      <alignment horizontal="left" vertical="center"/>
    </xf>
    <xf numFmtId="181" fontId="9" fillId="5" borderId="1" xfId="0" applyNumberFormat="1" applyFont="1" applyFill="1" applyBorder="1" applyAlignment="1">
      <alignment horizontal="left" vertical="center" wrapText="1"/>
    </xf>
    <xf numFmtId="182" fontId="10" fillId="5" borderId="1" xfId="0" applyNumberFormat="1" applyFont="1" applyFill="1" applyBorder="1" applyAlignment="1">
      <alignment horizontal="left" vertical="center" wrapText="1"/>
    </xf>
    <xf numFmtId="0" fontId="11" fillId="5" borderId="1" xfId="0" applyNumberFormat="1" applyFont="1" applyFill="1" applyBorder="1" applyAlignment="1">
      <alignment horizontal="center" vertical="center"/>
    </xf>
    <xf numFmtId="180" fontId="11" fillId="5" borderId="1" xfId="0" applyNumberFormat="1" applyFont="1" applyFill="1" applyBorder="1" applyAlignment="1">
      <alignment horizontal="center" vertical="center"/>
    </xf>
    <xf numFmtId="179" fontId="11" fillId="5" borderId="0" xfId="0" applyNumberFormat="1" applyFont="1" applyFill="1" applyAlignment="1">
      <alignment horizontal="left"/>
    </xf>
    <xf numFmtId="179" fontId="11" fillId="5" borderId="0" xfId="0" applyNumberFormat="1" applyFont="1" applyFill="1" applyAlignment="1">
      <alignment horizontal="left" wrapText="1"/>
    </xf>
    <xf numFmtId="183" fontId="12" fillId="5" borderId="0" xfId="0" applyNumberFormat="1" applyFont="1" applyFill="1" applyAlignment="1">
      <alignment horizontal="left" vertical="center" wrapText="1"/>
    </xf>
    <xf numFmtId="0" fontId="13" fillId="5" borderId="0" xfId="0" applyNumberFormat="1" applyFont="1" applyFill="1" applyAlignment="1">
      <alignment horizontal="center" vertical="center"/>
    </xf>
    <xf numFmtId="180" fontId="14" fillId="5" borderId="0" xfId="0" applyNumberFormat="1" applyFont="1" applyFill="1" applyAlignment="1">
      <alignment horizontal="center" vertical="center"/>
    </xf>
    <xf numFmtId="177" fontId="12" fillId="5" borderId="0" xfId="0" applyNumberFormat="1" applyFont="1" applyFill="1" applyAlignment="1">
      <alignment horizontal="left" vertical="center"/>
    </xf>
    <xf numFmtId="177" fontId="12" fillId="5" borderId="0" xfId="0" applyNumberFormat="1" applyFont="1" applyFill="1" applyAlignment="1">
      <alignment horizontal="left" vertical="center" wrapText="1"/>
    </xf>
    <xf numFmtId="0" fontId="15" fillId="0" borderId="0" xfId="0" applyNumberFormat="1" applyFont="1" applyFill="1" applyAlignment="1">
      <alignment horizontal="center" vertical="center"/>
    </xf>
    <xf numFmtId="180" fontId="15" fillId="0" borderId="0" xfId="0" applyNumberFormat="1" applyFont="1" applyFill="1" applyAlignment="1">
      <alignment horizontal="center" vertical="center"/>
    </xf>
    <xf numFmtId="0" fontId="2" fillId="2" borderId="0" xfId="0" applyNumberFormat="1" applyFont="1" applyFill="1" applyAlignment="1" applyProtection="1">
      <alignment vertical="center"/>
    </xf>
    <xf numFmtId="0" fontId="2" fillId="4" borderId="0" xfId="0" applyFont="1" applyFill="1" applyAlignment="1" applyProtection="1">
      <alignment vertical="center"/>
    </xf>
    <xf numFmtId="0" fontId="16" fillId="6" borderId="2" xfId="0" applyFont="1" applyFill="1" applyBorder="1" applyAlignment="1">
      <alignment horizontal="center" vertical="center"/>
    </xf>
    <xf numFmtId="0" fontId="16" fillId="6" borderId="3" xfId="0" applyFont="1" applyFill="1" applyBorder="1" applyAlignment="1">
      <alignment horizontal="center" vertical="center" wrapText="1"/>
    </xf>
    <xf numFmtId="0" fontId="16" fillId="6" borderId="4" xfId="0" applyNumberFormat="1" applyFont="1" applyFill="1" applyBorder="1" applyAlignment="1">
      <alignment horizontal="center" vertical="center"/>
    </xf>
    <xf numFmtId="180" fontId="16" fillId="6" borderId="4" xfId="0" applyNumberFormat="1" applyFont="1" applyFill="1" applyBorder="1" applyAlignment="1">
      <alignment horizontal="center" vertical="center"/>
    </xf>
    <xf numFmtId="0" fontId="17" fillId="5" borderId="5" xfId="0" applyFont="1" applyFill="1" applyBorder="1" applyAlignment="1">
      <alignment horizontal="center" vertical="center"/>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2" fillId="5" borderId="4" xfId="0" applyNumberFormat="1" applyFont="1" applyFill="1" applyBorder="1" applyAlignment="1">
      <alignment horizontal="center" vertical="center"/>
    </xf>
    <xf numFmtId="180" fontId="2" fillId="5" borderId="4" xfId="0" applyNumberFormat="1" applyFont="1" applyFill="1" applyBorder="1" applyAlignment="1">
      <alignment horizontal="center" vertical="center"/>
    </xf>
    <xf numFmtId="0" fontId="18" fillId="5" borderId="8" xfId="0" applyFont="1" applyFill="1" applyBorder="1" applyAlignment="1">
      <alignment horizontal="center" vertical="center"/>
    </xf>
    <xf numFmtId="0" fontId="2" fillId="5" borderId="9" xfId="0" applyFont="1" applyFill="1" applyBorder="1" applyAlignment="1">
      <alignment horizontal="center" vertical="center" wrapText="1"/>
    </xf>
    <xf numFmtId="0" fontId="2" fillId="5" borderId="10" xfId="0" applyFont="1" applyFill="1" applyBorder="1" applyAlignment="1">
      <alignment horizontal="center" vertical="center" wrapText="1"/>
    </xf>
    <xf numFmtId="0" fontId="19" fillId="2" borderId="0" xfId="0" applyNumberFormat="1" applyFont="1" applyFill="1" applyAlignment="1" applyProtection="1">
      <alignment vertical="center"/>
    </xf>
    <xf numFmtId="0" fontId="19" fillId="4" borderId="0" xfId="0" applyFont="1" applyFill="1" applyAlignment="1" applyProtection="1">
      <alignment vertical="center"/>
    </xf>
    <xf numFmtId="0" fontId="18" fillId="5" borderId="5" xfId="0" applyFont="1" applyFill="1" applyBorder="1" applyAlignment="1">
      <alignment horizontal="center" vertical="center"/>
    </xf>
    <xf numFmtId="9" fontId="3" fillId="2" borderId="0" xfId="11" applyFont="1" applyFill="1" applyAlignment="1" applyProtection="1">
      <alignment vertical="center"/>
    </xf>
    <xf numFmtId="9" fontId="3" fillId="3" borderId="0" xfId="11" applyFont="1" applyFill="1" applyAlignment="1" applyProtection="1">
      <alignment vertical="center"/>
    </xf>
    <xf numFmtId="0" fontId="3" fillId="3" borderId="0" xfId="0" applyNumberFormat="1" applyFont="1" applyFill="1" applyAlignment="1" applyProtection="1">
      <alignment vertical="center" wrapText="1"/>
    </xf>
    <xf numFmtId="178" fontId="3" fillId="3" borderId="0" xfId="0" applyNumberFormat="1" applyFont="1" applyFill="1" applyAlignment="1" applyProtection="1">
      <alignment vertical="center"/>
    </xf>
    <xf numFmtId="9" fontId="2" fillId="5" borderId="0" xfId="11" applyFont="1" applyFill="1" applyAlignment="1">
      <alignment horizontal="center" vertical="center"/>
    </xf>
    <xf numFmtId="0" fontId="2" fillId="5" borderId="0" xfId="0" applyNumberFormat="1" applyFont="1" applyFill="1" applyAlignment="1">
      <alignment horizontal="center" vertical="center" wrapText="1"/>
    </xf>
    <xf numFmtId="0" fontId="8" fillId="5" borderId="0" xfId="0" applyNumberFormat="1" applyFont="1" applyFill="1" applyAlignment="1">
      <alignment horizontal="center"/>
    </xf>
    <xf numFmtId="0" fontId="20" fillId="5" borderId="0" xfId="0" applyNumberFormat="1" applyFont="1" applyFill="1" applyAlignment="1">
      <alignment horizontal="center"/>
    </xf>
    <xf numFmtId="0" fontId="21" fillId="5" borderId="0" xfId="11" applyNumberFormat="1" applyFont="1" applyFill="1" applyAlignment="1">
      <alignment horizontal="center"/>
    </xf>
    <xf numFmtId="0" fontId="22" fillId="5" borderId="0" xfId="11" applyNumberFormat="1" applyFont="1" applyFill="1" applyAlignment="1">
      <alignment horizontal="center"/>
    </xf>
    <xf numFmtId="0" fontId="23" fillId="5" borderId="0" xfId="11" applyNumberFormat="1" applyFont="1" applyFill="1" applyAlignment="1">
      <alignment horizontal="center"/>
    </xf>
    <xf numFmtId="9" fontId="11" fillId="5" borderId="1" xfId="11" applyFont="1" applyFill="1" applyBorder="1" applyAlignment="1">
      <alignment horizontal="center" vertical="top"/>
    </xf>
    <xf numFmtId="0" fontId="11" fillId="5" borderId="1" xfId="0" applyNumberFormat="1" applyFont="1" applyFill="1" applyBorder="1" applyAlignment="1">
      <alignment horizontal="center" vertical="top" wrapText="1"/>
    </xf>
    <xf numFmtId="182" fontId="10" fillId="5" borderId="1" xfId="0" applyNumberFormat="1" applyFont="1" applyFill="1" applyBorder="1" applyAlignment="1">
      <alignment horizontal="center" vertical="top" wrapText="1"/>
    </xf>
    <xf numFmtId="0" fontId="14" fillId="5" borderId="0" xfId="0" applyNumberFormat="1" applyFont="1" applyFill="1" applyAlignment="1">
      <alignment horizontal="center" vertical="center"/>
    </xf>
    <xf numFmtId="0" fontId="24" fillId="5" borderId="0" xfId="0" applyNumberFormat="1" applyFont="1" applyFill="1" applyAlignment="1">
      <alignment horizontal="center" vertical="center"/>
    </xf>
    <xf numFmtId="9" fontId="14" fillId="5" borderId="0" xfId="11" applyFont="1" applyFill="1" applyAlignment="1">
      <alignment horizontal="center" vertical="center"/>
    </xf>
    <xf numFmtId="0" fontId="14" fillId="5" borderId="0" xfId="0" applyNumberFormat="1" applyFont="1" applyFill="1" applyAlignment="1">
      <alignment horizontal="center" vertical="center" wrapText="1"/>
    </xf>
    <xf numFmtId="9" fontId="15" fillId="0" borderId="0" xfId="11" applyFont="1" applyFill="1" applyAlignment="1">
      <alignment horizontal="center" vertical="center"/>
    </xf>
    <xf numFmtId="0" fontId="15" fillId="0" borderId="0" xfId="0" applyNumberFormat="1" applyFont="1" applyFill="1" applyAlignment="1">
      <alignment horizontal="center" vertical="center" wrapText="1"/>
    </xf>
    <xf numFmtId="180" fontId="16" fillId="6" borderId="2" xfId="0" applyNumberFormat="1" applyFont="1" applyFill="1" applyBorder="1" applyAlignment="1">
      <alignment horizontal="center" vertical="center"/>
    </xf>
    <xf numFmtId="0" fontId="16" fillId="6" borderId="2" xfId="0" applyNumberFormat="1" applyFont="1" applyFill="1" applyBorder="1" applyAlignment="1">
      <alignment horizontal="center" vertical="center"/>
    </xf>
    <xf numFmtId="0" fontId="16" fillId="6" borderId="3" xfId="0" applyNumberFormat="1" applyFont="1" applyFill="1" applyBorder="1" applyAlignment="1">
      <alignment horizontal="center" vertical="center"/>
    </xf>
    <xf numFmtId="9" fontId="16" fillId="6" borderId="4" xfId="11" applyFont="1" applyFill="1" applyBorder="1" applyAlignment="1">
      <alignment horizontal="center" vertical="center"/>
    </xf>
    <xf numFmtId="0" fontId="16" fillId="6" borderId="3" xfId="0" applyNumberFormat="1" applyFont="1" applyFill="1" applyBorder="1" applyAlignment="1">
      <alignment horizontal="center" vertical="center" wrapText="1"/>
    </xf>
    <xf numFmtId="180" fontId="2" fillId="5" borderId="2" xfId="0" applyNumberFormat="1" applyFont="1" applyFill="1" applyBorder="1" applyAlignment="1">
      <alignment horizontal="center" vertical="center"/>
    </xf>
    <xf numFmtId="0" fontId="2" fillId="5" borderId="2" xfId="0" applyNumberFormat="1" applyFont="1" applyFill="1" applyBorder="1" applyAlignment="1">
      <alignment horizontal="center" vertical="center"/>
    </xf>
    <xf numFmtId="0" fontId="25" fillId="5" borderId="5" xfId="0" applyNumberFormat="1" applyFont="1" applyFill="1" applyBorder="1" applyAlignment="1">
      <alignment horizontal="center" vertical="center"/>
    </xf>
    <xf numFmtId="0" fontId="2" fillId="5" borderId="6" xfId="0" applyNumberFormat="1" applyFont="1" applyFill="1" applyBorder="1" applyAlignment="1">
      <alignment horizontal="center" vertical="center"/>
    </xf>
    <xf numFmtId="9" fontId="2" fillId="5" borderId="4" xfId="11" applyFont="1" applyFill="1" applyBorder="1" applyAlignment="1">
      <alignment horizontal="center" vertical="center"/>
    </xf>
    <xf numFmtId="0" fontId="2" fillId="5" borderId="7" xfId="0" applyNumberFormat="1" applyFont="1" applyFill="1" applyBorder="1" applyAlignment="1">
      <alignment horizontal="center" vertical="center" wrapText="1"/>
    </xf>
    <xf numFmtId="0" fontId="25" fillId="5" borderId="8" xfId="0" applyNumberFormat="1" applyFont="1" applyFill="1" applyBorder="1" applyAlignment="1">
      <alignment horizontal="center" vertical="center"/>
    </xf>
    <xf numFmtId="0" fontId="2" fillId="5" borderId="9" xfId="0" applyNumberFormat="1" applyFont="1" applyFill="1" applyBorder="1" applyAlignment="1">
      <alignment horizontal="center" vertical="center"/>
    </xf>
    <xf numFmtId="9" fontId="2" fillId="5" borderId="4" xfId="11" applyNumberFormat="1" applyFont="1" applyFill="1" applyBorder="1" applyAlignment="1">
      <alignment horizontal="center" vertical="center"/>
    </xf>
    <xf numFmtId="0" fontId="2" fillId="5" borderId="10" xfId="0" applyNumberFormat="1" applyFont="1" applyFill="1" applyBorder="1" applyAlignment="1">
      <alignment horizontal="center" vertical="center" wrapText="1"/>
    </xf>
    <xf numFmtId="0" fontId="3" fillId="7" borderId="0" xfId="0" applyFont="1" applyFill="1" applyAlignment="1" applyProtection="1">
      <alignment vertical="center"/>
    </xf>
    <xf numFmtId="0" fontId="26" fillId="0" borderId="0" xfId="0" applyFont="1" applyFill="1" applyAlignment="1">
      <alignment horizontal="center" vertical="center"/>
    </xf>
    <xf numFmtId="0" fontId="27" fillId="0" borderId="0" xfId="0" applyFont="1" applyFill="1" applyAlignment="1">
      <alignment horizontal="center" vertical="center"/>
    </xf>
    <xf numFmtId="0" fontId="2" fillId="7" borderId="0" xfId="0" applyFont="1" applyFill="1" applyAlignment="1" applyProtection="1">
      <alignment vertical="center"/>
    </xf>
    <xf numFmtId="0" fontId="19" fillId="7" borderId="0" xfId="0" applyFont="1" applyFill="1" applyAlignment="1" applyProtection="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5">
    <dxf>
      <font>
        <color rgb="FF00D45F"/>
      </font>
    </dxf>
    <dxf>
      <font>
        <color rgb="FFFF7777"/>
      </font>
    </dxf>
    <dxf>
      <font>
        <color rgb="FF90B4FD"/>
      </font>
    </dxf>
    <dxf>
      <font>
        <color rgb="FF608DFA"/>
      </font>
    </dxf>
    <dxf>
      <font>
        <color rgb="FFFF5959"/>
      </font>
    </dxf>
  </dxfs>
  <tableStyles count="0" defaultTableStyle="TableStyleMedium2" defaultPivotStyle="PivotStyleLight16"/>
  <colors>
    <mruColors>
      <color rgb="00B0C9FD"/>
      <color rgb="00B9CEFD"/>
      <color rgb="00FFCA63"/>
      <color rgb="00FFD687"/>
      <color rgb="0090B4FD"/>
      <color rgb="00C5D8FE"/>
      <color rgb="00F6F9FF"/>
      <color rgb="0000C457"/>
      <color rgb="0000D45F"/>
      <color rgb="005E96F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1.svg"/><Relationship Id="rId2" Type="http://schemas.openxmlformats.org/officeDocument/2006/relationships/image" Target="../media/image1.png"/><Relationship Id="rId1" Type="http://schemas.openxmlformats.org/officeDocument/2006/relationships/hyperlink" Target="#&#24037;&#20316;&#35745;&#21010;!A1"/></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243840</xdr:colOff>
      <xdr:row>3</xdr:row>
      <xdr:rowOff>45720</xdr:rowOff>
    </xdr:from>
    <xdr:to>
      <xdr:col>4</xdr:col>
      <xdr:colOff>214630</xdr:colOff>
      <xdr:row>4</xdr:row>
      <xdr:rowOff>250190</xdr:rowOff>
    </xdr:to>
    <xdr:pic>
      <xdr:nvPicPr>
        <xdr:cNvPr id="4" name="图片 3" descr="333437323831333b333530343433343bbcc6bbaec4dcc1a6">
          <a:hlinkClick xmlns:r="http://schemas.openxmlformats.org/officeDocument/2006/relationships" r:id="rId1"/>
        </xdr:cNvPr>
        <xdr:cNvPicPr>
          <a:picLocks noChangeAspect="1"/>
        </xdr:cNvPicPr>
      </xdr:nvPicPr>
      <xdr:blipFill>
        <a:blip r:embed="rId2">
          <a:extLst>
            <a:ext uri="{96DAC541-7B7A-43D3-8B79-37D633B846F1}">
              <asvg:svgBlip xmlns:asvg="http://schemas.microsoft.com/office/drawing/2016/SVG/main" r:embed="rId3"/>
            </a:ext>
          </a:extLst>
        </a:blip>
        <a:stretch>
          <a:fillRect/>
        </a:stretch>
      </xdr:blipFill>
      <xdr:spPr>
        <a:xfrm>
          <a:off x="489585" y="439420"/>
          <a:ext cx="614045" cy="56007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xdr:col>
      <xdr:colOff>7620</xdr:colOff>
      <xdr:row>2</xdr:row>
      <xdr:rowOff>34925</xdr:rowOff>
    </xdr:from>
    <xdr:to>
      <xdr:col>16</xdr:col>
      <xdr:colOff>382905</xdr:colOff>
      <xdr:row>124</xdr:row>
      <xdr:rowOff>38735</xdr:rowOff>
    </xdr:to>
    <xdr:sp>
      <xdr:nvSpPr>
        <xdr:cNvPr id="2" name="矩形 1"/>
        <xdr:cNvSpPr/>
      </xdr:nvSpPr>
      <xdr:spPr>
        <a:xfrm>
          <a:off x="210820" y="149225"/>
          <a:ext cx="9860915" cy="20920710"/>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oneCell">
    <xdr:from>
      <xdr:col>2</xdr:col>
      <xdr:colOff>315595</xdr:colOff>
      <xdr:row>28</xdr:row>
      <xdr:rowOff>53975</xdr:rowOff>
    </xdr:from>
    <xdr:to>
      <xdr:col>7</xdr:col>
      <xdr:colOff>325120</xdr:colOff>
      <xdr:row>34</xdr:row>
      <xdr:rowOff>66040</xdr:rowOff>
    </xdr:to>
    <xdr:pic>
      <xdr:nvPicPr>
        <xdr:cNvPr id="3" name="图片 2"/>
        <xdr:cNvPicPr>
          <a:picLocks noChangeAspect="1"/>
        </xdr:cNvPicPr>
      </xdr:nvPicPr>
      <xdr:blipFill>
        <a:blip r:embed="rId1"/>
        <a:stretch>
          <a:fillRect/>
        </a:stretch>
      </xdr:blipFill>
      <xdr:spPr>
        <a:xfrm>
          <a:off x="518795" y="4625975"/>
          <a:ext cx="3397250" cy="1040765"/>
        </a:xfrm>
        <a:prstGeom prst="rect">
          <a:avLst/>
        </a:prstGeom>
        <a:noFill/>
        <a:ln w="9525">
          <a:noFill/>
        </a:ln>
      </xdr:spPr>
    </xdr:pic>
    <xdr:clientData/>
  </xdr:twoCellAnchor>
  <xdr:twoCellAnchor>
    <xdr:from>
      <xdr:col>1</xdr:col>
      <xdr:colOff>558165</xdr:colOff>
      <xdr:row>5</xdr:row>
      <xdr:rowOff>137795</xdr:rowOff>
    </xdr:from>
    <xdr:to>
      <xdr:col>9</xdr:col>
      <xdr:colOff>28575</xdr:colOff>
      <xdr:row>10</xdr:row>
      <xdr:rowOff>16510</xdr:rowOff>
    </xdr:to>
    <xdr:grpSp>
      <xdr:nvGrpSpPr>
        <xdr:cNvPr id="4" name="组合 102"/>
        <xdr:cNvGrpSpPr/>
      </xdr:nvGrpSpPr>
      <xdr:grpSpPr>
        <a:xfrm>
          <a:off x="203200" y="766445"/>
          <a:ext cx="4771390" cy="735965"/>
          <a:chOff x="-48" y="701"/>
          <a:chExt cx="6845" cy="1248"/>
        </a:xfrm>
      </xdr:grpSpPr>
      <xdr:sp>
        <xdr:nvSpPr>
          <xdr:cNvPr id="5" name="矩形 4"/>
          <xdr:cNvSpPr/>
        </xdr:nvSpPr>
        <xdr:spPr>
          <a:xfrm>
            <a:off x="-48" y="717"/>
            <a:ext cx="170" cy="737"/>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6" name="文本框 5"/>
          <xdr:cNvSpPr txBox="1"/>
        </xdr:nvSpPr>
        <xdr:spPr>
          <a:xfrm>
            <a:off x="166" y="701"/>
            <a:ext cx="6631" cy="1036"/>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zh-CN" altLang="en-US"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表格</a:t>
            </a:r>
            <a:r>
              <a:rPr lang="en-US" altLang="zh-CN"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模板使用说明</a:t>
            </a:r>
            <a:endParaRPr lang="en-US" altLang="zh-CN" sz="2600" kern="100">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7" name="文本框 6"/>
          <xdr:cNvSpPr txBox="1"/>
        </xdr:nvSpPr>
        <xdr:spPr>
          <a:xfrm>
            <a:off x="74" y="1481"/>
            <a:ext cx="5912" cy="46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（本页为说明页，用户使用模板时可删除本页内容）</a:t>
            </a:r>
            <a:endPar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2</xdr:col>
      <xdr:colOff>214630</xdr:colOff>
      <xdr:row>11</xdr:row>
      <xdr:rowOff>12700</xdr:rowOff>
    </xdr:from>
    <xdr:to>
      <xdr:col>7</xdr:col>
      <xdr:colOff>238760</xdr:colOff>
      <xdr:row>15</xdr:row>
      <xdr:rowOff>19050</xdr:rowOff>
    </xdr:to>
    <xdr:grpSp>
      <xdr:nvGrpSpPr>
        <xdr:cNvPr id="8" name="组合 7"/>
        <xdr:cNvGrpSpPr/>
      </xdr:nvGrpSpPr>
      <xdr:grpSpPr>
        <a:xfrm>
          <a:off x="417830" y="1670050"/>
          <a:ext cx="3411855" cy="692150"/>
          <a:chOff x="1212" y="2209"/>
          <a:chExt cx="4839" cy="1158"/>
        </a:xfrm>
      </xdr:grpSpPr>
      <xdr:sp>
        <xdr:nvSpPr>
          <xdr:cNvPr id="9" name="文本框 8"/>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01</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10" name="文本框 9"/>
          <xdr:cNvSpPr txBox="1"/>
        </xdr:nvSpPr>
        <xdr:spPr>
          <a:xfrm>
            <a:off x="2218" y="2404"/>
            <a:ext cx="3833" cy="7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基础操作</a:t>
            </a:r>
            <a:r>
              <a:rPr lang="zh-CN" altLang="en-US"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指南</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10</xdr:col>
      <xdr:colOff>97790</xdr:colOff>
      <xdr:row>14</xdr:row>
      <xdr:rowOff>81280</xdr:rowOff>
    </xdr:from>
    <xdr:to>
      <xdr:col>10</xdr:col>
      <xdr:colOff>97790</xdr:colOff>
      <xdr:row>68</xdr:row>
      <xdr:rowOff>9525</xdr:rowOff>
    </xdr:to>
    <xdr:cxnSp>
      <xdr:nvCxnSpPr>
        <xdr:cNvPr id="11" name="直接连接符 10"/>
        <xdr:cNvCxnSpPr/>
      </xdr:nvCxnSpPr>
      <xdr:spPr>
        <a:xfrm>
          <a:off x="5721350" y="2252980"/>
          <a:ext cx="0" cy="918654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284480</xdr:colOff>
      <xdr:row>15</xdr:row>
      <xdr:rowOff>161925</xdr:rowOff>
    </xdr:from>
    <xdr:to>
      <xdr:col>7</xdr:col>
      <xdr:colOff>189230</xdr:colOff>
      <xdr:row>19</xdr:row>
      <xdr:rowOff>73660</xdr:rowOff>
    </xdr:to>
    <xdr:grpSp>
      <xdr:nvGrpSpPr>
        <xdr:cNvPr id="25" name="组合 69"/>
        <xdr:cNvGrpSpPr/>
      </xdr:nvGrpSpPr>
      <xdr:grpSpPr>
        <a:xfrm>
          <a:off x="487680" y="2505075"/>
          <a:ext cx="3292475" cy="597535"/>
          <a:chOff x="7139" y="3569"/>
          <a:chExt cx="4652" cy="1008"/>
        </a:xfrm>
      </xdr:grpSpPr>
      <xdr:sp>
        <xdr:nvSpPr>
          <xdr:cNvPr id="26" name="文本框 25"/>
          <xdr:cNvSpPr txBox="1"/>
        </xdr:nvSpPr>
        <xdr:spPr>
          <a:xfrm>
            <a:off x="7139" y="3569"/>
            <a:ext cx="3308" cy="4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如何撤销工作表保护？</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27" name="文本框 26"/>
          <xdr:cNvSpPr txBox="1"/>
        </xdr:nvSpPr>
        <xdr:spPr>
          <a:xfrm>
            <a:off x="7197" y="3960"/>
            <a:ext cx="4594" cy="61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选中对应工作表</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点击：「审阅---撤销工作表」保护</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xdr:from>
      <xdr:col>2</xdr:col>
      <xdr:colOff>273050</xdr:colOff>
      <xdr:row>25</xdr:row>
      <xdr:rowOff>57150</xdr:rowOff>
    </xdr:from>
    <xdr:to>
      <xdr:col>8</xdr:col>
      <xdr:colOff>96520</xdr:colOff>
      <xdr:row>28</xdr:row>
      <xdr:rowOff>144780</xdr:rowOff>
    </xdr:to>
    <xdr:grpSp>
      <xdr:nvGrpSpPr>
        <xdr:cNvPr id="28" name="组合 77"/>
        <xdr:cNvGrpSpPr/>
      </xdr:nvGrpSpPr>
      <xdr:grpSpPr>
        <a:xfrm>
          <a:off x="476250" y="4114800"/>
          <a:ext cx="3888740" cy="601980"/>
          <a:chOff x="7127" y="5903"/>
          <a:chExt cx="5482" cy="1014"/>
        </a:xfrm>
      </xdr:grpSpPr>
      <xdr:sp>
        <xdr:nvSpPr>
          <xdr:cNvPr id="29" name="文本框 28"/>
          <xdr:cNvSpPr txBox="1"/>
        </xdr:nvSpPr>
        <xdr:spPr>
          <a:xfrm>
            <a:off x="7127" y="5903"/>
            <a:ext cx="2426" cy="43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如何增加行数？</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30" name="文本框 29"/>
          <xdr:cNvSpPr txBox="1"/>
        </xdr:nvSpPr>
        <xdr:spPr>
          <a:xfrm>
            <a:off x="7197" y="6292"/>
            <a:ext cx="5412" cy="62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、选中最后一行，鼠标放在选中区域右下角。</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、当鼠标箭头变成黑色十字形时，点击鼠标左键下拉即可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editAs="oneCell">
    <xdr:from>
      <xdr:col>2</xdr:col>
      <xdr:colOff>395605</xdr:colOff>
      <xdr:row>19</xdr:row>
      <xdr:rowOff>131445</xdr:rowOff>
    </xdr:from>
    <xdr:to>
      <xdr:col>9</xdr:col>
      <xdr:colOff>150495</xdr:colOff>
      <xdr:row>23</xdr:row>
      <xdr:rowOff>10160</xdr:rowOff>
    </xdr:to>
    <xdr:pic>
      <xdr:nvPicPr>
        <xdr:cNvPr id="31" name="图片 30" descr="WPS图片编辑4"/>
        <xdr:cNvPicPr>
          <a:picLocks noChangeAspect="1"/>
        </xdr:cNvPicPr>
      </xdr:nvPicPr>
      <xdr:blipFill>
        <a:blip r:embed="rId2"/>
        <a:stretch>
          <a:fillRect/>
        </a:stretch>
      </xdr:blipFill>
      <xdr:spPr>
        <a:xfrm>
          <a:off x="598805" y="3160395"/>
          <a:ext cx="4497705" cy="564515"/>
        </a:xfrm>
        <a:prstGeom prst="rect">
          <a:avLst/>
        </a:prstGeom>
        <a:effectLst>
          <a:outerShdw blurRad="38100" sx="101000" sy="101000" algn="ctr" rotWithShape="0">
            <a:schemeClr val="bg1">
              <a:lumMod val="75000"/>
              <a:alpha val="40000"/>
            </a:schemeClr>
          </a:outerShdw>
        </a:effectLst>
      </xdr:spPr>
    </xdr:pic>
    <xdr:clientData/>
  </xdr:twoCellAnchor>
  <xdr:twoCellAnchor>
    <xdr:from>
      <xdr:col>10</xdr:col>
      <xdr:colOff>97790</xdr:colOff>
      <xdr:row>14</xdr:row>
      <xdr:rowOff>81280</xdr:rowOff>
    </xdr:from>
    <xdr:to>
      <xdr:col>10</xdr:col>
      <xdr:colOff>97790</xdr:colOff>
      <xdr:row>68</xdr:row>
      <xdr:rowOff>9525</xdr:rowOff>
    </xdr:to>
    <xdr:cxnSp>
      <xdr:nvCxnSpPr>
        <xdr:cNvPr id="33" name="直接连接符 32"/>
        <xdr:cNvCxnSpPr/>
      </xdr:nvCxnSpPr>
      <xdr:spPr>
        <a:xfrm>
          <a:off x="5721350" y="2252980"/>
          <a:ext cx="0" cy="918654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582295</xdr:colOff>
      <xdr:row>21</xdr:row>
      <xdr:rowOff>111760</xdr:rowOff>
    </xdr:from>
    <xdr:to>
      <xdr:col>14</xdr:col>
      <xdr:colOff>427355</xdr:colOff>
      <xdr:row>23</xdr:row>
      <xdr:rowOff>161925</xdr:rowOff>
    </xdr:to>
    <xdr:sp>
      <xdr:nvSpPr>
        <xdr:cNvPr id="44" name="文本框 43"/>
        <xdr:cNvSpPr txBox="1"/>
      </xdr:nvSpPr>
      <xdr:spPr>
        <a:xfrm>
          <a:off x="6205855" y="3483610"/>
          <a:ext cx="2555240" cy="393065"/>
        </a:xfrm>
        <a:prstGeom prst="rect">
          <a:avLst/>
        </a:prstGeom>
        <a:noFill/>
      </xdr:spPr>
      <xdr:txBody>
        <a:bodyPr wrap="square" rtlCol="0" anchor="ctr" anchorCtr="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endParaRPr lang="en-US" altLang="zh-CN" sz="1200" kern="100">
            <a:solidFill>
              <a:sysClr val="windowText" lastClr="000000"/>
            </a:solidFill>
            <a:latin typeface="Calibri" panose="020F0502020204030204"/>
            <a:ea typeface="宋体" panose="02010600030101010101" pitchFamily="7" charset="-122"/>
            <a:cs typeface="Times New Roman" panose="02020603050405020304" pitchFamily="12"/>
            <a:sym typeface="Times New Roman" panose="02020603050405020304" pitchFamily="12"/>
          </a:endParaRPr>
        </a:p>
      </xdr:txBody>
    </xdr:sp>
    <xdr:clientData/>
  </xdr:twoCellAnchor>
  <xdr:twoCellAnchor>
    <xdr:from>
      <xdr:col>11</xdr:col>
      <xdr:colOff>53975</xdr:colOff>
      <xdr:row>26</xdr:row>
      <xdr:rowOff>86360</xdr:rowOff>
    </xdr:from>
    <xdr:to>
      <xdr:col>14</xdr:col>
      <xdr:colOff>508635</xdr:colOff>
      <xdr:row>28</xdr:row>
      <xdr:rowOff>136525</xdr:rowOff>
    </xdr:to>
    <xdr:sp>
      <xdr:nvSpPr>
        <xdr:cNvPr id="46" name="文本框 45"/>
        <xdr:cNvSpPr txBox="1"/>
      </xdr:nvSpPr>
      <xdr:spPr>
        <a:xfrm>
          <a:off x="6355080" y="4315460"/>
          <a:ext cx="2487295" cy="393065"/>
        </a:xfrm>
        <a:prstGeom prst="rect">
          <a:avLst/>
        </a:prstGeom>
        <a:noFill/>
      </xdr:spPr>
      <xdr:txBody>
        <a:bodyPr wrap="square" rtlCol="0" anchor="ctr" anchorCtr="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endParaRPr lang="en-US" altLang="zh-CN" sz="1200" kern="100">
            <a:solidFill>
              <a:sysClr val="windowText" lastClr="000000"/>
            </a:solidFill>
            <a:latin typeface="Calibri" panose="020F0502020204030204"/>
            <a:ea typeface="宋体" panose="02010600030101010101" pitchFamily="7" charset="-122"/>
            <a:cs typeface="Times New Roman" panose="02020603050405020304" pitchFamily="12"/>
            <a:sym typeface="Times New Roman" panose="02020603050405020304" pitchFamily="12"/>
          </a:endParaRPr>
        </a:p>
      </xdr:txBody>
    </xdr:sp>
    <xdr:clientData/>
  </xdr:twoCellAnchor>
  <xdr:twoCellAnchor>
    <xdr:from>
      <xdr:col>2</xdr:col>
      <xdr:colOff>368300</xdr:colOff>
      <xdr:row>38</xdr:row>
      <xdr:rowOff>60960</xdr:rowOff>
    </xdr:from>
    <xdr:to>
      <xdr:col>8</xdr:col>
      <xdr:colOff>306070</xdr:colOff>
      <xdr:row>46</xdr:row>
      <xdr:rowOff>0</xdr:rowOff>
    </xdr:to>
    <xdr:grpSp>
      <xdr:nvGrpSpPr>
        <xdr:cNvPr id="47" name="组合 77"/>
        <xdr:cNvGrpSpPr/>
      </xdr:nvGrpSpPr>
      <xdr:grpSpPr>
        <a:xfrm>
          <a:off x="571500" y="6347460"/>
          <a:ext cx="4003040" cy="1310640"/>
          <a:chOff x="7151" y="10255"/>
          <a:chExt cx="5662" cy="1923"/>
        </a:xfrm>
      </xdr:grpSpPr>
      <xdr:sp>
        <xdr:nvSpPr>
          <xdr:cNvPr id="48" name="文本框 47"/>
          <xdr:cNvSpPr txBox="1"/>
        </xdr:nvSpPr>
        <xdr:spPr>
          <a:xfrm>
            <a:off x="7151" y="10255"/>
            <a:ext cx="4057" cy="332"/>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工作计划表说明</a:t>
            </a:r>
            <a:endPar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49" name="文本框 48"/>
          <xdr:cNvSpPr txBox="1"/>
        </xdr:nvSpPr>
        <xdr:spPr>
          <a:xfrm>
            <a:off x="7257" y="10618"/>
            <a:ext cx="5556" cy="1560"/>
          </a:xfrm>
          <a:prstGeom prst="rect">
            <a:avLst/>
          </a:prstGeom>
          <a:noFill/>
        </xdr:spPr>
        <xdr:txBody>
          <a:bodyPr wrap="square" rtlCol="0" anchor="ctr" anchorCtr="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、计划事项内内容前符号自动，表示该项任务已经完成</a:t>
            </a:r>
            <a:endParaRPr lang="zh-CN" altLang="en-US"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、计划、实际天数自动计算</a:t>
            </a:r>
            <a:endParaRPr lang="zh-CN" altLang="en-US"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3</a:t>
            </a:r>
            <a:r>
              <a:rPr lang="zh-CN" altLang="en-US"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、状态根据实际开始日期及结束日期自动计算，当日期都不为空时状态为完成，当开始日期不为空，结束日期为空时状态为进行中，当实际开始日期为空时，状态为未开始，状态前的符号及颜色自动</a:t>
            </a:r>
            <a:endParaRPr lang="zh-CN" altLang="en-US"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4</a:t>
            </a:r>
            <a:r>
              <a:rPr lang="zh-CN" altLang="en-US"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、计划进度自动根据计划开始日期及结束日期计算</a:t>
            </a:r>
            <a:endParaRPr lang="zh-CN" altLang="en-US"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5</a:t>
            </a:r>
            <a:r>
              <a:rPr lang="zh-CN" altLang="en-US"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、实际进度用户自行输入</a:t>
            </a:r>
            <a:endParaRPr lang="zh-CN" altLang="en-US"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6</a:t>
            </a:r>
            <a:r>
              <a:rPr lang="zh-CN" altLang="en-US"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rPr>
              <a:t>、右上角统计数据自动计算</a:t>
            </a:r>
            <a:endParaRPr lang="en-US" altLang="zh-CN" sz="900" kern="1200">
              <a:solidFill>
                <a:schemeClr val="tx1">
                  <a:alpha val="60000"/>
                </a:scheme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xdr:from>
      <xdr:col>2</xdr:col>
      <xdr:colOff>474345</xdr:colOff>
      <xdr:row>46</xdr:row>
      <xdr:rowOff>63500</xdr:rowOff>
    </xdr:from>
    <xdr:to>
      <xdr:col>10</xdr:col>
      <xdr:colOff>78105</xdr:colOff>
      <xdr:row>59</xdr:row>
      <xdr:rowOff>118745</xdr:rowOff>
    </xdr:to>
    <xdr:pic>
      <xdr:nvPicPr>
        <xdr:cNvPr id="54" name="图片 53"/>
        <xdr:cNvPicPr>
          <a:picLocks noChangeAspect="1"/>
        </xdr:cNvPicPr>
      </xdr:nvPicPr>
      <xdr:blipFill>
        <a:blip r:embed="rId3"/>
        <a:srcRect b="20840"/>
        <a:stretch>
          <a:fillRect/>
        </a:stretch>
      </xdr:blipFill>
      <xdr:spPr>
        <a:xfrm>
          <a:off x="677545" y="7721600"/>
          <a:ext cx="5024120" cy="2284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954"/>
  <sheetViews>
    <sheetView showGridLines="0" tabSelected="1" workbookViewId="0">
      <selection activeCell="V11" sqref="V11"/>
    </sheetView>
  </sheetViews>
  <sheetFormatPr defaultColWidth="9" defaultRowHeight="20" customHeight="1"/>
  <cols>
    <col min="1" max="1" width="2.55833333333333" style="3" customWidth="1"/>
    <col min="2" max="2" width="0.666666666666667" style="5" customWidth="1"/>
    <col min="3" max="3" width="3.775" style="3" customWidth="1"/>
    <col min="4" max="4" width="4.66666666666667" style="3" customWidth="1"/>
    <col min="5" max="5" width="41.775" style="6" customWidth="1"/>
    <col min="6" max="6" width="9.10833333333333" style="6" customWidth="1"/>
    <col min="7" max="7" width="7" style="7" customWidth="1"/>
    <col min="8" max="9" width="13.775" style="8" customWidth="1"/>
    <col min="10" max="10" width="6.225" style="7" customWidth="1"/>
    <col min="11" max="11" width="4" style="7" customWidth="1"/>
    <col min="12" max="12" width="8.33333333333333" style="7" customWidth="1"/>
    <col min="13" max="13" width="16.3333333333333" style="9" customWidth="1"/>
    <col min="14" max="14" width="18.5583333333333" style="10" customWidth="1"/>
    <col min="15" max="15" width="16.6666666666667" style="6" customWidth="1"/>
    <col min="16" max="16" width="3.775" style="3" customWidth="1"/>
    <col min="17" max="17" width="0.558333333333333" style="5" customWidth="1"/>
    <col min="18" max="18" width="2.55833333333333" style="3" customWidth="1"/>
    <col min="19" max="16384" width="9" style="4"/>
  </cols>
  <sheetData>
    <row r="1" s="3" customFormat="1" ht="12" customHeight="1" spans="1:18">
      <c r="A1" s="11"/>
      <c r="B1" s="12"/>
      <c r="C1" s="11"/>
      <c r="D1" s="11"/>
      <c r="E1" s="13"/>
      <c r="F1" s="13"/>
      <c r="G1" s="11"/>
      <c r="H1" s="14"/>
      <c r="I1" s="14"/>
      <c r="J1" s="11"/>
      <c r="K1" s="11"/>
      <c r="L1" s="11"/>
      <c r="M1" s="59"/>
      <c r="N1" s="13"/>
      <c r="O1" s="13"/>
      <c r="P1" s="12"/>
      <c r="Q1" s="12"/>
      <c r="R1" s="11"/>
    </row>
    <row r="2" s="3" customFormat="1" ht="4" customHeight="1" spans="1:18">
      <c r="A2" s="11"/>
      <c r="B2" s="12"/>
      <c r="C2" s="15"/>
      <c r="D2" s="15"/>
      <c r="E2" s="16"/>
      <c r="F2" s="16"/>
      <c r="G2" s="15"/>
      <c r="H2" s="17"/>
      <c r="I2" s="17"/>
      <c r="J2" s="15"/>
      <c r="K2" s="15"/>
      <c r="L2" s="15"/>
      <c r="M2" s="60"/>
      <c r="N2" s="61"/>
      <c r="O2" s="16"/>
      <c r="P2" s="62"/>
      <c r="Q2" s="12"/>
      <c r="R2" s="11"/>
    </row>
    <row r="3" s="3" customFormat="1" ht="15" customHeight="1" spans="1:18">
      <c r="A3" s="11"/>
      <c r="B3" s="18"/>
      <c r="C3" s="19"/>
      <c r="D3" s="19"/>
      <c r="E3" s="20"/>
      <c r="F3" s="20"/>
      <c r="G3" s="21"/>
      <c r="H3" s="22"/>
      <c r="I3" s="22"/>
      <c r="J3" s="21"/>
      <c r="K3" s="21"/>
      <c r="L3" s="21"/>
      <c r="M3" s="63"/>
      <c r="N3" s="64"/>
      <c r="O3" s="20"/>
      <c r="P3" s="19"/>
      <c r="Q3" s="94"/>
      <c r="R3" s="11"/>
    </row>
    <row r="4" s="3" customFormat="1" ht="28" customHeight="1" spans="1:19">
      <c r="A4" s="11"/>
      <c r="B4" s="18"/>
      <c r="C4" s="19"/>
      <c r="D4" s="23"/>
      <c r="E4" s="24" t="s">
        <v>0</v>
      </c>
      <c r="F4" s="25"/>
      <c r="G4" s="26"/>
      <c r="H4" s="27"/>
      <c r="I4" s="27"/>
      <c r="J4" s="65"/>
      <c r="K4" s="66"/>
      <c r="L4" s="66"/>
      <c r="M4" s="67">
        <f>COUNTIF($L$9:$L$10000,M5)</f>
        <v>3</v>
      </c>
      <c r="N4" s="68">
        <f>COUNTIF($L$9:$L$10000,N5)</f>
        <v>2</v>
      </c>
      <c r="O4" s="69">
        <f>COUNTIF($L$9:$L$10000,O5)</f>
        <v>1</v>
      </c>
      <c r="P4" s="19"/>
      <c r="Q4" s="94"/>
      <c r="R4" s="11"/>
      <c r="S4" s="95"/>
    </row>
    <row r="5" s="3" customFormat="1" ht="22" customHeight="1" spans="1:18">
      <c r="A5" s="11"/>
      <c r="B5" s="18"/>
      <c r="C5" s="19"/>
      <c r="D5" s="28"/>
      <c r="E5" s="29" t="s">
        <v>1</v>
      </c>
      <c r="F5" s="30"/>
      <c r="G5" s="31"/>
      <c r="H5" s="32"/>
      <c r="I5" s="32"/>
      <c r="J5" s="31"/>
      <c r="K5" s="31"/>
      <c r="L5" s="31"/>
      <c r="M5" s="70" t="s">
        <v>2</v>
      </c>
      <c r="N5" s="71" t="s">
        <v>3</v>
      </c>
      <c r="O5" s="72" t="s">
        <v>4</v>
      </c>
      <c r="P5" s="19"/>
      <c r="Q5" s="94"/>
      <c r="R5" s="11"/>
    </row>
    <row r="6" s="3" customFormat="1" ht="22" customHeight="1" spans="1:19">
      <c r="A6" s="11"/>
      <c r="B6" s="18"/>
      <c r="C6" s="19"/>
      <c r="D6" s="33">
        <f ca="1">TODAY()</f>
        <v>44688</v>
      </c>
      <c r="E6" s="34"/>
      <c r="F6" s="35"/>
      <c r="G6" s="36"/>
      <c r="H6" s="37"/>
      <c r="I6" s="37"/>
      <c r="J6" s="73"/>
      <c r="K6" s="74"/>
      <c r="L6" s="74"/>
      <c r="M6" s="75"/>
      <c r="N6" s="76"/>
      <c r="O6" s="35"/>
      <c r="P6" s="19"/>
      <c r="Q6" s="94"/>
      <c r="R6" s="11"/>
      <c r="S6" s="96"/>
    </row>
    <row r="7" s="3" customFormat="1" ht="10" customHeight="1" spans="1:18">
      <c r="A7" s="11"/>
      <c r="B7" s="18"/>
      <c r="C7" s="19"/>
      <c r="D7" s="38"/>
      <c r="E7" s="39"/>
      <c r="F7" s="39"/>
      <c r="G7" s="40"/>
      <c r="H7" s="41"/>
      <c r="I7" s="41"/>
      <c r="J7" s="40"/>
      <c r="K7" s="40"/>
      <c r="L7" s="40"/>
      <c r="M7" s="77"/>
      <c r="N7" s="78"/>
      <c r="O7" s="39"/>
      <c r="P7" s="19"/>
      <c r="Q7" s="94"/>
      <c r="R7" s="11"/>
    </row>
    <row r="8" s="3" customFormat="1" ht="26" customHeight="1" spans="1:20">
      <c r="A8" s="42"/>
      <c r="B8" s="43"/>
      <c r="C8" s="19"/>
      <c r="D8" s="44" t="s">
        <v>5</v>
      </c>
      <c r="E8" s="45"/>
      <c r="F8" s="45" t="s">
        <v>6</v>
      </c>
      <c r="G8" s="46" t="s">
        <v>7</v>
      </c>
      <c r="H8" s="47" t="s">
        <v>8</v>
      </c>
      <c r="I8" s="79" t="s">
        <v>9</v>
      </c>
      <c r="J8" s="80" t="s">
        <v>10</v>
      </c>
      <c r="K8" s="80" t="s">
        <v>11</v>
      </c>
      <c r="L8" s="81"/>
      <c r="M8" s="82" t="s">
        <v>12</v>
      </c>
      <c r="N8" s="83" t="s">
        <v>13</v>
      </c>
      <c r="O8" s="45" t="s">
        <v>14</v>
      </c>
      <c r="P8" s="19"/>
      <c r="Q8" s="97"/>
      <c r="R8" s="42"/>
      <c r="T8" s="96"/>
    </row>
    <row r="9" s="3" customFormat="1" customHeight="1" spans="1:18">
      <c r="A9" s="42"/>
      <c r="B9" s="43"/>
      <c r="C9" s="19"/>
      <c r="D9" s="48" t="str">
        <f>IF($L9="已完成","☑","")</f>
        <v>☑</v>
      </c>
      <c r="E9" s="49" t="s">
        <v>15</v>
      </c>
      <c r="F9" s="50" t="s">
        <v>16</v>
      </c>
      <c r="G9" s="51" t="s">
        <v>17</v>
      </c>
      <c r="H9" s="52">
        <v>44594</v>
      </c>
      <c r="I9" s="84">
        <v>44609</v>
      </c>
      <c r="J9" s="85">
        <f>I9-H9</f>
        <v>15</v>
      </c>
      <c r="K9" s="86" t="str">
        <f>IF($L9&lt;&gt;"-","●","")</f>
        <v>●</v>
      </c>
      <c r="L9" s="87" t="str">
        <f>IF($E9&lt;&gt;"",IF(AND($H10&lt;&gt;"",$I10&lt;&gt;""),"已完成",IF(AND($H10&lt;&gt;"",$I10=""),"进行中",IF($H10="","未开始","-"))),"-")</f>
        <v>已完成</v>
      </c>
      <c r="M9" s="88">
        <f ca="1" t="shared" ref="M9:M13" si="0">IFERROR(MAX(MIN((TODAY()-$H9)/$J9,1),0),"-")</f>
        <v>1</v>
      </c>
      <c r="N9" s="89"/>
      <c r="O9" s="50"/>
      <c r="P9" s="19"/>
      <c r="Q9" s="97"/>
      <c r="R9" s="42"/>
    </row>
    <row r="10" s="3" customFormat="1" customHeight="1" spans="1:20">
      <c r="A10" s="42"/>
      <c r="B10" s="43"/>
      <c r="C10" s="19"/>
      <c r="D10" s="53"/>
      <c r="E10" s="54"/>
      <c r="F10" s="55"/>
      <c r="G10" s="51" t="s">
        <v>18</v>
      </c>
      <c r="H10" s="52">
        <v>44595</v>
      </c>
      <c r="I10" s="84">
        <v>44608</v>
      </c>
      <c r="J10" s="85">
        <f ca="1">IF(AND($H10&lt;&gt;"",$I10&lt;&gt;""),$I10-$H10,IF(AND($H10&lt;&gt;"",$I10=""),TODAY()-$H10,IF($H10="","-","-")))</f>
        <v>13</v>
      </c>
      <c r="K10" s="90"/>
      <c r="L10" s="91"/>
      <c r="M10" s="92">
        <v>1</v>
      </c>
      <c r="N10" s="93"/>
      <c r="O10" s="55"/>
      <c r="P10" s="19"/>
      <c r="Q10" s="97"/>
      <c r="R10" s="42"/>
      <c r="T10" s="96"/>
    </row>
    <row r="11" s="3" customFormat="1" customHeight="1" spans="1:18">
      <c r="A11" s="56"/>
      <c r="B11" s="57"/>
      <c r="C11" s="19"/>
      <c r="D11" s="48" t="str">
        <f>IF($L11="已完成","☑","")</f>
        <v>☑</v>
      </c>
      <c r="E11" s="49" t="s">
        <v>19</v>
      </c>
      <c r="F11" s="50" t="s">
        <v>20</v>
      </c>
      <c r="G11" s="51" t="s">
        <v>17</v>
      </c>
      <c r="H11" s="52">
        <v>44634</v>
      </c>
      <c r="I11" s="84">
        <v>44652</v>
      </c>
      <c r="J11" s="85">
        <f>I11-H11</f>
        <v>18</v>
      </c>
      <c r="K11" s="86" t="str">
        <f>IF($L11&lt;&gt;"-","●","")</f>
        <v>●</v>
      </c>
      <c r="L11" s="87" t="str">
        <f>IF($E11&lt;&gt;"",IF(AND($H12&lt;&gt;"",$I12&lt;&gt;""),"已完成",IF(AND($H12&lt;&gt;"",$I12=""),"进行中",IF($H12="","未开始","-"))),"-")</f>
        <v>已完成</v>
      </c>
      <c r="M11" s="88">
        <f ca="1" t="shared" si="0"/>
        <v>1</v>
      </c>
      <c r="N11" s="89"/>
      <c r="O11" s="50"/>
      <c r="P11" s="19"/>
      <c r="Q11" s="98"/>
      <c r="R11" s="56"/>
    </row>
    <row r="12" s="3" customFormat="1" customHeight="1" spans="1:18">
      <c r="A12" s="56"/>
      <c r="B12" s="57"/>
      <c r="C12" s="19"/>
      <c r="D12" s="53"/>
      <c r="E12" s="54"/>
      <c r="F12" s="55"/>
      <c r="G12" s="51" t="s">
        <v>18</v>
      </c>
      <c r="H12" s="52">
        <v>44635</v>
      </c>
      <c r="I12" s="84">
        <v>44653</v>
      </c>
      <c r="J12" s="85">
        <f ca="1">IF(AND($H12&lt;&gt;"",$I12&lt;&gt;""),$I12-$H12,IF(AND($H12&lt;&gt;"",$I12=""),TODAY()-$H12,IF($H12="","-","-")))</f>
        <v>18</v>
      </c>
      <c r="K12" s="90"/>
      <c r="L12" s="91"/>
      <c r="M12" s="92">
        <v>1</v>
      </c>
      <c r="N12" s="93"/>
      <c r="O12" s="55"/>
      <c r="P12" s="19"/>
      <c r="Q12" s="98"/>
      <c r="R12" s="56"/>
    </row>
    <row r="13" s="3" customFormat="1" customHeight="1" spans="1:18">
      <c r="A13" s="11"/>
      <c r="B13" s="18"/>
      <c r="C13" s="19"/>
      <c r="D13" s="48" t="str">
        <f>IF($L13="已完成","☑","")</f>
        <v>☑</v>
      </c>
      <c r="E13" s="49" t="s">
        <v>21</v>
      </c>
      <c r="F13" s="50" t="s">
        <v>22</v>
      </c>
      <c r="G13" s="51" t="s">
        <v>17</v>
      </c>
      <c r="H13" s="52">
        <v>44665</v>
      </c>
      <c r="I13" s="84">
        <v>44675</v>
      </c>
      <c r="J13" s="85">
        <f>I13-H13</f>
        <v>10</v>
      </c>
      <c r="K13" s="86" t="str">
        <f>IF($L13&lt;&gt;"-","●","")</f>
        <v>●</v>
      </c>
      <c r="L13" s="87" t="str">
        <f>IF($E13&lt;&gt;"",IF(AND($H14&lt;&gt;"",$I14&lt;&gt;""),"已完成",IF(AND($H14&lt;&gt;"",$I14=""),"进行中",IF($H14="","未开始","-"))),"-")</f>
        <v>已完成</v>
      </c>
      <c r="M13" s="88">
        <f ca="1" t="shared" si="0"/>
        <v>1</v>
      </c>
      <c r="N13" s="89"/>
      <c r="O13" s="50"/>
      <c r="P13" s="19"/>
      <c r="Q13" s="94"/>
      <c r="R13" s="11"/>
    </row>
    <row r="14" s="3" customFormat="1" customHeight="1" spans="1:18">
      <c r="A14" s="11"/>
      <c r="B14" s="18"/>
      <c r="C14" s="19"/>
      <c r="D14" s="53"/>
      <c r="E14" s="54"/>
      <c r="F14" s="55"/>
      <c r="G14" s="51" t="s">
        <v>18</v>
      </c>
      <c r="H14" s="52">
        <v>44664</v>
      </c>
      <c r="I14" s="84">
        <v>44679</v>
      </c>
      <c r="J14" s="85">
        <f ca="1">IF(AND($H14&lt;&gt;"",$I14&lt;&gt;""),$I14-$H14,IF(AND($H14&lt;&gt;"",$I14=""),TODAY()-$H14,IF($H14="","-","-")))</f>
        <v>15</v>
      </c>
      <c r="K14" s="90"/>
      <c r="L14" s="91"/>
      <c r="M14" s="92">
        <v>1</v>
      </c>
      <c r="N14" s="93"/>
      <c r="O14" s="55"/>
      <c r="P14" s="19"/>
      <c r="Q14" s="94"/>
      <c r="R14" s="11"/>
    </row>
    <row r="15" s="3" customFormat="1" customHeight="1" spans="1:18">
      <c r="A15" s="11"/>
      <c r="B15" s="18"/>
      <c r="C15" s="19"/>
      <c r="D15" s="58" t="str">
        <f>IF($L15="已完成","☑","")</f>
        <v/>
      </c>
      <c r="E15" s="49" t="s">
        <v>23</v>
      </c>
      <c r="F15" s="50" t="s">
        <v>16</v>
      </c>
      <c r="G15" s="51" t="s">
        <v>17</v>
      </c>
      <c r="H15" s="52">
        <v>44676</v>
      </c>
      <c r="I15" s="84">
        <v>44687</v>
      </c>
      <c r="J15" s="85">
        <f>I15-H15</f>
        <v>11</v>
      </c>
      <c r="K15" s="86" t="str">
        <f>IF($L15&lt;&gt;"-","●","")</f>
        <v>●</v>
      </c>
      <c r="L15" s="87" t="str">
        <f>IF($E15&lt;&gt;"",IF(AND($H16&lt;&gt;"",$I16&lt;&gt;""),"已完成",IF(AND($H16&lt;&gt;"",$I16=""),"进行中",IF($H16="","未开始","-"))),"-")</f>
        <v>进行中</v>
      </c>
      <c r="M15" s="88">
        <f ca="1" t="shared" ref="M15:M19" si="1">IFERROR(MAX(MIN((TODAY()-$H15)/$J15,1),0),"-")</f>
        <v>1</v>
      </c>
      <c r="N15" s="89"/>
      <c r="O15" s="50"/>
      <c r="P15" s="19"/>
      <c r="Q15" s="94"/>
      <c r="R15" s="11"/>
    </row>
    <row r="16" s="3" customFormat="1" customHeight="1" spans="1:18">
      <c r="A16" s="11"/>
      <c r="B16" s="18"/>
      <c r="C16" s="19"/>
      <c r="D16" s="53"/>
      <c r="E16" s="54"/>
      <c r="F16" s="55"/>
      <c r="G16" s="51" t="s">
        <v>18</v>
      </c>
      <c r="H16" s="52">
        <v>44677</v>
      </c>
      <c r="I16" s="84"/>
      <c r="J16" s="85">
        <f ca="1">IF(AND($H16&lt;&gt;"",$I16&lt;&gt;""),$I16-$H16,IF(AND($H16&lt;&gt;"",$I16=""),TODAY()-$H16,IF($H16="","-","-")))</f>
        <v>11</v>
      </c>
      <c r="K16" s="90"/>
      <c r="L16" s="91"/>
      <c r="M16" s="92">
        <v>0.5</v>
      </c>
      <c r="N16" s="93"/>
      <c r="O16" s="55"/>
      <c r="P16" s="19"/>
      <c r="Q16" s="94"/>
      <c r="R16" s="11"/>
    </row>
    <row r="17" s="3" customFormat="1" customHeight="1" spans="1:18">
      <c r="A17" s="11"/>
      <c r="B17" s="18"/>
      <c r="C17" s="19"/>
      <c r="D17" s="58" t="str">
        <f>IF($L17="已完成","☑","")</f>
        <v/>
      </c>
      <c r="E17" s="49" t="s">
        <v>24</v>
      </c>
      <c r="F17" s="50" t="s">
        <v>20</v>
      </c>
      <c r="G17" s="51" t="s">
        <v>17</v>
      </c>
      <c r="H17" s="52">
        <v>44676</v>
      </c>
      <c r="I17" s="84">
        <v>44687</v>
      </c>
      <c r="J17" s="85">
        <f>I17-H17</f>
        <v>11</v>
      </c>
      <c r="K17" s="86" t="str">
        <f>IF($L17&lt;&gt;"-","●","")</f>
        <v>●</v>
      </c>
      <c r="L17" s="87" t="str">
        <f>IF($E17&lt;&gt;"",IF(AND($H18&lt;&gt;"",$I18&lt;&gt;""),"已完成",IF(AND($H18&lt;&gt;"",$I18=""),"进行中",IF($H18="","未开始","-"))),"-")</f>
        <v>进行中</v>
      </c>
      <c r="M17" s="88">
        <f ca="1" t="shared" si="1"/>
        <v>1</v>
      </c>
      <c r="N17" s="89"/>
      <c r="O17" s="50"/>
      <c r="P17" s="19"/>
      <c r="Q17" s="94"/>
      <c r="R17" s="11"/>
    </row>
    <row r="18" s="3" customFormat="1" customHeight="1" spans="1:18">
      <c r="A18" s="11"/>
      <c r="B18" s="18"/>
      <c r="C18" s="19"/>
      <c r="D18" s="53"/>
      <c r="E18" s="54"/>
      <c r="F18" s="55"/>
      <c r="G18" s="51" t="s">
        <v>18</v>
      </c>
      <c r="H18" s="52">
        <v>44676</v>
      </c>
      <c r="I18" s="84"/>
      <c r="J18" s="85">
        <f ca="1">IF(AND($H18&lt;&gt;"",$I18&lt;&gt;""),$I18-$H18,IF(AND($H18&lt;&gt;"",$I18=""),TODAY()-$H18,IF($H18="","-","-")))</f>
        <v>12</v>
      </c>
      <c r="K18" s="90"/>
      <c r="L18" s="91"/>
      <c r="M18" s="92"/>
      <c r="N18" s="93"/>
      <c r="O18" s="55"/>
      <c r="P18" s="19"/>
      <c r="Q18" s="94"/>
      <c r="R18" s="11"/>
    </row>
    <row r="19" s="3" customFormat="1" customHeight="1" spans="1:18">
      <c r="A19" s="11"/>
      <c r="B19" s="18"/>
      <c r="C19" s="19"/>
      <c r="D19" s="58" t="str">
        <f>IF($L19="已完成","☑","")</f>
        <v/>
      </c>
      <c r="E19" s="49" t="s">
        <v>25</v>
      </c>
      <c r="F19" s="50" t="s">
        <v>22</v>
      </c>
      <c r="G19" s="51" t="s">
        <v>17</v>
      </c>
      <c r="H19" s="52">
        <v>44684</v>
      </c>
      <c r="I19" s="84">
        <v>44689</v>
      </c>
      <c r="J19" s="85">
        <f>I19-H19</f>
        <v>5</v>
      </c>
      <c r="K19" s="86" t="str">
        <f>IF($L19&lt;&gt;"-","●","")</f>
        <v>●</v>
      </c>
      <c r="L19" s="87" t="str">
        <f>IF($E19&lt;&gt;"",IF(AND($H20&lt;&gt;"",$I20&lt;&gt;""),"已完成",IF(AND($H20&lt;&gt;"",$I20=""),"进行中",IF($H20="","未开始","-"))),"-")</f>
        <v>未开始</v>
      </c>
      <c r="M19" s="88">
        <f ca="1" t="shared" si="1"/>
        <v>0.8</v>
      </c>
      <c r="N19" s="89"/>
      <c r="O19" s="50"/>
      <c r="P19" s="19"/>
      <c r="Q19" s="94"/>
      <c r="R19" s="11"/>
    </row>
    <row r="20" s="3" customFormat="1" customHeight="1" spans="1:18">
      <c r="A20" s="11"/>
      <c r="B20" s="18"/>
      <c r="C20" s="19"/>
      <c r="D20" s="53"/>
      <c r="E20" s="54"/>
      <c r="F20" s="55"/>
      <c r="G20" s="51" t="s">
        <v>18</v>
      </c>
      <c r="H20" s="52"/>
      <c r="I20" s="84"/>
      <c r="J20" s="85" t="str">
        <f ca="1">IF(AND($H20&lt;&gt;"",$I20&lt;&gt;""),$I20-$H20,IF(AND($H20&lt;&gt;"",$I20=""),TODAY()-$H20,IF($H20="","-","-")))</f>
        <v>-</v>
      </c>
      <c r="K20" s="90"/>
      <c r="L20" s="91"/>
      <c r="M20" s="92"/>
      <c r="N20" s="93"/>
      <c r="O20" s="55"/>
      <c r="P20" s="19"/>
      <c r="Q20" s="94"/>
      <c r="R20" s="11"/>
    </row>
    <row r="21" s="3" customFormat="1" customHeight="1" spans="1:18">
      <c r="A21" s="11"/>
      <c r="B21" s="18"/>
      <c r="C21" s="19"/>
      <c r="D21" s="58" t="str">
        <f>IF($L21="已完成","☑","")</f>
        <v/>
      </c>
      <c r="E21" s="49"/>
      <c r="F21" s="50"/>
      <c r="G21" s="51" t="s">
        <v>17</v>
      </c>
      <c r="H21" s="52"/>
      <c r="I21" s="84"/>
      <c r="J21" s="85">
        <f>I21-H21</f>
        <v>0</v>
      </c>
      <c r="K21" s="86" t="str">
        <f>IF($L21&lt;&gt;"-","●","")</f>
        <v/>
      </c>
      <c r="L21" s="87" t="str">
        <f>IF($E21&lt;&gt;"",IF(AND($H22&lt;&gt;"",$I22&lt;&gt;""),"已完成",IF(AND($H22&lt;&gt;"",$I22=""),"进行中",IF($H22="","未开始","-"))),"-")</f>
        <v>-</v>
      </c>
      <c r="M21" s="88" t="str">
        <f ca="1" t="shared" ref="M21:M25" si="2">IFERROR(MAX(MIN((TODAY()-$H21)/$J21,1),0),"-")</f>
        <v>-</v>
      </c>
      <c r="N21" s="89"/>
      <c r="O21" s="50"/>
      <c r="P21" s="19"/>
      <c r="Q21" s="94"/>
      <c r="R21" s="11"/>
    </row>
    <row r="22" s="3" customFormat="1" customHeight="1" spans="1:18">
      <c r="A22" s="11"/>
      <c r="B22" s="18"/>
      <c r="C22" s="19"/>
      <c r="D22" s="53"/>
      <c r="E22" s="54"/>
      <c r="F22" s="55"/>
      <c r="G22" s="51" t="s">
        <v>18</v>
      </c>
      <c r="H22" s="52"/>
      <c r="I22" s="84"/>
      <c r="J22" s="85" t="str">
        <f ca="1">IF(AND($H22&lt;&gt;"",$I22&lt;&gt;""),$I22-$H22,IF(AND($H22&lt;&gt;"",$I22=""),TODAY()-$H22,IF($H22="","-","-")))</f>
        <v>-</v>
      </c>
      <c r="K22" s="90"/>
      <c r="L22" s="91"/>
      <c r="M22" s="92"/>
      <c r="N22" s="93"/>
      <c r="O22" s="55"/>
      <c r="P22" s="19"/>
      <c r="Q22" s="94"/>
      <c r="R22" s="11"/>
    </row>
    <row r="23" s="3" customFormat="1" customHeight="1" spans="1:18">
      <c r="A23" s="11"/>
      <c r="B23" s="18"/>
      <c r="C23" s="19"/>
      <c r="D23" s="58" t="str">
        <f>IF($L23="已完成","☑","")</f>
        <v/>
      </c>
      <c r="E23" s="49"/>
      <c r="F23" s="50"/>
      <c r="G23" s="51" t="s">
        <v>17</v>
      </c>
      <c r="H23" s="52"/>
      <c r="I23" s="84"/>
      <c r="J23" s="85">
        <f>I23-H23</f>
        <v>0</v>
      </c>
      <c r="K23" s="86" t="str">
        <f>IF($L23&lt;&gt;"-","●","")</f>
        <v/>
      </c>
      <c r="L23" s="87" t="str">
        <f>IF($E23&lt;&gt;"",IF(AND($H24&lt;&gt;"",$I24&lt;&gt;""),"已完成",IF(AND($H24&lt;&gt;"",$I24=""),"进行中",IF($H24="","未开始","-"))),"-")</f>
        <v>-</v>
      </c>
      <c r="M23" s="88" t="str">
        <f ca="1" t="shared" si="2"/>
        <v>-</v>
      </c>
      <c r="N23" s="89"/>
      <c r="O23" s="50"/>
      <c r="P23" s="19"/>
      <c r="Q23" s="94"/>
      <c r="R23" s="11"/>
    </row>
    <row r="24" s="3" customFormat="1" customHeight="1" spans="1:18">
      <c r="A24" s="11"/>
      <c r="B24" s="18"/>
      <c r="C24" s="19"/>
      <c r="D24" s="53"/>
      <c r="E24" s="54"/>
      <c r="F24" s="55"/>
      <c r="G24" s="51" t="s">
        <v>18</v>
      </c>
      <c r="H24" s="52"/>
      <c r="I24" s="84"/>
      <c r="J24" s="85" t="str">
        <f ca="1">IF(AND($H24&lt;&gt;"",$I24&lt;&gt;""),$I24-$H24,IF(AND($H24&lt;&gt;"",$I24=""),TODAY()-$H24,IF($H24="","-","-")))</f>
        <v>-</v>
      </c>
      <c r="K24" s="90"/>
      <c r="L24" s="91"/>
      <c r="M24" s="92"/>
      <c r="N24" s="93"/>
      <c r="O24" s="55"/>
      <c r="P24" s="19"/>
      <c r="Q24" s="94"/>
      <c r="R24" s="11"/>
    </row>
    <row r="25" s="3" customFormat="1" customHeight="1" spans="1:18">
      <c r="A25" s="11"/>
      <c r="B25" s="18"/>
      <c r="C25" s="19"/>
      <c r="D25" s="58" t="str">
        <f>IF($L25="已完成","☑","")</f>
        <v/>
      </c>
      <c r="E25" s="49"/>
      <c r="F25" s="50"/>
      <c r="G25" s="51" t="s">
        <v>17</v>
      </c>
      <c r="H25" s="52"/>
      <c r="I25" s="84"/>
      <c r="J25" s="85">
        <f>I25-H25</f>
        <v>0</v>
      </c>
      <c r="K25" s="86" t="str">
        <f>IF($L25&lt;&gt;"-","●","")</f>
        <v/>
      </c>
      <c r="L25" s="87" t="str">
        <f>IF($E25&lt;&gt;"",IF(AND($H26&lt;&gt;"",$I26&lt;&gt;""),"已完成",IF(AND($H26&lt;&gt;"",$I26=""),"进行中",IF($H26="","未开始","-"))),"-")</f>
        <v>-</v>
      </c>
      <c r="M25" s="88" t="str">
        <f ca="1" t="shared" si="2"/>
        <v>-</v>
      </c>
      <c r="N25" s="89"/>
      <c r="O25" s="50"/>
      <c r="P25" s="19"/>
      <c r="Q25" s="94"/>
      <c r="R25" s="11"/>
    </row>
    <row r="26" s="3" customFormat="1" customHeight="1" spans="1:18">
      <c r="A26" s="11"/>
      <c r="B26" s="18"/>
      <c r="C26" s="19"/>
      <c r="D26" s="53"/>
      <c r="E26" s="54"/>
      <c r="F26" s="55"/>
      <c r="G26" s="51" t="s">
        <v>18</v>
      </c>
      <c r="H26" s="52"/>
      <c r="I26" s="84"/>
      <c r="J26" s="85" t="str">
        <f ca="1">IF(AND($H26&lt;&gt;"",$I26&lt;&gt;""),$I26-$H26,IF(AND($H26&lt;&gt;"",$I26=""),TODAY()-$H26,IF($H26="","-","-")))</f>
        <v>-</v>
      </c>
      <c r="K26" s="90"/>
      <c r="L26" s="91"/>
      <c r="M26" s="92"/>
      <c r="N26" s="93"/>
      <c r="O26" s="55"/>
      <c r="P26" s="19"/>
      <c r="Q26" s="94"/>
      <c r="R26" s="11"/>
    </row>
    <row r="27" s="3" customFormat="1" customHeight="1" spans="1:18">
      <c r="A27" s="11"/>
      <c r="B27" s="18"/>
      <c r="C27" s="19"/>
      <c r="D27" s="58" t="str">
        <f>IF($L27="已完成","☑","")</f>
        <v/>
      </c>
      <c r="E27" s="49"/>
      <c r="F27" s="50"/>
      <c r="G27" s="51" t="s">
        <v>17</v>
      </c>
      <c r="H27" s="52"/>
      <c r="I27" s="84"/>
      <c r="J27" s="85">
        <f>I27-H27</f>
        <v>0</v>
      </c>
      <c r="K27" s="86" t="str">
        <f>IF($L27&lt;&gt;"-","●","")</f>
        <v/>
      </c>
      <c r="L27" s="87" t="str">
        <f>IF($E27&lt;&gt;"",IF(AND($H28&lt;&gt;"",$I28&lt;&gt;""),"已完成",IF(AND($H28&lt;&gt;"",$I28=""),"进行中",IF($H28="","未开始","-"))),"-")</f>
        <v>-</v>
      </c>
      <c r="M27" s="88" t="str">
        <f ca="1" t="shared" ref="M27:M31" si="3">IFERROR(MAX(MIN((TODAY()-$H27)/$J27,1),0),"-")</f>
        <v>-</v>
      </c>
      <c r="N27" s="89"/>
      <c r="O27" s="50"/>
      <c r="P27" s="19"/>
      <c r="Q27" s="94"/>
      <c r="R27" s="11"/>
    </row>
    <row r="28" s="3" customFormat="1" customHeight="1" spans="1:18">
      <c r="A28" s="11"/>
      <c r="B28" s="18"/>
      <c r="C28" s="19"/>
      <c r="D28" s="53"/>
      <c r="E28" s="54"/>
      <c r="F28" s="55"/>
      <c r="G28" s="51" t="s">
        <v>18</v>
      </c>
      <c r="H28" s="52"/>
      <c r="I28" s="84"/>
      <c r="J28" s="85" t="str">
        <f ca="1">IF(AND($H28&lt;&gt;"",$I28&lt;&gt;""),$I28-$H28,IF(AND($H28&lt;&gt;"",$I28=""),TODAY()-$H28,IF($H28="","-","-")))</f>
        <v>-</v>
      </c>
      <c r="K28" s="90"/>
      <c r="L28" s="91"/>
      <c r="M28" s="92"/>
      <c r="N28" s="93"/>
      <c r="O28" s="55"/>
      <c r="P28" s="19"/>
      <c r="Q28" s="94"/>
      <c r="R28" s="11"/>
    </row>
    <row r="29" s="3" customFormat="1" customHeight="1" spans="1:18">
      <c r="A29" s="11"/>
      <c r="B29" s="18"/>
      <c r="C29" s="19"/>
      <c r="D29" s="58" t="str">
        <f>IF($L29="已完成","☑","")</f>
        <v/>
      </c>
      <c r="E29" s="49"/>
      <c r="F29" s="50"/>
      <c r="G29" s="51" t="s">
        <v>17</v>
      </c>
      <c r="H29" s="52"/>
      <c r="I29" s="84"/>
      <c r="J29" s="85">
        <f>I29-H29</f>
        <v>0</v>
      </c>
      <c r="K29" s="86" t="str">
        <f>IF($L29&lt;&gt;"-","●","")</f>
        <v/>
      </c>
      <c r="L29" s="87" t="str">
        <f>IF($E29&lt;&gt;"",IF(AND($H30&lt;&gt;"",$I30&lt;&gt;""),"已完成",IF(AND($H30&lt;&gt;"",$I30=""),"进行中",IF($H30="","未开始","-"))),"-")</f>
        <v>-</v>
      </c>
      <c r="M29" s="88" t="str">
        <f ca="1" t="shared" si="3"/>
        <v>-</v>
      </c>
      <c r="N29" s="89"/>
      <c r="O29" s="50"/>
      <c r="P29" s="19"/>
      <c r="Q29" s="94"/>
      <c r="R29" s="11"/>
    </row>
    <row r="30" s="3" customFormat="1" customHeight="1" spans="1:18">
      <c r="A30" s="11"/>
      <c r="B30" s="18"/>
      <c r="C30" s="19"/>
      <c r="D30" s="53"/>
      <c r="E30" s="54"/>
      <c r="F30" s="55"/>
      <c r="G30" s="51" t="s">
        <v>18</v>
      </c>
      <c r="H30" s="52"/>
      <c r="I30" s="84"/>
      <c r="J30" s="85" t="str">
        <f ca="1">IF(AND($H30&lt;&gt;"",$I30&lt;&gt;""),$I30-$H30,IF(AND($H30&lt;&gt;"",$I30=""),TODAY()-$H30,IF($H30="","-","-")))</f>
        <v>-</v>
      </c>
      <c r="K30" s="90"/>
      <c r="L30" s="91"/>
      <c r="M30" s="92"/>
      <c r="N30" s="93"/>
      <c r="O30" s="55"/>
      <c r="P30" s="19"/>
      <c r="Q30" s="94"/>
      <c r="R30" s="11"/>
    </row>
    <row r="31" s="3" customFormat="1" customHeight="1" spans="1:18">
      <c r="A31" s="11"/>
      <c r="B31" s="18"/>
      <c r="C31" s="19"/>
      <c r="D31" s="58" t="str">
        <f>IF($L31="已完成","☑","")</f>
        <v/>
      </c>
      <c r="E31" s="49"/>
      <c r="F31" s="50"/>
      <c r="G31" s="51" t="s">
        <v>17</v>
      </c>
      <c r="H31" s="52"/>
      <c r="I31" s="84"/>
      <c r="J31" s="85">
        <f>I31-H31</f>
        <v>0</v>
      </c>
      <c r="K31" s="86" t="str">
        <f>IF($L31&lt;&gt;"-","●","")</f>
        <v/>
      </c>
      <c r="L31" s="87" t="str">
        <f>IF($E31&lt;&gt;"",IF(AND($H32&lt;&gt;"",$I32&lt;&gt;""),"已完成",IF(AND($H32&lt;&gt;"",$I32=""),"进行中",IF($H32="","未开始","-"))),"-")</f>
        <v>-</v>
      </c>
      <c r="M31" s="88" t="str">
        <f ca="1" t="shared" si="3"/>
        <v>-</v>
      </c>
      <c r="N31" s="89"/>
      <c r="O31" s="50"/>
      <c r="P31" s="19"/>
      <c r="Q31" s="94"/>
      <c r="R31" s="11"/>
    </row>
    <row r="32" s="3" customFormat="1" customHeight="1" spans="1:18">
      <c r="A32" s="11"/>
      <c r="B32" s="18"/>
      <c r="C32" s="19"/>
      <c r="D32" s="53"/>
      <c r="E32" s="54"/>
      <c r="F32" s="55"/>
      <c r="G32" s="51" t="s">
        <v>18</v>
      </c>
      <c r="H32" s="52"/>
      <c r="I32" s="84"/>
      <c r="J32" s="85" t="str">
        <f ca="1">IF(AND($H32&lt;&gt;"",$I32&lt;&gt;""),$I32-$H32,IF(AND($H32&lt;&gt;"",$I32=""),TODAY()-$H32,IF($H32="","-","-")))</f>
        <v>-</v>
      </c>
      <c r="K32" s="90"/>
      <c r="L32" s="91"/>
      <c r="M32" s="92"/>
      <c r="N32" s="93"/>
      <c r="O32" s="55"/>
      <c r="P32" s="19"/>
      <c r="Q32" s="94"/>
      <c r="R32" s="11"/>
    </row>
    <row r="33" s="3" customFormat="1" customHeight="1" spans="1:18">
      <c r="A33" s="11"/>
      <c r="B33" s="18"/>
      <c r="C33" s="19"/>
      <c r="D33" s="58" t="str">
        <f>IF($L33="已完成","☑","")</f>
        <v/>
      </c>
      <c r="E33" s="49"/>
      <c r="F33" s="50"/>
      <c r="G33" s="51" t="s">
        <v>17</v>
      </c>
      <c r="H33" s="52"/>
      <c r="I33" s="84"/>
      <c r="J33" s="85">
        <f>I33-H33</f>
        <v>0</v>
      </c>
      <c r="K33" s="86" t="str">
        <f>IF($L33&lt;&gt;"-","●","")</f>
        <v/>
      </c>
      <c r="L33" s="87" t="str">
        <f>IF($E33&lt;&gt;"",IF(AND($H34&lt;&gt;"",$I34&lt;&gt;""),"已完成",IF(AND($H34&lt;&gt;"",$I34=""),"进行中",IF($H34="","未开始","-"))),"-")</f>
        <v>-</v>
      </c>
      <c r="M33" s="88" t="str">
        <f ca="1" t="shared" ref="M33:M37" si="4">IFERROR(MAX(MIN((TODAY()-$H33)/$J33,1),0),"-")</f>
        <v>-</v>
      </c>
      <c r="N33" s="89"/>
      <c r="O33" s="50"/>
      <c r="P33" s="19"/>
      <c r="Q33" s="94"/>
      <c r="R33" s="11"/>
    </row>
    <row r="34" s="3" customFormat="1" customHeight="1" spans="1:18">
      <c r="A34" s="11"/>
      <c r="B34" s="18"/>
      <c r="C34" s="19"/>
      <c r="D34" s="53"/>
      <c r="E34" s="54"/>
      <c r="F34" s="55"/>
      <c r="G34" s="51" t="s">
        <v>18</v>
      </c>
      <c r="H34" s="52"/>
      <c r="I34" s="84"/>
      <c r="J34" s="85" t="str">
        <f ca="1">IF(AND($H34&lt;&gt;"",$I34&lt;&gt;""),$I34-$H34,IF(AND($H34&lt;&gt;"",$I34=""),TODAY()-$H34,IF($H34="","-","-")))</f>
        <v>-</v>
      </c>
      <c r="K34" s="90"/>
      <c r="L34" s="91"/>
      <c r="M34" s="92"/>
      <c r="N34" s="93"/>
      <c r="O34" s="55"/>
      <c r="P34" s="19"/>
      <c r="Q34" s="94"/>
      <c r="R34" s="11"/>
    </row>
    <row r="35" s="3" customFormat="1" customHeight="1" spans="1:18">
      <c r="A35" s="11"/>
      <c r="B35" s="18"/>
      <c r="C35" s="19"/>
      <c r="D35" s="58" t="str">
        <f>IF($L35="已完成","☑","")</f>
        <v/>
      </c>
      <c r="E35" s="49"/>
      <c r="F35" s="50"/>
      <c r="G35" s="51" t="s">
        <v>17</v>
      </c>
      <c r="H35" s="52"/>
      <c r="I35" s="84"/>
      <c r="J35" s="85">
        <f>I35-H35</f>
        <v>0</v>
      </c>
      <c r="K35" s="86" t="str">
        <f>IF($L35&lt;&gt;"-","●","")</f>
        <v/>
      </c>
      <c r="L35" s="87" t="str">
        <f>IF($E35&lt;&gt;"",IF(AND($H36&lt;&gt;"",$I36&lt;&gt;""),"已完成",IF(AND($H36&lt;&gt;"",$I36=""),"进行中",IF($H36="","未开始","-"))),"-")</f>
        <v>-</v>
      </c>
      <c r="M35" s="88" t="str">
        <f ca="1" t="shared" si="4"/>
        <v>-</v>
      </c>
      <c r="N35" s="89"/>
      <c r="O35" s="50"/>
      <c r="P35" s="19"/>
      <c r="Q35" s="94"/>
      <c r="R35" s="11"/>
    </row>
    <row r="36" s="3" customFormat="1" customHeight="1" spans="1:18">
      <c r="A36" s="11"/>
      <c r="B36" s="18"/>
      <c r="C36" s="19"/>
      <c r="D36" s="53"/>
      <c r="E36" s="54"/>
      <c r="F36" s="55"/>
      <c r="G36" s="51" t="s">
        <v>18</v>
      </c>
      <c r="H36" s="52"/>
      <c r="I36" s="84"/>
      <c r="J36" s="85" t="str">
        <f ca="1">IF(AND($H36&lt;&gt;"",$I36&lt;&gt;""),$I36-$H36,IF(AND($H36&lt;&gt;"",$I36=""),TODAY()-$H36,IF($H36="","-","-")))</f>
        <v>-</v>
      </c>
      <c r="K36" s="90"/>
      <c r="L36" s="91"/>
      <c r="M36" s="92"/>
      <c r="N36" s="93"/>
      <c r="O36" s="55"/>
      <c r="P36" s="19"/>
      <c r="Q36" s="94"/>
      <c r="R36" s="11"/>
    </row>
    <row r="37" s="3" customFormat="1" customHeight="1" spans="1:18">
      <c r="A37" s="11"/>
      <c r="B37" s="18"/>
      <c r="C37" s="19"/>
      <c r="D37" s="58" t="str">
        <f>IF($L37="已完成","☑","")</f>
        <v/>
      </c>
      <c r="E37" s="49"/>
      <c r="F37" s="50"/>
      <c r="G37" s="51" t="s">
        <v>17</v>
      </c>
      <c r="H37" s="52"/>
      <c r="I37" s="84"/>
      <c r="J37" s="85">
        <f>I37-H37</f>
        <v>0</v>
      </c>
      <c r="K37" s="86" t="str">
        <f>IF($L37&lt;&gt;"-","●","")</f>
        <v/>
      </c>
      <c r="L37" s="87" t="str">
        <f>IF($E37&lt;&gt;"",IF(AND($H38&lt;&gt;"",$I38&lt;&gt;""),"已完成",IF(AND($H38&lt;&gt;"",$I38=""),"进行中",IF($H38="","未开始","-"))),"-")</f>
        <v>-</v>
      </c>
      <c r="M37" s="88" t="str">
        <f ca="1" t="shared" si="4"/>
        <v>-</v>
      </c>
      <c r="N37" s="89"/>
      <c r="O37" s="50"/>
      <c r="P37" s="19"/>
      <c r="Q37" s="94"/>
      <c r="R37" s="11"/>
    </row>
    <row r="38" s="3" customFormat="1" customHeight="1" spans="1:18">
      <c r="A38" s="11"/>
      <c r="B38" s="18"/>
      <c r="C38" s="19"/>
      <c r="D38" s="53"/>
      <c r="E38" s="54"/>
      <c r="F38" s="55"/>
      <c r="G38" s="51" t="s">
        <v>18</v>
      </c>
      <c r="H38" s="52"/>
      <c r="I38" s="84"/>
      <c r="J38" s="85" t="str">
        <f ca="1">IF(AND($H38&lt;&gt;"",$I38&lt;&gt;""),$I38-$H38,IF(AND($H38&lt;&gt;"",$I38=""),TODAY()-$H38,IF($H38="","-","-")))</f>
        <v>-</v>
      </c>
      <c r="K38" s="90"/>
      <c r="L38" s="91"/>
      <c r="M38" s="92"/>
      <c r="N38" s="93"/>
      <c r="O38" s="55"/>
      <c r="P38" s="19"/>
      <c r="Q38" s="94"/>
      <c r="R38" s="11"/>
    </row>
    <row r="39" s="3" customFormat="1" customHeight="1" spans="1:18">
      <c r="A39" s="11"/>
      <c r="B39" s="18"/>
      <c r="C39" s="19"/>
      <c r="D39" s="58" t="str">
        <f>IF($L39="已完成","☑","")</f>
        <v/>
      </c>
      <c r="E39" s="49"/>
      <c r="F39" s="50"/>
      <c r="G39" s="51" t="s">
        <v>17</v>
      </c>
      <c r="H39" s="52"/>
      <c r="I39" s="84"/>
      <c r="J39" s="85">
        <f>I39-H39</f>
        <v>0</v>
      </c>
      <c r="K39" s="86" t="str">
        <f>IF($L39&lt;&gt;"-","●","")</f>
        <v/>
      </c>
      <c r="L39" s="87" t="str">
        <f>IF($E39&lt;&gt;"",IF(AND($H40&lt;&gt;"",$I40&lt;&gt;""),"已完成",IF(AND($H40&lt;&gt;"",$I40=""),"进行中",IF($H40="","未开始","-"))),"-")</f>
        <v>-</v>
      </c>
      <c r="M39" s="88" t="str">
        <f ca="1" t="shared" ref="M39:M43" si="5">IFERROR(MAX(MIN((TODAY()-$H39)/$J39,1),0),"-")</f>
        <v>-</v>
      </c>
      <c r="N39" s="89"/>
      <c r="O39" s="50"/>
      <c r="P39" s="19"/>
      <c r="Q39" s="94"/>
      <c r="R39" s="11"/>
    </row>
    <row r="40" s="3" customFormat="1" customHeight="1" spans="1:18">
      <c r="A40" s="11"/>
      <c r="B40" s="18"/>
      <c r="C40" s="19"/>
      <c r="D40" s="53"/>
      <c r="E40" s="54"/>
      <c r="F40" s="55"/>
      <c r="G40" s="51" t="s">
        <v>18</v>
      </c>
      <c r="H40" s="52"/>
      <c r="I40" s="84"/>
      <c r="J40" s="85" t="str">
        <f ca="1">IF(AND($H40&lt;&gt;"",$I40&lt;&gt;""),$I40-$H40,IF(AND($H40&lt;&gt;"",$I40=""),TODAY()-$H40,IF($H40="","-","-")))</f>
        <v>-</v>
      </c>
      <c r="K40" s="90"/>
      <c r="L40" s="91"/>
      <c r="M40" s="92"/>
      <c r="N40" s="93"/>
      <c r="O40" s="55"/>
      <c r="P40" s="19"/>
      <c r="Q40" s="94"/>
      <c r="R40" s="11"/>
    </row>
    <row r="41" s="3" customFormat="1" customHeight="1" spans="1:18">
      <c r="A41" s="11"/>
      <c r="B41" s="18"/>
      <c r="C41" s="19"/>
      <c r="D41" s="58" t="str">
        <f>IF($L41="已完成","☑","")</f>
        <v/>
      </c>
      <c r="E41" s="49"/>
      <c r="F41" s="50"/>
      <c r="G41" s="51" t="s">
        <v>17</v>
      </c>
      <c r="H41" s="52"/>
      <c r="I41" s="84"/>
      <c r="J41" s="85">
        <f>I41-H41</f>
        <v>0</v>
      </c>
      <c r="K41" s="86" t="str">
        <f>IF($L41&lt;&gt;"-","●","")</f>
        <v/>
      </c>
      <c r="L41" s="87" t="str">
        <f>IF($E41&lt;&gt;"",IF(AND($H42&lt;&gt;"",$I42&lt;&gt;""),"已完成",IF(AND($H42&lt;&gt;"",$I42=""),"进行中",IF($H42="","未开始","-"))),"-")</f>
        <v>-</v>
      </c>
      <c r="M41" s="88" t="str">
        <f ca="1" t="shared" si="5"/>
        <v>-</v>
      </c>
      <c r="N41" s="89"/>
      <c r="O41" s="50"/>
      <c r="P41" s="19"/>
      <c r="Q41" s="94"/>
      <c r="R41" s="11"/>
    </row>
    <row r="42" s="3" customFormat="1" customHeight="1" spans="1:18">
      <c r="A42" s="11"/>
      <c r="B42" s="18"/>
      <c r="C42" s="19"/>
      <c r="D42" s="53"/>
      <c r="E42" s="54"/>
      <c r="F42" s="55"/>
      <c r="G42" s="51" t="s">
        <v>18</v>
      </c>
      <c r="H42" s="52"/>
      <c r="I42" s="84"/>
      <c r="J42" s="85" t="str">
        <f ca="1">IF(AND($H42&lt;&gt;"",$I42&lt;&gt;""),$I42-$H42,IF(AND($H42&lt;&gt;"",$I42=""),TODAY()-$H42,IF($H42="","-","-")))</f>
        <v>-</v>
      </c>
      <c r="K42" s="90"/>
      <c r="L42" s="91"/>
      <c r="M42" s="92"/>
      <c r="N42" s="93"/>
      <c r="O42" s="55"/>
      <c r="P42" s="19"/>
      <c r="Q42" s="94"/>
      <c r="R42" s="11"/>
    </row>
    <row r="43" s="3" customFormat="1" customHeight="1" spans="1:18">
      <c r="A43" s="11"/>
      <c r="B43" s="18"/>
      <c r="C43" s="19"/>
      <c r="D43" s="58" t="str">
        <f>IF($L43="已完成","☑","")</f>
        <v/>
      </c>
      <c r="E43" s="49"/>
      <c r="F43" s="50"/>
      <c r="G43" s="51" t="s">
        <v>17</v>
      </c>
      <c r="H43" s="52"/>
      <c r="I43" s="84"/>
      <c r="J43" s="85">
        <f>I43-H43</f>
        <v>0</v>
      </c>
      <c r="K43" s="86" t="str">
        <f>IF($L43&lt;&gt;"-","●","")</f>
        <v/>
      </c>
      <c r="L43" s="87" t="str">
        <f>IF($E43&lt;&gt;"",IF(AND($H44&lt;&gt;"",$I44&lt;&gt;""),"已完成",IF(AND($H44&lt;&gt;"",$I44=""),"进行中",IF($H44="","未开始","-"))),"-")</f>
        <v>-</v>
      </c>
      <c r="M43" s="88" t="str">
        <f ca="1" t="shared" si="5"/>
        <v>-</v>
      </c>
      <c r="N43" s="89"/>
      <c r="O43" s="50"/>
      <c r="P43" s="19"/>
      <c r="Q43" s="94"/>
      <c r="R43" s="11"/>
    </row>
    <row r="44" s="3" customFormat="1" customHeight="1" spans="1:18">
      <c r="A44" s="11"/>
      <c r="B44" s="18"/>
      <c r="C44" s="19"/>
      <c r="D44" s="53"/>
      <c r="E44" s="54"/>
      <c r="F44" s="55"/>
      <c r="G44" s="51" t="s">
        <v>18</v>
      </c>
      <c r="H44" s="52"/>
      <c r="I44" s="84"/>
      <c r="J44" s="85" t="str">
        <f ca="1">IF(AND($H44&lt;&gt;"",$I44&lt;&gt;""),$I44-$H44,IF(AND($H44&lt;&gt;"",$I44=""),TODAY()-$H44,IF($H44="","-","-")))</f>
        <v>-</v>
      </c>
      <c r="K44" s="90"/>
      <c r="L44" s="91"/>
      <c r="M44" s="92"/>
      <c r="N44" s="93"/>
      <c r="O44" s="55"/>
      <c r="P44" s="19"/>
      <c r="Q44" s="94"/>
      <c r="R44" s="11"/>
    </row>
    <row r="45" s="3" customFormat="1" customHeight="1" spans="1:18">
      <c r="A45" s="11"/>
      <c r="B45" s="18"/>
      <c r="C45" s="19"/>
      <c r="D45" s="58" t="str">
        <f>IF($L45="已完成","☑","")</f>
        <v/>
      </c>
      <c r="E45" s="49"/>
      <c r="F45" s="50"/>
      <c r="G45" s="51" t="s">
        <v>17</v>
      </c>
      <c r="H45" s="52"/>
      <c r="I45" s="84"/>
      <c r="J45" s="85">
        <f>I45-H45</f>
        <v>0</v>
      </c>
      <c r="K45" s="86" t="str">
        <f>IF($L45&lt;&gt;"-","●","")</f>
        <v/>
      </c>
      <c r="L45" s="87" t="str">
        <f>IF($E45&lt;&gt;"",IF(AND($H46&lt;&gt;"",$I46&lt;&gt;""),"已完成",IF(AND($H46&lt;&gt;"",$I46=""),"进行中",IF($H46="","未开始","-"))),"-")</f>
        <v>-</v>
      </c>
      <c r="M45" s="88" t="str">
        <f ca="1" t="shared" ref="M45:M49" si="6">IFERROR(MAX(MIN((TODAY()-$H45)/$J45,1),0),"-")</f>
        <v>-</v>
      </c>
      <c r="N45" s="89"/>
      <c r="O45" s="50"/>
      <c r="P45" s="19"/>
      <c r="Q45" s="94"/>
      <c r="R45" s="11"/>
    </row>
    <row r="46" s="3" customFormat="1" customHeight="1" spans="1:18">
      <c r="A46" s="11"/>
      <c r="B46" s="18"/>
      <c r="C46" s="19"/>
      <c r="D46" s="53"/>
      <c r="E46" s="54"/>
      <c r="F46" s="55"/>
      <c r="G46" s="51" t="s">
        <v>18</v>
      </c>
      <c r="H46" s="52"/>
      <c r="I46" s="84"/>
      <c r="J46" s="85" t="str">
        <f ca="1">IF(AND($H46&lt;&gt;"",$I46&lt;&gt;""),$I46-$H46,IF(AND($H46&lt;&gt;"",$I46=""),TODAY()-$H46,IF($H46="","-","-")))</f>
        <v>-</v>
      </c>
      <c r="K46" s="90"/>
      <c r="L46" s="91"/>
      <c r="M46" s="92"/>
      <c r="N46" s="93"/>
      <c r="O46" s="55"/>
      <c r="P46" s="19"/>
      <c r="Q46" s="94"/>
      <c r="R46" s="11"/>
    </row>
    <row r="47" s="3" customFormat="1" customHeight="1" spans="1:18">
      <c r="A47" s="11"/>
      <c r="B47" s="18"/>
      <c r="C47" s="19"/>
      <c r="D47" s="58" t="str">
        <f>IF($L47="已完成","☑","")</f>
        <v/>
      </c>
      <c r="E47" s="49"/>
      <c r="F47" s="50"/>
      <c r="G47" s="51" t="s">
        <v>17</v>
      </c>
      <c r="H47" s="52"/>
      <c r="I47" s="84"/>
      <c r="J47" s="85">
        <f>I47-H47</f>
        <v>0</v>
      </c>
      <c r="K47" s="86" t="str">
        <f>IF($L47&lt;&gt;"-","●","")</f>
        <v/>
      </c>
      <c r="L47" s="87" t="str">
        <f>IF($E47&lt;&gt;"",IF(AND($H48&lt;&gt;"",$I48&lt;&gt;""),"已完成",IF(AND($H48&lt;&gt;"",$I48=""),"进行中",IF($H48="","未开始","-"))),"-")</f>
        <v>-</v>
      </c>
      <c r="M47" s="88" t="str">
        <f ca="1" t="shared" si="6"/>
        <v>-</v>
      </c>
      <c r="N47" s="89"/>
      <c r="O47" s="50"/>
      <c r="P47" s="19"/>
      <c r="Q47" s="94"/>
      <c r="R47" s="11"/>
    </row>
    <row r="48" s="3" customFormat="1" customHeight="1" spans="1:18">
      <c r="A48" s="11"/>
      <c r="B48" s="18"/>
      <c r="C48" s="19"/>
      <c r="D48" s="53"/>
      <c r="E48" s="54"/>
      <c r="F48" s="55"/>
      <c r="G48" s="51" t="s">
        <v>18</v>
      </c>
      <c r="H48" s="52"/>
      <c r="I48" s="84"/>
      <c r="J48" s="85" t="str">
        <f ca="1">IF(AND($H48&lt;&gt;"",$I48&lt;&gt;""),$I48-$H48,IF(AND($H48&lt;&gt;"",$I48=""),TODAY()-$H48,IF($H48="","-","-")))</f>
        <v>-</v>
      </c>
      <c r="K48" s="90"/>
      <c r="L48" s="91"/>
      <c r="M48" s="92"/>
      <c r="N48" s="93"/>
      <c r="O48" s="55"/>
      <c r="P48" s="19"/>
      <c r="Q48" s="94"/>
      <c r="R48" s="11"/>
    </row>
    <row r="49" s="3" customFormat="1" customHeight="1" spans="1:18">
      <c r="A49" s="11"/>
      <c r="B49" s="18"/>
      <c r="C49" s="19"/>
      <c r="D49" s="58" t="str">
        <f>IF($L49="已完成","☑","")</f>
        <v/>
      </c>
      <c r="E49" s="49"/>
      <c r="F49" s="50"/>
      <c r="G49" s="51" t="s">
        <v>17</v>
      </c>
      <c r="H49" s="52"/>
      <c r="I49" s="84"/>
      <c r="J49" s="85">
        <f>I49-H49</f>
        <v>0</v>
      </c>
      <c r="K49" s="86" t="str">
        <f>IF($L49&lt;&gt;"-","●","")</f>
        <v/>
      </c>
      <c r="L49" s="87" t="str">
        <f>IF($E49&lt;&gt;"",IF(AND($H50&lt;&gt;"",$I50&lt;&gt;""),"已完成",IF(AND($H50&lt;&gt;"",$I50=""),"进行中",IF($H50="","未开始","-"))),"-")</f>
        <v>-</v>
      </c>
      <c r="M49" s="88" t="str">
        <f ca="1" t="shared" si="6"/>
        <v>-</v>
      </c>
      <c r="N49" s="89"/>
      <c r="O49" s="50"/>
      <c r="P49" s="19"/>
      <c r="Q49" s="94"/>
      <c r="R49" s="11"/>
    </row>
    <row r="50" s="3" customFormat="1" customHeight="1" spans="1:18">
      <c r="A50" s="11"/>
      <c r="B50" s="18"/>
      <c r="C50" s="19"/>
      <c r="D50" s="53"/>
      <c r="E50" s="54"/>
      <c r="F50" s="55"/>
      <c r="G50" s="51" t="s">
        <v>18</v>
      </c>
      <c r="H50" s="52"/>
      <c r="I50" s="84"/>
      <c r="J50" s="85" t="str">
        <f ca="1">IF(AND($H50&lt;&gt;"",$I50&lt;&gt;""),$I50-$H50,IF(AND($H50&lt;&gt;"",$I50=""),TODAY()-$H50,IF($H50="","-","-")))</f>
        <v>-</v>
      </c>
      <c r="K50" s="90"/>
      <c r="L50" s="91"/>
      <c r="M50" s="92"/>
      <c r="N50" s="93"/>
      <c r="O50" s="55"/>
      <c r="P50" s="19"/>
      <c r="Q50" s="94"/>
      <c r="R50" s="11"/>
    </row>
    <row r="51" s="3" customFormat="1" customHeight="1" spans="1:18">
      <c r="A51" s="11"/>
      <c r="B51" s="18"/>
      <c r="C51" s="19"/>
      <c r="D51" s="58" t="str">
        <f>IF($L51="已完成","☑","")</f>
        <v/>
      </c>
      <c r="E51" s="49"/>
      <c r="F51" s="50"/>
      <c r="G51" s="51" t="s">
        <v>17</v>
      </c>
      <c r="H51" s="52"/>
      <c r="I51" s="84"/>
      <c r="J51" s="85">
        <f>I51-H51</f>
        <v>0</v>
      </c>
      <c r="K51" s="86" t="str">
        <f>IF($L51&lt;&gt;"-","●","")</f>
        <v/>
      </c>
      <c r="L51" s="87" t="str">
        <f>IF($E51&lt;&gt;"",IF(AND($H52&lt;&gt;"",$I52&lt;&gt;""),"已完成",IF(AND($H52&lt;&gt;"",$I52=""),"进行中",IF($H52="","未开始","-"))),"-")</f>
        <v>-</v>
      </c>
      <c r="M51" s="88" t="str">
        <f ca="1" t="shared" ref="M51:M55" si="7">IFERROR(MAX(MIN((TODAY()-$H51)/$J51,1),0),"-")</f>
        <v>-</v>
      </c>
      <c r="N51" s="89"/>
      <c r="O51" s="50"/>
      <c r="P51" s="19"/>
      <c r="Q51" s="94"/>
      <c r="R51" s="11"/>
    </row>
    <row r="52" s="3" customFormat="1" customHeight="1" spans="1:18">
      <c r="A52" s="11"/>
      <c r="B52" s="18"/>
      <c r="C52" s="19"/>
      <c r="D52" s="53"/>
      <c r="E52" s="54"/>
      <c r="F52" s="55"/>
      <c r="G52" s="51" t="s">
        <v>18</v>
      </c>
      <c r="H52" s="52"/>
      <c r="I52" s="84"/>
      <c r="J52" s="85" t="str">
        <f ca="1">IF(AND($H52&lt;&gt;"",$I52&lt;&gt;""),$I52-$H52,IF(AND($H52&lt;&gt;"",$I52=""),TODAY()-$H52,IF($H52="","-","-")))</f>
        <v>-</v>
      </c>
      <c r="K52" s="90"/>
      <c r="L52" s="91"/>
      <c r="M52" s="92"/>
      <c r="N52" s="93"/>
      <c r="O52" s="55"/>
      <c r="P52" s="19"/>
      <c r="Q52" s="94"/>
      <c r="R52" s="11"/>
    </row>
    <row r="53" s="3" customFormat="1" customHeight="1" spans="1:18">
      <c r="A53" s="11"/>
      <c r="B53" s="18"/>
      <c r="C53" s="19"/>
      <c r="D53" s="58" t="str">
        <f>IF($L53="已完成","☑","")</f>
        <v/>
      </c>
      <c r="E53" s="49"/>
      <c r="F53" s="50"/>
      <c r="G53" s="51" t="s">
        <v>17</v>
      </c>
      <c r="H53" s="52"/>
      <c r="I53" s="84"/>
      <c r="J53" s="85">
        <f>I53-H53</f>
        <v>0</v>
      </c>
      <c r="K53" s="86" t="str">
        <f>IF($L53&lt;&gt;"-","●","")</f>
        <v/>
      </c>
      <c r="L53" s="87" t="str">
        <f>IF($E53&lt;&gt;"",IF(AND($H54&lt;&gt;"",$I54&lt;&gt;""),"已完成",IF(AND($H54&lt;&gt;"",$I54=""),"进行中",IF($H54="","未开始","-"))),"-")</f>
        <v>-</v>
      </c>
      <c r="M53" s="88" t="str">
        <f ca="1" t="shared" si="7"/>
        <v>-</v>
      </c>
      <c r="N53" s="89"/>
      <c r="O53" s="50"/>
      <c r="P53" s="19"/>
      <c r="Q53" s="94"/>
      <c r="R53" s="11"/>
    </row>
    <row r="54" s="3" customFormat="1" customHeight="1" spans="1:18">
      <c r="A54" s="11"/>
      <c r="B54" s="18"/>
      <c r="C54" s="19"/>
      <c r="D54" s="53"/>
      <c r="E54" s="54"/>
      <c r="F54" s="55"/>
      <c r="G54" s="51" t="s">
        <v>18</v>
      </c>
      <c r="H54" s="52"/>
      <c r="I54" s="84"/>
      <c r="J54" s="85" t="str">
        <f ca="1">IF(AND($H54&lt;&gt;"",$I54&lt;&gt;""),$I54-$H54,IF(AND($H54&lt;&gt;"",$I54=""),TODAY()-$H54,IF($H54="","-","-")))</f>
        <v>-</v>
      </c>
      <c r="K54" s="90"/>
      <c r="L54" s="91"/>
      <c r="M54" s="92"/>
      <c r="N54" s="93"/>
      <c r="O54" s="55"/>
      <c r="P54" s="19"/>
      <c r="Q54" s="94"/>
      <c r="R54" s="11"/>
    </row>
    <row r="55" s="3" customFormat="1" customHeight="1" spans="1:18">
      <c r="A55" s="11"/>
      <c r="B55" s="18"/>
      <c r="C55" s="19"/>
      <c r="D55" s="58" t="str">
        <f>IF($L55="已完成","☑","")</f>
        <v/>
      </c>
      <c r="E55" s="49"/>
      <c r="F55" s="50"/>
      <c r="G55" s="51" t="s">
        <v>17</v>
      </c>
      <c r="H55" s="52"/>
      <c r="I55" s="84"/>
      <c r="J55" s="85">
        <f>I55-H55</f>
        <v>0</v>
      </c>
      <c r="K55" s="86" t="str">
        <f>IF($L55&lt;&gt;"-","●","")</f>
        <v/>
      </c>
      <c r="L55" s="87" t="str">
        <f>IF($E55&lt;&gt;"",IF(AND($H56&lt;&gt;"",$I56&lt;&gt;""),"已完成",IF(AND($H56&lt;&gt;"",$I56=""),"进行中",IF($H56="","未开始","-"))),"-")</f>
        <v>-</v>
      </c>
      <c r="M55" s="88" t="str">
        <f ca="1" t="shared" si="7"/>
        <v>-</v>
      </c>
      <c r="N55" s="89"/>
      <c r="O55" s="50"/>
      <c r="P55" s="19"/>
      <c r="Q55" s="94"/>
      <c r="R55" s="11"/>
    </row>
    <row r="56" s="3" customFormat="1" customHeight="1" spans="1:18">
      <c r="A56" s="11"/>
      <c r="B56" s="18"/>
      <c r="C56" s="19"/>
      <c r="D56" s="53"/>
      <c r="E56" s="54"/>
      <c r="F56" s="55"/>
      <c r="G56" s="51" t="s">
        <v>18</v>
      </c>
      <c r="H56" s="52"/>
      <c r="I56" s="84"/>
      <c r="J56" s="85" t="str">
        <f ca="1">IF(AND($H56&lt;&gt;"",$I56&lt;&gt;""),$I56-$H56,IF(AND($H56&lt;&gt;"",$I56=""),TODAY()-$H56,IF($H56="","-","-")))</f>
        <v>-</v>
      </c>
      <c r="K56" s="90"/>
      <c r="L56" s="91"/>
      <c r="M56" s="92"/>
      <c r="N56" s="93"/>
      <c r="O56" s="55"/>
      <c r="P56" s="19"/>
      <c r="Q56" s="94"/>
      <c r="R56" s="11"/>
    </row>
    <row r="57" s="3" customFormat="1" customHeight="1" spans="1:18">
      <c r="A57" s="11"/>
      <c r="B57" s="18"/>
      <c r="C57" s="19"/>
      <c r="D57" s="58" t="str">
        <f>IF($L57="已完成","☑","")</f>
        <v/>
      </c>
      <c r="E57" s="49"/>
      <c r="F57" s="50"/>
      <c r="G57" s="51" t="s">
        <v>17</v>
      </c>
      <c r="H57" s="52"/>
      <c r="I57" s="84"/>
      <c r="J57" s="85">
        <f>I57-H57</f>
        <v>0</v>
      </c>
      <c r="K57" s="86" t="str">
        <f>IF($L57&lt;&gt;"-","●","")</f>
        <v/>
      </c>
      <c r="L57" s="87" t="str">
        <f>IF($E57&lt;&gt;"",IF(AND($H58&lt;&gt;"",$I58&lt;&gt;""),"已完成",IF(AND($H58&lt;&gt;"",$I58=""),"进行中",IF($H58="","未开始","-"))),"-")</f>
        <v>-</v>
      </c>
      <c r="M57" s="88" t="str">
        <f ca="1" t="shared" ref="M57:M61" si="8">IFERROR(MAX(MIN((TODAY()-$H57)/$J57,1),0),"-")</f>
        <v>-</v>
      </c>
      <c r="N57" s="89"/>
      <c r="O57" s="50"/>
      <c r="P57" s="19"/>
      <c r="Q57" s="94"/>
      <c r="R57" s="11"/>
    </row>
    <row r="58" s="3" customFormat="1" customHeight="1" spans="1:18">
      <c r="A58" s="11"/>
      <c r="B58" s="18"/>
      <c r="C58" s="19"/>
      <c r="D58" s="53"/>
      <c r="E58" s="54"/>
      <c r="F58" s="55"/>
      <c r="G58" s="51" t="s">
        <v>18</v>
      </c>
      <c r="H58" s="52"/>
      <c r="I58" s="84"/>
      <c r="J58" s="85" t="str">
        <f ca="1">IF(AND($H58&lt;&gt;"",$I58&lt;&gt;""),$I58-$H58,IF(AND($H58&lt;&gt;"",$I58=""),TODAY()-$H58,IF($H58="","-","-")))</f>
        <v>-</v>
      </c>
      <c r="K58" s="90"/>
      <c r="L58" s="91"/>
      <c r="M58" s="92"/>
      <c r="N58" s="93"/>
      <c r="O58" s="55"/>
      <c r="P58" s="19"/>
      <c r="Q58" s="94"/>
      <c r="R58" s="11"/>
    </row>
    <row r="59" s="3" customFormat="1" customHeight="1" spans="1:18">
      <c r="A59" s="11"/>
      <c r="B59" s="18"/>
      <c r="C59" s="19"/>
      <c r="D59" s="58" t="str">
        <f>IF($L59="已完成","☑","")</f>
        <v/>
      </c>
      <c r="E59" s="49"/>
      <c r="F59" s="50"/>
      <c r="G59" s="51" t="s">
        <v>17</v>
      </c>
      <c r="H59" s="52"/>
      <c r="I59" s="84"/>
      <c r="J59" s="85">
        <f>I59-H59</f>
        <v>0</v>
      </c>
      <c r="K59" s="86" t="str">
        <f>IF($L59&lt;&gt;"-","●","")</f>
        <v/>
      </c>
      <c r="L59" s="87" t="str">
        <f>IF($E59&lt;&gt;"",IF(AND($H60&lt;&gt;"",$I60&lt;&gt;""),"已完成",IF(AND($H60&lt;&gt;"",$I60=""),"进行中",IF($H60="","未开始","-"))),"-")</f>
        <v>-</v>
      </c>
      <c r="M59" s="88" t="str">
        <f ca="1" t="shared" si="8"/>
        <v>-</v>
      </c>
      <c r="N59" s="89"/>
      <c r="O59" s="50"/>
      <c r="P59" s="19"/>
      <c r="Q59" s="94"/>
      <c r="R59" s="11"/>
    </row>
    <row r="60" s="3" customFormat="1" customHeight="1" spans="1:18">
      <c r="A60" s="11"/>
      <c r="B60" s="18"/>
      <c r="C60" s="19"/>
      <c r="D60" s="53"/>
      <c r="E60" s="54"/>
      <c r="F60" s="55"/>
      <c r="G60" s="51" t="s">
        <v>18</v>
      </c>
      <c r="H60" s="52"/>
      <c r="I60" s="84"/>
      <c r="J60" s="85" t="str">
        <f ca="1">IF(AND($H60&lt;&gt;"",$I60&lt;&gt;""),$I60-$H60,IF(AND($H60&lt;&gt;"",$I60=""),TODAY()-$H60,IF($H60="","-","-")))</f>
        <v>-</v>
      </c>
      <c r="K60" s="90"/>
      <c r="L60" s="91"/>
      <c r="M60" s="92"/>
      <c r="N60" s="93"/>
      <c r="O60" s="55"/>
      <c r="P60" s="19"/>
      <c r="Q60" s="94"/>
      <c r="R60" s="11"/>
    </row>
    <row r="61" s="3" customFormat="1" customHeight="1" spans="1:18">
      <c r="A61" s="11"/>
      <c r="B61" s="18"/>
      <c r="C61" s="19"/>
      <c r="D61" s="58" t="str">
        <f>IF($L61="已完成","☑","")</f>
        <v/>
      </c>
      <c r="E61" s="49"/>
      <c r="F61" s="50"/>
      <c r="G61" s="51" t="s">
        <v>17</v>
      </c>
      <c r="H61" s="52"/>
      <c r="I61" s="84"/>
      <c r="J61" s="85">
        <f>I61-H61</f>
        <v>0</v>
      </c>
      <c r="K61" s="86" t="str">
        <f>IF($L61&lt;&gt;"-","●","")</f>
        <v/>
      </c>
      <c r="L61" s="87" t="str">
        <f>IF($E61&lt;&gt;"",IF(AND($H62&lt;&gt;"",$I62&lt;&gt;""),"已完成",IF(AND($H62&lt;&gt;"",$I62=""),"进行中",IF($H62="","未开始","-"))),"-")</f>
        <v>-</v>
      </c>
      <c r="M61" s="88" t="str">
        <f ca="1" t="shared" si="8"/>
        <v>-</v>
      </c>
      <c r="N61" s="89"/>
      <c r="O61" s="50"/>
      <c r="P61" s="19"/>
      <c r="Q61" s="94"/>
      <c r="R61" s="11"/>
    </row>
    <row r="62" s="3" customFormat="1" customHeight="1" spans="1:18">
      <c r="A62" s="11"/>
      <c r="B62" s="18"/>
      <c r="C62" s="19"/>
      <c r="D62" s="53"/>
      <c r="E62" s="54"/>
      <c r="F62" s="55"/>
      <c r="G62" s="51" t="s">
        <v>18</v>
      </c>
      <c r="H62" s="52"/>
      <c r="I62" s="84"/>
      <c r="J62" s="85" t="str">
        <f ca="1">IF(AND($H62&lt;&gt;"",$I62&lt;&gt;""),$I62-$H62,IF(AND($H62&lt;&gt;"",$I62=""),TODAY()-$H62,IF($H62="","-","-")))</f>
        <v>-</v>
      </c>
      <c r="K62" s="90"/>
      <c r="L62" s="91"/>
      <c r="M62" s="92"/>
      <c r="N62" s="93"/>
      <c r="O62" s="55"/>
      <c r="P62" s="19"/>
      <c r="Q62" s="94"/>
      <c r="R62" s="11"/>
    </row>
    <row r="63" s="3" customFormat="1" customHeight="1" spans="1:18">
      <c r="A63" s="11"/>
      <c r="B63" s="18"/>
      <c r="C63" s="19"/>
      <c r="D63" s="58" t="str">
        <f>IF($L63="已完成","☑","")</f>
        <v/>
      </c>
      <c r="E63" s="49"/>
      <c r="F63" s="50"/>
      <c r="G63" s="51" t="s">
        <v>17</v>
      </c>
      <c r="H63" s="52"/>
      <c r="I63" s="84"/>
      <c r="J63" s="85">
        <f>I63-H63</f>
        <v>0</v>
      </c>
      <c r="K63" s="86" t="str">
        <f>IF($L63&lt;&gt;"-","●","")</f>
        <v/>
      </c>
      <c r="L63" s="87" t="str">
        <f>IF($E63&lt;&gt;"",IF(AND($H64&lt;&gt;"",$I64&lt;&gt;""),"已完成",IF(AND($H64&lt;&gt;"",$I64=""),"进行中",IF($H64="","未开始","-"))),"-")</f>
        <v>-</v>
      </c>
      <c r="M63" s="88" t="str">
        <f ca="1" t="shared" ref="M63:M67" si="9">IFERROR(MAX(MIN((TODAY()-$H63)/$J63,1),0),"-")</f>
        <v>-</v>
      </c>
      <c r="N63" s="89"/>
      <c r="O63" s="50"/>
      <c r="P63" s="19"/>
      <c r="Q63" s="94"/>
      <c r="R63" s="11"/>
    </row>
    <row r="64" s="3" customFormat="1" customHeight="1" spans="1:18">
      <c r="A64" s="11"/>
      <c r="B64" s="18"/>
      <c r="C64" s="19"/>
      <c r="D64" s="53"/>
      <c r="E64" s="54"/>
      <c r="F64" s="55"/>
      <c r="G64" s="51" t="s">
        <v>18</v>
      </c>
      <c r="H64" s="52"/>
      <c r="I64" s="84"/>
      <c r="J64" s="85" t="str">
        <f ca="1">IF(AND($H64&lt;&gt;"",$I64&lt;&gt;""),$I64-$H64,IF(AND($H64&lt;&gt;"",$I64=""),TODAY()-$H64,IF($H64="","-","-")))</f>
        <v>-</v>
      </c>
      <c r="K64" s="90"/>
      <c r="L64" s="91"/>
      <c r="M64" s="92"/>
      <c r="N64" s="93"/>
      <c r="O64" s="55"/>
      <c r="P64" s="19"/>
      <c r="Q64" s="94"/>
      <c r="R64" s="11"/>
    </row>
    <row r="65" s="3" customFormat="1" customHeight="1" spans="1:18">
      <c r="A65" s="11"/>
      <c r="B65" s="18"/>
      <c r="C65" s="19"/>
      <c r="D65" s="58" t="str">
        <f>IF($L65="已完成","☑","")</f>
        <v/>
      </c>
      <c r="E65" s="49"/>
      <c r="F65" s="50"/>
      <c r="G65" s="51" t="s">
        <v>17</v>
      </c>
      <c r="H65" s="52"/>
      <c r="I65" s="84"/>
      <c r="J65" s="85">
        <f>I65-H65</f>
        <v>0</v>
      </c>
      <c r="K65" s="86" t="str">
        <f>IF($L65&lt;&gt;"-","●","")</f>
        <v/>
      </c>
      <c r="L65" s="87" t="str">
        <f>IF($E65&lt;&gt;"",IF(AND($H66&lt;&gt;"",$I66&lt;&gt;""),"已完成",IF(AND($H66&lt;&gt;"",$I66=""),"进行中",IF($H66="","未开始","-"))),"-")</f>
        <v>-</v>
      </c>
      <c r="M65" s="88" t="str">
        <f ca="1" t="shared" si="9"/>
        <v>-</v>
      </c>
      <c r="N65" s="89"/>
      <c r="O65" s="50"/>
      <c r="P65" s="19"/>
      <c r="Q65" s="94"/>
      <c r="R65" s="11"/>
    </row>
    <row r="66" s="3" customFormat="1" customHeight="1" spans="1:18">
      <c r="A66" s="11"/>
      <c r="B66" s="18"/>
      <c r="C66" s="19"/>
      <c r="D66" s="53"/>
      <c r="E66" s="54"/>
      <c r="F66" s="55"/>
      <c r="G66" s="51" t="s">
        <v>18</v>
      </c>
      <c r="H66" s="52"/>
      <c r="I66" s="84"/>
      <c r="J66" s="85" t="str">
        <f ca="1">IF(AND($H66&lt;&gt;"",$I66&lt;&gt;""),$I66-$H66,IF(AND($H66&lt;&gt;"",$I66=""),TODAY()-$H66,IF($H66="","-","-")))</f>
        <v>-</v>
      </c>
      <c r="K66" s="90"/>
      <c r="L66" s="91"/>
      <c r="M66" s="92"/>
      <c r="N66" s="93"/>
      <c r="O66" s="55"/>
      <c r="P66" s="19"/>
      <c r="Q66" s="94"/>
      <c r="R66" s="11"/>
    </row>
    <row r="67" s="3" customFormat="1" customHeight="1" spans="1:18">
      <c r="A67" s="11"/>
      <c r="B67" s="18"/>
      <c r="C67" s="19"/>
      <c r="D67" s="58" t="str">
        <f>IF($L67="已完成","☑","")</f>
        <v/>
      </c>
      <c r="E67" s="49"/>
      <c r="F67" s="50"/>
      <c r="G67" s="51" t="s">
        <v>17</v>
      </c>
      <c r="H67" s="52"/>
      <c r="I67" s="84"/>
      <c r="J67" s="85">
        <f>I67-H67</f>
        <v>0</v>
      </c>
      <c r="K67" s="86" t="str">
        <f>IF($L67&lt;&gt;"-","●","")</f>
        <v/>
      </c>
      <c r="L67" s="87" t="str">
        <f>IF($E67&lt;&gt;"",IF(AND($H68&lt;&gt;"",$I68&lt;&gt;""),"已完成",IF(AND($H68&lt;&gt;"",$I68=""),"进行中",IF($H68="","未开始","-"))),"-")</f>
        <v>-</v>
      </c>
      <c r="M67" s="88" t="str">
        <f ca="1" t="shared" si="9"/>
        <v>-</v>
      </c>
      <c r="N67" s="89"/>
      <c r="O67" s="50"/>
      <c r="P67" s="19"/>
      <c r="Q67" s="94"/>
      <c r="R67" s="11"/>
    </row>
    <row r="68" s="3" customFormat="1" customHeight="1" spans="1:18">
      <c r="A68" s="11"/>
      <c r="B68" s="18"/>
      <c r="C68" s="19"/>
      <c r="D68" s="53"/>
      <c r="E68" s="54"/>
      <c r="F68" s="55"/>
      <c r="G68" s="51" t="s">
        <v>18</v>
      </c>
      <c r="H68" s="52"/>
      <c r="I68" s="84"/>
      <c r="J68" s="85" t="str">
        <f ca="1">IF(AND($H68&lt;&gt;"",$I68&lt;&gt;""),$I68-$H68,IF(AND($H68&lt;&gt;"",$I68=""),TODAY()-$H68,IF($H68="","-","-")))</f>
        <v>-</v>
      </c>
      <c r="K68" s="90"/>
      <c r="L68" s="91"/>
      <c r="M68" s="92"/>
      <c r="N68" s="93"/>
      <c r="O68" s="55"/>
      <c r="P68" s="19"/>
      <c r="Q68" s="94"/>
      <c r="R68" s="11"/>
    </row>
    <row r="69" s="3" customFormat="1" customHeight="1" spans="1:18">
      <c r="A69" s="11"/>
      <c r="B69" s="18"/>
      <c r="C69" s="19"/>
      <c r="D69" s="58" t="str">
        <f>IF($L69="已完成","☑","")</f>
        <v/>
      </c>
      <c r="E69" s="49"/>
      <c r="F69" s="50"/>
      <c r="G69" s="51" t="s">
        <v>17</v>
      </c>
      <c r="H69" s="52"/>
      <c r="I69" s="84"/>
      <c r="J69" s="85">
        <f>I69-H69</f>
        <v>0</v>
      </c>
      <c r="K69" s="86" t="str">
        <f>IF($L69&lt;&gt;"-","●","")</f>
        <v/>
      </c>
      <c r="L69" s="87" t="str">
        <f>IF($E69&lt;&gt;"",IF(AND($H70&lt;&gt;"",$I70&lt;&gt;""),"已完成",IF(AND($H70&lt;&gt;"",$I70=""),"进行中",IF($H70="","未开始","-"))),"-")</f>
        <v>-</v>
      </c>
      <c r="M69" s="88" t="str">
        <f ca="1" t="shared" ref="M69:M73" si="10">IFERROR(MAX(MIN((TODAY()-$H69)/$J69,1),0),"-")</f>
        <v>-</v>
      </c>
      <c r="N69" s="89"/>
      <c r="O69" s="50"/>
      <c r="P69" s="19"/>
      <c r="Q69" s="94"/>
      <c r="R69" s="11"/>
    </row>
    <row r="70" s="3" customFormat="1" customHeight="1" spans="1:18">
      <c r="A70" s="11"/>
      <c r="B70" s="18"/>
      <c r="C70" s="19"/>
      <c r="D70" s="53"/>
      <c r="E70" s="54"/>
      <c r="F70" s="55"/>
      <c r="G70" s="51" t="s">
        <v>18</v>
      </c>
      <c r="H70" s="52"/>
      <c r="I70" s="84"/>
      <c r="J70" s="85" t="str">
        <f ca="1">IF(AND($H70&lt;&gt;"",$I70&lt;&gt;""),$I70-$H70,IF(AND($H70&lt;&gt;"",$I70=""),TODAY()-$H70,IF($H70="","-","-")))</f>
        <v>-</v>
      </c>
      <c r="K70" s="90"/>
      <c r="L70" s="91"/>
      <c r="M70" s="92"/>
      <c r="N70" s="93"/>
      <c r="O70" s="55"/>
      <c r="P70" s="19"/>
      <c r="Q70" s="94"/>
      <c r="R70" s="11"/>
    </row>
    <row r="71" s="3" customFormat="1" customHeight="1" spans="1:18">
      <c r="A71" s="11"/>
      <c r="B71" s="18"/>
      <c r="C71" s="19"/>
      <c r="D71" s="58" t="str">
        <f>IF($L71="已完成","☑","")</f>
        <v/>
      </c>
      <c r="E71" s="49"/>
      <c r="F71" s="50"/>
      <c r="G71" s="51" t="s">
        <v>17</v>
      </c>
      <c r="H71" s="52"/>
      <c r="I71" s="84"/>
      <c r="J71" s="85">
        <f>I71-H71</f>
        <v>0</v>
      </c>
      <c r="K71" s="86" t="str">
        <f>IF($L71&lt;&gt;"-","●","")</f>
        <v/>
      </c>
      <c r="L71" s="87" t="str">
        <f>IF($E71&lt;&gt;"",IF(AND($H72&lt;&gt;"",$I72&lt;&gt;""),"已完成",IF(AND($H72&lt;&gt;"",$I72=""),"进行中",IF($H72="","未开始","-"))),"-")</f>
        <v>-</v>
      </c>
      <c r="M71" s="88" t="str">
        <f ca="1" t="shared" si="10"/>
        <v>-</v>
      </c>
      <c r="N71" s="89"/>
      <c r="O71" s="50"/>
      <c r="P71" s="19"/>
      <c r="Q71" s="94"/>
      <c r="R71" s="11"/>
    </row>
    <row r="72" s="3" customFormat="1" customHeight="1" spans="1:18">
      <c r="A72" s="11"/>
      <c r="B72" s="18"/>
      <c r="C72" s="19"/>
      <c r="D72" s="53"/>
      <c r="E72" s="54"/>
      <c r="F72" s="55"/>
      <c r="G72" s="51" t="s">
        <v>18</v>
      </c>
      <c r="H72" s="52"/>
      <c r="I72" s="84"/>
      <c r="J72" s="85" t="str">
        <f ca="1">IF(AND($H72&lt;&gt;"",$I72&lt;&gt;""),$I72-$H72,IF(AND($H72&lt;&gt;"",$I72=""),TODAY()-$H72,IF($H72="","-","-")))</f>
        <v>-</v>
      </c>
      <c r="K72" s="90"/>
      <c r="L72" s="91"/>
      <c r="M72" s="92"/>
      <c r="N72" s="93"/>
      <c r="O72" s="55"/>
      <c r="P72" s="19"/>
      <c r="Q72" s="94"/>
      <c r="R72" s="11"/>
    </row>
    <row r="73" s="3" customFormat="1" customHeight="1" spans="1:18">
      <c r="A73" s="11"/>
      <c r="B73" s="18"/>
      <c r="C73" s="19"/>
      <c r="D73" s="58" t="str">
        <f>IF($L73="已完成","☑","")</f>
        <v/>
      </c>
      <c r="E73" s="49"/>
      <c r="F73" s="50"/>
      <c r="G73" s="51" t="s">
        <v>17</v>
      </c>
      <c r="H73" s="52"/>
      <c r="I73" s="84"/>
      <c r="J73" s="85">
        <f>I73-H73</f>
        <v>0</v>
      </c>
      <c r="K73" s="86" t="str">
        <f>IF($L73&lt;&gt;"-","●","")</f>
        <v/>
      </c>
      <c r="L73" s="87" t="str">
        <f>IF($E73&lt;&gt;"",IF(AND($H74&lt;&gt;"",$I74&lt;&gt;""),"已完成",IF(AND($H74&lt;&gt;"",$I74=""),"进行中",IF($H74="","未开始","-"))),"-")</f>
        <v>-</v>
      </c>
      <c r="M73" s="88" t="str">
        <f ca="1" t="shared" si="10"/>
        <v>-</v>
      </c>
      <c r="N73" s="89"/>
      <c r="O73" s="50"/>
      <c r="P73" s="19"/>
      <c r="Q73" s="94"/>
      <c r="R73" s="11"/>
    </row>
    <row r="74" s="3" customFormat="1" customHeight="1" spans="1:18">
      <c r="A74" s="11"/>
      <c r="B74" s="18"/>
      <c r="C74" s="19"/>
      <c r="D74" s="53"/>
      <c r="E74" s="54"/>
      <c r="F74" s="55"/>
      <c r="G74" s="51" t="s">
        <v>18</v>
      </c>
      <c r="H74" s="52"/>
      <c r="I74" s="84"/>
      <c r="J74" s="85" t="str">
        <f ca="1">IF(AND($H74&lt;&gt;"",$I74&lt;&gt;""),$I74-$H74,IF(AND($H74&lt;&gt;"",$I74=""),TODAY()-$H74,IF($H74="","-","-")))</f>
        <v>-</v>
      </c>
      <c r="K74" s="90"/>
      <c r="L74" s="91"/>
      <c r="M74" s="92"/>
      <c r="N74" s="93"/>
      <c r="O74" s="55"/>
      <c r="P74" s="19"/>
      <c r="Q74" s="94"/>
      <c r="R74" s="11"/>
    </row>
    <row r="75" s="3" customFormat="1" customHeight="1" spans="1:18">
      <c r="A75" s="11"/>
      <c r="B75" s="18"/>
      <c r="C75" s="19"/>
      <c r="D75" s="58" t="str">
        <f>IF($L75="已完成","☑","")</f>
        <v/>
      </c>
      <c r="E75" s="49"/>
      <c r="F75" s="50"/>
      <c r="G75" s="51" t="s">
        <v>17</v>
      </c>
      <c r="H75" s="52"/>
      <c r="I75" s="84"/>
      <c r="J75" s="85">
        <f>I75-H75</f>
        <v>0</v>
      </c>
      <c r="K75" s="86" t="str">
        <f>IF($L75&lt;&gt;"-","●","")</f>
        <v/>
      </c>
      <c r="L75" s="87" t="str">
        <f>IF($E75&lt;&gt;"",IF(AND($H76&lt;&gt;"",$I76&lt;&gt;""),"已完成",IF(AND($H76&lt;&gt;"",$I76=""),"进行中",IF($H76="","未开始","-"))),"-")</f>
        <v>-</v>
      </c>
      <c r="M75" s="88" t="str">
        <f ca="1" t="shared" ref="M75:M79" si="11">IFERROR(MAX(MIN((TODAY()-$H75)/$J75,1),0),"-")</f>
        <v>-</v>
      </c>
      <c r="N75" s="89"/>
      <c r="O75" s="50"/>
      <c r="P75" s="19"/>
      <c r="Q75" s="94"/>
      <c r="R75" s="11"/>
    </row>
    <row r="76" s="3" customFormat="1" customHeight="1" spans="1:18">
      <c r="A76" s="11"/>
      <c r="B76" s="18"/>
      <c r="C76" s="19"/>
      <c r="D76" s="53"/>
      <c r="E76" s="54"/>
      <c r="F76" s="55"/>
      <c r="G76" s="51" t="s">
        <v>18</v>
      </c>
      <c r="H76" s="52"/>
      <c r="I76" s="84"/>
      <c r="J76" s="85" t="str">
        <f ca="1">IF(AND($H76&lt;&gt;"",$I76&lt;&gt;""),$I76-$H76,IF(AND($H76&lt;&gt;"",$I76=""),TODAY()-$H76,IF($H76="","-","-")))</f>
        <v>-</v>
      </c>
      <c r="K76" s="90"/>
      <c r="L76" s="91"/>
      <c r="M76" s="92"/>
      <c r="N76" s="93"/>
      <c r="O76" s="55"/>
      <c r="P76" s="19"/>
      <c r="Q76" s="94"/>
      <c r="R76" s="11"/>
    </row>
    <row r="77" s="3" customFormat="1" customHeight="1" spans="1:18">
      <c r="A77" s="11"/>
      <c r="B77" s="18"/>
      <c r="C77" s="19"/>
      <c r="D77" s="58" t="str">
        <f>IF($L77="已完成","☑","")</f>
        <v/>
      </c>
      <c r="E77" s="49"/>
      <c r="F77" s="50"/>
      <c r="G77" s="51" t="s">
        <v>17</v>
      </c>
      <c r="H77" s="52"/>
      <c r="I77" s="84"/>
      <c r="J77" s="85">
        <f>I77-H77</f>
        <v>0</v>
      </c>
      <c r="K77" s="86" t="str">
        <f>IF($L77&lt;&gt;"-","●","")</f>
        <v/>
      </c>
      <c r="L77" s="87" t="str">
        <f>IF($E77&lt;&gt;"",IF(AND($H78&lt;&gt;"",$I78&lt;&gt;""),"已完成",IF(AND($H78&lt;&gt;"",$I78=""),"进行中",IF($H78="","未开始","-"))),"-")</f>
        <v>-</v>
      </c>
      <c r="M77" s="88" t="str">
        <f ca="1" t="shared" si="11"/>
        <v>-</v>
      </c>
      <c r="N77" s="89"/>
      <c r="O77" s="50"/>
      <c r="P77" s="19"/>
      <c r="Q77" s="94"/>
      <c r="R77" s="11"/>
    </row>
    <row r="78" s="3" customFormat="1" customHeight="1" spans="1:18">
      <c r="A78" s="11"/>
      <c r="B78" s="18"/>
      <c r="C78" s="19"/>
      <c r="D78" s="53"/>
      <c r="E78" s="54"/>
      <c r="F78" s="55"/>
      <c r="G78" s="51" t="s">
        <v>18</v>
      </c>
      <c r="H78" s="52"/>
      <c r="I78" s="84"/>
      <c r="J78" s="85" t="str">
        <f ca="1">IF(AND($H78&lt;&gt;"",$I78&lt;&gt;""),$I78-$H78,IF(AND($H78&lt;&gt;"",$I78=""),TODAY()-$H78,IF($H78="","-","-")))</f>
        <v>-</v>
      </c>
      <c r="K78" s="90"/>
      <c r="L78" s="91"/>
      <c r="M78" s="92"/>
      <c r="N78" s="93"/>
      <c r="O78" s="55"/>
      <c r="P78" s="19"/>
      <c r="Q78" s="94"/>
      <c r="R78" s="11"/>
    </row>
    <row r="79" s="3" customFormat="1" customHeight="1" spans="1:18">
      <c r="A79" s="11"/>
      <c r="B79" s="18"/>
      <c r="C79" s="19"/>
      <c r="D79" s="58" t="str">
        <f>IF($L79="已完成","☑","")</f>
        <v/>
      </c>
      <c r="E79" s="49"/>
      <c r="F79" s="50"/>
      <c r="G79" s="51" t="s">
        <v>17</v>
      </c>
      <c r="H79" s="52"/>
      <c r="I79" s="84"/>
      <c r="J79" s="85">
        <f>I79-H79</f>
        <v>0</v>
      </c>
      <c r="K79" s="86" t="str">
        <f>IF($L79&lt;&gt;"-","●","")</f>
        <v/>
      </c>
      <c r="L79" s="87" t="str">
        <f>IF($E79&lt;&gt;"",IF(AND($H80&lt;&gt;"",$I80&lt;&gt;""),"已完成",IF(AND($H80&lt;&gt;"",$I80=""),"进行中",IF($H80="","未开始","-"))),"-")</f>
        <v>-</v>
      </c>
      <c r="M79" s="88" t="str">
        <f ca="1" t="shared" si="11"/>
        <v>-</v>
      </c>
      <c r="N79" s="89"/>
      <c r="O79" s="50"/>
      <c r="P79" s="19"/>
      <c r="Q79" s="94"/>
      <c r="R79" s="11"/>
    </row>
    <row r="80" s="3" customFormat="1" customHeight="1" spans="1:18">
      <c r="A80" s="11"/>
      <c r="B80" s="18"/>
      <c r="C80" s="19"/>
      <c r="D80" s="53"/>
      <c r="E80" s="54"/>
      <c r="F80" s="55"/>
      <c r="G80" s="51" t="s">
        <v>18</v>
      </c>
      <c r="H80" s="52"/>
      <c r="I80" s="84"/>
      <c r="J80" s="85" t="str">
        <f ca="1">IF(AND($H80&lt;&gt;"",$I80&lt;&gt;""),$I80-$H80,IF(AND($H80&lt;&gt;"",$I80=""),TODAY()-$H80,IF($H80="","-","-")))</f>
        <v>-</v>
      </c>
      <c r="K80" s="90"/>
      <c r="L80" s="91"/>
      <c r="M80" s="92"/>
      <c r="N80" s="93"/>
      <c r="O80" s="55"/>
      <c r="P80" s="19"/>
      <c r="Q80" s="94"/>
      <c r="R80" s="11"/>
    </row>
    <row r="81" s="3" customFormat="1" customHeight="1" spans="1:18">
      <c r="A81" s="11"/>
      <c r="B81" s="18"/>
      <c r="C81" s="19"/>
      <c r="D81" s="58" t="str">
        <f>IF($L81="已完成","☑","")</f>
        <v/>
      </c>
      <c r="E81" s="49"/>
      <c r="F81" s="50"/>
      <c r="G81" s="51" t="s">
        <v>17</v>
      </c>
      <c r="H81" s="52"/>
      <c r="I81" s="84"/>
      <c r="J81" s="85">
        <f>I81-H81</f>
        <v>0</v>
      </c>
      <c r="K81" s="86" t="str">
        <f>IF($L81&lt;&gt;"-","●","")</f>
        <v/>
      </c>
      <c r="L81" s="87" t="str">
        <f>IF($E81&lt;&gt;"",IF(AND($H82&lt;&gt;"",$I82&lt;&gt;""),"已完成",IF(AND($H82&lt;&gt;"",$I82=""),"进行中",IF($H82="","未开始","-"))),"-")</f>
        <v>-</v>
      </c>
      <c r="M81" s="88" t="str">
        <f ca="1" t="shared" ref="M81:M85" si="12">IFERROR(MAX(MIN((TODAY()-$H81)/$J81,1),0),"-")</f>
        <v>-</v>
      </c>
      <c r="N81" s="89"/>
      <c r="O81" s="50"/>
      <c r="P81" s="19"/>
      <c r="Q81" s="94"/>
      <c r="R81" s="11"/>
    </row>
    <row r="82" s="3" customFormat="1" customHeight="1" spans="1:18">
      <c r="A82" s="11"/>
      <c r="B82" s="18"/>
      <c r="C82" s="19"/>
      <c r="D82" s="53"/>
      <c r="E82" s="54"/>
      <c r="F82" s="55"/>
      <c r="G82" s="51" t="s">
        <v>18</v>
      </c>
      <c r="H82" s="52"/>
      <c r="I82" s="84"/>
      <c r="J82" s="85" t="str">
        <f ca="1">IF(AND($H82&lt;&gt;"",$I82&lt;&gt;""),$I82-$H82,IF(AND($H82&lt;&gt;"",$I82=""),TODAY()-$H82,IF($H82="","-","-")))</f>
        <v>-</v>
      </c>
      <c r="K82" s="90"/>
      <c r="L82" s="91"/>
      <c r="M82" s="92"/>
      <c r="N82" s="93"/>
      <c r="O82" s="55"/>
      <c r="P82" s="19"/>
      <c r="Q82" s="94"/>
      <c r="R82" s="11"/>
    </row>
    <row r="83" s="3" customFormat="1" customHeight="1" spans="1:18">
      <c r="A83" s="11"/>
      <c r="B83" s="18"/>
      <c r="C83" s="19"/>
      <c r="D83" s="58" t="str">
        <f>IF($L83="已完成","☑","")</f>
        <v/>
      </c>
      <c r="E83" s="49"/>
      <c r="F83" s="50"/>
      <c r="G83" s="51" t="s">
        <v>17</v>
      </c>
      <c r="H83" s="52"/>
      <c r="I83" s="84"/>
      <c r="J83" s="85">
        <f>I83-H83</f>
        <v>0</v>
      </c>
      <c r="K83" s="86" t="str">
        <f>IF($L83&lt;&gt;"-","●","")</f>
        <v/>
      </c>
      <c r="L83" s="87" t="str">
        <f>IF($E83&lt;&gt;"",IF(AND($H84&lt;&gt;"",$I84&lt;&gt;""),"已完成",IF(AND($H84&lt;&gt;"",$I84=""),"进行中",IF($H84="","未开始","-"))),"-")</f>
        <v>-</v>
      </c>
      <c r="M83" s="88" t="str">
        <f ca="1" t="shared" si="12"/>
        <v>-</v>
      </c>
      <c r="N83" s="89"/>
      <c r="O83" s="50"/>
      <c r="P83" s="19"/>
      <c r="Q83" s="94"/>
      <c r="R83" s="11"/>
    </row>
    <row r="84" s="3" customFormat="1" customHeight="1" spans="1:18">
      <c r="A84" s="11"/>
      <c r="B84" s="18"/>
      <c r="C84" s="19"/>
      <c r="D84" s="53"/>
      <c r="E84" s="54"/>
      <c r="F84" s="55"/>
      <c r="G84" s="51" t="s">
        <v>18</v>
      </c>
      <c r="H84" s="52"/>
      <c r="I84" s="84"/>
      <c r="J84" s="85" t="str">
        <f ca="1">IF(AND($H84&lt;&gt;"",$I84&lt;&gt;""),$I84-$H84,IF(AND($H84&lt;&gt;"",$I84=""),TODAY()-$H84,IF($H84="","-","-")))</f>
        <v>-</v>
      </c>
      <c r="K84" s="90"/>
      <c r="L84" s="91"/>
      <c r="M84" s="92"/>
      <c r="N84" s="93"/>
      <c r="O84" s="55"/>
      <c r="P84" s="19"/>
      <c r="Q84" s="94"/>
      <c r="R84" s="11"/>
    </row>
    <row r="85" s="3" customFormat="1" customHeight="1" spans="1:18">
      <c r="A85" s="11"/>
      <c r="B85" s="18"/>
      <c r="C85" s="19"/>
      <c r="D85" s="58" t="str">
        <f>IF($L85="已完成","☑","")</f>
        <v/>
      </c>
      <c r="E85" s="49"/>
      <c r="F85" s="50"/>
      <c r="G85" s="51" t="s">
        <v>17</v>
      </c>
      <c r="H85" s="52"/>
      <c r="I85" s="84"/>
      <c r="J85" s="85">
        <f>I85-H85</f>
        <v>0</v>
      </c>
      <c r="K85" s="86" t="str">
        <f>IF($L85&lt;&gt;"-","●","")</f>
        <v/>
      </c>
      <c r="L85" s="87" t="str">
        <f>IF($E85&lt;&gt;"",IF(AND($H86&lt;&gt;"",$I86&lt;&gt;""),"已完成",IF(AND($H86&lt;&gt;"",$I86=""),"进行中",IF($H86="","未开始","-"))),"-")</f>
        <v>-</v>
      </c>
      <c r="M85" s="88" t="str">
        <f ca="1" t="shared" si="12"/>
        <v>-</v>
      </c>
      <c r="N85" s="89"/>
      <c r="O85" s="50"/>
      <c r="P85" s="19"/>
      <c r="Q85" s="94"/>
      <c r="R85" s="11"/>
    </row>
    <row r="86" s="3" customFormat="1" customHeight="1" spans="1:18">
      <c r="A86" s="11"/>
      <c r="B86" s="18"/>
      <c r="C86" s="19"/>
      <c r="D86" s="53"/>
      <c r="E86" s="54"/>
      <c r="F86" s="55"/>
      <c r="G86" s="51" t="s">
        <v>18</v>
      </c>
      <c r="H86" s="52"/>
      <c r="I86" s="84"/>
      <c r="J86" s="85" t="str">
        <f ca="1">IF(AND($H86&lt;&gt;"",$I86&lt;&gt;""),$I86-$H86,IF(AND($H86&lt;&gt;"",$I86=""),TODAY()-$H86,IF($H86="","-","-")))</f>
        <v>-</v>
      </c>
      <c r="K86" s="90"/>
      <c r="L86" s="91"/>
      <c r="M86" s="92"/>
      <c r="N86" s="93"/>
      <c r="O86" s="55"/>
      <c r="P86" s="19"/>
      <c r="Q86" s="94"/>
      <c r="R86" s="11"/>
    </row>
    <row r="87" s="3" customFormat="1" customHeight="1" spans="1:18">
      <c r="A87" s="11"/>
      <c r="B87" s="18"/>
      <c r="C87" s="19"/>
      <c r="D87" s="58" t="str">
        <f>IF($L87="已完成","☑","")</f>
        <v/>
      </c>
      <c r="E87" s="49"/>
      <c r="F87" s="50"/>
      <c r="G87" s="51" t="s">
        <v>17</v>
      </c>
      <c r="H87" s="52"/>
      <c r="I87" s="84"/>
      <c r="J87" s="85">
        <f>I87-H87</f>
        <v>0</v>
      </c>
      <c r="K87" s="86" t="str">
        <f>IF($L87&lt;&gt;"-","●","")</f>
        <v/>
      </c>
      <c r="L87" s="87" t="str">
        <f>IF($E87&lt;&gt;"",IF(AND($H88&lt;&gt;"",$I88&lt;&gt;""),"已完成",IF(AND($H88&lt;&gt;"",$I88=""),"进行中",IF($H88="","未开始","-"))),"-")</f>
        <v>-</v>
      </c>
      <c r="M87" s="88" t="str">
        <f ca="1" t="shared" ref="M87:M91" si="13">IFERROR(MAX(MIN((TODAY()-$H87)/$J87,1),0),"-")</f>
        <v>-</v>
      </c>
      <c r="N87" s="89"/>
      <c r="O87" s="50"/>
      <c r="P87" s="19"/>
      <c r="Q87" s="94"/>
      <c r="R87" s="11"/>
    </row>
    <row r="88" s="3" customFormat="1" customHeight="1" spans="1:18">
      <c r="A88" s="11"/>
      <c r="B88" s="18"/>
      <c r="C88" s="19"/>
      <c r="D88" s="53"/>
      <c r="E88" s="54"/>
      <c r="F88" s="55"/>
      <c r="G88" s="51" t="s">
        <v>18</v>
      </c>
      <c r="H88" s="52"/>
      <c r="I88" s="84"/>
      <c r="J88" s="85" t="str">
        <f ca="1">IF(AND($H88&lt;&gt;"",$I88&lt;&gt;""),$I88-$H88,IF(AND($H88&lt;&gt;"",$I88=""),TODAY()-$H88,IF($H88="","-","-")))</f>
        <v>-</v>
      </c>
      <c r="K88" s="90"/>
      <c r="L88" s="91"/>
      <c r="M88" s="92"/>
      <c r="N88" s="93"/>
      <c r="O88" s="55"/>
      <c r="P88" s="19"/>
      <c r="Q88" s="94"/>
      <c r="R88" s="11"/>
    </row>
    <row r="89" s="3" customFormat="1" customHeight="1" spans="1:18">
      <c r="A89" s="11"/>
      <c r="B89" s="18"/>
      <c r="C89" s="19"/>
      <c r="D89" s="58" t="str">
        <f>IF($L89="已完成","☑","")</f>
        <v/>
      </c>
      <c r="E89" s="49"/>
      <c r="F89" s="50"/>
      <c r="G89" s="51" t="s">
        <v>17</v>
      </c>
      <c r="H89" s="52"/>
      <c r="I89" s="84"/>
      <c r="J89" s="85">
        <f>I89-H89</f>
        <v>0</v>
      </c>
      <c r="K89" s="86" t="str">
        <f>IF($L89&lt;&gt;"-","●","")</f>
        <v/>
      </c>
      <c r="L89" s="87" t="str">
        <f>IF($E89&lt;&gt;"",IF(AND($H90&lt;&gt;"",$I90&lt;&gt;""),"已完成",IF(AND($H90&lt;&gt;"",$I90=""),"进行中",IF($H90="","未开始","-"))),"-")</f>
        <v>-</v>
      </c>
      <c r="M89" s="88" t="str">
        <f ca="1" t="shared" si="13"/>
        <v>-</v>
      </c>
      <c r="N89" s="89"/>
      <c r="O89" s="50"/>
      <c r="P89" s="19"/>
      <c r="Q89" s="94"/>
      <c r="R89" s="11"/>
    </row>
    <row r="90" s="3" customFormat="1" customHeight="1" spans="1:18">
      <c r="A90" s="11"/>
      <c r="B90" s="18"/>
      <c r="C90" s="19"/>
      <c r="D90" s="53"/>
      <c r="E90" s="54"/>
      <c r="F90" s="55"/>
      <c r="G90" s="51" t="s">
        <v>18</v>
      </c>
      <c r="H90" s="52"/>
      <c r="I90" s="84"/>
      <c r="J90" s="85" t="str">
        <f ca="1">IF(AND($H90&lt;&gt;"",$I90&lt;&gt;""),$I90-$H90,IF(AND($H90&lt;&gt;"",$I90=""),TODAY()-$H90,IF($H90="","-","-")))</f>
        <v>-</v>
      </c>
      <c r="K90" s="90"/>
      <c r="L90" s="91"/>
      <c r="M90" s="92"/>
      <c r="N90" s="93"/>
      <c r="O90" s="55"/>
      <c r="P90" s="19"/>
      <c r="Q90" s="94"/>
      <c r="R90" s="11"/>
    </row>
    <row r="91" s="3" customFormat="1" customHeight="1" spans="1:18">
      <c r="A91" s="11"/>
      <c r="B91" s="18"/>
      <c r="C91" s="19"/>
      <c r="D91" s="58" t="str">
        <f>IF($L91="已完成","☑","")</f>
        <v/>
      </c>
      <c r="E91" s="49"/>
      <c r="F91" s="50"/>
      <c r="G91" s="51" t="s">
        <v>17</v>
      </c>
      <c r="H91" s="52"/>
      <c r="I91" s="84"/>
      <c r="J91" s="85">
        <f>I91-H91</f>
        <v>0</v>
      </c>
      <c r="K91" s="86" t="str">
        <f>IF($L91&lt;&gt;"-","●","")</f>
        <v/>
      </c>
      <c r="L91" s="87" t="str">
        <f>IF($E91&lt;&gt;"",IF(AND($H92&lt;&gt;"",$I92&lt;&gt;""),"已完成",IF(AND($H92&lt;&gt;"",$I92=""),"进行中",IF($H92="","未开始","-"))),"-")</f>
        <v>-</v>
      </c>
      <c r="M91" s="88" t="str">
        <f ca="1" t="shared" si="13"/>
        <v>-</v>
      </c>
      <c r="N91" s="89"/>
      <c r="O91" s="50"/>
      <c r="P91" s="19"/>
      <c r="Q91" s="94"/>
      <c r="R91" s="11"/>
    </row>
    <row r="92" s="3" customFormat="1" customHeight="1" spans="1:18">
      <c r="A92" s="11"/>
      <c r="B92" s="18"/>
      <c r="C92" s="19"/>
      <c r="D92" s="53"/>
      <c r="E92" s="54"/>
      <c r="F92" s="55"/>
      <c r="G92" s="51" t="s">
        <v>18</v>
      </c>
      <c r="H92" s="52"/>
      <c r="I92" s="84"/>
      <c r="J92" s="85" t="str">
        <f ca="1">IF(AND($H92&lt;&gt;"",$I92&lt;&gt;""),$I92-$H92,IF(AND($H92&lt;&gt;"",$I92=""),TODAY()-$H92,IF($H92="","-","-")))</f>
        <v>-</v>
      </c>
      <c r="K92" s="90"/>
      <c r="L92" s="91"/>
      <c r="M92" s="92"/>
      <c r="N92" s="93"/>
      <c r="O92" s="55"/>
      <c r="P92" s="19"/>
      <c r="Q92" s="94"/>
      <c r="R92" s="11"/>
    </row>
    <row r="93" s="3" customFormat="1" customHeight="1" spans="1:18">
      <c r="A93" s="11"/>
      <c r="B93" s="18"/>
      <c r="C93" s="19"/>
      <c r="D93" s="58" t="str">
        <f>IF($L93="已完成","☑","")</f>
        <v/>
      </c>
      <c r="E93" s="49"/>
      <c r="F93" s="50"/>
      <c r="G93" s="51" t="s">
        <v>17</v>
      </c>
      <c r="H93" s="52"/>
      <c r="I93" s="84"/>
      <c r="J93" s="85">
        <f>I93-H93</f>
        <v>0</v>
      </c>
      <c r="K93" s="86" t="str">
        <f>IF($L93&lt;&gt;"-","●","")</f>
        <v/>
      </c>
      <c r="L93" s="87" t="str">
        <f>IF($E93&lt;&gt;"",IF(AND($H94&lt;&gt;"",$I94&lt;&gt;""),"已完成",IF(AND($H94&lt;&gt;"",$I94=""),"进行中",IF($H94="","未开始","-"))),"-")</f>
        <v>-</v>
      </c>
      <c r="M93" s="88" t="str">
        <f ca="1" t="shared" ref="M93:M97" si="14">IFERROR(MAX(MIN((TODAY()-$H93)/$J93,1),0),"-")</f>
        <v>-</v>
      </c>
      <c r="N93" s="89"/>
      <c r="O93" s="50"/>
      <c r="P93" s="19"/>
      <c r="Q93" s="94"/>
      <c r="R93" s="11"/>
    </row>
    <row r="94" s="3" customFormat="1" customHeight="1" spans="1:18">
      <c r="A94" s="11"/>
      <c r="B94" s="18"/>
      <c r="C94" s="19"/>
      <c r="D94" s="53"/>
      <c r="E94" s="54"/>
      <c r="F94" s="55"/>
      <c r="G94" s="51" t="s">
        <v>18</v>
      </c>
      <c r="H94" s="52"/>
      <c r="I94" s="84"/>
      <c r="J94" s="85" t="str">
        <f ca="1">IF(AND($H94&lt;&gt;"",$I94&lt;&gt;""),$I94-$H94,IF(AND($H94&lt;&gt;"",$I94=""),TODAY()-$H94,IF($H94="","-","-")))</f>
        <v>-</v>
      </c>
      <c r="K94" s="90"/>
      <c r="L94" s="91"/>
      <c r="M94" s="92"/>
      <c r="N94" s="93"/>
      <c r="O94" s="55"/>
      <c r="P94" s="19"/>
      <c r="Q94" s="94"/>
      <c r="R94" s="11"/>
    </row>
    <row r="95" s="3" customFormat="1" customHeight="1" spans="1:18">
      <c r="A95" s="11"/>
      <c r="B95" s="18"/>
      <c r="C95" s="19"/>
      <c r="D95" s="58" t="str">
        <f>IF($L95="已完成","☑","")</f>
        <v/>
      </c>
      <c r="E95" s="49"/>
      <c r="F95" s="50"/>
      <c r="G95" s="51" t="s">
        <v>17</v>
      </c>
      <c r="H95" s="52"/>
      <c r="I95" s="84"/>
      <c r="J95" s="85">
        <f>I95-H95</f>
        <v>0</v>
      </c>
      <c r="K95" s="86" t="str">
        <f>IF($L95&lt;&gt;"-","●","")</f>
        <v/>
      </c>
      <c r="L95" s="87" t="str">
        <f>IF($E95&lt;&gt;"",IF(AND($H96&lt;&gt;"",$I96&lt;&gt;""),"已完成",IF(AND($H96&lt;&gt;"",$I96=""),"进行中",IF($H96="","未开始","-"))),"-")</f>
        <v>-</v>
      </c>
      <c r="M95" s="88" t="str">
        <f ca="1" t="shared" si="14"/>
        <v>-</v>
      </c>
      <c r="N95" s="89"/>
      <c r="O95" s="50"/>
      <c r="P95" s="19"/>
      <c r="Q95" s="94"/>
      <c r="R95" s="11"/>
    </row>
    <row r="96" s="3" customFormat="1" customHeight="1" spans="1:18">
      <c r="A96" s="11"/>
      <c r="B96" s="18"/>
      <c r="C96" s="19"/>
      <c r="D96" s="53"/>
      <c r="E96" s="54"/>
      <c r="F96" s="55"/>
      <c r="G96" s="51" t="s">
        <v>18</v>
      </c>
      <c r="H96" s="52"/>
      <c r="I96" s="84"/>
      <c r="J96" s="85" t="str">
        <f ca="1">IF(AND($H96&lt;&gt;"",$I96&lt;&gt;""),$I96-$H96,IF(AND($H96&lt;&gt;"",$I96=""),TODAY()-$H96,IF($H96="","-","-")))</f>
        <v>-</v>
      </c>
      <c r="K96" s="90"/>
      <c r="L96" s="91"/>
      <c r="M96" s="92"/>
      <c r="N96" s="93"/>
      <c r="O96" s="55"/>
      <c r="P96" s="19"/>
      <c r="Q96" s="94"/>
      <c r="R96" s="11"/>
    </row>
    <row r="97" s="3" customFormat="1" customHeight="1" spans="1:18">
      <c r="A97" s="11"/>
      <c r="B97" s="18"/>
      <c r="C97" s="19"/>
      <c r="D97" s="58" t="str">
        <f>IF($L97="已完成","☑","")</f>
        <v/>
      </c>
      <c r="E97" s="49"/>
      <c r="F97" s="50"/>
      <c r="G97" s="51" t="s">
        <v>17</v>
      </c>
      <c r="H97" s="52"/>
      <c r="I97" s="84"/>
      <c r="J97" s="85">
        <f>I97-H97</f>
        <v>0</v>
      </c>
      <c r="K97" s="86" t="str">
        <f>IF($L97&lt;&gt;"-","●","")</f>
        <v/>
      </c>
      <c r="L97" s="87" t="str">
        <f>IF($E97&lt;&gt;"",IF(AND($H98&lt;&gt;"",$I98&lt;&gt;""),"已完成",IF(AND($H98&lt;&gt;"",$I98=""),"进行中",IF($H98="","未开始","-"))),"-")</f>
        <v>-</v>
      </c>
      <c r="M97" s="88" t="str">
        <f ca="1" t="shared" si="14"/>
        <v>-</v>
      </c>
      <c r="N97" s="89"/>
      <c r="O97" s="50"/>
      <c r="P97" s="19"/>
      <c r="Q97" s="94"/>
      <c r="R97" s="11"/>
    </row>
    <row r="98" s="3" customFormat="1" customHeight="1" spans="1:18">
      <c r="A98" s="11"/>
      <c r="B98" s="18"/>
      <c r="C98" s="19"/>
      <c r="D98" s="53"/>
      <c r="E98" s="54"/>
      <c r="F98" s="55"/>
      <c r="G98" s="51" t="s">
        <v>18</v>
      </c>
      <c r="H98" s="52"/>
      <c r="I98" s="84"/>
      <c r="J98" s="85" t="str">
        <f ca="1">IF(AND($H98&lt;&gt;"",$I98&lt;&gt;""),$I98-$H98,IF(AND($H98&lt;&gt;"",$I98=""),TODAY()-$H98,IF($H98="","-","-")))</f>
        <v>-</v>
      </c>
      <c r="K98" s="90"/>
      <c r="L98" s="91"/>
      <c r="M98" s="92"/>
      <c r="N98" s="93"/>
      <c r="O98" s="55"/>
      <c r="P98" s="19"/>
      <c r="Q98" s="94"/>
      <c r="R98" s="11"/>
    </row>
    <row r="99" s="3" customFormat="1" customHeight="1" spans="1:18">
      <c r="A99" s="11"/>
      <c r="B99" s="18"/>
      <c r="C99" s="19"/>
      <c r="D99" s="58" t="str">
        <f>IF($L99="已完成","☑","")</f>
        <v/>
      </c>
      <c r="E99" s="49"/>
      <c r="F99" s="50"/>
      <c r="G99" s="51" t="s">
        <v>17</v>
      </c>
      <c r="H99" s="52"/>
      <c r="I99" s="84"/>
      <c r="J99" s="85">
        <f>I99-H99</f>
        <v>0</v>
      </c>
      <c r="K99" s="86" t="str">
        <f>IF($L99&lt;&gt;"-","●","")</f>
        <v/>
      </c>
      <c r="L99" s="87" t="str">
        <f>IF($E99&lt;&gt;"",IF(AND($H100&lt;&gt;"",$I100&lt;&gt;""),"已完成",IF(AND($H100&lt;&gt;"",$I100=""),"进行中",IF($H100="","未开始","-"))),"-")</f>
        <v>-</v>
      </c>
      <c r="M99" s="88" t="str">
        <f ca="1" t="shared" ref="M99:M103" si="15">IFERROR(MAX(MIN((TODAY()-$H99)/$J99,1),0),"-")</f>
        <v>-</v>
      </c>
      <c r="N99" s="89"/>
      <c r="O99" s="50"/>
      <c r="P99" s="19"/>
      <c r="Q99" s="94"/>
      <c r="R99" s="11"/>
    </row>
    <row r="100" s="3" customFormat="1" customHeight="1" spans="1:18">
      <c r="A100" s="11"/>
      <c r="B100" s="18"/>
      <c r="C100" s="19"/>
      <c r="D100" s="53"/>
      <c r="E100" s="54"/>
      <c r="F100" s="55"/>
      <c r="G100" s="51" t="s">
        <v>18</v>
      </c>
      <c r="H100" s="52"/>
      <c r="I100" s="84"/>
      <c r="J100" s="85" t="str">
        <f ca="1">IF(AND($H100&lt;&gt;"",$I100&lt;&gt;""),$I100-$H100,IF(AND($H100&lt;&gt;"",$I100=""),TODAY()-$H100,IF($H100="","-","-")))</f>
        <v>-</v>
      </c>
      <c r="K100" s="90"/>
      <c r="L100" s="91"/>
      <c r="M100" s="92"/>
      <c r="N100" s="93"/>
      <c r="O100" s="55"/>
      <c r="P100" s="19"/>
      <c r="Q100" s="94"/>
      <c r="R100" s="11"/>
    </row>
    <row r="101" s="3" customFormat="1" customHeight="1" spans="1:18">
      <c r="A101" s="11"/>
      <c r="B101" s="18"/>
      <c r="C101" s="19"/>
      <c r="D101" s="58" t="str">
        <f>IF($L101="已完成","☑","")</f>
        <v/>
      </c>
      <c r="E101" s="49"/>
      <c r="F101" s="50"/>
      <c r="G101" s="51" t="s">
        <v>17</v>
      </c>
      <c r="H101" s="52"/>
      <c r="I101" s="84"/>
      <c r="J101" s="85">
        <f>I101-H101</f>
        <v>0</v>
      </c>
      <c r="K101" s="86" t="str">
        <f>IF($L101&lt;&gt;"-","●","")</f>
        <v/>
      </c>
      <c r="L101" s="87" t="str">
        <f>IF($E101&lt;&gt;"",IF(AND($H102&lt;&gt;"",$I102&lt;&gt;""),"已完成",IF(AND($H102&lt;&gt;"",$I102=""),"进行中",IF($H102="","未开始","-"))),"-")</f>
        <v>-</v>
      </c>
      <c r="M101" s="88" t="str">
        <f ca="1" t="shared" si="15"/>
        <v>-</v>
      </c>
      <c r="N101" s="89"/>
      <c r="O101" s="50"/>
      <c r="P101" s="19"/>
      <c r="Q101" s="94"/>
      <c r="R101" s="11"/>
    </row>
    <row r="102" s="3" customFormat="1" customHeight="1" spans="1:18">
      <c r="A102" s="11"/>
      <c r="B102" s="18"/>
      <c r="C102" s="19"/>
      <c r="D102" s="53"/>
      <c r="E102" s="54"/>
      <c r="F102" s="55"/>
      <c r="G102" s="51" t="s">
        <v>18</v>
      </c>
      <c r="H102" s="52"/>
      <c r="I102" s="84"/>
      <c r="J102" s="85" t="str">
        <f ca="1">IF(AND($H102&lt;&gt;"",$I102&lt;&gt;""),$I102-$H102,IF(AND($H102&lt;&gt;"",$I102=""),TODAY()-$H102,IF($H102="","-","-")))</f>
        <v>-</v>
      </c>
      <c r="K102" s="90"/>
      <c r="L102" s="91"/>
      <c r="M102" s="92"/>
      <c r="N102" s="93"/>
      <c r="O102" s="55"/>
      <c r="P102" s="19"/>
      <c r="Q102" s="94"/>
      <c r="R102" s="11"/>
    </row>
    <row r="103" s="3" customFormat="1" customHeight="1" spans="1:18">
      <c r="A103" s="11"/>
      <c r="B103" s="18"/>
      <c r="C103" s="19"/>
      <c r="D103" s="58" t="str">
        <f>IF($L103="已完成","☑","")</f>
        <v/>
      </c>
      <c r="E103" s="49"/>
      <c r="F103" s="50"/>
      <c r="G103" s="51" t="s">
        <v>17</v>
      </c>
      <c r="H103" s="52"/>
      <c r="I103" s="84"/>
      <c r="J103" s="85">
        <f>I103-H103</f>
        <v>0</v>
      </c>
      <c r="K103" s="86" t="str">
        <f>IF($L103&lt;&gt;"-","●","")</f>
        <v/>
      </c>
      <c r="L103" s="87" t="str">
        <f>IF($E103&lt;&gt;"",IF(AND($H104&lt;&gt;"",$I104&lt;&gt;""),"已完成",IF(AND($H104&lt;&gt;"",$I104=""),"进行中",IF($H104="","未开始","-"))),"-")</f>
        <v>-</v>
      </c>
      <c r="M103" s="88" t="str">
        <f ca="1" t="shared" si="15"/>
        <v>-</v>
      </c>
      <c r="N103" s="89"/>
      <c r="O103" s="50"/>
      <c r="P103" s="19"/>
      <c r="Q103" s="94"/>
      <c r="R103" s="11"/>
    </row>
    <row r="104" s="3" customFormat="1" customHeight="1" spans="1:18">
      <c r="A104" s="11"/>
      <c r="B104" s="18"/>
      <c r="C104" s="19"/>
      <c r="D104" s="53"/>
      <c r="E104" s="54"/>
      <c r="F104" s="55"/>
      <c r="G104" s="51" t="s">
        <v>18</v>
      </c>
      <c r="H104" s="52"/>
      <c r="I104" s="84"/>
      <c r="J104" s="85" t="str">
        <f ca="1">IF(AND($H104&lt;&gt;"",$I104&lt;&gt;""),$I104-$H104,IF(AND($H104&lt;&gt;"",$I104=""),TODAY()-$H104,IF($H104="","-","-")))</f>
        <v>-</v>
      </c>
      <c r="K104" s="90"/>
      <c r="L104" s="91"/>
      <c r="M104" s="92"/>
      <c r="N104" s="93"/>
      <c r="O104" s="55"/>
      <c r="P104" s="19"/>
      <c r="Q104" s="94"/>
      <c r="R104" s="11"/>
    </row>
    <row r="105" s="3" customFormat="1" customHeight="1" spans="1:18">
      <c r="A105" s="11"/>
      <c r="B105" s="18"/>
      <c r="C105" s="19"/>
      <c r="D105" s="58" t="str">
        <f>IF($L105="已完成","☑","")</f>
        <v/>
      </c>
      <c r="E105" s="49"/>
      <c r="F105" s="50"/>
      <c r="G105" s="51" t="s">
        <v>17</v>
      </c>
      <c r="H105" s="52"/>
      <c r="I105" s="84"/>
      <c r="J105" s="85">
        <f>I105-H105</f>
        <v>0</v>
      </c>
      <c r="K105" s="86" t="str">
        <f>IF($L105&lt;&gt;"-","●","")</f>
        <v/>
      </c>
      <c r="L105" s="87" t="str">
        <f>IF($E105&lt;&gt;"",IF(AND($H106&lt;&gt;"",$I106&lt;&gt;""),"已完成",IF(AND($H106&lt;&gt;"",$I106=""),"进行中",IF($H106="","未开始","-"))),"-")</f>
        <v>-</v>
      </c>
      <c r="M105" s="88" t="str">
        <f ca="1" t="shared" ref="M105:M109" si="16">IFERROR(MAX(MIN((TODAY()-$H105)/$J105,1),0),"-")</f>
        <v>-</v>
      </c>
      <c r="N105" s="89"/>
      <c r="O105" s="50"/>
      <c r="P105" s="19"/>
      <c r="Q105" s="94"/>
      <c r="R105" s="11"/>
    </row>
    <row r="106" s="3" customFormat="1" customHeight="1" spans="1:18">
      <c r="A106" s="11"/>
      <c r="B106" s="18"/>
      <c r="C106" s="19"/>
      <c r="D106" s="53"/>
      <c r="E106" s="54"/>
      <c r="F106" s="55"/>
      <c r="G106" s="51" t="s">
        <v>18</v>
      </c>
      <c r="H106" s="52"/>
      <c r="I106" s="84"/>
      <c r="J106" s="85" t="str">
        <f ca="1">IF(AND($H106&lt;&gt;"",$I106&lt;&gt;""),$I106-$H106,IF(AND($H106&lt;&gt;"",$I106=""),TODAY()-$H106,IF($H106="","-","-")))</f>
        <v>-</v>
      </c>
      <c r="K106" s="90"/>
      <c r="L106" s="91"/>
      <c r="M106" s="92"/>
      <c r="N106" s="93"/>
      <c r="O106" s="55"/>
      <c r="P106" s="19"/>
      <c r="Q106" s="94"/>
      <c r="R106" s="11"/>
    </row>
    <row r="107" s="3" customFormat="1" customHeight="1" spans="1:18">
      <c r="A107" s="11"/>
      <c r="B107" s="18"/>
      <c r="C107" s="19"/>
      <c r="D107" s="58" t="str">
        <f>IF($L107="已完成","☑","")</f>
        <v/>
      </c>
      <c r="E107" s="49"/>
      <c r="F107" s="50"/>
      <c r="G107" s="51" t="s">
        <v>17</v>
      </c>
      <c r="H107" s="52"/>
      <c r="I107" s="84"/>
      <c r="J107" s="85">
        <f>I107-H107</f>
        <v>0</v>
      </c>
      <c r="K107" s="86" t="str">
        <f>IF($L107&lt;&gt;"-","●","")</f>
        <v/>
      </c>
      <c r="L107" s="87" t="str">
        <f>IF($E107&lt;&gt;"",IF(AND($H108&lt;&gt;"",$I108&lt;&gt;""),"已完成",IF(AND($H108&lt;&gt;"",$I108=""),"进行中",IF($H108="","未开始","-"))),"-")</f>
        <v>-</v>
      </c>
      <c r="M107" s="88" t="str">
        <f ca="1" t="shared" si="16"/>
        <v>-</v>
      </c>
      <c r="N107" s="89"/>
      <c r="O107" s="50"/>
      <c r="P107" s="19"/>
      <c r="Q107" s="94"/>
      <c r="R107" s="11"/>
    </row>
    <row r="108" s="3" customFormat="1" customHeight="1" spans="1:18">
      <c r="A108" s="11"/>
      <c r="B108" s="18"/>
      <c r="C108" s="19"/>
      <c r="D108" s="53"/>
      <c r="E108" s="54"/>
      <c r="F108" s="55"/>
      <c r="G108" s="51" t="s">
        <v>18</v>
      </c>
      <c r="H108" s="52"/>
      <c r="I108" s="84"/>
      <c r="J108" s="85" t="str">
        <f ca="1">IF(AND($H108&lt;&gt;"",$I108&lt;&gt;""),$I108-$H108,IF(AND($H108&lt;&gt;"",$I108=""),TODAY()-$H108,IF($H108="","-","-")))</f>
        <v>-</v>
      </c>
      <c r="K108" s="90"/>
      <c r="L108" s="91"/>
      <c r="M108" s="92"/>
      <c r="N108" s="93"/>
      <c r="O108" s="55"/>
      <c r="P108" s="19"/>
      <c r="Q108" s="94"/>
      <c r="R108" s="11"/>
    </row>
    <row r="109" s="3" customFormat="1" customHeight="1" spans="1:18">
      <c r="A109" s="11"/>
      <c r="B109" s="18"/>
      <c r="C109" s="19"/>
      <c r="D109" s="58" t="str">
        <f>IF($L109="已完成","☑","")</f>
        <v/>
      </c>
      <c r="E109" s="49"/>
      <c r="F109" s="50"/>
      <c r="G109" s="51" t="s">
        <v>17</v>
      </c>
      <c r="H109" s="52"/>
      <c r="I109" s="84"/>
      <c r="J109" s="85">
        <f>I109-H109</f>
        <v>0</v>
      </c>
      <c r="K109" s="86" t="str">
        <f>IF($L109&lt;&gt;"-","●","")</f>
        <v/>
      </c>
      <c r="L109" s="87" t="str">
        <f>IF($E109&lt;&gt;"",IF(AND($H110&lt;&gt;"",$I110&lt;&gt;""),"已完成",IF(AND($H110&lt;&gt;"",$I110=""),"进行中",IF($H110="","未开始","-"))),"-")</f>
        <v>-</v>
      </c>
      <c r="M109" s="88" t="str">
        <f ca="1" t="shared" si="16"/>
        <v>-</v>
      </c>
      <c r="N109" s="89"/>
      <c r="O109" s="50"/>
      <c r="P109" s="19"/>
      <c r="Q109" s="94"/>
      <c r="R109" s="11"/>
    </row>
    <row r="110" s="3" customFormat="1" customHeight="1" spans="1:18">
      <c r="A110" s="11"/>
      <c r="B110" s="18"/>
      <c r="C110" s="19"/>
      <c r="D110" s="53"/>
      <c r="E110" s="54"/>
      <c r="F110" s="55"/>
      <c r="G110" s="51" t="s">
        <v>18</v>
      </c>
      <c r="H110" s="52"/>
      <c r="I110" s="84"/>
      <c r="J110" s="85" t="str">
        <f ca="1">IF(AND($H110&lt;&gt;"",$I110&lt;&gt;""),$I110-$H110,IF(AND($H110&lt;&gt;"",$I110=""),TODAY()-$H110,IF($H110="","-","-")))</f>
        <v>-</v>
      </c>
      <c r="K110" s="90"/>
      <c r="L110" s="91"/>
      <c r="M110" s="92"/>
      <c r="N110" s="93"/>
      <c r="O110" s="55"/>
      <c r="P110" s="19"/>
      <c r="Q110" s="94"/>
      <c r="R110" s="11"/>
    </row>
    <row r="111" s="3" customFormat="1" customHeight="1" spans="1:18">
      <c r="A111" s="11"/>
      <c r="B111" s="18"/>
      <c r="C111" s="19"/>
      <c r="D111" s="58" t="str">
        <f>IF($L111="已完成","☑","")</f>
        <v/>
      </c>
      <c r="E111" s="49"/>
      <c r="F111" s="50"/>
      <c r="G111" s="51" t="s">
        <v>17</v>
      </c>
      <c r="H111" s="52"/>
      <c r="I111" s="84"/>
      <c r="J111" s="85">
        <f>I111-H111</f>
        <v>0</v>
      </c>
      <c r="K111" s="86" t="str">
        <f>IF($L111&lt;&gt;"-","●","")</f>
        <v/>
      </c>
      <c r="L111" s="87" t="str">
        <f>IF($E111&lt;&gt;"",IF(AND($H112&lt;&gt;"",$I112&lt;&gt;""),"已完成",IF(AND($H112&lt;&gt;"",$I112=""),"进行中",IF($H112="","未开始","-"))),"-")</f>
        <v>-</v>
      </c>
      <c r="M111" s="88" t="str">
        <f ca="1" t="shared" ref="M111:M115" si="17">IFERROR(MAX(MIN((TODAY()-$H111)/$J111,1),0),"-")</f>
        <v>-</v>
      </c>
      <c r="N111" s="89"/>
      <c r="O111" s="50"/>
      <c r="P111" s="19"/>
      <c r="Q111" s="94"/>
      <c r="R111" s="11"/>
    </row>
    <row r="112" s="3" customFormat="1" customHeight="1" spans="1:18">
      <c r="A112" s="11"/>
      <c r="B112" s="18"/>
      <c r="C112" s="19"/>
      <c r="D112" s="53"/>
      <c r="E112" s="54"/>
      <c r="F112" s="55"/>
      <c r="G112" s="51" t="s">
        <v>18</v>
      </c>
      <c r="H112" s="52"/>
      <c r="I112" s="84"/>
      <c r="J112" s="85" t="str">
        <f ca="1">IF(AND($H112&lt;&gt;"",$I112&lt;&gt;""),$I112-$H112,IF(AND($H112&lt;&gt;"",$I112=""),TODAY()-$H112,IF($H112="","-","-")))</f>
        <v>-</v>
      </c>
      <c r="K112" s="90"/>
      <c r="L112" s="91"/>
      <c r="M112" s="92"/>
      <c r="N112" s="93"/>
      <c r="O112" s="55"/>
      <c r="P112" s="19"/>
      <c r="Q112" s="94"/>
      <c r="R112" s="11"/>
    </row>
    <row r="113" s="3" customFormat="1" customHeight="1" spans="1:18">
      <c r="A113" s="11"/>
      <c r="B113" s="18"/>
      <c r="C113" s="19"/>
      <c r="D113" s="58" t="str">
        <f>IF($L113="已完成","☑","")</f>
        <v/>
      </c>
      <c r="E113" s="49"/>
      <c r="F113" s="50"/>
      <c r="G113" s="51" t="s">
        <v>17</v>
      </c>
      <c r="H113" s="52"/>
      <c r="I113" s="84"/>
      <c r="J113" s="85">
        <f>I113-H113</f>
        <v>0</v>
      </c>
      <c r="K113" s="86" t="str">
        <f>IF($L113&lt;&gt;"-","●","")</f>
        <v/>
      </c>
      <c r="L113" s="87" t="str">
        <f>IF($E113&lt;&gt;"",IF(AND($H114&lt;&gt;"",$I114&lt;&gt;""),"已完成",IF(AND($H114&lt;&gt;"",$I114=""),"进行中",IF($H114="","未开始","-"))),"-")</f>
        <v>-</v>
      </c>
      <c r="M113" s="88" t="str">
        <f ca="1" t="shared" si="17"/>
        <v>-</v>
      </c>
      <c r="N113" s="89"/>
      <c r="O113" s="50"/>
      <c r="P113" s="19"/>
      <c r="Q113" s="94"/>
      <c r="R113" s="11"/>
    </row>
    <row r="114" s="3" customFormat="1" customHeight="1" spans="1:18">
      <c r="A114" s="11"/>
      <c r="B114" s="18"/>
      <c r="C114" s="19"/>
      <c r="D114" s="53"/>
      <c r="E114" s="54"/>
      <c r="F114" s="55"/>
      <c r="G114" s="51" t="s">
        <v>18</v>
      </c>
      <c r="H114" s="52"/>
      <c r="I114" s="84"/>
      <c r="J114" s="85" t="str">
        <f ca="1">IF(AND($H114&lt;&gt;"",$I114&lt;&gt;""),$I114-$H114,IF(AND($H114&lt;&gt;"",$I114=""),TODAY()-$H114,IF($H114="","-","-")))</f>
        <v>-</v>
      </c>
      <c r="K114" s="90"/>
      <c r="L114" s="91"/>
      <c r="M114" s="92"/>
      <c r="N114" s="93"/>
      <c r="O114" s="55"/>
      <c r="P114" s="19"/>
      <c r="Q114" s="94"/>
      <c r="R114" s="11"/>
    </row>
    <row r="115" s="3" customFormat="1" customHeight="1" spans="1:18">
      <c r="A115" s="11"/>
      <c r="B115" s="18"/>
      <c r="C115" s="19"/>
      <c r="D115" s="58" t="str">
        <f>IF($L115="已完成","☑","")</f>
        <v/>
      </c>
      <c r="E115" s="49"/>
      <c r="F115" s="50"/>
      <c r="G115" s="51" t="s">
        <v>17</v>
      </c>
      <c r="H115" s="52"/>
      <c r="I115" s="84"/>
      <c r="J115" s="85">
        <f>I115-H115</f>
        <v>0</v>
      </c>
      <c r="K115" s="86" t="str">
        <f>IF($L115&lt;&gt;"-","●","")</f>
        <v/>
      </c>
      <c r="L115" s="87" t="str">
        <f>IF($E115&lt;&gt;"",IF(AND($H116&lt;&gt;"",$I116&lt;&gt;""),"已完成",IF(AND($H116&lt;&gt;"",$I116=""),"进行中",IF($H116="","未开始","-"))),"-")</f>
        <v>-</v>
      </c>
      <c r="M115" s="88" t="str">
        <f ca="1" t="shared" si="17"/>
        <v>-</v>
      </c>
      <c r="N115" s="89"/>
      <c r="O115" s="50"/>
      <c r="P115" s="19"/>
      <c r="Q115" s="94"/>
      <c r="R115" s="11"/>
    </row>
    <row r="116" s="3" customFormat="1" customHeight="1" spans="1:18">
      <c r="A116" s="11"/>
      <c r="B116" s="18"/>
      <c r="C116" s="19"/>
      <c r="D116" s="53"/>
      <c r="E116" s="54"/>
      <c r="F116" s="55"/>
      <c r="G116" s="51" t="s">
        <v>18</v>
      </c>
      <c r="H116" s="52"/>
      <c r="I116" s="84"/>
      <c r="J116" s="85" t="str">
        <f ca="1">IF(AND($H116&lt;&gt;"",$I116&lt;&gt;""),$I116-$H116,IF(AND($H116&lt;&gt;"",$I116=""),TODAY()-$H116,IF($H116="","-","-")))</f>
        <v>-</v>
      </c>
      <c r="K116" s="90"/>
      <c r="L116" s="91"/>
      <c r="M116" s="92"/>
      <c r="N116" s="93"/>
      <c r="O116" s="55"/>
      <c r="P116" s="19"/>
      <c r="Q116" s="94"/>
      <c r="R116" s="11"/>
    </row>
    <row r="117" s="3" customFormat="1" customHeight="1" spans="1:18">
      <c r="A117" s="11"/>
      <c r="B117" s="18"/>
      <c r="C117" s="19"/>
      <c r="D117" s="58" t="str">
        <f>IF($L117="已完成","☑","")</f>
        <v/>
      </c>
      <c r="E117" s="49"/>
      <c r="F117" s="50"/>
      <c r="G117" s="51" t="s">
        <v>17</v>
      </c>
      <c r="H117" s="52"/>
      <c r="I117" s="84"/>
      <c r="J117" s="85">
        <f>I117-H117</f>
        <v>0</v>
      </c>
      <c r="K117" s="86" t="str">
        <f>IF($L117&lt;&gt;"-","●","")</f>
        <v/>
      </c>
      <c r="L117" s="87" t="str">
        <f>IF($E117&lt;&gt;"",IF(AND($H118&lt;&gt;"",$I118&lt;&gt;""),"已完成",IF(AND($H118&lt;&gt;"",$I118=""),"进行中",IF($H118="","未开始","-"))),"-")</f>
        <v>-</v>
      </c>
      <c r="M117" s="88" t="str">
        <f ca="1" t="shared" ref="M117:M121" si="18">IFERROR(MAX(MIN((TODAY()-$H117)/$J117,1),0),"-")</f>
        <v>-</v>
      </c>
      <c r="N117" s="89"/>
      <c r="O117" s="50"/>
      <c r="P117" s="19"/>
      <c r="Q117" s="94"/>
      <c r="R117" s="11"/>
    </row>
    <row r="118" s="3" customFormat="1" customHeight="1" spans="1:18">
      <c r="A118" s="11"/>
      <c r="B118" s="18"/>
      <c r="C118" s="19"/>
      <c r="D118" s="53"/>
      <c r="E118" s="54"/>
      <c r="F118" s="55"/>
      <c r="G118" s="51" t="s">
        <v>18</v>
      </c>
      <c r="H118" s="52"/>
      <c r="I118" s="84"/>
      <c r="J118" s="85" t="str">
        <f ca="1">IF(AND($H118&lt;&gt;"",$I118&lt;&gt;""),$I118-$H118,IF(AND($H118&lt;&gt;"",$I118=""),TODAY()-$H118,IF($H118="","-","-")))</f>
        <v>-</v>
      </c>
      <c r="K118" s="90"/>
      <c r="L118" s="91"/>
      <c r="M118" s="92"/>
      <c r="N118" s="93"/>
      <c r="O118" s="55"/>
      <c r="P118" s="19"/>
      <c r="Q118" s="94"/>
      <c r="R118" s="11"/>
    </row>
    <row r="119" s="3" customFormat="1" customHeight="1" spans="1:18">
      <c r="A119" s="11"/>
      <c r="B119" s="18"/>
      <c r="C119" s="19"/>
      <c r="D119" s="58" t="str">
        <f>IF($L119="已完成","☑","")</f>
        <v/>
      </c>
      <c r="E119" s="49"/>
      <c r="F119" s="50"/>
      <c r="G119" s="51" t="s">
        <v>17</v>
      </c>
      <c r="H119" s="52"/>
      <c r="I119" s="84"/>
      <c r="J119" s="85">
        <f>I119-H119</f>
        <v>0</v>
      </c>
      <c r="K119" s="86" t="str">
        <f>IF($L119&lt;&gt;"-","●","")</f>
        <v/>
      </c>
      <c r="L119" s="87" t="str">
        <f>IF($E119&lt;&gt;"",IF(AND($H120&lt;&gt;"",$I120&lt;&gt;""),"已完成",IF(AND($H120&lt;&gt;"",$I120=""),"进行中",IF($H120="","未开始","-"))),"-")</f>
        <v>-</v>
      </c>
      <c r="M119" s="88" t="str">
        <f ca="1" t="shared" si="18"/>
        <v>-</v>
      </c>
      <c r="N119" s="89"/>
      <c r="O119" s="50"/>
      <c r="P119" s="19"/>
      <c r="Q119" s="94"/>
      <c r="R119" s="11"/>
    </row>
    <row r="120" s="3" customFormat="1" customHeight="1" spans="1:18">
      <c r="A120" s="11"/>
      <c r="B120" s="18"/>
      <c r="C120" s="19"/>
      <c r="D120" s="53"/>
      <c r="E120" s="54"/>
      <c r="F120" s="55"/>
      <c r="G120" s="51" t="s">
        <v>18</v>
      </c>
      <c r="H120" s="52"/>
      <c r="I120" s="84"/>
      <c r="J120" s="85" t="str">
        <f ca="1">IF(AND($H120&lt;&gt;"",$I120&lt;&gt;""),$I120-$H120,IF(AND($H120&lt;&gt;"",$I120=""),TODAY()-$H120,IF($H120="","-","-")))</f>
        <v>-</v>
      </c>
      <c r="K120" s="90"/>
      <c r="L120" s="91"/>
      <c r="M120" s="92"/>
      <c r="N120" s="93"/>
      <c r="O120" s="55"/>
      <c r="P120" s="19"/>
      <c r="Q120" s="94"/>
      <c r="R120" s="11"/>
    </row>
    <row r="121" s="3" customFormat="1" customHeight="1" spans="1:18">
      <c r="A121" s="11"/>
      <c r="B121" s="18"/>
      <c r="C121" s="19"/>
      <c r="D121" s="58" t="str">
        <f>IF($L121="已完成","☑","")</f>
        <v/>
      </c>
      <c r="E121" s="49"/>
      <c r="F121" s="50"/>
      <c r="G121" s="51" t="s">
        <v>17</v>
      </c>
      <c r="H121" s="52"/>
      <c r="I121" s="84"/>
      <c r="J121" s="85">
        <f>I121-H121</f>
        <v>0</v>
      </c>
      <c r="K121" s="86" t="str">
        <f>IF($L121&lt;&gt;"-","●","")</f>
        <v/>
      </c>
      <c r="L121" s="87" t="str">
        <f>IF($E121&lt;&gt;"",IF(AND($H122&lt;&gt;"",$I122&lt;&gt;""),"已完成",IF(AND($H122&lt;&gt;"",$I122=""),"进行中",IF($H122="","未开始","-"))),"-")</f>
        <v>-</v>
      </c>
      <c r="M121" s="88" t="str">
        <f ca="1" t="shared" si="18"/>
        <v>-</v>
      </c>
      <c r="N121" s="89"/>
      <c r="O121" s="50"/>
      <c r="P121" s="19"/>
      <c r="Q121" s="94"/>
      <c r="R121" s="11"/>
    </row>
    <row r="122" s="3" customFormat="1" customHeight="1" spans="1:18">
      <c r="A122" s="11"/>
      <c r="B122" s="18"/>
      <c r="C122" s="19"/>
      <c r="D122" s="53"/>
      <c r="E122" s="54"/>
      <c r="F122" s="55"/>
      <c r="G122" s="51" t="s">
        <v>18</v>
      </c>
      <c r="H122" s="52"/>
      <c r="I122" s="84"/>
      <c r="J122" s="85" t="str">
        <f ca="1">IF(AND($H122&lt;&gt;"",$I122&lt;&gt;""),$I122-$H122,IF(AND($H122&lt;&gt;"",$I122=""),TODAY()-$H122,IF($H122="","-","-")))</f>
        <v>-</v>
      </c>
      <c r="K122" s="90"/>
      <c r="L122" s="91"/>
      <c r="M122" s="92"/>
      <c r="N122" s="93"/>
      <c r="O122" s="55"/>
      <c r="P122" s="19"/>
      <c r="Q122" s="94"/>
      <c r="R122" s="11"/>
    </row>
    <row r="123" s="3" customFormat="1" customHeight="1" spans="1:18">
      <c r="A123" s="11"/>
      <c r="B123" s="18"/>
      <c r="C123" s="19"/>
      <c r="D123" s="58" t="str">
        <f>IF($L123="已完成","☑","")</f>
        <v/>
      </c>
      <c r="E123" s="49"/>
      <c r="F123" s="50"/>
      <c r="G123" s="51" t="s">
        <v>17</v>
      </c>
      <c r="H123" s="52"/>
      <c r="I123" s="84"/>
      <c r="J123" s="85">
        <f>I123-H123</f>
        <v>0</v>
      </c>
      <c r="K123" s="86" t="str">
        <f>IF($L123&lt;&gt;"-","●","")</f>
        <v/>
      </c>
      <c r="L123" s="87" t="str">
        <f>IF($E123&lt;&gt;"",IF(AND($H124&lt;&gt;"",$I124&lt;&gt;""),"已完成",IF(AND($H124&lt;&gt;"",$I124=""),"进行中",IF($H124="","未开始","-"))),"-")</f>
        <v>-</v>
      </c>
      <c r="M123" s="88" t="str">
        <f ca="1" t="shared" ref="M123:M127" si="19">IFERROR(MAX(MIN((TODAY()-$H123)/$J123,1),0),"-")</f>
        <v>-</v>
      </c>
      <c r="N123" s="89"/>
      <c r="O123" s="50"/>
      <c r="P123" s="19"/>
      <c r="Q123" s="94"/>
      <c r="R123" s="11"/>
    </row>
    <row r="124" s="3" customFormat="1" customHeight="1" spans="1:18">
      <c r="A124" s="11"/>
      <c r="B124" s="18"/>
      <c r="C124" s="19"/>
      <c r="D124" s="53"/>
      <c r="E124" s="54"/>
      <c r="F124" s="55"/>
      <c r="G124" s="51" t="s">
        <v>18</v>
      </c>
      <c r="H124" s="52"/>
      <c r="I124" s="84"/>
      <c r="J124" s="85" t="str">
        <f ca="1">IF(AND($H124&lt;&gt;"",$I124&lt;&gt;""),$I124-$H124,IF(AND($H124&lt;&gt;"",$I124=""),TODAY()-$H124,IF($H124="","-","-")))</f>
        <v>-</v>
      </c>
      <c r="K124" s="90"/>
      <c r="L124" s="91"/>
      <c r="M124" s="92"/>
      <c r="N124" s="93"/>
      <c r="O124" s="55"/>
      <c r="P124" s="19"/>
      <c r="Q124" s="94"/>
      <c r="R124" s="11"/>
    </row>
    <row r="125" s="3" customFormat="1" customHeight="1" spans="1:18">
      <c r="A125" s="11"/>
      <c r="B125" s="18"/>
      <c r="C125" s="19"/>
      <c r="D125" s="58" t="str">
        <f>IF($L125="已完成","☑","")</f>
        <v/>
      </c>
      <c r="E125" s="49"/>
      <c r="F125" s="50"/>
      <c r="G125" s="51" t="s">
        <v>17</v>
      </c>
      <c r="H125" s="52"/>
      <c r="I125" s="84"/>
      <c r="J125" s="85">
        <f>I125-H125</f>
        <v>0</v>
      </c>
      <c r="K125" s="86" t="str">
        <f>IF($L125&lt;&gt;"-","●","")</f>
        <v/>
      </c>
      <c r="L125" s="87" t="str">
        <f>IF($E125&lt;&gt;"",IF(AND($H126&lt;&gt;"",$I126&lt;&gt;""),"已完成",IF(AND($H126&lt;&gt;"",$I126=""),"进行中",IF($H126="","未开始","-"))),"-")</f>
        <v>-</v>
      </c>
      <c r="M125" s="88" t="str">
        <f ca="1" t="shared" si="19"/>
        <v>-</v>
      </c>
      <c r="N125" s="89"/>
      <c r="O125" s="50"/>
      <c r="P125" s="19"/>
      <c r="Q125" s="94"/>
      <c r="R125" s="11"/>
    </row>
    <row r="126" s="3" customFormat="1" customHeight="1" spans="1:18">
      <c r="A126" s="11"/>
      <c r="B126" s="18"/>
      <c r="C126" s="19"/>
      <c r="D126" s="53"/>
      <c r="E126" s="54"/>
      <c r="F126" s="55"/>
      <c r="G126" s="51" t="s">
        <v>18</v>
      </c>
      <c r="H126" s="52"/>
      <c r="I126" s="84"/>
      <c r="J126" s="85" t="str">
        <f ca="1">IF(AND($H126&lt;&gt;"",$I126&lt;&gt;""),$I126-$H126,IF(AND($H126&lt;&gt;"",$I126=""),TODAY()-$H126,IF($H126="","-","-")))</f>
        <v>-</v>
      </c>
      <c r="K126" s="90"/>
      <c r="L126" s="91"/>
      <c r="M126" s="92"/>
      <c r="N126" s="93"/>
      <c r="O126" s="55"/>
      <c r="P126" s="19"/>
      <c r="Q126" s="94"/>
      <c r="R126" s="11"/>
    </row>
    <row r="127" s="3" customFormat="1" customHeight="1" spans="1:18">
      <c r="A127" s="11"/>
      <c r="B127" s="18"/>
      <c r="C127" s="19"/>
      <c r="D127" s="58" t="str">
        <f>IF($L127="已完成","☑","")</f>
        <v/>
      </c>
      <c r="E127" s="49"/>
      <c r="F127" s="50"/>
      <c r="G127" s="51" t="s">
        <v>17</v>
      </c>
      <c r="H127" s="52"/>
      <c r="I127" s="84"/>
      <c r="J127" s="85">
        <f>I127-H127</f>
        <v>0</v>
      </c>
      <c r="K127" s="86" t="str">
        <f>IF($L127&lt;&gt;"-","●","")</f>
        <v/>
      </c>
      <c r="L127" s="87" t="str">
        <f>IF($E127&lt;&gt;"",IF(AND($H128&lt;&gt;"",$I128&lt;&gt;""),"已完成",IF(AND($H128&lt;&gt;"",$I128=""),"进行中",IF($H128="","未开始","-"))),"-")</f>
        <v>-</v>
      </c>
      <c r="M127" s="88" t="str">
        <f ca="1" t="shared" si="19"/>
        <v>-</v>
      </c>
      <c r="N127" s="89"/>
      <c r="O127" s="50"/>
      <c r="P127" s="19"/>
      <c r="Q127" s="94"/>
      <c r="R127" s="11"/>
    </row>
    <row r="128" s="3" customFormat="1" customHeight="1" spans="1:18">
      <c r="A128" s="11"/>
      <c r="B128" s="18"/>
      <c r="C128" s="19"/>
      <c r="D128" s="53"/>
      <c r="E128" s="54"/>
      <c r="F128" s="55"/>
      <c r="G128" s="51" t="s">
        <v>18</v>
      </c>
      <c r="H128" s="52"/>
      <c r="I128" s="84"/>
      <c r="J128" s="85" t="str">
        <f ca="1">IF(AND($H128&lt;&gt;"",$I128&lt;&gt;""),$I128-$H128,IF(AND($H128&lt;&gt;"",$I128=""),TODAY()-$H128,IF($H128="","-","-")))</f>
        <v>-</v>
      </c>
      <c r="K128" s="90"/>
      <c r="L128" s="91"/>
      <c r="M128" s="92"/>
      <c r="N128" s="93"/>
      <c r="O128" s="55"/>
      <c r="P128" s="19"/>
      <c r="Q128" s="94"/>
      <c r="R128" s="11"/>
    </row>
    <row r="129" s="3" customFormat="1" customHeight="1" spans="1:18">
      <c r="A129" s="11"/>
      <c r="B129" s="18"/>
      <c r="C129" s="19"/>
      <c r="D129" s="58" t="str">
        <f>IF($L129="已完成","☑","")</f>
        <v/>
      </c>
      <c r="E129" s="49"/>
      <c r="F129" s="50"/>
      <c r="G129" s="51" t="s">
        <v>17</v>
      </c>
      <c r="H129" s="52"/>
      <c r="I129" s="84"/>
      <c r="J129" s="85">
        <f>I129-H129</f>
        <v>0</v>
      </c>
      <c r="K129" s="86" t="str">
        <f>IF($L129&lt;&gt;"-","●","")</f>
        <v/>
      </c>
      <c r="L129" s="87" t="str">
        <f>IF($E129&lt;&gt;"",IF(AND($H130&lt;&gt;"",$I130&lt;&gt;""),"已完成",IF(AND($H130&lt;&gt;"",$I130=""),"进行中",IF($H130="","未开始","-"))),"-")</f>
        <v>-</v>
      </c>
      <c r="M129" s="88" t="str">
        <f ca="1" t="shared" ref="M129:M133" si="20">IFERROR(MAX(MIN((TODAY()-$H129)/$J129,1),0),"-")</f>
        <v>-</v>
      </c>
      <c r="N129" s="89"/>
      <c r="O129" s="50"/>
      <c r="P129" s="19"/>
      <c r="Q129" s="94"/>
      <c r="R129" s="11"/>
    </row>
    <row r="130" s="3" customFormat="1" customHeight="1" spans="1:18">
      <c r="A130" s="11"/>
      <c r="B130" s="18"/>
      <c r="C130" s="19"/>
      <c r="D130" s="53"/>
      <c r="E130" s="54"/>
      <c r="F130" s="55"/>
      <c r="G130" s="51" t="s">
        <v>18</v>
      </c>
      <c r="H130" s="52"/>
      <c r="I130" s="84"/>
      <c r="J130" s="85" t="str">
        <f ca="1">IF(AND($H130&lt;&gt;"",$I130&lt;&gt;""),$I130-$H130,IF(AND($H130&lt;&gt;"",$I130=""),TODAY()-$H130,IF($H130="","-","-")))</f>
        <v>-</v>
      </c>
      <c r="K130" s="90"/>
      <c r="L130" s="91"/>
      <c r="M130" s="92"/>
      <c r="N130" s="93"/>
      <c r="O130" s="55"/>
      <c r="P130" s="19"/>
      <c r="Q130" s="94"/>
      <c r="R130" s="11"/>
    </row>
    <row r="131" s="3" customFormat="1" customHeight="1" spans="1:18">
      <c r="A131" s="11"/>
      <c r="B131" s="18"/>
      <c r="C131" s="19"/>
      <c r="D131" s="58" t="str">
        <f>IF($L131="已完成","☑","")</f>
        <v/>
      </c>
      <c r="E131" s="49"/>
      <c r="F131" s="50"/>
      <c r="G131" s="51" t="s">
        <v>17</v>
      </c>
      <c r="H131" s="52"/>
      <c r="I131" s="84"/>
      <c r="J131" s="85">
        <f>I131-H131</f>
        <v>0</v>
      </c>
      <c r="K131" s="86" t="str">
        <f>IF($L131&lt;&gt;"-","●","")</f>
        <v/>
      </c>
      <c r="L131" s="87" t="str">
        <f>IF($E131&lt;&gt;"",IF(AND($H132&lt;&gt;"",$I132&lt;&gt;""),"已完成",IF(AND($H132&lt;&gt;"",$I132=""),"进行中",IF($H132="","未开始","-"))),"-")</f>
        <v>-</v>
      </c>
      <c r="M131" s="88" t="str">
        <f ca="1" t="shared" si="20"/>
        <v>-</v>
      </c>
      <c r="N131" s="89"/>
      <c r="O131" s="50"/>
      <c r="P131" s="19"/>
      <c r="Q131" s="94"/>
      <c r="R131" s="11"/>
    </row>
    <row r="132" s="3" customFormat="1" customHeight="1" spans="1:18">
      <c r="A132" s="11"/>
      <c r="B132" s="18"/>
      <c r="C132" s="19"/>
      <c r="D132" s="53"/>
      <c r="E132" s="54"/>
      <c r="F132" s="55"/>
      <c r="G132" s="51" t="s">
        <v>18</v>
      </c>
      <c r="H132" s="52"/>
      <c r="I132" s="84"/>
      <c r="J132" s="85" t="str">
        <f ca="1">IF(AND($H132&lt;&gt;"",$I132&lt;&gt;""),$I132-$H132,IF(AND($H132&lt;&gt;"",$I132=""),TODAY()-$H132,IF($H132="","-","-")))</f>
        <v>-</v>
      </c>
      <c r="K132" s="90"/>
      <c r="L132" s="91"/>
      <c r="M132" s="92"/>
      <c r="N132" s="93"/>
      <c r="O132" s="55"/>
      <c r="P132" s="19"/>
      <c r="Q132" s="94"/>
      <c r="R132" s="11"/>
    </row>
    <row r="133" s="3" customFormat="1" customHeight="1" spans="1:18">
      <c r="A133" s="11"/>
      <c r="B133" s="18"/>
      <c r="C133" s="19"/>
      <c r="D133" s="58" t="str">
        <f>IF($L133="已完成","☑","")</f>
        <v/>
      </c>
      <c r="E133" s="49"/>
      <c r="F133" s="50"/>
      <c r="G133" s="51" t="s">
        <v>17</v>
      </c>
      <c r="H133" s="52"/>
      <c r="I133" s="84"/>
      <c r="J133" s="85">
        <f>I133-H133</f>
        <v>0</v>
      </c>
      <c r="K133" s="86" t="str">
        <f>IF($L133&lt;&gt;"-","●","")</f>
        <v/>
      </c>
      <c r="L133" s="87" t="str">
        <f>IF($E133&lt;&gt;"",IF(AND($H134&lt;&gt;"",$I134&lt;&gt;""),"已完成",IF(AND($H134&lt;&gt;"",$I134=""),"进行中",IF($H134="","未开始","-"))),"-")</f>
        <v>-</v>
      </c>
      <c r="M133" s="88" t="str">
        <f ca="1" t="shared" si="20"/>
        <v>-</v>
      </c>
      <c r="N133" s="89"/>
      <c r="O133" s="50"/>
      <c r="P133" s="19"/>
      <c r="Q133" s="94"/>
      <c r="R133" s="11"/>
    </row>
    <row r="134" s="3" customFormat="1" customHeight="1" spans="1:18">
      <c r="A134" s="11"/>
      <c r="B134" s="18"/>
      <c r="C134" s="19"/>
      <c r="D134" s="53"/>
      <c r="E134" s="54"/>
      <c r="F134" s="55"/>
      <c r="G134" s="51" t="s">
        <v>18</v>
      </c>
      <c r="H134" s="52"/>
      <c r="I134" s="84"/>
      <c r="J134" s="85" t="str">
        <f ca="1">IF(AND($H134&lt;&gt;"",$I134&lt;&gt;""),$I134-$H134,IF(AND($H134&lt;&gt;"",$I134=""),TODAY()-$H134,IF($H134="","-","-")))</f>
        <v>-</v>
      </c>
      <c r="K134" s="90"/>
      <c r="L134" s="91"/>
      <c r="M134" s="92"/>
      <c r="N134" s="93"/>
      <c r="O134" s="55"/>
      <c r="P134" s="19"/>
      <c r="Q134" s="94"/>
      <c r="R134" s="11"/>
    </row>
    <row r="135" s="3" customFormat="1" customHeight="1" spans="1:18">
      <c r="A135" s="11"/>
      <c r="B135" s="18"/>
      <c r="C135" s="19"/>
      <c r="D135" s="58" t="str">
        <f>IF($L135="已完成","☑","")</f>
        <v/>
      </c>
      <c r="E135" s="49"/>
      <c r="F135" s="50"/>
      <c r="G135" s="51" t="s">
        <v>17</v>
      </c>
      <c r="H135" s="52"/>
      <c r="I135" s="84"/>
      <c r="J135" s="85">
        <f>I135-H135</f>
        <v>0</v>
      </c>
      <c r="K135" s="86" t="str">
        <f>IF($L135&lt;&gt;"-","●","")</f>
        <v/>
      </c>
      <c r="L135" s="87" t="str">
        <f>IF($E135&lt;&gt;"",IF(AND($H136&lt;&gt;"",$I136&lt;&gt;""),"已完成",IF(AND($H136&lt;&gt;"",$I136=""),"进行中",IF($H136="","未开始","-"))),"-")</f>
        <v>-</v>
      </c>
      <c r="M135" s="88" t="str">
        <f ca="1" t="shared" ref="M135:M139" si="21">IFERROR(MAX(MIN((TODAY()-$H135)/$J135,1),0),"-")</f>
        <v>-</v>
      </c>
      <c r="N135" s="89"/>
      <c r="O135" s="50"/>
      <c r="P135" s="19"/>
      <c r="Q135" s="94"/>
      <c r="R135" s="11"/>
    </row>
    <row r="136" s="3" customFormat="1" customHeight="1" spans="1:18">
      <c r="A136" s="11"/>
      <c r="B136" s="18"/>
      <c r="C136" s="19"/>
      <c r="D136" s="53"/>
      <c r="E136" s="54"/>
      <c r="F136" s="55"/>
      <c r="G136" s="51" t="s">
        <v>18</v>
      </c>
      <c r="H136" s="52"/>
      <c r="I136" s="84"/>
      <c r="J136" s="85" t="str">
        <f ca="1">IF(AND($H136&lt;&gt;"",$I136&lt;&gt;""),$I136-$H136,IF(AND($H136&lt;&gt;"",$I136=""),TODAY()-$H136,IF($H136="","-","-")))</f>
        <v>-</v>
      </c>
      <c r="K136" s="90"/>
      <c r="L136" s="91"/>
      <c r="M136" s="92"/>
      <c r="N136" s="93"/>
      <c r="O136" s="55"/>
      <c r="P136" s="19"/>
      <c r="Q136" s="94"/>
      <c r="R136" s="11"/>
    </row>
    <row r="137" s="3" customFormat="1" customHeight="1" spans="1:18">
      <c r="A137" s="11"/>
      <c r="B137" s="18"/>
      <c r="C137" s="19"/>
      <c r="D137" s="58" t="str">
        <f>IF($L137="已完成","☑","")</f>
        <v/>
      </c>
      <c r="E137" s="49"/>
      <c r="F137" s="50"/>
      <c r="G137" s="51" t="s">
        <v>17</v>
      </c>
      <c r="H137" s="52"/>
      <c r="I137" s="84"/>
      <c r="J137" s="85">
        <f>I137-H137</f>
        <v>0</v>
      </c>
      <c r="K137" s="86" t="str">
        <f>IF($L137&lt;&gt;"-","●","")</f>
        <v/>
      </c>
      <c r="L137" s="87" t="str">
        <f>IF($E137&lt;&gt;"",IF(AND($H138&lt;&gt;"",$I138&lt;&gt;""),"已完成",IF(AND($H138&lt;&gt;"",$I138=""),"进行中",IF($H138="","未开始","-"))),"-")</f>
        <v>-</v>
      </c>
      <c r="M137" s="88" t="str">
        <f ca="1" t="shared" si="21"/>
        <v>-</v>
      </c>
      <c r="N137" s="89"/>
      <c r="O137" s="50"/>
      <c r="P137" s="19"/>
      <c r="Q137" s="94"/>
      <c r="R137" s="11"/>
    </row>
    <row r="138" s="3" customFormat="1" customHeight="1" spans="1:18">
      <c r="A138" s="11"/>
      <c r="B138" s="18"/>
      <c r="C138" s="19"/>
      <c r="D138" s="53"/>
      <c r="E138" s="54"/>
      <c r="F138" s="55"/>
      <c r="G138" s="51" t="s">
        <v>18</v>
      </c>
      <c r="H138" s="52"/>
      <c r="I138" s="84"/>
      <c r="J138" s="85" t="str">
        <f ca="1">IF(AND($H138&lt;&gt;"",$I138&lt;&gt;""),$I138-$H138,IF(AND($H138&lt;&gt;"",$I138=""),TODAY()-$H138,IF($H138="","-","-")))</f>
        <v>-</v>
      </c>
      <c r="K138" s="90"/>
      <c r="L138" s="91"/>
      <c r="M138" s="92"/>
      <c r="N138" s="93"/>
      <c r="O138" s="55"/>
      <c r="P138" s="19"/>
      <c r="Q138" s="94"/>
      <c r="R138" s="11"/>
    </row>
    <row r="139" s="3" customFormat="1" customHeight="1" spans="1:18">
      <c r="A139" s="11"/>
      <c r="B139" s="18"/>
      <c r="C139" s="19"/>
      <c r="D139" s="58" t="str">
        <f>IF($L139="已完成","☑","")</f>
        <v/>
      </c>
      <c r="E139" s="49"/>
      <c r="F139" s="50"/>
      <c r="G139" s="51" t="s">
        <v>17</v>
      </c>
      <c r="H139" s="52"/>
      <c r="I139" s="84"/>
      <c r="J139" s="85">
        <f>I139-H139</f>
        <v>0</v>
      </c>
      <c r="K139" s="86" t="str">
        <f>IF($L139&lt;&gt;"-","●","")</f>
        <v/>
      </c>
      <c r="L139" s="87" t="str">
        <f>IF($E139&lt;&gt;"",IF(AND($H140&lt;&gt;"",$I140&lt;&gt;""),"已完成",IF(AND($H140&lt;&gt;"",$I140=""),"进行中",IF($H140="","未开始","-"))),"-")</f>
        <v>-</v>
      </c>
      <c r="M139" s="88" t="str">
        <f ca="1" t="shared" si="21"/>
        <v>-</v>
      </c>
      <c r="N139" s="89"/>
      <c r="O139" s="50"/>
      <c r="P139" s="19"/>
      <c r="Q139" s="94"/>
      <c r="R139" s="11"/>
    </row>
    <row r="140" s="3" customFormat="1" customHeight="1" spans="1:18">
      <c r="A140" s="11"/>
      <c r="B140" s="18"/>
      <c r="C140" s="19"/>
      <c r="D140" s="53"/>
      <c r="E140" s="54"/>
      <c r="F140" s="55"/>
      <c r="G140" s="51" t="s">
        <v>18</v>
      </c>
      <c r="H140" s="52"/>
      <c r="I140" s="84"/>
      <c r="J140" s="85" t="str">
        <f ca="1">IF(AND($H140&lt;&gt;"",$I140&lt;&gt;""),$I140-$H140,IF(AND($H140&lt;&gt;"",$I140=""),TODAY()-$H140,IF($H140="","-","-")))</f>
        <v>-</v>
      </c>
      <c r="K140" s="90"/>
      <c r="L140" s="91"/>
      <c r="M140" s="92"/>
      <c r="N140" s="93"/>
      <c r="O140" s="55"/>
      <c r="P140" s="19"/>
      <c r="Q140" s="94"/>
      <c r="R140" s="11"/>
    </row>
    <row r="141" s="3" customFormat="1" customHeight="1" spans="1:18">
      <c r="A141" s="11"/>
      <c r="B141" s="18"/>
      <c r="C141" s="19"/>
      <c r="D141" s="58" t="str">
        <f>IF($L141="已完成","☑","")</f>
        <v/>
      </c>
      <c r="E141" s="49"/>
      <c r="F141" s="50"/>
      <c r="G141" s="51" t="s">
        <v>17</v>
      </c>
      <c r="H141" s="52"/>
      <c r="I141" s="84"/>
      <c r="J141" s="85">
        <f>I141-H141</f>
        <v>0</v>
      </c>
      <c r="K141" s="86" t="str">
        <f>IF($L141&lt;&gt;"-","●","")</f>
        <v/>
      </c>
      <c r="L141" s="87" t="str">
        <f>IF($E141&lt;&gt;"",IF(AND($H142&lt;&gt;"",$I142&lt;&gt;""),"已完成",IF(AND($H142&lt;&gt;"",$I142=""),"进行中",IF($H142="","未开始","-"))),"-")</f>
        <v>-</v>
      </c>
      <c r="M141" s="88" t="str">
        <f ca="1" t="shared" ref="M141:M145" si="22">IFERROR(MAX(MIN((TODAY()-$H141)/$J141,1),0),"-")</f>
        <v>-</v>
      </c>
      <c r="N141" s="89"/>
      <c r="O141" s="50"/>
      <c r="P141" s="19"/>
      <c r="Q141" s="94"/>
      <c r="R141" s="11"/>
    </row>
    <row r="142" s="3" customFormat="1" customHeight="1" spans="1:18">
      <c r="A142" s="11"/>
      <c r="B142" s="18"/>
      <c r="C142" s="19"/>
      <c r="D142" s="53"/>
      <c r="E142" s="54"/>
      <c r="F142" s="55"/>
      <c r="G142" s="51" t="s">
        <v>18</v>
      </c>
      <c r="H142" s="52"/>
      <c r="I142" s="84"/>
      <c r="J142" s="85" t="str">
        <f ca="1">IF(AND($H142&lt;&gt;"",$I142&lt;&gt;""),$I142-$H142,IF(AND($H142&lt;&gt;"",$I142=""),TODAY()-$H142,IF($H142="","-","-")))</f>
        <v>-</v>
      </c>
      <c r="K142" s="90"/>
      <c r="L142" s="91"/>
      <c r="M142" s="92"/>
      <c r="N142" s="93"/>
      <c r="O142" s="55"/>
      <c r="P142" s="19"/>
      <c r="Q142" s="94"/>
      <c r="R142" s="11"/>
    </row>
    <row r="143" s="3" customFormat="1" customHeight="1" spans="1:18">
      <c r="A143" s="11"/>
      <c r="B143" s="18"/>
      <c r="C143" s="19"/>
      <c r="D143" s="58" t="str">
        <f>IF($L143="已完成","☑","")</f>
        <v/>
      </c>
      <c r="E143" s="49"/>
      <c r="F143" s="50"/>
      <c r="G143" s="51" t="s">
        <v>17</v>
      </c>
      <c r="H143" s="52"/>
      <c r="I143" s="84"/>
      <c r="J143" s="85">
        <f>I143-H143</f>
        <v>0</v>
      </c>
      <c r="K143" s="86" t="str">
        <f>IF($L143&lt;&gt;"-","●","")</f>
        <v/>
      </c>
      <c r="L143" s="87" t="str">
        <f>IF($E143&lt;&gt;"",IF(AND($H144&lt;&gt;"",$I144&lt;&gt;""),"已完成",IF(AND($H144&lt;&gt;"",$I144=""),"进行中",IF($H144="","未开始","-"))),"-")</f>
        <v>-</v>
      </c>
      <c r="M143" s="88" t="str">
        <f ca="1" t="shared" si="22"/>
        <v>-</v>
      </c>
      <c r="N143" s="89"/>
      <c r="O143" s="50"/>
      <c r="P143" s="19"/>
      <c r="Q143" s="94"/>
      <c r="R143" s="11"/>
    </row>
    <row r="144" s="3" customFormat="1" customHeight="1" spans="1:18">
      <c r="A144" s="11"/>
      <c r="B144" s="18"/>
      <c r="C144" s="19"/>
      <c r="D144" s="53"/>
      <c r="E144" s="54"/>
      <c r="F144" s="55"/>
      <c r="G144" s="51" t="s">
        <v>18</v>
      </c>
      <c r="H144" s="52"/>
      <c r="I144" s="84"/>
      <c r="J144" s="85" t="str">
        <f ca="1">IF(AND($H144&lt;&gt;"",$I144&lt;&gt;""),$I144-$H144,IF(AND($H144&lt;&gt;"",$I144=""),TODAY()-$H144,IF($H144="","-","-")))</f>
        <v>-</v>
      </c>
      <c r="K144" s="90"/>
      <c r="L144" s="91"/>
      <c r="M144" s="92"/>
      <c r="N144" s="93"/>
      <c r="O144" s="55"/>
      <c r="P144" s="19"/>
      <c r="Q144" s="94"/>
      <c r="R144" s="11"/>
    </row>
    <row r="145" s="3" customFormat="1" customHeight="1" spans="1:18">
      <c r="A145" s="11"/>
      <c r="B145" s="18"/>
      <c r="C145" s="19"/>
      <c r="D145" s="58" t="str">
        <f>IF($L145="已完成","☑","")</f>
        <v/>
      </c>
      <c r="E145" s="49"/>
      <c r="F145" s="50"/>
      <c r="G145" s="51" t="s">
        <v>17</v>
      </c>
      <c r="H145" s="52"/>
      <c r="I145" s="84"/>
      <c r="J145" s="85">
        <f>I145-H145</f>
        <v>0</v>
      </c>
      <c r="K145" s="86" t="str">
        <f>IF($L145&lt;&gt;"-","●","")</f>
        <v/>
      </c>
      <c r="L145" s="87" t="str">
        <f>IF($E145&lt;&gt;"",IF(AND($H146&lt;&gt;"",$I146&lt;&gt;""),"已完成",IF(AND($H146&lt;&gt;"",$I146=""),"进行中",IF($H146="","未开始","-"))),"-")</f>
        <v>-</v>
      </c>
      <c r="M145" s="88" t="str">
        <f ca="1" t="shared" si="22"/>
        <v>-</v>
      </c>
      <c r="N145" s="89"/>
      <c r="O145" s="50"/>
      <c r="P145" s="19"/>
      <c r="Q145" s="94"/>
      <c r="R145" s="11"/>
    </row>
    <row r="146" s="3" customFormat="1" customHeight="1" spans="1:18">
      <c r="A146" s="11"/>
      <c r="B146" s="18"/>
      <c r="C146" s="19"/>
      <c r="D146" s="53"/>
      <c r="E146" s="54"/>
      <c r="F146" s="55"/>
      <c r="G146" s="51" t="s">
        <v>18</v>
      </c>
      <c r="H146" s="52"/>
      <c r="I146" s="84"/>
      <c r="J146" s="85" t="str">
        <f ca="1">IF(AND($H146&lt;&gt;"",$I146&lt;&gt;""),$I146-$H146,IF(AND($H146&lt;&gt;"",$I146=""),TODAY()-$H146,IF($H146="","-","-")))</f>
        <v>-</v>
      </c>
      <c r="K146" s="90"/>
      <c r="L146" s="91"/>
      <c r="M146" s="92"/>
      <c r="N146" s="93"/>
      <c r="O146" s="55"/>
      <c r="P146" s="19"/>
      <c r="Q146" s="94"/>
      <c r="R146" s="11"/>
    </row>
    <row r="147" s="3" customFormat="1" customHeight="1" spans="1:18">
      <c r="A147" s="11"/>
      <c r="B147" s="18"/>
      <c r="C147" s="19"/>
      <c r="D147" s="58" t="str">
        <f>IF($L147="已完成","☑","")</f>
        <v/>
      </c>
      <c r="E147" s="49"/>
      <c r="F147" s="50"/>
      <c r="G147" s="51" t="s">
        <v>17</v>
      </c>
      <c r="H147" s="52"/>
      <c r="I147" s="84"/>
      <c r="J147" s="85">
        <f>I147-H147</f>
        <v>0</v>
      </c>
      <c r="K147" s="86" t="str">
        <f>IF($L147&lt;&gt;"-","●","")</f>
        <v/>
      </c>
      <c r="L147" s="87" t="str">
        <f>IF($E147&lt;&gt;"",IF(AND($H148&lt;&gt;"",$I148&lt;&gt;""),"已完成",IF(AND($H148&lt;&gt;"",$I148=""),"进行中",IF($H148="","未开始","-"))),"-")</f>
        <v>-</v>
      </c>
      <c r="M147" s="88" t="str">
        <f ca="1" t="shared" ref="M147:M151" si="23">IFERROR(MAX(MIN((TODAY()-$H147)/$J147,1),0),"-")</f>
        <v>-</v>
      </c>
      <c r="N147" s="89"/>
      <c r="O147" s="50"/>
      <c r="P147" s="19"/>
      <c r="Q147" s="94"/>
      <c r="R147" s="11"/>
    </row>
    <row r="148" s="3" customFormat="1" customHeight="1" spans="1:18">
      <c r="A148" s="11"/>
      <c r="B148" s="18"/>
      <c r="C148" s="19"/>
      <c r="D148" s="53"/>
      <c r="E148" s="54"/>
      <c r="F148" s="55"/>
      <c r="G148" s="51" t="s">
        <v>18</v>
      </c>
      <c r="H148" s="52"/>
      <c r="I148" s="84"/>
      <c r="J148" s="85" t="str">
        <f ca="1">IF(AND($H148&lt;&gt;"",$I148&lt;&gt;""),$I148-$H148,IF(AND($H148&lt;&gt;"",$I148=""),TODAY()-$H148,IF($H148="","-","-")))</f>
        <v>-</v>
      </c>
      <c r="K148" s="90"/>
      <c r="L148" s="91"/>
      <c r="M148" s="92"/>
      <c r="N148" s="93"/>
      <c r="O148" s="55"/>
      <c r="P148" s="19"/>
      <c r="Q148" s="94"/>
      <c r="R148" s="11"/>
    </row>
    <row r="149" s="3" customFormat="1" customHeight="1" spans="1:18">
      <c r="A149" s="11"/>
      <c r="B149" s="18"/>
      <c r="C149" s="19"/>
      <c r="D149" s="58" t="str">
        <f>IF($L149="已完成","☑","")</f>
        <v/>
      </c>
      <c r="E149" s="49"/>
      <c r="F149" s="50"/>
      <c r="G149" s="51" t="s">
        <v>17</v>
      </c>
      <c r="H149" s="52"/>
      <c r="I149" s="84"/>
      <c r="J149" s="85">
        <f>I149-H149</f>
        <v>0</v>
      </c>
      <c r="K149" s="86" t="str">
        <f>IF($L149&lt;&gt;"-","●","")</f>
        <v/>
      </c>
      <c r="L149" s="87" t="str">
        <f>IF($E149&lt;&gt;"",IF(AND($H150&lt;&gt;"",$I150&lt;&gt;""),"已完成",IF(AND($H150&lt;&gt;"",$I150=""),"进行中",IF($H150="","未开始","-"))),"-")</f>
        <v>-</v>
      </c>
      <c r="M149" s="88" t="str">
        <f ca="1" t="shared" si="23"/>
        <v>-</v>
      </c>
      <c r="N149" s="89"/>
      <c r="O149" s="50"/>
      <c r="P149" s="19"/>
      <c r="Q149" s="94"/>
      <c r="R149" s="11"/>
    </row>
    <row r="150" s="3" customFormat="1" customHeight="1" spans="1:18">
      <c r="A150" s="11"/>
      <c r="B150" s="18"/>
      <c r="C150" s="19"/>
      <c r="D150" s="53"/>
      <c r="E150" s="54"/>
      <c r="F150" s="55"/>
      <c r="G150" s="51" t="s">
        <v>18</v>
      </c>
      <c r="H150" s="52"/>
      <c r="I150" s="84"/>
      <c r="J150" s="85" t="str">
        <f ca="1">IF(AND($H150&lt;&gt;"",$I150&lt;&gt;""),$I150-$H150,IF(AND($H150&lt;&gt;"",$I150=""),TODAY()-$H150,IF($H150="","-","-")))</f>
        <v>-</v>
      </c>
      <c r="K150" s="90"/>
      <c r="L150" s="91"/>
      <c r="M150" s="92"/>
      <c r="N150" s="93"/>
      <c r="O150" s="55"/>
      <c r="P150" s="19"/>
      <c r="Q150" s="94"/>
      <c r="R150" s="11"/>
    </row>
    <row r="151" s="3" customFormat="1" customHeight="1" spans="1:18">
      <c r="A151" s="11"/>
      <c r="B151" s="18"/>
      <c r="C151" s="19"/>
      <c r="D151" s="58" t="str">
        <f>IF($L151="已完成","☑","")</f>
        <v/>
      </c>
      <c r="E151" s="49"/>
      <c r="F151" s="50"/>
      <c r="G151" s="51" t="s">
        <v>17</v>
      </c>
      <c r="H151" s="52"/>
      <c r="I151" s="84"/>
      <c r="J151" s="85">
        <f>I151-H151</f>
        <v>0</v>
      </c>
      <c r="K151" s="86" t="str">
        <f>IF($L151&lt;&gt;"-","●","")</f>
        <v/>
      </c>
      <c r="L151" s="87" t="str">
        <f>IF($E151&lt;&gt;"",IF(AND($H152&lt;&gt;"",$I152&lt;&gt;""),"已完成",IF(AND($H152&lt;&gt;"",$I152=""),"进行中",IF($H152="","未开始","-"))),"-")</f>
        <v>-</v>
      </c>
      <c r="M151" s="88" t="str">
        <f ca="1" t="shared" si="23"/>
        <v>-</v>
      </c>
      <c r="N151" s="89"/>
      <c r="O151" s="50"/>
      <c r="P151" s="19"/>
      <c r="Q151" s="94"/>
      <c r="R151" s="11"/>
    </row>
    <row r="152" s="3" customFormat="1" customHeight="1" spans="1:18">
      <c r="A152" s="11"/>
      <c r="B152" s="18"/>
      <c r="C152" s="19"/>
      <c r="D152" s="53"/>
      <c r="E152" s="54"/>
      <c r="F152" s="55"/>
      <c r="G152" s="51" t="s">
        <v>18</v>
      </c>
      <c r="H152" s="52"/>
      <c r="I152" s="84"/>
      <c r="J152" s="85" t="str">
        <f ca="1">IF(AND($H152&lt;&gt;"",$I152&lt;&gt;""),$I152-$H152,IF(AND($H152&lt;&gt;"",$I152=""),TODAY()-$H152,IF($H152="","-","-")))</f>
        <v>-</v>
      </c>
      <c r="K152" s="90"/>
      <c r="L152" s="91"/>
      <c r="M152" s="92"/>
      <c r="N152" s="93"/>
      <c r="O152" s="55"/>
      <c r="P152" s="19"/>
      <c r="Q152" s="94"/>
      <c r="R152" s="11"/>
    </row>
    <row r="153" s="3" customFormat="1" customHeight="1" spans="1:18">
      <c r="A153" s="11"/>
      <c r="B153" s="18"/>
      <c r="C153" s="19"/>
      <c r="D153" s="58" t="str">
        <f>IF($L153="已完成","☑","")</f>
        <v/>
      </c>
      <c r="E153" s="49"/>
      <c r="F153" s="50"/>
      <c r="G153" s="51" t="s">
        <v>17</v>
      </c>
      <c r="H153" s="52"/>
      <c r="I153" s="84"/>
      <c r="J153" s="85">
        <f>I153-H153</f>
        <v>0</v>
      </c>
      <c r="K153" s="86" t="str">
        <f>IF($L153&lt;&gt;"-","●","")</f>
        <v/>
      </c>
      <c r="L153" s="87" t="str">
        <f>IF($E153&lt;&gt;"",IF(AND($H154&lt;&gt;"",$I154&lt;&gt;""),"已完成",IF(AND($H154&lt;&gt;"",$I154=""),"进行中",IF($H154="","未开始","-"))),"-")</f>
        <v>-</v>
      </c>
      <c r="M153" s="88" t="str">
        <f ca="1" t="shared" ref="M153:M157" si="24">IFERROR(MAX(MIN((TODAY()-$H153)/$J153,1),0),"-")</f>
        <v>-</v>
      </c>
      <c r="N153" s="89"/>
      <c r="O153" s="50"/>
      <c r="P153" s="19"/>
      <c r="Q153" s="94"/>
      <c r="R153" s="11"/>
    </row>
    <row r="154" s="3" customFormat="1" customHeight="1" spans="1:18">
      <c r="A154" s="11"/>
      <c r="B154" s="18"/>
      <c r="C154" s="19"/>
      <c r="D154" s="53"/>
      <c r="E154" s="54"/>
      <c r="F154" s="55"/>
      <c r="G154" s="51" t="s">
        <v>18</v>
      </c>
      <c r="H154" s="52"/>
      <c r="I154" s="84"/>
      <c r="J154" s="85" t="str">
        <f ca="1">IF(AND($H154&lt;&gt;"",$I154&lt;&gt;""),$I154-$H154,IF(AND($H154&lt;&gt;"",$I154=""),TODAY()-$H154,IF($H154="","-","-")))</f>
        <v>-</v>
      </c>
      <c r="K154" s="90"/>
      <c r="L154" s="91"/>
      <c r="M154" s="92"/>
      <c r="N154" s="93"/>
      <c r="O154" s="55"/>
      <c r="P154" s="19"/>
      <c r="Q154" s="94"/>
      <c r="R154" s="11"/>
    </row>
    <row r="155" s="3" customFormat="1" customHeight="1" spans="1:18">
      <c r="A155" s="11"/>
      <c r="B155" s="18"/>
      <c r="C155" s="19"/>
      <c r="D155" s="58" t="str">
        <f>IF($L155="已完成","☑","")</f>
        <v/>
      </c>
      <c r="E155" s="49"/>
      <c r="F155" s="50"/>
      <c r="G155" s="51" t="s">
        <v>17</v>
      </c>
      <c r="H155" s="52"/>
      <c r="I155" s="84"/>
      <c r="J155" s="85">
        <f>I155-H155</f>
        <v>0</v>
      </c>
      <c r="K155" s="86" t="str">
        <f>IF($L155&lt;&gt;"-","●","")</f>
        <v/>
      </c>
      <c r="L155" s="87" t="str">
        <f>IF($E155&lt;&gt;"",IF(AND($H156&lt;&gt;"",$I156&lt;&gt;""),"已完成",IF(AND($H156&lt;&gt;"",$I156=""),"进行中",IF($H156="","未开始","-"))),"-")</f>
        <v>-</v>
      </c>
      <c r="M155" s="88" t="str">
        <f ca="1" t="shared" si="24"/>
        <v>-</v>
      </c>
      <c r="N155" s="89"/>
      <c r="O155" s="50"/>
      <c r="P155" s="19"/>
      <c r="Q155" s="94"/>
      <c r="R155" s="11"/>
    </row>
    <row r="156" s="3" customFormat="1" customHeight="1" spans="1:18">
      <c r="A156" s="11"/>
      <c r="B156" s="18"/>
      <c r="C156" s="19"/>
      <c r="D156" s="53"/>
      <c r="E156" s="54"/>
      <c r="F156" s="55"/>
      <c r="G156" s="51" t="s">
        <v>18</v>
      </c>
      <c r="H156" s="52"/>
      <c r="I156" s="84"/>
      <c r="J156" s="85" t="str">
        <f ca="1">IF(AND($H156&lt;&gt;"",$I156&lt;&gt;""),$I156-$H156,IF(AND($H156&lt;&gt;"",$I156=""),TODAY()-$H156,IF($H156="","-","-")))</f>
        <v>-</v>
      </c>
      <c r="K156" s="90"/>
      <c r="L156" s="91"/>
      <c r="M156" s="92"/>
      <c r="N156" s="93"/>
      <c r="O156" s="55"/>
      <c r="P156" s="19"/>
      <c r="Q156" s="94"/>
      <c r="R156" s="11"/>
    </row>
    <row r="157" s="3" customFormat="1" customHeight="1" spans="1:18">
      <c r="A157" s="11"/>
      <c r="B157" s="18"/>
      <c r="C157" s="19"/>
      <c r="D157" s="58" t="str">
        <f>IF($L157="已完成","☑","")</f>
        <v/>
      </c>
      <c r="E157" s="49"/>
      <c r="F157" s="50"/>
      <c r="G157" s="51" t="s">
        <v>17</v>
      </c>
      <c r="H157" s="52"/>
      <c r="I157" s="84"/>
      <c r="J157" s="85">
        <f>I157-H157</f>
        <v>0</v>
      </c>
      <c r="K157" s="86" t="str">
        <f>IF($L157&lt;&gt;"-","●","")</f>
        <v/>
      </c>
      <c r="L157" s="87" t="str">
        <f>IF($E157&lt;&gt;"",IF(AND($H158&lt;&gt;"",$I158&lt;&gt;""),"已完成",IF(AND($H158&lt;&gt;"",$I158=""),"进行中",IF($H158="","未开始","-"))),"-")</f>
        <v>-</v>
      </c>
      <c r="M157" s="88" t="str">
        <f ca="1" t="shared" si="24"/>
        <v>-</v>
      </c>
      <c r="N157" s="89"/>
      <c r="O157" s="50"/>
      <c r="P157" s="19"/>
      <c r="Q157" s="94"/>
      <c r="R157" s="11"/>
    </row>
    <row r="158" s="3" customFormat="1" customHeight="1" spans="1:18">
      <c r="A158" s="11"/>
      <c r="B158" s="18"/>
      <c r="C158" s="19"/>
      <c r="D158" s="53"/>
      <c r="E158" s="54"/>
      <c r="F158" s="55"/>
      <c r="G158" s="51" t="s">
        <v>18</v>
      </c>
      <c r="H158" s="52"/>
      <c r="I158" s="84"/>
      <c r="J158" s="85" t="str">
        <f ca="1">IF(AND($H158&lt;&gt;"",$I158&lt;&gt;""),$I158-$H158,IF(AND($H158&lt;&gt;"",$I158=""),TODAY()-$H158,IF($H158="","-","-")))</f>
        <v>-</v>
      </c>
      <c r="K158" s="90"/>
      <c r="L158" s="91"/>
      <c r="M158" s="92"/>
      <c r="N158" s="93"/>
      <c r="O158" s="55"/>
      <c r="P158" s="19"/>
      <c r="Q158" s="94"/>
      <c r="R158" s="11"/>
    </row>
    <row r="159" s="3" customFormat="1" customHeight="1" spans="1:18">
      <c r="A159" s="11"/>
      <c r="B159" s="18"/>
      <c r="C159" s="19"/>
      <c r="D159" s="58" t="str">
        <f>IF($L159="已完成","☑","")</f>
        <v/>
      </c>
      <c r="E159" s="49"/>
      <c r="F159" s="50"/>
      <c r="G159" s="51" t="s">
        <v>17</v>
      </c>
      <c r="H159" s="52"/>
      <c r="I159" s="84"/>
      <c r="J159" s="85">
        <f>I159-H159</f>
        <v>0</v>
      </c>
      <c r="K159" s="86" t="str">
        <f>IF($L159&lt;&gt;"-","●","")</f>
        <v/>
      </c>
      <c r="L159" s="87" t="str">
        <f>IF($E159&lt;&gt;"",IF(AND($H160&lt;&gt;"",$I160&lt;&gt;""),"已完成",IF(AND($H160&lt;&gt;"",$I160=""),"进行中",IF($H160="","未开始","-"))),"-")</f>
        <v>-</v>
      </c>
      <c r="M159" s="88" t="str">
        <f ca="1" t="shared" ref="M159:M163" si="25">IFERROR(MAX(MIN((TODAY()-$H159)/$J159,1),0),"-")</f>
        <v>-</v>
      </c>
      <c r="N159" s="89"/>
      <c r="O159" s="50"/>
      <c r="P159" s="19"/>
      <c r="Q159" s="94"/>
      <c r="R159" s="11"/>
    </row>
    <row r="160" s="3" customFormat="1" customHeight="1" spans="1:18">
      <c r="A160" s="11"/>
      <c r="B160" s="18"/>
      <c r="C160" s="19"/>
      <c r="D160" s="53"/>
      <c r="E160" s="54"/>
      <c r="F160" s="55"/>
      <c r="G160" s="51" t="s">
        <v>18</v>
      </c>
      <c r="H160" s="52"/>
      <c r="I160" s="84"/>
      <c r="J160" s="85" t="str">
        <f ca="1">IF(AND($H160&lt;&gt;"",$I160&lt;&gt;""),$I160-$H160,IF(AND($H160&lt;&gt;"",$I160=""),TODAY()-$H160,IF($H160="","-","-")))</f>
        <v>-</v>
      </c>
      <c r="K160" s="90"/>
      <c r="L160" s="91"/>
      <c r="M160" s="92"/>
      <c r="N160" s="93"/>
      <c r="O160" s="55"/>
      <c r="P160" s="19"/>
      <c r="Q160" s="94"/>
      <c r="R160" s="11"/>
    </row>
    <row r="161" s="3" customFormat="1" customHeight="1" spans="1:18">
      <c r="A161" s="11"/>
      <c r="B161" s="18"/>
      <c r="C161" s="19"/>
      <c r="D161" s="58" t="str">
        <f>IF($L161="已完成","☑","")</f>
        <v/>
      </c>
      <c r="E161" s="49"/>
      <c r="F161" s="50"/>
      <c r="G161" s="51" t="s">
        <v>17</v>
      </c>
      <c r="H161" s="52"/>
      <c r="I161" s="84"/>
      <c r="J161" s="85">
        <f>I161-H161</f>
        <v>0</v>
      </c>
      <c r="K161" s="86" t="str">
        <f>IF($L161&lt;&gt;"-","●","")</f>
        <v/>
      </c>
      <c r="L161" s="87" t="str">
        <f>IF($E161&lt;&gt;"",IF(AND($H162&lt;&gt;"",$I162&lt;&gt;""),"已完成",IF(AND($H162&lt;&gt;"",$I162=""),"进行中",IF($H162="","未开始","-"))),"-")</f>
        <v>-</v>
      </c>
      <c r="M161" s="88" t="str">
        <f ca="1" t="shared" si="25"/>
        <v>-</v>
      </c>
      <c r="N161" s="89"/>
      <c r="O161" s="50"/>
      <c r="P161" s="19"/>
      <c r="Q161" s="94"/>
      <c r="R161" s="11"/>
    </row>
    <row r="162" s="3" customFormat="1" customHeight="1" spans="1:18">
      <c r="A162" s="11"/>
      <c r="B162" s="18"/>
      <c r="C162" s="19"/>
      <c r="D162" s="53"/>
      <c r="E162" s="54"/>
      <c r="F162" s="55"/>
      <c r="G162" s="51" t="s">
        <v>18</v>
      </c>
      <c r="H162" s="52"/>
      <c r="I162" s="84"/>
      <c r="J162" s="85" t="str">
        <f ca="1">IF(AND($H162&lt;&gt;"",$I162&lt;&gt;""),$I162-$H162,IF(AND($H162&lt;&gt;"",$I162=""),TODAY()-$H162,IF($H162="","-","-")))</f>
        <v>-</v>
      </c>
      <c r="K162" s="90"/>
      <c r="L162" s="91"/>
      <c r="M162" s="92"/>
      <c r="N162" s="93"/>
      <c r="O162" s="55"/>
      <c r="P162" s="19"/>
      <c r="Q162" s="94"/>
      <c r="R162" s="11"/>
    </row>
    <row r="163" s="3" customFormat="1" customHeight="1" spans="1:18">
      <c r="A163" s="11"/>
      <c r="B163" s="18"/>
      <c r="C163" s="19"/>
      <c r="D163" s="58" t="str">
        <f>IF($L163="已完成","☑","")</f>
        <v/>
      </c>
      <c r="E163" s="49"/>
      <c r="F163" s="50"/>
      <c r="G163" s="51" t="s">
        <v>17</v>
      </c>
      <c r="H163" s="52"/>
      <c r="I163" s="84"/>
      <c r="J163" s="85">
        <f>I163-H163</f>
        <v>0</v>
      </c>
      <c r="K163" s="86" t="str">
        <f>IF($L163&lt;&gt;"-","●","")</f>
        <v/>
      </c>
      <c r="L163" s="87" t="str">
        <f>IF($E163&lt;&gt;"",IF(AND($H164&lt;&gt;"",$I164&lt;&gt;""),"已完成",IF(AND($H164&lt;&gt;"",$I164=""),"进行中",IF($H164="","未开始","-"))),"-")</f>
        <v>-</v>
      </c>
      <c r="M163" s="88" t="str">
        <f ca="1" t="shared" si="25"/>
        <v>-</v>
      </c>
      <c r="N163" s="89"/>
      <c r="O163" s="50"/>
      <c r="P163" s="19"/>
      <c r="Q163" s="94"/>
      <c r="R163" s="11"/>
    </row>
    <row r="164" s="3" customFormat="1" customHeight="1" spans="1:18">
      <c r="A164" s="11"/>
      <c r="B164" s="18"/>
      <c r="C164" s="19"/>
      <c r="D164" s="53"/>
      <c r="E164" s="54"/>
      <c r="F164" s="55"/>
      <c r="G164" s="51" t="s">
        <v>18</v>
      </c>
      <c r="H164" s="52"/>
      <c r="I164" s="84"/>
      <c r="J164" s="85" t="str">
        <f ca="1">IF(AND($H164&lt;&gt;"",$I164&lt;&gt;""),$I164-$H164,IF(AND($H164&lt;&gt;"",$I164=""),TODAY()-$H164,IF($H164="","-","-")))</f>
        <v>-</v>
      </c>
      <c r="K164" s="90"/>
      <c r="L164" s="91"/>
      <c r="M164" s="92"/>
      <c r="N164" s="93"/>
      <c r="O164" s="55"/>
      <c r="P164" s="19"/>
      <c r="Q164" s="94"/>
      <c r="R164" s="11"/>
    </row>
    <row r="165" s="3" customFormat="1" customHeight="1" spans="1:18">
      <c r="A165" s="11"/>
      <c r="B165" s="18"/>
      <c r="C165" s="19"/>
      <c r="D165" s="58" t="str">
        <f>IF($L165="已完成","☑","")</f>
        <v/>
      </c>
      <c r="E165" s="49"/>
      <c r="F165" s="50"/>
      <c r="G165" s="51" t="s">
        <v>17</v>
      </c>
      <c r="H165" s="52"/>
      <c r="I165" s="84"/>
      <c r="J165" s="85">
        <f>I165-H165</f>
        <v>0</v>
      </c>
      <c r="K165" s="86" t="str">
        <f>IF($L165&lt;&gt;"-","●","")</f>
        <v/>
      </c>
      <c r="L165" s="87" t="str">
        <f>IF($E165&lt;&gt;"",IF(AND($H166&lt;&gt;"",$I166&lt;&gt;""),"已完成",IF(AND($H166&lt;&gt;"",$I166=""),"进行中",IF($H166="","未开始","-"))),"-")</f>
        <v>-</v>
      </c>
      <c r="M165" s="88" t="str">
        <f ca="1" t="shared" ref="M165:M169" si="26">IFERROR(MAX(MIN((TODAY()-$H165)/$J165,1),0),"-")</f>
        <v>-</v>
      </c>
      <c r="N165" s="89"/>
      <c r="O165" s="50"/>
      <c r="P165" s="19"/>
      <c r="Q165" s="94"/>
      <c r="R165" s="11"/>
    </row>
    <row r="166" s="3" customFormat="1" customHeight="1" spans="1:18">
      <c r="A166" s="11"/>
      <c r="B166" s="18"/>
      <c r="C166" s="19"/>
      <c r="D166" s="53"/>
      <c r="E166" s="54"/>
      <c r="F166" s="55"/>
      <c r="G166" s="51" t="s">
        <v>18</v>
      </c>
      <c r="H166" s="52"/>
      <c r="I166" s="84"/>
      <c r="J166" s="85" t="str">
        <f ca="1">IF(AND($H166&lt;&gt;"",$I166&lt;&gt;""),$I166-$H166,IF(AND($H166&lt;&gt;"",$I166=""),TODAY()-$H166,IF($H166="","-","-")))</f>
        <v>-</v>
      </c>
      <c r="K166" s="90"/>
      <c r="L166" s="91"/>
      <c r="M166" s="92"/>
      <c r="N166" s="93"/>
      <c r="O166" s="55"/>
      <c r="P166" s="19"/>
      <c r="Q166" s="94"/>
      <c r="R166" s="11"/>
    </row>
    <row r="167" s="3" customFormat="1" customHeight="1" spans="1:18">
      <c r="A167" s="11"/>
      <c r="B167" s="18"/>
      <c r="C167" s="19"/>
      <c r="D167" s="58" t="str">
        <f>IF($L167="已完成","☑","")</f>
        <v/>
      </c>
      <c r="E167" s="49"/>
      <c r="F167" s="50"/>
      <c r="G167" s="51" t="s">
        <v>17</v>
      </c>
      <c r="H167" s="52"/>
      <c r="I167" s="84"/>
      <c r="J167" s="85">
        <f>I167-H167</f>
        <v>0</v>
      </c>
      <c r="K167" s="86" t="str">
        <f>IF($L167&lt;&gt;"-","●","")</f>
        <v/>
      </c>
      <c r="L167" s="87" t="str">
        <f>IF($E167&lt;&gt;"",IF(AND($H168&lt;&gt;"",$I168&lt;&gt;""),"已完成",IF(AND($H168&lt;&gt;"",$I168=""),"进行中",IF($H168="","未开始","-"))),"-")</f>
        <v>-</v>
      </c>
      <c r="M167" s="88" t="str">
        <f ca="1" t="shared" si="26"/>
        <v>-</v>
      </c>
      <c r="N167" s="89"/>
      <c r="O167" s="50"/>
      <c r="P167" s="19"/>
      <c r="Q167" s="94"/>
      <c r="R167" s="11"/>
    </row>
    <row r="168" s="3" customFormat="1" customHeight="1" spans="1:18">
      <c r="A168" s="11"/>
      <c r="B168" s="18"/>
      <c r="C168" s="19"/>
      <c r="D168" s="53"/>
      <c r="E168" s="54"/>
      <c r="F168" s="55"/>
      <c r="G168" s="51" t="s">
        <v>18</v>
      </c>
      <c r="H168" s="52"/>
      <c r="I168" s="84"/>
      <c r="J168" s="85" t="str">
        <f ca="1">IF(AND($H168&lt;&gt;"",$I168&lt;&gt;""),$I168-$H168,IF(AND($H168&lt;&gt;"",$I168=""),TODAY()-$H168,IF($H168="","-","-")))</f>
        <v>-</v>
      </c>
      <c r="K168" s="90"/>
      <c r="L168" s="91"/>
      <c r="M168" s="92"/>
      <c r="N168" s="93"/>
      <c r="O168" s="55"/>
      <c r="P168" s="19"/>
      <c r="Q168" s="94"/>
      <c r="R168" s="11"/>
    </row>
    <row r="169" s="3" customFormat="1" customHeight="1" spans="1:18">
      <c r="A169" s="11"/>
      <c r="B169" s="18"/>
      <c r="C169" s="19"/>
      <c r="D169" s="58" t="str">
        <f>IF($L169="已完成","☑","")</f>
        <v/>
      </c>
      <c r="E169" s="49"/>
      <c r="F169" s="50"/>
      <c r="G169" s="51" t="s">
        <v>17</v>
      </c>
      <c r="H169" s="52"/>
      <c r="I169" s="84"/>
      <c r="J169" s="85">
        <f>I169-H169</f>
        <v>0</v>
      </c>
      <c r="K169" s="86" t="str">
        <f>IF($L169&lt;&gt;"-","●","")</f>
        <v/>
      </c>
      <c r="L169" s="87" t="str">
        <f>IF($E169&lt;&gt;"",IF(AND($H170&lt;&gt;"",$I170&lt;&gt;""),"已完成",IF(AND($H170&lt;&gt;"",$I170=""),"进行中",IF($H170="","未开始","-"))),"-")</f>
        <v>-</v>
      </c>
      <c r="M169" s="88" t="str">
        <f ca="1" t="shared" si="26"/>
        <v>-</v>
      </c>
      <c r="N169" s="89"/>
      <c r="O169" s="50"/>
      <c r="P169" s="19"/>
      <c r="Q169" s="94"/>
      <c r="R169" s="11"/>
    </row>
    <row r="170" s="3" customFormat="1" customHeight="1" spans="1:18">
      <c r="A170" s="11"/>
      <c r="B170" s="18"/>
      <c r="C170" s="19"/>
      <c r="D170" s="53"/>
      <c r="E170" s="54"/>
      <c r="F170" s="55"/>
      <c r="G170" s="51" t="s">
        <v>18</v>
      </c>
      <c r="H170" s="52"/>
      <c r="I170" s="84"/>
      <c r="J170" s="85" t="str">
        <f ca="1">IF(AND($H170&lt;&gt;"",$I170&lt;&gt;""),$I170-$H170,IF(AND($H170&lt;&gt;"",$I170=""),TODAY()-$H170,IF($H170="","-","-")))</f>
        <v>-</v>
      </c>
      <c r="K170" s="90"/>
      <c r="L170" s="91"/>
      <c r="M170" s="92"/>
      <c r="N170" s="93"/>
      <c r="O170" s="55"/>
      <c r="P170" s="19"/>
      <c r="Q170" s="94"/>
      <c r="R170" s="11"/>
    </row>
    <row r="171" s="3" customFormat="1" customHeight="1" spans="1:18">
      <c r="A171" s="11"/>
      <c r="B171" s="18"/>
      <c r="C171" s="19"/>
      <c r="D171" s="58" t="str">
        <f>IF($L171="已完成","☑","")</f>
        <v/>
      </c>
      <c r="E171" s="49"/>
      <c r="F171" s="50"/>
      <c r="G171" s="51" t="s">
        <v>17</v>
      </c>
      <c r="H171" s="52"/>
      <c r="I171" s="84"/>
      <c r="J171" s="85">
        <f>I171-H171</f>
        <v>0</v>
      </c>
      <c r="K171" s="86" t="str">
        <f>IF($L171&lt;&gt;"-","●","")</f>
        <v/>
      </c>
      <c r="L171" s="87" t="str">
        <f>IF($E171&lt;&gt;"",IF(AND($H172&lt;&gt;"",$I172&lt;&gt;""),"已完成",IF(AND($H172&lt;&gt;"",$I172=""),"进行中",IF($H172="","未开始","-"))),"-")</f>
        <v>-</v>
      </c>
      <c r="M171" s="88" t="str">
        <f ca="1" t="shared" ref="M171:M175" si="27">IFERROR(MAX(MIN((TODAY()-$H171)/$J171,1),0),"-")</f>
        <v>-</v>
      </c>
      <c r="N171" s="89"/>
      <c r="O171" s="50"/>
      <c r="P171" s="19"/>
      <c r="Q171" s="94"/>
      <c r="R171" s="11"/>
    </row>
    <row r="172" s="3" customFormat="1" customHeight="1" spans="1:18">
      <c r="A172" s="11"/>
      <c r="B172" s="18"/>
      <c r="C172" s="19"/>
      <c r="D172" s="53"/>
      <c r="E172" s="54"/>
      <c r="F172" s="55"/>
      <c r="G172" s="51" t="s">
        <v>18</v>
      </c>
      <c r="H172" s="52"/>
      <c r="I172" s="84"/>
      <c r="J172" s="85" t="str">
        <f ca="1">IF(AND($H172&lt;&gt;"",$I172&lt;&gt;""),$I172-$H172,IF(AND($H172&lt;&gt;"",$I172=""),TODAY()-$H172,IF($H172="","-","-")))</f>
        <v>-</v>
      </c>
      <c r="K172" s="90"/>
      <c r="L172" s="91"/>
      <c r="M172" s="92"/>
      <c r="N172" s="93"/>
      <c r="O172" s="55"/>
      <c r="P172" s="19"/>
      <c r="Q172" s="94"/>
      <c r="R172" s="11"/>
    </row>
    <row r="173" s="3" customFormat="1" customHeight="1" spans="1:18">
      <c r="A173" s="11"/>
      <c r="B173" s="18"/>
      <c r="C173" s="19"/>
      <c r="D173" s="58" t="str">
        <f>IF($L173="已完成","☑","")</f>
        <v/>
      </c>
      <c r="E173" s="49"/>
      <c r="F173" s="50"/>
      <c r="G173" s="51" t="s">
        <v>17</v>
      </c>
      <c r="H173" s="52"/>
      <c r="I173" s="84"/>
      <c r="J173" s="85">
        <f>I173-H173</f>
        <v>0</v>
      </c>
      <c r="K173" s="86" t="str">
        <f>IF($L173&lt;&gt;"-","●","")</f>
        <v/>
      </c>
      <c r="L173" s="87" t="str">
        <f>IF($E173&lt;&gt;"",IF(AND($H174&lt;&gt;"",$I174&lt;&gt;""),"已完成",IF(AND($H174&lt;&gt;"",$I174=""),"进行中",IF($H174="","未开始","-"))),"-")</f>
        <v>-</v>
      </c>
      <c r="M173" s="88" t="str">
        <f ca="1" t="shared" si="27"/>
        <v>-</v>
      </c>
      <c r="N173" s="89"/>
      <c r="O173" s="50"/>
      <c r="P173" s="19"/>
      <c r="Q173" s="94"/>
      <c r="R173" s="11"/>
    </row>
    <row r="174" s="3" customFormat="1" customHeight="1" spans="1:18">
      <c r="A174" s="11"/>
      <c r="B174" s="18"/>
      <c r="C174" s="19"/>
      <c r="D174" s="53"/>
      <c r="E174" s="54"/>
      <c r="F174" s="55"/>
      <c r="G174" s="51" t="s">
        <v>18</v>
      </c>
      <c r="H174" s="52"/>
      <c r="I174" s="84"/>
      <c r="J174" s="85" t="str">
        <f ca="1">IF(AND($H174&lt;&gt;"",$I174&lt;&gt;""),$I174-$H174,IF(AND($H174&lt;&gt;"",$I174=""),TODAY()-$H174,IF($H174="","-","-")))</f>
        <v>-</v>
      </c>
      <c r="K174" s="90"/>
      <c r="L174" s="91"/>
      <c r="M174" s="92"/>
      <c r="N174" s="93"/>
      <c r="O174" s="55"/>
      <c r="P174" s="19"/>
      <c r="Q174" s="94"/>
      <c r="R174" s="11"/>
    </row>
    <row r="175" s="3" customFormat="1" customHeight="1" spans="1:18">
      <c r="A175" s="11"/>
      <c r="B175" s="18"/>
      <c r="C175" s="19"/>
      <c r="D175" s="58" t="str">
        <f>IF($L175="已完成","☑","")</f>
        <v/>
      </c>
      <c r="E175" s="49"/>
      <c r="F175" s="50"/>
      <c r="G175" s="51" t="s">
        <v>17</v>
      </c>
      <c r="H175" s="52"/>
      <c r="I175" s="84"/>
      <c r="J175" s="85">
        <f>I175-H175</f>
        <v>0</v>
      </c>
      <c r="K175" s="86" t="str">
        <f>IF($L175&lt;&gt;"-","●","")</f>
        <v/>
      </c>
      <c r="L175" s="87" t="str">
        <f>IF($E175&lt;&gt;"",IF(AND($H176&lt;&gt;"",$I176&lt;&gt;""),"已完成",IF(AND($H176&lt;&gt;"",$I176=""),"进行中",IF($H176="","未开始","-"))),"-")</f>
        <v>-</v>
      </c>
      <c r="M175" s="88" t="str">
        <f ca="1" t="shared" si="27"/>
        <v>-</v>
      </c>
      <c r="N175" s="89"/>
      <c r="O175" s="50"/>
      <c r="P175" s="19"/>
      <c r="Q175" s="94"/>
      <c r="R175" s="11"/>
    </row>
    <row r="176" s="3" customFormat="1" customHeight="1" spans="1:18">
      <c r="A176" s="11"/>
      <c r="B176" s="18"/>
      <c r="C176" s="19"/>
      <c r="D176" s="53"/>
      <c r="E176" s="54"/>
      <c r="F176" s="55"/>
      <c r="G176" s="51" t="s">
        <v>18</v>
      </c>
      <c r="H176" s="52"/>
      <c r="I176" s="84"/>
      <c r="J176" s="85" t="str">
        <f ca="1">IF(AND($H176&lt;&gt;"",$I176&lt;&gt;""),$I176-$H176,IF(AND($H176&lt;&gt;"",$I176=""),TODAY()-$H176,IF($H176="","-","-")))</f>
        <v>-</v>
      </c>
      <c r="K176" s="90"/>
      <c r="L176" s="91"/>
      <c r="M176" s="92"/>
      <c r="N176" s="93"/>
      <c r="O176" s="55"/>
      <c r="P176" s="19"/>
      <c r="Q176" s="94"/>
      <c r="R176" s="11"/>
    </row>
    <row r="177" s="3" customFormat="1" customHeight="1" spans="1:18">
      <c r="A177" s="11"/>
      <c r="B177" s="18"/>
      <c r="C177" s="19"/>
      <c r="D177" s="58" t="str">
        <f>IF($L177="已完成","☑","")</f>
        <v/>
      </c>
      <c r="E177" s="49"/>
      <c r="F177" s="50"/>
      <c r="G177" s="51" t="s">
        <v>17</v>
      </c>
      <c r="H177" s="52"/>
      <c r="I177" s="84"/>
      <c r="J177" s="85">
        <f>I177-H177</f>
        <v>0</v>
      </c>
      <c r="K177" s="86" t="str">
        <f>IF($L177&lt;&gt;"-","●","")</f>
        <v/>
      </c>
      <c r="L177" s="87" t="str">
        <f>IF($E177&lt;&gt;"",IF(AND($H178&lt;&gt;"",$I178&lt;&gt;""),"已完成",IF(AND($H178&lt;&gt;"",$I178=""),"进行中",IF($H178="","未开始","-"))),"-")</f>
        <v>-</v>
      </c>
      <c r="M177" s="88" t="str">
        <f ca="1" t="shared" ref="M177:M181" si="28">IFERROR(MAX(MIN((TODAY()-$H177)/$J177,1),0),"-")</f>
        <v>-</v>
      </c>
      <c r="N177" s="89"/>
      <c r="O177" s="50"/>
      <c r="P177" s="19"/>
      <c r="Q177" s="94"/>
      <c r="R177" s="11"/>
    </row>
    <row r="178" s="3" customFormat="1" customHeight="1" spans="1:18">
      <c r="A178" s="11"/>
      <c r="B178" s="18"/>
      <c r="C178" s="19"/>
      <c r="D178" s="53"/>
      <c r="E178" s="54"/>
      <c r="F178" s="55"/>
      <c r="G178" s="51" t="s">
        <v>18</v>
      </c>
      <c r="H178" s="52"/>
      <c r="I178" s="84"/>
      <c r="J178" s="85" t="str">
        <f ca="1">IF(AND($H178&lt;&gt;"",$I178&lt;&gt;""),$I178-$H178,IF(AND($H178&lt;&gt;"",$I178=""),TODAY()-$H178,IF($H178="","-","-")))</f>
        <v>-</v>
      </c>
      <c r="K178" s="90"/>
      <c r="L178" s="91"/>
      <c r="M178" s="92"/>
      <c r="N178" s="93"/>
      <c r="O178" s="55"/>
      <c r="P178" s="19"/>
      <c r="Q178" s="94"/>
      <c r="R178" s="11"/>
    </row>
    <row r="179" s="4" customFormat="1" customHeight="1" spans="1:18">
      <c r="A179" s="11"/>
      <c r="B179" s="18"/>
      <c r="C179" s="19"/>
      <c r="D179" s="58" t="str">
        <f>IF($L179="已完成","☑","")</f>
        <v/>
      </c>
      <c r="E179" s="49"/>
      <c r="F179" s="50"/>
      <c r="G179" s="51" t="s">
        <v>17</v>
      </c>
      <c r="H179" s="52"/>
      <c r="I179" s="84"/>
      <c r="J179" s="85">
        <f>I179-H179</f>
        <v>0</v>
      </c>
      <c r="K179" s="86" t="str">
        <f>IF($L179&lt;&gt;"-","●","")</f>
        <v/>
      </c>
      <c r="L179" s="87" t="str">
        <f>IF($E179&lt;&gt;"",IF(AND($H180&lt;&gt;"",$I180&lt;&gt;""),"已完成",IF(AND($H180&lt;&gt;"",$I180=""),"进行中",IF($H180="","未开始","-"))),"-")</f>
        <v>-</v>
      </c>
      <c r="M179" s="88" t="str">
        <f ca="1" t="shared" si="28"/>
        <v>-</v>
      </c>
      <c r="N179" s="89"/>
      <c r="O179" s="50"/>
      <c r="P179" s="19"/>
      <c r="Q179" s="94"/>
      <c r="R179" s="11"/>
    </row>
    <row r="180" s="4" customFormat="1" customHeight="1" spans="1:18">
      <c r="A180" s="11"/>
      <c r="B180" s="18"/>
      <c r="C180" s="19"/>
      <c r="D180" s="53"/>
      <c r="E180" s="54"/>
      <c r="F180" s="55"/>
      <c r="G180" s="51" t="s">
        <v>18</v>
      </c>
      <c r="H180" s="52"/>
      <c r="I180" s="84"/>
      <c r="J180" s="85" t="str">
        <f ca="1">IF(AND($H180&lt;&gt;"",$I180&lt;&gt;""),$I180-$H180,IF(AND($H180&lt;&gt;"",$I180=""),TODAY()-$H180,IF($H180="","-","-")))</f>
        <v>-</v>
      </c>
      <c r="K180" s="90"/>
      <c r="L180" s="91"/>
      <c r="M180" s="92"/>
      <c r="N180" s="93"/>
      <c r="O180" s="55"/>
      <c r="P180" s="19"/>
      <c r="Q180" s="94"/>
      <c r="R180" s="11"/>
    </row>
    <row r="181" s="4" customFormat="1" customHeight="1" spans="1:18">
      <c r="A181" s="11"/>
      <c r="B181" s="18"/>
      <c r="C181" s="19"/>
      <c r="D181" s="58" t="str">
        <f>IF($L181="已完成","☑","")</f>
        <v/>
      </c>
      <c r="E181" s="49"/>
      <c r="F181" s="50"/>
      <c r="G181" s="51" t="s">
        <v>17</v>
      </c>
      <c r="H181" s="52"/>
      <c r="I181" s="84"/>
      <c r="J181" s="85">
        <f>I181-H181</f>
        <v>0</v>
      </c>
      <c r="K181" s="86" t="str">
        <f>IF($L181&lt;&gt;"-","●","")</f>
        <v/>
      </c>
      <c r="L181" s="87" t="str">
        <f>IF($E181&lt;&gt;"",IF(AND($H182&lt;&gt;"",$I182&lt;&gt;""),"已完成",IF(AND($H182&lt;&gt;"",$I182=""),"进行中",IF($H182="","未开始","-"))),"-")</f>
        <v>-</v>
      </c>
      <c r="M181" s="88" t="str">
        <f ca="1" t="shared" si="28"/>
        <v>-</v>
      </c>
      <c r="N181" s="89"/>
      <c r="O181" s="50"/>
      <c r="P181" s="19"/>
      <c r="Q181" s="94"/>
      <c r="R181" s="11"/>
    </row>
    <row r="182" s="4" customFormat="1" customHeight="1" spans="1:18">
      <c r="A182" s="11"/>
      <c r="B182" s="18"/>
      <c r="C182" s="19"/>
      <c r="D182" s="53"/>
      <c r="E182" s="54"/>
      <c r="F182" s="55"/>
      <c r="G182" s="51" t="s">
        <v>18</v>
      </c>
      <c r="H182" s="52"/>
      <c r="I182" s="84"/>
      <c r="J182" s="85" t="str">
        <f ca="1">IF(AND($H182&lt;&gt;"",$I182&lt;&gt;""),$I182-$H182,IF(AND($H182&lt;&gt;"",$I182=""),TODAY()-$H182,IF($H182="","-","-")))</f>
        <v>-</v>
      </c>
      <c r="K182" s="90"/>
      <c r="L182" s="91"/>
      <c r="M182" s="92"/>
      <c r="N182" s="93"/>
      <c r="O182" s="55"/>
      <c r="P182" s="19"/>
      <c r="Q182" s="94"/>
      <c r="R182" s="11"/>
    </row>
    <row r="183" s="4" customFormat="1" customHeight="1" spans="1:18">
      <c r="A183" s="11"/>
      <c r="B183" s="18"/>
      <c r="C183" s="19"/>
      <c r="D183" s="58" t="str">
        <f>IF($L183="已完成","☑","")</f>
        <v/>
      </c>
      <c r="E183" s="49"/>
      <c r="F183" s="50"/>
      <c r="G183" s="51" t="s">
        <v>17</v>
      </c>
      <c r="H183" s="52"/>
      <c r="I183" s="84"/>
      <c r="J183" s="85">
        <f>I183-H183</f>
        <v>0</v>
      </c>
      <c r="K183" s="86" t="str">
        <f>IF($L183&lt;&gt;"-","●","")</f>
        <v/>
      </c>
      <c r="L183" s="87" t="str">
        <f>IF($E183&lt;&gt;"",IF(AND($H184&lt;&gt;"",$I184&lt;&gt;""),"已完成",IF(AND($H184&lt;&gt;"",$I184=""),"进行中",IF($H184="","未开始","-"))),"-")</f>
        <v>-</v>
      </c>
      <c r="M183" s="88" t="str">
        <f ca="1" t="shared" ref="M183:M187" si="29">IFERROR(MAX(MIN((TODAY()-$H183)/$J183,1),0),"-")</f>
        <v>-</v>
      </c>
      <c r="N183" s="89"/>
      <c r="O183" s="50"/>
      <c r="P183" s="19"/>
      <c r="Q183" s="94"/>
      <c r="R183" s="11"/>
    </row>
    <row r="184" s="4" customFormat="1" customHeight="1" spans="1:18">
      <c r="A184" s="11"/>
      <c r="B184" s="18"/>
      <c r="C184" s="19"/>
      <c r="D184" s="53"/>
      <c r="E184" s="54"/>
      <c r="F184" s="55"/>
      <c r="G184" s="51" t="s">
        <v>18</v>
      </c>
      <c r="H184" s="52"/>
      <c r="I184" s="84"/>
      <c r="J184" s="85" t="str">
        <f ca="1">IF(AND($H184&lt;&gt;"",$I184&lt;&gt;""),$I184-$H184,IF(AND($H184&lt;&gt;"",$I184=""),TODAY()-$H184,IF($H184="","-","-")))</f>
        <v>-</v>
      </c>
      <c r="K184" s="90"/>
      <c r="L184" s="91"/>
      <c r="M184" s="92"/>
      <c r="N184" s="93"/>
      <c r="O184" s="55"/>
      <c r="P184" s="19"/>
      <c r="Q184" s="94"/>
      <c r="R184" s="11"/>
    </row>
    <row r="185" s="4" customFormat="1" customHeight="1" spans="1:18">
      <c r="A185" s="11"/>
      <c r="B185" s="18"/>
      <c r="C185" s="19"/>
      <c r="D185" s="58" t="str">
        <f>IF($L185="已完成","☑","")</f>
        <v/>
      </c>
      <c r="E185" s="49"/>
      <c r="F185" s="50"/>
      <c r="G185" s="51" t="s">
        <v>17</v>
      </c>
      <c r="H185" s="52"/>
      <c r="I185" s="84"/>
      <c r="J185" s="85">
        <f>I185-H185</f>
        <v>0</v>
      </c>
      <c r="K185" s="86" t="str">
        <f>IF($L185&lt;&gt;"-","●","")</f>
        <v/>
      </c>
      <c r="L185" s="87" t="str">
        <f>IF($E185&lt;&gt;"",IF(AND($H186&lt;&gt;"",$I186&lt;&gt;""),"已完成",IF(AND($H186&lt;&gt;"",$I186=""),"进行中",IF($H186="","未开始","-"))),"-")</f>
        <v>-</v>
      </c>
      <c r="M185" s="88" t="str">
        <f ca="1" t="shared" si="29"/>
        <v>-</v>
      </c>
      <c r="N185" s="89"/>
      <c r="O185" s="50"/>
      <c r="P185" s="19"/>
      <c r="Q185" s="94"/>
      <c r="R185" s="11"/>
    </row>
    <row r="186" s="4" customFormat="1" customHeight="1" spans="1:18">
      <c r="A186" s="11"/>
      <c r="B186" s="18"/>
      <c r="C186" s="19"/>
      <c r="D186" s="53"/>
      <c r="E186" s="54"/>
      <c r="F186" s="55"/>
      <c r="G186" s="51" t="s">
        <v>18</v>
      </c>
      <c r="H186" s="52"/>
      <c r="I186" s="84"/>
      <c r="J186" s="85" t="str">
        <f ca="1">IF(AND($H186&lt;&gt;"",$I186&lt;&gt;""),$I186-$H186,IF(AND($H186&lt;&gt;"",$I186=""),TODAY()-$H186,IF($H186="","-","-")))</f>
        <v>-</v>
      </c>
      <c r="K186" s="90"/>
      <c r="L186" s="91"/>
      <c r="M186" s="92"/>
      <c r="N186" s="93"/>
      <c r="O186" s="55"/>
      <c r="P186" s="19"/>
      <c r="Q186" s="94"/>
      <c r="R186" s="11"/>
    </row>
    <row r="187" s="4" customFormat="1" customHeight="1" spans="1:18">
      <c r="A187" s="11"/>
      <c r="B187" s="18"/>
      <c r="C187" s="19"/>
      <c r="D187" s="58" t="str">
        <f>IF($L187="已完成","☑","")</f>
        <v/>
      </c>
      <c r="E187" s="49"/>
      <c r="F187" s="50"/>
      <c r="G187" s="51" t="s">
        <v>17</v>
      </c>
      <c r="H187" s="52"/>
      <c r="I187" s="84"/>
      <c r="J187" s="85">
        <f>I187-H187</f>
        <v>0</v>
      </c>
      <c r="K187" s="86" t="str">
        <f>IF($L187&lt;&gt;"-","●","")</f>
        <v/>
      </c>
      <c r="L187" s="87" t="str">
        <f>IF($E187&lt;&gt;"",IF(AND($H188&lt;&gt;"",$I188&lt;&gt;""),"已完成",IF(AND($H188&lt;&gt;"",$I188=""),"进行中",IF($H188="","未开始","-"))),"-")</f>
        <v>-</v>
      </c>
      <c r="M187" s="88" t="str">
        <f ca="1" t="shared" si="29"/>
        <v>-</v>
      </c>
      <c r="N187" s="89"/>
      <c r="O187" s="50"/>
      <c r="P187" s="19"/>
      <c r="Q187" s="94"/>
      <c r="R187" s="11"/>
    </row>
    <row r="188" s="4" customFormat="1" customHeight="1" spans="1:18">
      <c r="A188" s="11"/>
      <c r="B188" s="18"/>
      <c r="C188" s="19"/>
      <c r="D188" s="53"/>
      <c r="E188" s="54"/>
      <c r="F188" s="55"/>
      <c r="G188" s="51" t="s">
        <v>18</v>
      </c>
      <c r="H188" s="52"/>
      <c r="I188" s="84"/>
      <c r="J188" s="85" t="str">
        <f ca="1">IF(AND($H188&lt;&gt;"",$I188&lt;&gt;""),$I188-$H188,IF(AND($H188&lt;&gt;"",$I188=""),TODAY()-$H188,IF($H188="","-","-")))</f>
        <v>-</v>
      </c>
      <c r="K188" s="90"/>
      <c r="L188" s="91"/>
      <c r="M188" s="92"/>
      <c r="N188" s="93"/>
      <c r="O188" s="55"/>
      <c r="P188" s="19"/>
      <c r="Q188" s="94"/>
      <c r="R188" s="11"/>
    </row>
    <row r="189" s="4" customFormat="1" customHeight="1" spans="1:18">
      <c r="A189" s="11"/>
      <c r="B189" s="18"/>
      <c r="C189" s="19"/>
      <c r="D189" s="58" t="str">
        <f>IF($L189="已完成","☑","")</f>
        <v/>
      </c>
      <c r="E189" s="49"/>
      <c r="F189" s="50"/>
      <c r="G189" s="51" t="s">
        <v>17</v>
      </c>
      <c r="H189" s="52"/>
      <c r="I189" s="84"/>
      <c r="J189" s="85">
        <f>I189-H189</f>
        <v>0</v>
      </c>
      <c r="K189" s="86" t="str">
        <f>IF($L189&lt;&gt;"-","●","")</f>
        <v/>
      </c>
      <c r="L189" s="87" t="str">
        <f>IF($E189&lt;&gt;"",IF(AND($H190&lt;&gt;"",$I190&lt;&gt;""),"已完成",IF(AND($H190&lt;&gt;"",$I190=""),"进行中",IF($H190="","未开始","-"))),"-")</f>
        <v>-</v>
      </c>
      <c r="M189" s="88" t="str">
        <f ca="1" t="shared" ref="M189:M193" si="30">IFERROR(MAX(MIN((TODAY()-$H189)/$J189,1),0),"-")</f>
        <v>-</v>
      </c>
      <c r="N189" s="89"/>
      <c r="O189" s="50"/>
      <c r="P189" s="19"/>
      <c r="Q189" s="94"/>
      <c r="R189" s="11"/>
    </row>
    <row r="190" s="4" customFormat="1" customHeight="1" spans="1:18">
      <c r="A190" s="11"/>
      <c r="B190" s="18"/>
      <c r="C190" s="19"/>
      <c r="D190" s="53"/>
      <c r="E190" s="54"/>
      <c r="F190" s="55"/>
      <c r="G190" s="51" t="s">
        <v>18</v>
      </c>
      <c r="H190" s="52"/>
      <c r="I190" s="84"/>
      <c r="J190" s="85" t="str">
        <f ca="1">IF(AND($H190&lt;&gt;"",$I190&lt;&gt;""),$I190-$H190,IF(AND($H190&lt;&gt;"",$I190=""),TODAY()-$H190,IF($H190="","-","-")))</f>
        <v>-</v>
      </c>
      <c r="K190" s="90"/>
      <c r="L190" s="91"/>
      <c r="M190" s="92"/>
      <c r="N190" s="93"/>
      <c r="O190" s="55"/>
      <c r="P190" s="19"/>
      <c r="Q190" s="94"/>
      <c r="R190" s="11"/>
    </row>
    <row r="191" s="4" customFormat="1" customHeight="1" spans="1:18">
      <c r="A191" s="11"/>
      <c r="B191" s="18"/>
      <c r="C191" s="19"/>
      <c r="D191" s="58" t="str">
        <f>IF($L191="已完成","☑","")</f>
        <v/>
      </c>
      <c r="E191" s="49"/>
      <c r="F191" s="50"/>
      <c r="G191" s="51" t="s">
        <v>17</v>
      </c>
      <c r="H191" s="52"/>
      <c r="I191" s="84"/>
      <c r="J191" s="85">
        <f>I191-H191</f>
        <v>0</v>
      </c>
      <c r="K191" s="86" t="str">
        <f>IF($L191&lt;&gt;"-","●","")</f>
        <v/>
      </c>
      <c r="L191" s="87" t="str">
        <f>IF($E191&lt;&gt;"",IF(AND($H192&lt;&gt;"",$I192&lt;&gt;""),"已完成",IF(AND($H192&lt;&gt;"",$I192=""),"进行中",IF($H192="","未开始","-"))),"-")</f>
        <v>-</v>
      </c>
      <c r="M191" s="88" t="str">
        <f ca="1" t="shared" si="30"/>
        <v>-</v>
      </c>
      <c r="N191" s="89"/>
      <c r="O191" s="50"/>
      <c r="P191" s="19"/>
      <c r="Q191" s="94"/>
      <c r="R191" s="11"/>
    </row>
    <row r="192" s="4" customFormat="1" customHeight="1" spans="1:18">
      <c r="A192" s="11"/>
      <c r="B192" s="18"/>
      <c r="C192" s="19"/>
      <c r="D192" s="53"/>
      <c r="E192" s="54"/>
      <c r="F192" s="55"/>
      <c r="G192" s="51" t="s">
        <v>18</v>
      </c>
      <c r="H192" s="52"/>
      <c r="I192" s="84"/>
      <c r="J192" s="85" t="str">
        <f ca="1">IF(AND($H192&lt;&gt;"",$I192&lt;&gt;""),$I192-$H192,IF(AND($H192&lt;&gt;"",$I192=""),TODAY()-$H192,IF($H192="","-","-")))</f>
        <v>-</v>
      </c>
      <c r="K192" s="90"/>
      <c r="L192" s="91"/>
      <c r="M192" s="92"/>
      <c r="N192" s="93"/>
      <c r="O192" s="55"/>
      <c r="P192" s="19"/>
      <c r="Q192" s="94"/>
      <c r="R192" s="11"/>
    </row>
    <row r="193" s="4" customFormat="1" customHeight="1" spans="1:18">
      <c r="A193" s="11"/>
      <c r="B193" s="18"/>
      <c r="C193" s="19"/>
      <c r="D193" s="58" t="str">
        <f>IF($L193="已完成","☑","")</f>
        <v/>
      </c>
      <c r="E193" s="49"/>
      <c r="F193" s="50"/>
      <c r="G193" s="51" t="s">
        <v>17</v>
      </c>
      <c r="H193" s="52"/>
      <c r="I193" s="84"/>
      <c r="J193" s="85">
        <f>I193-H193</f>
        <v>0</v>
      </c>
      <c r="K193" s="86" t="str">
        <f>IF($L193&lt;&gt;"-","●","")</f>
        <v/>
      </c>
      <c r="L193" s="87" t="str">
        <f>IF($E193&lt;&gt;"",IF(AND($H194&lt;&gt;"",$I194&lt;&gt;""),"已完成",IF(AND($H194&lt;&gt;"",$I194=""),"进行中",IF($H194="","未开始","-"))),"-")</f>
        <v>-</v>
      </c>
      <c r="M193" s="88" t="str">
        <f ca="1" t="shared" si="30"/>
        <v>-</v>
      </c>
      <c r="N193" s="89"/>
      <c r="O193" s="50"/>
      <c r="P193" s="19"/>
      <c r="Q193" s="94"/>
      <c r="R193" s="11"/>
    </row>
    <row r="194" s="4" customFormat="1" customHeight="1" spans="1:18">
      <c r="A194" s="11"/>
      <c r="B194" s="18"/>
      <c r="C194" s="19"/>
      <c r="D194" s="53"/>
      <c r="E194" s="54"/>
      <c r="F194" s="55"/>
      <c r="G194" s="51" t="s">
        <v>18</v>
      </c>
      <c r="H194" s="52"/>
      <c r="I194" s="84"/>
      <c r="J194" s="85" t="str">
        <f ca="1">IF(AND($H194&lt;&gt;"",$I194&lt;&gt;""),$I194-$H194,IF(AND($H194&lt;&gt;"",$I194=""),TODAY()-$H194,IF($H194="","-","-")))</f>
        <v>-</v>
      </c>
      <c r="K194" s="90"/>
      <c r="L194" s="91"/>
      <c r="M194" s="92"/>
      <c r="N194" s="93"/>
      <c r="O194" s="55"/>
      <c r="P194" s="19"/>
      <c r="Q194" s="94"/>
      <c r="R194" s="11"/>
    </row>
    <row r="195" s="4" customFormat="1" customHeight="1" spans="1:18">
      <c r="A195" s="11"/>
      <c r="B195" s="18"/>
      <c r="C195" s="19"/>
      <c r="D195" s="58" t="str">
        <f>IF($L195="已完成","☑","")</f>
        <v/>
      </c>
      <c r="E195" s="49"/>
      <c r="F195" s="50"/>
      <c r="G195" s="51" t="s">
        <v>17</v>
      </c>
      <c r="H195" s="52"/>
      <c r="I195" s="84"/>
      <c r="J195" s="85">
        <f>I195-H195</f>
        <v>0</v>
      </c>
      <c r="K195" s="86" t="str">
        <f>IF($L195&lt;&gt;"-","●","")</f>
        <v/>
      </c>
      <c r="L195" s="87" t="str">
        <f>IF($E195&lt;&gt;"",IF(AND($H196&lt;&gt;"",$I196&lt;&gt;""),"已完成",IF(AND($H196&lt;&gt;"",$I196=""),"进行中",IF($H196="","未开始","-"))),"-")</f>
        <v>-</v>
      </c>
      <c r="M195" s="88" t="str">
        <f ca="1" t="shared" ref="M195:M199" si="31">IFERROR(MAX(MIN((TODAY()-$H195)/$J195,1),0),"-")</f>
        <v>-</v>
      </c>
      <c r="N195" s="89"/>
      <c r="O195" s="50"/>
      <c r="P195" s="19"/>
      <c r="Q195" s="94"/>
      <c r="R195" s="11"/>
    </row>
    <row r="196" s="4" customFormat="1" customHeight="1" spans="1:18">
      <c r="A196" s="11"/>
      <c r="B196" s="18"/>
      <c r="C196" s="19"/>
      <c r="D196" s="53"/>
      <c r="E196" s="54"/>
      <c r="F196" s="55"/>
      <c r="G196" s="51" t="s">
        <v>18</v>
      </c>
      <c r="H196" s="52"/>
      <c r="I196" s="84"/>
      <c r="J196" s="85" t="str">
        <f ca="1">IF(AND($H196&lt;&gt;"",$I196&lt;&gt;""),$I196-$H196,IF(AND($H196&lt;&gt;"",$I196=""),TODAY()-$H196,IF($H196="","-","-")))</f>
        <v>-</v>
      </c>
      <c r="K196" s="90"/>
      <c r="L196" s="91"/>
      <c r="M196" s="92"/>
      <c r="N196" s="93"/>
      <c r="O196" s="55"/>
      <c r="P196" s="19"/>
      <c r="Q196" s="94"/>
      <c r="R196" s="11"/>
    </row>
    <row r="197" s="4" customFormat="1" customHeight="1" spans="1:18">
      <c r="A197" s="11"/>
      <c r="B197" s="18"/>
      <c r="C197" s="19"/>
      <c r="D197" s="58" t="str">
        <f>IF($L197="已完成","☑","")</f>
        <v/>
      </c>
      <c r="E197" s="49"/>
      <c r="F197" s="50"/>
      <c r="G197" s="51" t="s">
        <v>17</v>
      </c>
      <c r="H197" s="52"/>
      <c r="I197" s="84"/>
      <c r="J197" s="85">
        <f>I197-H197</f>
        <v>0</v>
      </c>
      <c r="K197" s="86" t="str">
        <f>IF($L197&lt;&gt;"-","●","")</f>
        <v/>
      </c>
      <c r="L197" s="87" t="str">
        <f>IF($E197&lt;&gt;"",IF(AND($H198&lt;&gt;"",$I198&lt;&gt;""),"已完成",IF(AND($H198&lt;&gt;"",$I198=""),"进行中",IF($H198="","未开始","-"))),"-")</f>
        <v>-</v>
      </c>
      <c r="M197" s="88" t="str">
        <f ca="1" t="shared" si="31"/>
        <v>-</v>
      </c>
      <c r="N197" s="89"/>
      <c r="O197" s="50"/>
      <c r="P197" s="19"/>
      <c r="Q197" s="94"/>
      <c r="R197" s="11"/>
    </row>
    <row r="198" s="4" customFormat="1" customHeight="1" spans="1:18">
      <c r="A198" s="11"/>
      <c r="B198" s="18"/>
      <c r="C198" s="19"/>
      <c r="D198" s="53"/>
      <c r="E198" s="54"/>
      <c r="F198" s="55"/>
      <c r="G198" s="51" t="s">
        <v>18</v>
      </c>
      <c r="H198" s="52"/>
      <c r="I198" s="84"/>
      <c r="J198" s="85" t="str">
        <f ca="1">IF(AND($H198&lt;&gt;"",$I198&lt;&gt;""),$I198-$H198,IF(AND($H198&lt;&gt;"",$I198=""),TODAY()-$H198,IF($H198="","-","-")))</f>
        <v>-</v>
      </c>
      <c r="K198" s="90"/>
      <c r="L198" s="91"/>
      <c r="M198" s="92"/>
      <c r="N198" s="93"/>
      <c r="O198" s="55"/>
      <c r="P198" s="19"/>
      <c r="Q198" s="94"/>
      <c r="R198" s="11"/>
    </row>
    <row r="199" s="4" customFormat="1" customHeight="1" spans="1:18">
      <c r="A199" s="11"/>
      <c r="B199" s="18"/>
      <c r="C199" s="19"/>
      <c r="D199" s="58" t="str">
        <f>IF($L199="已完成","☑","")</f>
        <v/>
      </c>
      <c r="E199" s="49"/>
      <c r="F199" s="50"/>
      <c r="G199" s="51" t="s">
        <v>17</v>
      </c>
      <c r="H199" s="52"/>
      <c r="I199" s="84"/>
      <c r="J199" s="85">
        <f>I199-H199</f>
        <v>0</v>
      </c>
      <c r="K199" s="86" t="str">
        <f>IF($L199&lt;&gt;"-","●","")</f>
        <v/>
      </c>
      <c r="L199" s="87" t="str">
        <f>IF($E199&lt;&gt;"",IF(AND($H200&lt;&gt;"",$I200&lt;&gt;""),"已完成",IF(AND($H200&lt;&gt;"",$I200=""),"进行中",IF($H200="","未开始","-"))),"-")</f>
        <v>-</v>
      </c>
      <c r="M199" s="88" t="str">
        <f ca="1" t="shared" si="31"/>
        <v>-</v>
      </c>
      <c r="N199" s="89"/>
      <c r="O199" s="50"/>
      <c r="P199" s="19"/>
      <c r="Q199" s="94"/>
      <c r="R199" s="11"/>
    </row>
    <row r="200" s="4" customFormat="1" customHeight="1" spans="1:18">
      <c r="A200" s="11"/>
      <c r="B200" s="18"/>
      <c r="C200" s="19"/>
      <c r="D200" s="53"/>
      <c r="E200" s="54"/>
      <c r="F200" s="55"/>
      <c r="G200" s="51" t="s">
        <v>18</v>
      </c>
      <c r="H200" s="52"/>
      <c r="I200" s="84"/>
      <c r="J200" s="85" t="str">
        <f ca="1">IF(AND($H200&lt;&gt;"",$I200&lt;&gt;""),$I200-$H200,IF(AND($H200&lt;&gt;"",$I200=""),TODAY()-$H200,IF($H200="","-","-")))</f>
        <v>-</v>
      </c>
      <c r="K200" s="90"/>
      <c r="L200" s="91"/>
      <c r="M200" s="92"/>
      <c r="N200" s="93"/>
      <c r="O200" s="55"/>
      <c r="P200" s="19"/>
      <c r="Q200" s="94"/>
      <c r="R200" s="11"/>
    </row>
    <row r="201" s="4" customFormat="1" customHeight="1" spans="1:18">
      <c r="A201" s="11"/>
      <c r="B201" s="18"/>
      <c r="C201" s="19"/>
      <c r="D201" s="58" t="str">
        <f>IF($L201="已完成","☑","")</f>
        <v/>
      </c>
      <c r="E201" s="49"/>
      <c r="F201" s="50"/>
      <c r="G201" s="51" t="s">
        <v>17</v>
      </c>
      <c r="H201" s="52"/>
      <c r="I201" s="84"/>
      <c r="J201" s="85">
        <f>I201-H201</f>
        <v>0</v>
      </c>
      <c r="K201" s="86" t="str">
        <f>IF($L201&lt;&gt;"-","●","")</f>
        <v/>
      </c>
      <c r="L201" s="87" t="str">
        <f>IF($E201&lt;&gt;"",IF(AND($H202&lt;&gt;"",$I202&lt;&gt;""),"已完成",IF(AND($H202&lt;&gt;"",$I202=""),"进行中",IF($H202="","未开始","-"))),"-")</f>
        <v>-</v>
      </c>
      <c r="M201" s="88" t="str">
        <f ca="1" t="shared" ref="M201:M205" si="32">IFERROR(MAX(MIN((TODAY()-$H201)/$J201,1),0),"-")</f>
        <v>-</v>
      </c>
      <c r="N201" s="89"/>
      <c r="O201" s="50"/>
      <c r="P201" s="19"/>
      <c r="Q201" s="94"/>
      <c r="R201" s="11"/>
    </row>
    <row r="202" s="4" customFormat="1" customHeight="1" spans="1:18">
      <c r="A202" s="11"/>
      <c r="B202" s="18"/>
      <c r="C202" s="19"/>
      <c r="D202" s="53"/>
      <c r="E202" s="54"/>
      <c r="F202" s="55"/>
      <c r="G202" s="51" t="s">
        <v>18</v>
      </c>
      <c r="H202" s="52"/>
      <c r="I202" s="84"/>
      <c r="J202" s="85" t="str">
        <f ca="1">IF(AND($H202&lt;&gt;"",$I202&lt;&gt;""),$I202-$H202,IF(AND($H202&lt;&gt;"",$I202=""),TODAY()-$H202,IF($H202="","-","-")))</f>
        <v>-</v>
      </c>
      <c r="K202" s="90"/>
      <c r="L202" s="91"/>
      <c r="M202" s="92"/>
      <c r="N202" s="93"/>
      <c r="O202" s="55"/>
      <c r="P202" s="19"/>
      <c r="Q202" s="94"/>
      <c r="R202" s="11"/>
    </row>
    <row r="203" s="4" customFormat="1" customHeight="1" spans="1:18">
      <c r="A203" s="11"/>
      <c r="B203" s="18"/>
      <c r="C203" s="19"/>
      <c r="D203" s="58" t="str">
        <f>IF($L203="已完成","☑","")</f>
        <v/>
      </c>
      <c r="E203" s="49"/>
      <c r="F203" s="50"/>
      <c r="G203" s="51" t="s">
        <v>17</v>
      </c>
      <c r="H203" s="52"/>
      <c r="I203" s="84"/>
      <c r="J203" s="85">
        <f>I203-H203</f>
        <v>0</v>
      </c>
      <c r="K203" s="86" t="str">
        <f>IF($L203&lt;&gt;"-","●","")</f>
        <v/>
      </c>
      <c r="L203" s="87" t="str">
        <f>IF($E203&lt;&gt;"",IF(AND($H204&lt;&gt;"",$I204&lt;&gt;""),"已完成",IF(AND($H204&lt;&gt;"",$I204=""),"进行中",IF($H204="","未开始","-"))),"-")</f>
        <v>-</v>
      </c>
      <c r="M203" s="88" t="str">
        <f ca="1" t="shared" si="32"/>
        <v>-</v>
      </c>
      <c r="N203" s="89"/>
      <c r="O203" s="50"/>
      <c r="P203" s="19"/>
      <c r="Q203" s="94"/>
      <c r="R203" s="11"/>
    </row>
    <row r="204" s="4" customFormat="1" customHeight="1" spans="1:18">
      <c r="A204" s="11"/>
      <c r="B204" s="18"/>
      <c r="C204" s="19"/>
      <c r="D204" s="53"/>
      <c r="E204" s="54"/>
      <c r="F204" s="55"/>
      <c r="G204" s="51" t="s">
        <v>18</v>
      </c>
      <c r="H204" s="52"/>
      <c r="I204" s="84"/>
      <c r="J204" s="85" t="str">
        <f ca="1">IF(AND($H204&lt;&gt;"",$I204&lt;&gt;""),$I204-$H204,IF(AND($H204&lt;&gt;"",$I204=""),TODAY()-$H204,IF($H204="","-","-")))</f>
        <v>-</v>
      </c>
      <c r="K204" s="90"/>
      <c r="L204" s="91"/>
      <c r="M204" s="92"/>
      <c r="N204" s="93"/>
      <c r="O204" s="55"/>
      <c r="P204" s="19"/>
      <c r="Q204" s="94"/>
      <c r="R204" s="11"/>
    </row>
    <row r="205" s="4" customFormat="1" customHeight="1" spans="1:18">
      <c r="A205" s="11"/>
      <c r="B205" s="18"/>
      <c r="C205" s="19"/>
      <c r="D205" s="58" t="str">
        <f>IF($L205="已完成","☑","")</f>
        <v/>
      </c>
      <c r="E205" s="49"/>
      <c r="F205" s="50"/>
      <c r="G205" s="51" t="s">
        <v>17</v>
      </c>
      <c r="H205" s="52"/>
      <c r="I205" s="84"/>
      <c r="J205" s="85">
        <f>I205-H205</f>
        <v>0</v>
      </c>
      <c r="K205" s="86" t="str">
        <f>IF($L205&lt;&gt;"-","●","")</f>
        <v/>
      </c>
      <c r="L205" s="87" t="str">
        <f>IF($E205&lt;&gt;"",IF(AND($H206&lt;&gt;"",$I206&lt;&gt;""),"已完成",IF(AND($H206&lt;&gt;"",$I206=""),"进行中",IF($H206="","未开始","-"))),"-")</f>
        <v>-</v>
      </c>
      <c r="M205" s="88" t="str">
        <f ca="1" t="shared" si="32"/>
        <v>-</v>
      </c>
      <c r="N205" s="89"/>
      <c r="O205" s="50"/>
      <c r="P205" s="19"/>
      <c r="Q205" s="94"/>
      <c r="R205" s="11"/>
    </row>
    <row r="206" s="4" customFormat="1" customHeight="1" spans="1:18">
      <c r="A206" s="11"/>
      <c r="B206" s="18"/>
      <c r="C206" s="3"/>
      <c r="D206" s="53"/>
      <c r="E206" s="54"/>
      <c r="F206" s="55"/>
      <c r="G206" s="51" t="s">
        <v>18</v>
      </c>
      <c r="H206" s="52"/>
      <c r="I206" s="84"/>
      <c r="J206" s="85" t="str">
        <f ca="1">IF(AND($H206&lt;&gt;"",$I206&lt;&gt;""),$I206-$H206,IF(AND($H206&lt;&gt;"",$I206=""),TODAY()-$H206,IF($H206="","-","-")))</f>
        <v>-</v>
      </c>
      <c r="K206" s="90"/>
      <c r="L206" s="91"/>
      <c r="M206" s="92"/>
      <c r="N206" s="93"/>
      <c r="O206" s="55"/>
      <c r="P206" s="3"/>
      <c r="Q206" s="94"/>
      <c r="R206" s="11"/>
    </row>
    <row r="207" s="4" customFormat="1" customHeight="1" spans="1:18">
      <c r="A207" s="11"/>
      <c r="B207" s="18"/>
      <c r="C207" s="3"/>
      <c r="D207" s="58" t="str">
        <f>IF($L207="已完成","☑","")</f>
        <v/>
      </c>
      <c r="E207" s="49"/>
      <c r="F207" s="50"/>
      <c r="G207" s="51" t="s">
        <v>17</v>
      </c>
      <c r="H207" s="52"/>
      <c r="I207" s="84"/>
      <c r="J207" s="85">
        <f>I207-H207</f>
        <v>0</v>
      </c>
      <c r="K207" s="86" t="str">
        <f>IF($L207&lt;&gt;"-","●","")</f>
        <v/>
      </c>
      <c r="L207" s="87" t="str">
        <f>IF($E207&lt;&gt;"",IF(AND($H208&lt;&gt;"",$I208&lt;&gt;""),"已完成",IF(AND($H208&lt;&gt;"",$I208=""),"进行中",IF($H208="","未开始","-"))),"-")</f>
        <v>-</v>
      </c>
      <c r="M207" s="88" t="str">
        <f ca="1" t="shared" ref="M207:M211" si="33">IFERROR(MAX(MIN((TODAY()-$H207)/$J207,1),0),"-")</f>
        <v>-</v>
      </c>
      <c r="N207" s="89"/>
      <c r="O207" s="50"/>
      <c r="P207" s="3"/>
      <c r="Q207" s="94"/>
      <c r="R207" s="11"/>
    </row>
    <row r="208" s="4" customFormat="1" customHeight="1" spans="1:18">
      <c r="A208" s="11"/>
      <c r="B208" s="18"/>
      <c r="C208" s="3"/>
      <c r="D208" s="53"/>
      <c r="E208" s="54"/>
      <c r="F208" s="55"/>
      <c r="G208" s="51" t="s">
        <v>18</v>
      </c>
      <c r="H208" s="52"/>
      <c r="I208" s="84"/>
      <c r="J208" s="85" t="str">
        <f ca="1">IF(AND($H208&lt;&gt;"",$I208&lt;&gt;""),$I208-$H208,IF(AND($H208&lt;&gt;"",$I208=""),TODAY()-$H208,IF($H208="","-","-")))</f>
        <v>-</v>
      </c>
      <c r="K208" s="90"/>
      <c r="L208" s="91"/>
      <c r="M208" s="92"/>
      <c r="N208" s="93"/>
      <c r="O208" s="55"/>
      <c r="P208" s="3"/>
      <c r="Q208" s="94"/>
      <c r="R208" s="11"/>
    </row>
    <row r="209" s="4" customFormat="1" customHeight="1" spans="1:18">
      <c r="A209" s="11"/>
      <c r="B209" s="18"/>
      <c r="C209" s="3"/>
      <c r="D209" s="58" t="str">
        <f>IF($L209="已完成","☑","")</f>
        <v/>
      </c>
      <c r="E209" s="49"/>
      <c r="F209" s="50"/>
      <c r="G209" s="51" t="s">
        <v>17</v>
      </c>
      <c r="H209" s="52"/>
      <c r="I209" s="84"/>
      <c r="J209" s="85">
        <f>I209-H209</f>
        <v>0</v>
      </c>
      <c r="K209" s="86" t="str">
        <f>IF($L209&lt;&gt;"-","●","")</f>
        <v/>
      </c>
      <c r="L209" s="87" t="str">
        <f>IF($E209&lt;&gt;"",IF(AND($H210&lt;&gt;"",$I210&lt;&gt;""),"已完成",IF(AND($H210&lt;&gt;"",$I210=""),"进行中",IF($H210="","未开始","-"))),"-")</f>
        <v>-</v>
      </c>
      <c r="M209" s="88" t="str">
        <f ca="1" t="shared" si="33"/>
        <v>-</v>
      </c>
      <c r="N209" s="89"/>
      <c r="O209" s="50"/>
      <c r="P209" s="3"/>
      <c r="Q209" s="94"/>
      <c r="R209" s="11"/>
    </row>
    <row r="210" s="4" customFormat="1" customHeight="1" spans="1:18">
      <c r="A210" s="11"/>
      <c r="B210" s="18"/>
      <c r="C210" s="3"/>
      <c r="D210" s="53"/>
      <c r="E210" s="54"/>
      <c r="F210" s="55"/>
      <c r="G210" s="51" t="s">
        <v>18</v>
      </c>
      <c r="H210" s="52"/>
      <c r="I210" s="84"/>
      <c r="J210" s="85" t="str">
        <f ca="1">IF(AND($H210&lt;&gt;"",$I210&lt;&gt;""),$I210-$H210,IF(AND($H210&lt;&gt;"",$I210=""),TODAY()-$H210,IF($H210="","-","-")))</f>
        <v>-</v>
      </c>
      <c r="K210" s="90"/>
      <c r="L210" s="91"/>
      <c r="M210" s="92"/>
      <c r="N210" s="93"/>
      <c r="O210" s="55"/>
      <c r="P210" s="3"/>
      <c r="Q210" s="94"/>
      <c r="R210" s="11"/>
    </row>
    <row r="211" s="4" customFormat="1" customHeight="1" spans="1:18">
      <c r="A211" s="11"/>
      <c r="B211" s="18"/>
      <c r="C211" s="3"/>
      <c r="D211" s="58" t="str">
        <f>IF($L211="已完成","☑","")</f>
        <v/>
      </c>
      <c r="E211" s="49"/>
      <c r="F211" s="50"/>
      <c r="G211" s="51" t="s">
        <v>17</v>
      </c>
      <c r="H211" s="52"/>
      <c r="I211" s="84"/>
      <c r="J211" s="85">
        <f>I211-H211</f>
        <v>0</v>
      </c>
      <c r="K211" s="86" t="str">
        <f>IF($L211&lt;&gt;"-","●","")</f>
        <v/>
      </c>
      <c r="L211" s="87" t="str">
        <f>IF($E211&lt;&gt;"",IF(AND($H212&lt;&gt;"",$I212&lt;&gt;""),"已完成",IF(AND($H212&lt;&gt;"",$I212=""),"进行中",IF($H212="","未开始","-"))),"-")</f>
        <v>-</v>
      </c>
      <c r="M211" s="88" t="str">
        <f ca="1" t="shared" si="33"/>
        <v>-</v>
      </c>
      <c r="N211" s="89"/>
      <c r="O211" s="50"/>
      <c r="P211" s="3"/>
      <c r="Q211" s="94"/>
      <c r="R211" s="11"/>
    </row>
    <row r="212" s="4" customFormat="1" customHeight="1" spans="1:18">
      <c r="A212" s="11"/>
      <c r="B212" s="18"/>
      <c r="C212" s="3"/>
      <c r="D212" s="53"/>
      <c r="E212" s="54"/>
      <c r="F212" s="55"/>
      <c r="G212" s="51" t="s">
        <v>18</v>
      </c>
      <c r="H212" s="52"/>
      <c r="I212" s="84"/>
      <c r="J212" s="85" t="str">
        <f ca="1">IF(AND($H212&lt;&gt;"",$I212&lt;&gt;""),$I212-$H212,IF(AND($H212&lt;&gt;"",$I212=""),TODAY()-$H212,IF($H212="","-","-")))</f>
        <v>-</v>
      </c>
      <c r="K212" s="90"/>
      <c r="L212" s="91"/>
      <c r="M212" s="92"/>
      <c r="N212" s="93"/>
      <c r="O212" s="55"/>
      <c r="P212" s="3"/>
      <c r="Q212" s="94"/>
      <c r="R212" s="11"/>
    </row>
    <row r="213" s="4" customFormat="1" customHeight="1" spans="1:18">
      <c r="A213" s="11"/>
      <c r="B213" s="18"/>
      <c r="C213" s="3"/>
      <c r="D213" s="58" t="str">
        <f>IF($L213="已完成","☑","")</f>
        <v/>
      </c>
      <c r="E213" s="49"/>
      <c r="F213" s="50"/>
      <c r="G213" s="51" t="s">
        <v>17</v>
      </c>
      <c r="H213" s="52"/>
      <c r="I213" s="84"/>
      <c r="J213" s="85">
        <f>I213-H213</f>
        <v>0</v>
      </c>
      <c r="K213" s="86" t="str">
        <f>IF($L213&lt;&gt;"-","●","")</f>
        <v/>
      </c>
      <c r="L213" s="87" t="str">
        <f>IF($E213&lt;&gt;"",IF(AND($H214&lt;&gt;"",$I214&lt;&gt;""),"已完成",IF(AND($H214&lt;&gt;"",$I214=""),"进行中",IF($H214="","未开始","-"))),"-")</f>
        <v>-</v>
      </c>
      <c r="M213" s="88" t="str">
        <f ca="1" t="shared" ref="M213:M217" si="34">IFERROR(MAX(MIN((TODAY()-$H213)/$J213,1),0),"-")</f>
        <v>-</v>
      </c>
      <c r="N213" s="89"/>
      <c r="O213" s="50"/>
      <c r="P213" s="3"/>
      <c r="Q213" s="94"/>
      <c r="R213" s="11"/>
    </row>
    <row r="214" s="4" customFormat="1" customHeight="1" spans="1:18">
      <c r="A214" s="11"/>
      <c r="B214" s="18"/>
      <c r="C214" s="3"/>
      <c r="D214" s="53"/>
      <c r="E214" s="54"/>
      <c r="F214" s="55"/>
      <c r="G214" s="51" t="s">
        <v>18</v>
      </c>
      <c r="H214" s="52"/>
      <c r="I214" s="84"/>
      <c r="J214" s="85" t="str">
        <f ca="1">IF(AND($H214&lt;&gt;"",$I214&lt;&gt;""),$I214-$H214,IF(AND($H214&lt;&gt;"",$I214=""),TODAY()-$H214,IF($H214="","-","-")))</f>
        <v>-</v>
      </c>
      <c r="K214" s="90"/>
      <c r="L214" s="91"/>
      <c r="M214" s="92"/>
      <c r="N214" s="93"/>
      <c r="O214" s="55"/>
      <c r="P214" s="3"/>
      <c r="Q214" s="94"/>
      <c r="R214" s="11"/>
    </row>
    <row r="215" s="4" customFormat="1" customHeight="1" spans="1:18">
      <c r="A215" s="11"/>
      <c r="B215" s="18"/>
      <c r="C215" s="3"/>
      <c r="D215" s="58" t="str">
        <f>IF($L215="已完成","☑","")</f>
        <v/>
      </c>
      <c r="E215" s="49"/>
      <c r="F215" s="50"/>
      <c r="G215" s="51" t="s">
        <v>17</v>
      </c>
      <c r="H215" s="52"/>
      <c r="I215" s="84"/>
      <c r="J215" s="85">
        <f>I215-H215</f>
        <v>0</v>
      </c>
      <c r="K215" s="86" t="str">
        <f>IF($L215&lt;&gt;"-","●","")</f>
        <v/>
      </c>
      <c r="L215" s="87" t="str">
        <f>IF($E215&lt;&gt;"",IF(AND($H216&lt;&gt;"",$I216&lt;&gt;""),"已完成",IF(AND($H216&lt;&gt;"",$I216=""),"进行中",IF($H216="","未开始","-"))),"-")</f>
        <v>-</v>
      </c>
      <c r="M215" s="88" t="str">
        <f ca="1" t="shared" si="34"/>
        <v>-</v>
      </c>
      <c r="N215" s="89"/>
      <c r="O215" s="50"/>
      <c r="P215" s="3"/>
      <c r="Q215" s="94"/>
      <c r="R215" s="11"/>
    </row>
    <row r="216" s="4" customFormat="1" customHeight="1" spans="1:18">
      <c r="A216" s="11"/>
      <c r="B216" s="18"/>
      <c r="C216" s="3"/>
      <c r="D216" s="53"/>
      <c r="E216" s="54"/>
      <c r="F216" s="55"/>
      <c r="G216" s="51" t="s">
        <v>18</v>
      </c>
      <c r="H216" s="52"/>
      <c r="I216" s="84"/>
      <c r="J216" s="85" t="str">
        <f ca="1">IF(AND($H216&lt;&gt;"",$I216&lt;&gt;""),$I216-$H216,IF(AND($H216&lt;&gt;"",$I216=""),TODAY()-$H216,IF($H216="","-","-")))</f>
        <v>-</v>
      </c>
      <c r="K216" s="90"/>
      <c r="L216" s="91"/>
      <c r="M216" s="92"/>
      <c r="N216" s="93"/>
      <c r="O216" s="55"/>
      <c r="P216" s="3"/>
      <c r="Q216" s="94"/>
      <c r="R216" s="11"/>
    </row>
    <row r="217" s="4" customFormat="1" customHeight="1" spans="1:18">
      <c r="A217" s="11"/>
      <c r="B217" s="18"/>
      <c r="C217" s="3"/>
      <c r="D217" s="58" t="str">
        <f>IF($L217="已完成","☑","")</f>
        <v/>
      </c>
      <c r="E217" s="49"/>
      <c r="F217" s="50"/>
      <c r="G217" s="51" t="s">
        <v>17</v>
      </c>
      <c r="H217" s="52"/>
      <c r="I217" s="84"/>
      <c r="J217" s="85">
        <f>I217-H217</f>
        <v>0</v>
      </c>
      <c r="K217" s="86" t="str">
        <f>IF($L217&lt;&gt;"-","●","")</f>
        <v/>
      </c>
      <c r="L217" s="87" t="str">
        <f>IF($E217&lt;&gt;"",IF(AND($H218&lt;&gt;"",$I218&lt;&gt;""),"已完成",IF(AND($H218&lt;&gt;"",$I218=""),"进行中",IF($H218="","未开始","-"))),"-")</f>
        <v>-</v>
      </c>
      <c r="M217" s="88" t="str">
        <f ca="1" t="shared" si="34"/>
        <v>-</v>
      </c>
      <c r="N217" s="89"/>
      <c r="O217" s="50"/>
      <c r="P217" s="3"/>
      <c r="Q217" s="94"/>
      <c r="R217" s="11"/>
    </row>
    <row r="218" s="4" customFormat="1" customHeight="1" spans="1:18">
      <c r="A218" s="11"/>
      <c r="B218" s="18"/>
      <c r="C218" s="3"/>
      <c r="D218" s="53"/>
      <c r="E218" s="54"/>
      <c r="F218" s="55"/>
      <c r="G218" s="51" t="s">
        <v>18</v>
      </c>
      <c r="H218" s="52"/>
      <c r="I218" s="84"/>
      <c r="J218" s="85" t="str">
        <f ca="1">IF(AND($H218&lt;&gt;"",$I218&lt;&gt;""),$I218-$H218,IF(AND($H218&lt;&gt;"",$I218=""),TODAY()-$H218,IF($H218="","-","-")))</f>
        <v>-</v>
      </c>
      <c r="K218" s="90"/>
      <c r="L218" s="91"/>
      <c r="M218" s="92"/>
      <c r="N218" s="93"/>
      <c r="O218" s="55"/>
      <c r="P218" s="3"/>
      <c r="Q218" s="94"/>
      <c r="R218" s="11"/>
    </row>
    <row r="219" s="4" customFormat="1" customHeight="1" spans="1:18">
      <c r="A219" s="11"/>
      <c r="B219" s="18"/>
      <c r="C219" s="3"/>
      <c r="D219" s="58" t="str">
        <f>IF($L219="已完成","☑","")</f>
        <v/>
      </c>
      <c r="E219" s="49"/>
      <c r="F219" s="50"/>
      <c r="G219" s="51" t="s">
        <v>17</v>
      </c>
      <c r="H219" s="52"/>
      <c r="I219" s="84"/>
      <c r="J219" s="85">
        <f>I219-H219</f>
        <v>0</v>
      </c>
      <c r="K219" s="86" t="str">
        <f>IF($L219&lt;&gt;"-","●","")</f>
        <v/>
      </c>
      <c r="L219" s="87" t="str">
        <f>IF($E219&lt;&gt;"",IF(AND($H220&lt;&gt;"",$I220&lt;&gt;""),"已完成",IF(AND($H220&lt;&gt;"",$I220=""),"进行中",IF($H220="","未开始","-"))),"-")</f>
        <v>-</v>
      </c>
      <c r="M219" s="88" t="str">
        <f ca="1" t="shared" ref="M219:M223" si="35">IFERROR(MAX(MIN((TODAY()-$H219)/$J219,1),0),"-")</f>
        <v>-</v>
      </c>
      <c r="N219" s="89"/>
      <c r="O219" s="50"/>
      <c r="P219" s="3"/>
      <c r="Q219" s="94"/>
      <c r="R219" s="11"/>
    </row>
    <row r="220" s="4" customFormat="1" customHeight="1" spans="1:18">
      <c r="A220" s="11"/>
      <c r="B220" s="18"/>
      <c r="C220" s="3"/>
      <c r="D220" s="53"/>
      <c r="E220" s="54"/>
      <c r="F220" s="55"/>
      <c r="G220" s="51" t="s">
        <v>18</v>
      </c>
      <c r="H220" s="52"/>
      <c r="I220" s="84"/>
      <c r="J220" s="85" t="str">
        <f ca="1">IF(AND($H220&lt;&gt;"",$I220&lt;&gt;""),$I220-$H220,IF(AND($H220&lt;&gt;"",$I220=""),TODAY()-$H220,IF($H220="","-","-")))</f>
        <v>-</v>
      </c>
      <c r="K220" s="90"/>
      <c r="L220" s="91"/>
      <c r="M220" s="92"/>
      <c r="N220" s="93"/>
      <c r="O220" s="55"/>
      <c r="P220" s="3"/>
      <c r="Q220" s="94"/>
      <c r="R220" s="11"/>
    </row>
    <row r="221" s="4" customFormat="1" customHeight="1" spans="1:18">
      <c r="A221" s="11"/>
      <c r="B221" s="18"/>
      <c r="C221" s="3"/>
      <c r="D221" s="58" t="str">
        <f>IF($L221="已完成","☑","")</f>
        <v/>
      </c>
      <c r="E221" s="49"/>
      <c r="F221" s="50"/>
      <c r="G221" s="51" t="s">
        <v>17</v>
      </c>
      <c r="H221" s="52"/>
      <c r="I221" s="84"/>
      <c r="J221" s="85">
        <f>I221-H221</f>
        <v>0</v>
      </c>
      <c r="K221" s="86" t="str">
        <f>IF($L221&lt;&gt;"-","●","")</f>
        <v/>
      </c>
      <c r="L221" s="87" t="str">
        <f>IF($E221&lt;&gt;"",IF(AND($H222&lt;&gt;"",$I222&lt;&gt;""),"已完成",IF(AND($H222&lt;&gt;"",$I222=""),"进行中",IF($H222="","未开始","-"))),"-")</f>
        <v>-</v>
      </c>
      <c r="M221" s="88" t="str">
        <f ca="1" t="shared" si="35"/>
        <v>-</v>
      </c>
      <c r="N221" s="89"/>
      <c r="O221" s="50"/>
      <c r="P221" s="3"/>
      <c r="Q221" s="94"/>
      <c r="R221" s="11"/>
    </row>
    <row r="222" s="4" customFormat="1" customHeight="1" spans="1:18">
      <c r="A222" s="11"/>
      <c r="B222" s="18"/>
      <c r="C222" s="3"/>
      <c r="D222" s="53"/>
      <c r="E222" s="54"/>
      <c r="F222" s="55"/>
      <c r="G222" s="51" t="s">
        <v>18</v>
      </c>
      <c r="H222" s="52"/>
      <c r="I222" s="84"/>
      <c r="J222" s="85" t="str">
        <f ca="1">IF(AND($H222&lt;&gt;"",$I222&lt;&gt;""),$I222-$H222,IF(AND($H222&lt;&gt;"",$I222=""),TODAY()-$H222,IF($H222="","-","-")))</f>
        <v>-</v>
      </c>
      <c r="K222" s="90"/>
      <c r="L222" s="91"/>
      <c r="M222" s="92"/>
      <c r="N222" s="93"/>
      <c r="O222" s="55"/>
      <c r="P222" s="3"/>
      <c r="Q222" s="94"/>
      <c r="R222" s="11"/>
    </row>
    <row r="223" s="4" customFormat="1" customHeight="1" spans="1:18">
      <c r="A223" s="11"/>
      <c r="B223" s="18"/>
      <c r="C223" s="3"/>
      <c r="D223" s="58" t="str">
        <f>IF($L223="已完成","☑","")</f>
        <v/>
      </c>
      <c r="E223" s="49"/>
      <c r="F223" s="50"/>
      <c r="G223" s="51" t="s">
        <v>17</v>
      </c>
      <c r="H223" s="52"/>
      <c r="I223" s="84"/>
      <c r="J223" s="85">
        <f>I223-H223</f>
        <v>0</v>
      </c>
      <c r="K223" s="86" t="str">
        <f>IF($L223&lt;&gt;"-","●","")</f>
        <v/>
      </c>
      <c r="L223" s="87" t="str">
        <f>IF($E223&lt;&gt;"",IF(AND($H224&lt;&gt;"",$I224&lt;&gt;""),"已完成",IF(AND($H224&lt;&gt;"",$I224=""),"进行中",IF($H224="","未开始","-"))),"-")</f>
        <v>-</v>
      </c>
      <c r="M223" s="88" t="str">
        <f ca="1" t="shared" si="35"/>
        <v>-</v>
      </c>
      <c r="N223" s="89"/>
      <c r="O223" s="50"/>
      <c r="P223" s="3"/>
      <c r="Q223" s="94"/>
      <c r="R223" s="11"/>
    </row>
    <row r="224" s="4" customFormat="1" customHeight="1" spans="1:18">
      <c r="A224" s="11"/>
      <c r="B224" s="18"/>
      <c r="C224" s="3"/>
      <c r="D224" s="53"/>
      <c r="E224" s="54"/>
      <c r="F224" s="55"/>
      <c r="G224" s="51" t="s">
        <v>18</v>
      </c>
      <c r="H224" s="52"/>
      <c r="I224" s="84"/>
      <c r="J224" s="85" t="str">
        <f ca="1">IF(AND($H224&lt;&gt;"",$I224&lt;&gt;""),$I224-$H224,IF(AND($H224&lt;&gt;"",$I224=""),TODAY()-$H224,IF($H224="","-","-")))</f>
        <v>-</v>
      </c>
      <c r="K224" s="90"/>
      <c r="L224" s="91"/>
      <c r="M224" s="92"/>
      <c r="N224" s="93"/>
      <c r="O224" s="55"/>
      <c r="P224" s="3"/>
      <c r="Q224" s="94"/>
      <c r="R224" s="11"/>
    </row>
    <row r="225" s="4" customFormat="1" customHeight="1" spans="1:18">
      <c r="A225" s="11"/>
      <c r="B225" s="18"/>
      <c r="C225" s="3"/>
      <c r="D225" s="58" t="str">
        <f>IF($L225="已完成","☑","")</f>
        <v/>
      </c>
      <c r="E225" s="49"/>
      <c r="F225" s="50"/>
      <c r="G225" s="51" t="s">
        <v>17</v>
      </c>
      <c r="H225" s="52"/>
      <c r="I225" s="84"/>
      <c r="J225" s="85">
        <f>I225-H225</f>
        <v>0</v>
      </c>
      <c r="K225" s="86" t="str">
        <f>IF($L225&lt;&gt;"-","●","")</f>
        <v/>
      </c>
      <c r="L225" s="87" t="str">
        <f>IF($E225&lt;&gt;"",IF(AND($H226&lt;&gt;"",$I226&lt;&gt;""),"已完成",IF(AND($H226&lt;&gt;"",$I226=""),"进行中",IF($H226="","未开始","-"))),"-")</f>
        <v>-</v>
      </c>
      <c r="M225" s="88" t="str">
        <f ca="1" t="shared" ref="M225:M229" si="36">IFERROR(MAX(MIN((TODAY()-$H225)/$J225,1),0),"-")</f>
        <v>-</v>
      </c>
      <c r="N225" s="89"/>
      <c r="O225" s="50"/>
      <c r="P225" s="3"/>
      <c r="Q225" s="94"/>
      <c r="R225" s="11"/>
    </row>
    <row r="226" s="4" customFormat="1" customHeight="1" spans="1:18">
      <c r="A226" s="11"/>
      <c r="B226" s="18"/>
      <c r="C226" s="3"/>
      <c r="D226" s="53"/>
      <c r="E226" s="54"/>
      <c r="F226" s="55"/>
      <c r="G226" s="51" t="s">
        <v>18</v>
      </c>
      <c r="H226" s="52"/>
      <c r="I226" s="84"/>
      <c r="J226" s="85" t="str">
        <f ca="1">IF(AND($H226&lt;&gt;"",$I226&lt;&gt;""),$I226-$H226,IF(AND($H226&lt;&gt;"",$I226=""),TODAY()-$H226,IF($H226="","-","-")))</f>
        <v>-</v>
      </c>
      <c r="K226" s="90"/>
      <c r="L226" s="91"/>
      <c r="M226" s="92"/>
      <c r="N226" s="93"/>
      <c r="O226" s="55"/>
      <c r="P226" s="3"/>
      <c r="Q226" s="94"/>
      <c r="R226" s="11"/>
    </row>
    <row r="227" s="4" customFormat="1" customHeight="1" spans="1:18">
      <c r="A227" s="11"/>
      <c r="B227" s="18"/>
      <c r="C227" s="3"/>
      <c r="D227" s="58" t="str">
        <f>IF($L227="已完成","☑","")</f>
        <v/>
      </c>
      <c r="E227" s="49"/>
      <c r="F227" s="50"/>
      <c r="G227" s="51" t="s">
        <v>17</v>
      </c>
      <c r="H227" s="52"/>
      <c r="I227" s="84"/>
      <c r="J227" s="85">
        <f>I227-H227</f>
        <v>0</v>
      </c>
      <c r="K227" s="86" t="str">
        <f>IF($L227&lt;&gt;"-","●","")</f>
        <v/>
      </c>
      <c r="L227" s="87" t="str">
        <f>IF($E227&lt;&gt;"",IF(AND($H228&lt;&gt;"",$I228&lt;&gt;""),"已完成",IF(AND($H228&lt;&gt;"",$I228=""),"进行中",IF($H228="","未开始","-"))),"-")</f>
        <v>-</v>
      </c>
      <c r="M227" s="88" t="str">
        <f ca="1" t="shared" si="36"/>
        <v>-</v>
      </c>
      <c r="N227" s="89"/>
      <c r="O227" s="50"/>
      <c r="P227" s="3"/>
      <c r="Q227" s="94"/>
      <c r="R227" s="11"/>
    </row>
    <row r="228" s="4" customFormat="1" customHeight="1" spans="1:18">
      <c r="A228" s="11"/>
      <c r="B228" s="18"/>
      <c r="C228" s="3"/>
      <c r="D228" s="53"/>
      <c r="E228" s="54"/>
      <c r="F228" s="55"/>
      <c r="G228" s="51" t="s">
        <v>18</v>
      </c>
      <c r="H228" s="52"/>
      <c r="I228" s="84"/>
      <c r="J228" s="85" t="str">
        <f ca="1">IF(AND($H228&lt;&gt;"",$I228&lt;&gt;""),$I228-$H228,IF(AND($H228&lt;&gt;"",$I228=""),TODAY()-$H228,IF($H228="","-","-")))</f>
        <v>-</v>
      </c>
      <c r="K228" s="90"/>
      <c r="L228" s="91"/>
      <c r="M228" s="92"/>
      <c r="N228" s="93"/>
      <c r="O228" s="55"/>
      <c r="P228" s="3"/>
      <c r="Q228" s="94"/>
      <c r="R228" s="11"/>
    </row>
    <row r="229" s="4" customFormat="1" customHeight="1" spans="1:18">
      <c r="A229" s="11"/>
      <c r="B229" s="18"/>
      <c r="C229" s="3"/>
      <c r="D229" s="58" t="str">
        <f>IF($L229="已完成","☑","")</f>
        <v/>
      </c>
      <c r="E229" s="49"/>
      <c r="F229" s="50"/>
      <c r="G229" s="51" t="s">
        <v>17</v>
      </c>
      <c r="H229" s="52"/>
      <c r="I229" s="84"/>
      <c r="J229" s="85">
        <f>I229-H229</f>
        <v>0</v>
      </c>
      <c r="K229" s="86" t="str">
        <f>IF($L229&lt;&gt;"-","●","")</f>
        <v/>
      </c>
      <c r="L229" s="87" t="str">
        <f>IF($E229&lt;&gt;"",IF(AND($H230&lt;&gt;"",$I230&lt;&gt;""),"已完成",IF(AND($H230&lt;&gt;"",$I230=""),"进行中",IF($H230="","未开始","-"))),"-")</f>
        <v>-</v>
      </c>
      <c r="M229" s="88" t="str">
        <f ca="1" t="shared" si="36"/>
        <v>-</v>
      </c>
      <c r="N229" s="89"/>
      <c r="O229" s="50"/>
      <c r="P229" s="3"/>
      <c r="Q229" s="94"/>
      <c r="R229" s="11"/>
    </row>
    <row r="230" s="4" customFormat="1" customHeight="1" spans="1:18">
      <c r="A230" s="11"/>
      <c r="B230" s="18"/>
      <c r="C230" s="3"/>
      <c r="D230" s="53"/>
      <c r="E230" s="54"/>
      <c r="F230" s="55"/>
      <c r="G230" s="51" t="s">
        <v>18</v>
      </c>
      <c r="H230" s="52"/>
      <c r="I230" s="84"/>
      <c r="J230" s="85" t="str">
        <f ca="1">IF(AND($H230&lt;&gt;"",$I230&lt;&gt;""),$I230-$H230,IF(AND($H230&lt;&gt;"",$I230=""),TODAY()-$H230,IF($H230="","-","-")))</f>
        <v>-</v>
      </c>
      <c r="K230" s="90"/>
      <c r="L230" s="91"/>
      <c r="M230" s="92"/>
      <c r="N230" s="93"/>
      <c r="O230" s="55"/>
      <c r="P230" s="3"/>
      <c r="Q230" s="94"/>
      <c r="R230" s="11"/>
    </row>
    <row r="231" s="4" customFormat="1" customHeight="1" spans="1:18">
      <c r="A231" s="11"/>
      <c r="B231" s="18"/>
      <c r="C231" s="3"/>
      <c r="D231" s="58" t="str">
        <f>IF($L231="已完成","☑","")</f>
        <v/>
      </c>
      <c r="E231" s="49"/>
      <c r="F231" s="50"/>
      <c r="G231" s="51" t="s">
        <v>17</v>
      </c>
      <c r="H231" s="52"/>
      <c r="I231" s="84"/>
      <c r="J231" s="85">
        <f>I231-H231</f>
        <v>0</v>
      </c>
      <c r="K231" s="86" t="str">
        <f>IF($L231&lt;&gt;"-","●","")</f>
        <v/>
      </c>
      <c r="L231" s="87" t="str">
        <f>IF($E231&lt;&gt;"",IF(AND($H232&lt;&gt;"",$I232&lt;&gt;""),"已完成",IF(AND($H232&lt;&gt;"",$I232=""),"进行中",IF($H232="","未开始","-"))),"-")</f>
        <v>-</v>
      </c>
      <c r="M231" s="88" t="str">
        <f ca="1" t="shared" ref="M231:M235" si="37">IFERROR(MAX(MIN((TODAY()-$H231)/$J231,1),0),"-")</f>
        <v>-</v>
      </c>
      <c r="N231" s="89"/>
      <c r="O231" s="50"/>
      <c r="P231" s="3"/>
      <c r="Q231" s="94"/>
      <c r="R231" s="11"/>
    </row>
    <row r="232" s="4" customFormat="1" customHeight="1" spans="1:18">
      <c r="A232" s="11"/>
      <c r="B232" s="18"/>
      <c r="C232" s="3"/>
      <c r="D232" s="53"/>
      <c r="E232" s="54"/>
      <c r="F232" s="55"/>
      <c r="G232" s="51" t="s">
        <v>18</v>
      </c>
      <c r="H232" s="52"/>
      <c r="I232" s="84"/>
      <c r="J232" s="85" t="str">
        <f ca="1">IF(AND($H232&lt;&gt;"",$I232&lt;&gt;""),$I232-$H232,IF(AND($H232&lt;&gt;"",$I232=""),TODAY()-$H232,IF($H232="","-","-")))</f>
        <v>-</v>
      </c>
      <c r="K232" s="90"/>
      <c r="L232" s="91"/>
      <c r="M232" s="92"/>
      <c r="N232" s="93"/>
      <c r="O232" s="55"/>
      <c r="P232" s="3"/>
      <c r="Q232" s="94"/>
      <c r="R232" s="11"/>
    </row>
    <row r="233" s="4" customFormat="1" customHeight="1" spans="1:18">
      <c r="A233" s="11"/>
      <c r="B233" s="18"/>
      <c r="C233" s="3"/>
      <c r="D233" s="58" t="str">
        <f>IF($L233="已完成","☑","")</f>
        <v/>
      </c>
      <c r="E233" s="49"/>
      <c r="F233" s="50"/>
      <c r="G233" s="51" t="s">
        <v>17</v>
      </c>
      <c r="H233" s="52"/>
      <c r="I233" s="84"/>
      <c r="J233" s="85">
        <f>I233-H233</f>
        <v>0</v>
      </c>
      <c r="K233" s="86" t="str">
        <f>IF($L233&lt;&gt;"-","●","")</f>
        <v/>
      </c>
      <c r="L233" s="87" t="str">
        <f>IF($E233&lt;&gt;"",IF(AND($H234&lt;&gt;"",$I234&lt;&gt;""),"已完成",IF(AND($H234&lt;&gt;"",$I234=""),"进行中",IF($H234="","未开始","-"))),"-")</f>
        <v>-</v>
      </c>
      <c r="M233" s="88" t="str">
        <f ca="1" t="shared" si="37"/>
        <v>-</v>
      </c>
      <c r="N233" s="89"/>
      <c r="O233" s="50"/>
      <c r="P233" s="3"/>
      <c r="Q233" s="94"/>
      <c r="R233" s="11"/>
    </row>
    <row r="234" s="4" customFormat="1" customHeight="1" spans="1:18">
      <c r="A234" s="11"/>
      <c r="B234" s="18"/>
      <c r="C234" s="3"/>
      <c r="D234" s="53"/>
      <c r="E234" s="54"/>
      <c r="F234" s="55"/>
      <c r="G234" s="51" t="s">
        <v>18</v>
      </c>
      <c r="H234" s="52"/>
      <c r="I234" s="84"/>
      <c r="J234" s="85" t="str">
        <f ca="1">IF(AND($H234&lt;&gt;"",$I234&lt;&gt;""),$I234-$H234,IF(AND($H234&lt;&gt;"",$I234=""),TODAY()-$H234,IF($H234="","-","-")))</f>
        <v>-</v>
      </c>
      <c r="K234" s="90"/>
      <c r="L234" s="91"/>
      <c r="M234" s="92"/>
      <c r="N234" s="93"/>
      <c r="O234" s="55"/>
      <c r="P234" s="3"/>
      <c r="Q234" s="94"/>
      <c r="R234" s="11"/>
    </row>
    <row r="235" s="4" customFormat="1" customHeight="1" spans="1:18">
      <c r="A235" s="11"/>
      <c r="B235" s="18"/>
      <c r="C235" s="3"/>
      <c r="D235" s="58" t="str">
        <f>IF($L235="已完成","☑","")</f>
        <v/>
      </c>
      <c r="E235" s="49"/>
      <c r="F235" s="50"/>
      <c r="G235" s="51" t="s">
        <v>17</v>
      </c>
      <c r="H235" s="52"/>
      <c r="I235" s="84"/>
      <c r="J235" s="85">
        <f>I235-H235</f>
        <v>0</v>
      </c>
      <c r="K235" s="86" t="str">
        <f>IF($L235&lt;&gt;"-","●","")</f>
        <v/>
      </c>
      <c r="L235" s="87" t="str">
        <f>IF($E235&lt;&gt;"",IF(AND($H236&lt;&gt;"",$I236&lt;&gt;""),"已完成",IF(AND($H236&lt;&gt;"",$I236=""),"进行中",IF($H236="","未开始","-"))),"-")</f>
        <v>-</v>
      </c>
      <c r="M235" s="88" t="str">
        <f ca="1" t="shared" si="37"/>
        <v>-</v>
      </c>
      <c r="N235" s="89"/>
      <c r="O235" s="50"/>
      <c r="P235" s="3"/>
      <c r="Q235" s="94"/>
      <c r="R235" s="11"/>
    </row>
    <row r="236" s="4" customFormat="1" customHeight="1" spans="1:18">
      <c r="A236" s="11"/>
      <c r="B236" s="18"/>
      <c r="C236" s="3"/>
      <c r="D236" s="53"/>
      <c r="E236" s="54"/>
      <c r="F236" s="55"/>
      <c r="G236" s="51" t="s">
        <v>18</v>
      </c>
      <c r="H236" s="52"/>
      <c r="I236" s="84"/>
      <c r="J236" s="85" t="str">
        <f ca="1">IF(AND($H236&lt;&gt;"",$I236&lt;&gt;""),$I236-$H236,IF(AND($H236&lt;&gt;"",$I236=""),TODAY()-$H236,IF($H236="","-","-")))</f>
        <v>-</v>
      </c>
      <c r="K236" s="90"/>
      <c r="L236" s="91"/>
      <c r="M236" s="92"/>
      <c r="N236" s="93"/>
      <c r="O236" s="55"/>
      <c r="P236" s="3"/>
      <c r="Q236" s="94"/>
      <c r="R236" s="11"/>
    </row>
    <row r="237" s="4" customFormat="1" customHeight="1" spans="1:18">
      <c r="A237" s="11"/>
      <c r="B237" s="18"/>
      <c r="C237" s="3"/>
      <c r="D237" s="58" t="str">
        <f>IF($L237="已完成","☑","")</f>
        <v/>
      </c>
      <c r="E237" s="49"/>
      <c r="F237" s="50"/>
      <c r="G237" s="51" t="s">
        <v>17</v>
      </c>
      <c r="H237" s="52"/>
      <c r="I237" s="84"/>
      <c r="J237" s="85">
        <f>I237-H237</f>
        <v>0</v>
      </c>
      <c r="K237" s="86" t="str">
        <f>IF($L237&lt;&gt;"-","●","")</f>
        <v/>
      </c>
      <c r="L237" s="87" t="str">
        <f>IF($E237&lt;&gt;"",IF(AND($H238&lt;&gt;"",$I238&lt;&gt;""),"已完成",IF(AND($H238&lt;&gt;"",$I238=""),"进行中",IF($H238="","未开始","-"))),"-")</f>
        <v>-</v>
      </c>
      <c r="M237" s="88" t="str">
        <f ca="1" t="shared" ref="M237:M241" si="38">IFERROR(MAX(MIN((TODAY()-$H237)/$J237,1),0),"-")</f>
        <v>-</v>
      </c>
      <c r="N237" s="89"/>
      <c r="O237" s="50"/>
      <c r="P237" s="3"/>
      <c r="Q237" s="94"/>
      <c r="R237" s="11"/>
    </row>
    <row r="238" s="4" customFormat="1" customHeight="1" spans="1:18">
      <c r="A238" s="11"/>
      <c r="B238" s="18"/>
      <c r="C238" s="3"/>
      <c r="D238" s="53"/>
      <c r="E238" s="54"/>
      <c r="F238" s="55"/>
      <c r="G238" s="51" t="s">
        <v>18</v>
      </c>
      <c r="H238" s="52"/>
      <c r="I238" s="84"/>
      <c r="J238" s="85" t="str">
        <f ca="1">IF(AND($H238&lt;&gt;"",$I238&lt;&gt;""),$I238-$H238,IF(AND($H238&lt;&gt;"",$I238=""),TODAY()-$H238,IF($H238="","-","-")))</f>
        <v>-</v>
      </c>
      <c r="K238" s="90"/>
      <c r="L238" s="91"/>
      <c r="M238" s="92"/>
      <c r="N238" s="93"/>
      <c r="O238" s="55"/>
      <c r="P238" s="3"/>
      <c r="Q238" s="94"/>
      <c r="R238" s="11"/>
    </row>
    <row r="239" s="4" customFormat="1" customHeight="1" spans="1:18">
      <c r="A239" s="11"/>
      <c r="B239" s="18"/>
      <c r="C239" s="3"/>
      <c r="D239" s="58" t="str">
        <f>IF($L239="已完成","☑","")</f>
        <v/>
      </c>
      <c r="E239" s="49"/>
      <c r="F239" s="50"/>
      <c r="G239" s="51" t="s">
        <v>17</v>
      </c>
      <c r="H239" s="52"/>
      <c r="I239" s="84"/>
      <c r="J239" s="85">
        <f>I239-H239</f>
        <v>0</v>
      </c>
      <c r="K239" s="86" t="str">
        <f>IF($L239&lt;&gt;"-","●","")</f>
        <v/>
      </c>
      <c r="L239" s="87" t="str">
        <f>IF($E239&lt;&gt;"",IF(AND($H240&lt;&gt;"",$I240&lt;&gt;""),"已完成",IF(AND($H240&lt;&gt;"",$I240=""),"进行中",IF($H240="","未开始","-"))),"-")</f>
        <v>-</v>
      </c>
      <c r="M239" s="88" t="str">
        <f ca="1" t="shared" si="38"/>
        <v>-</v>
      </c>
      <c r="N239" s="89"/>
      <c r="O239" s="50"/>
      <c r="P239" s="3"/>
      <c r="Q239" s="94"/>
      <c r="R239" s="11"/>
    </row>
    <row r="240" s="4" customFormat="1" customHeight="1" spans="1:18">
      <c r="A240" s="11"/>
      <c r="B240" s="18"/>
      <c r="C240" s="3"/>
      <c r="D240" s="53"/>
      <c r="E240" s="54"/>
      <c r="F240" s="55"/>
      <c r="G240" s="51" t="s">
        <v>18</v>
      </c>
      <c r="H240" s="52"/>
      <c r="I240" s="84"/>
      <c r="J240" s="85" t="str">
        <f ca="1">IF(AND($H240&lt;&gt;"",$I240&lt;&gt;""),$I240-$H240,IF(AND($H240&lt;&gt;"",$I240=""),TODAY()-$H240,IF($H240="","-","-")))</f>
        <v>-</v>
      </c>
      <c r="K240" s="90"/>
      <c r="L240" s="91"/>
      <c r="M240" s="92"/>
      <c r="N240" s="93"/>
      <c r="O240" s="55"/>
      <c r="P240" s="3"/>
      <c r="Q240" s="94"/>
      <c r="R240" s="11"/>
    </row>
    <row r="241" s="4" customFormat="1" customHeight="1" spans="1:18">
      <c r="A241" s="11"/>
      <c r="B241" s="18"/>
      <c r="C241" s="3"/>
      <c r="D241" s="58" t="str">
        <f>IF($L241="已完成","☑","")</f>
        <v/>
      </c>
      <c r="E241" s="49"/>
      <c r="F241" s="50"/>
      <c r="G241" s="51" t="s">
        <v>17</v>
      </c>
      <c r="H241" s="52"/>
      <c r="I241" s="84"/>
      <c r="J241" s="85">
        <f>I241-H241</f>
        <v>0</v>
      </c>
      <c r="K241" s="86" t="str">
        <f>IF($L241&lt;&gt;"-","●","")</f>
        <v/>
      </c>
      <c r="L241" s="87" t="str">
        <f>IF($E241&lt;&gt;"",IF(AND($H242&lt;&gt;"",$I242&lt;&gt;""),"已完成",IF(AND($H242&lt;&gt;"",$I242=""),"进行中",IF($H242="","未开始","-"))),"-")</f>
        <v>-</v>
      </c>
      <c r="M241" s="88" t="str">
        <f ca="1" t="shared" si="38"/>
        <v>-</v>
      </c>
      <c r="N241" s="89"/>
      <c r="O241" s="50"/>
      <c r="P241" s="3"/>
      <c r="Q241" s="94"/>
      <c r="R241" s="11"/>
    </row>
    <row r="242" s="4" customFormat="1" customHeight="1" spans="1:18">
      <c r="A242" s="11"/>
      <c r="B242" s="18"/>
      <c r="C242" s="3"/>
      <c r="D242" s="53"/>
      <c r="E242" s="54"/>
      <c r="F242" s="55"/>
      <c r="G242" s="51" t="s">
        <v>18</v>
      </c>
      <c r="H242" s="52"/>
      <c r="I242" s="84"/>
      <c r="J242" s="85" t="str">
        <f ca="1">IF(AND($H242&lt;&gt;"",$I242&lt;&gt;""),$I242-$H242,IF(AND($H242&lt;&gt;"",$I242=""),TODAY()-$H242,IF($H242="","-","-")))</f>
        <v>-</v>
      </c>
      <c r="K242" s="90"/>
      <c r="L242" s="91"/>
      <c r="M242" s="92"/>
      <c r="N242" s="93"/>
      <c r="O242" s="55"/>
      <c r="P242" s="3"/>
      <c r="Q242" s="94"/>
      <c r="R242" s="11"/>
    </row>
    <row r="243" s="4" customFormat="1" customHeight="1" spans="1:18">
      <c r="A243" s="11"/>
      <c r="B243" s="18"/>
      <c r="C243" s="3"/>
      <c r="D243" s="58" t="str">
        <f>IF($L243="已完成","☑","")</f>
        <v/>
      </c>
      <c r="E243" s="49"/>
      <c r="F243" s="50"/>
      <c r="G243" s="51" t="s">
        <v>17</v>
      </c>
      <c r="H243" s="52"/>
      <c r="I243" s="84"/>
      <c r="J243" s="85">
        <f>I243-H243</f>
        <v>0</v>
      </c>
      <c r="K243" s="86" t="str">
        <f>IF($L243&lt;&gt;"-","●","")</f>
        <v/>
      </c>
      <c r="L243" s="87" t="str">
        <f>IF($E243&lt;&gt;"",IF(AND($H244&lt;&gt;"",$I244&lt;&gt;""),"已完成",IF(AND($H244&lt;&gt;"",$I244=""),"进行中",IF($H244="","未开始","-"))),"-")</f>
        <v>-</v>
      </c>
      <c r="M243" s="88" t="str">
        <f ca="1" t="shared" ref="M243:M247" si="39">IFERROR(MAX(MIN((TODAY()-$H243)/$J243,1),0),"-")</f>
        <v>-</v>
      </c>
      <c r="N243" s="89"/>
      <c r="O243" s="50"/>
      <c r="P243" s="3"/>
      <c r="Q243" s="94"/>
      <c r="R243" s="11"/>
    </row>
    <row r="244" s="4" customFormat="1" customHeight="1" spans="1:18">
      <c r="A244" s="11"/>
      <c r="B244" s="18"/>
      <c r="C244" s="3"/>
      <c r="D244" s="53"/>
      <c r="E244" s="54"/>
      <c r="F244" s="55"/>
      <c r="G244" s="51" t="s">
        <v>18</v>
      </c>
      <c r="H244" s="52"/>
      <c r="I244" s="84"/>
      <c r="J244" s="85" t="str">
        <f ca="1">IF(AND($H244&lt;&gt;"",$I244&lt;&gt;""),$I244-$H244,IF(AND($H244&lt;&gt;"",$I244=""),TODAY()-$H244,IF($H244="","-","-")))</f>
        <v>-</v>
      </c>
      <c r="K244" s="90"/>
      <c r="L244" s="91"/>
      <c r="M244" s="92"/>
      <c r="N244" s="93"/>
      <c r="O244" s="55"/>
      <c r="P244" s="3"/>
      <c r="Q244" s="94"/>
      <c r="R244" s="11"/>
    </row>
    <row r="245" s="4" customFormat="1" customHeight="1" spans="1:18">
      <c r="A245" s="11"/>
      <c r="B245" s="18"/>
      <c r="C245" s="3"/>
      <c r="D245" s="58" t="str">
        <f>IF($L245="已完成","☑","")</f>
        <v/>
      </c>
      <c r="E245" s="49"/>
      <c r="F245" s="50"/>
      <c r="G245" s="51" t="s">
        <v>17</v>
      </c>
      <c r="H245" s="52"/>
      <c r="I245" s="84"/>
      <c r="J245" s="85">
        <f>I245-H245</f>
        <v>0</v>
      </c>
      <c r="K245" s="86" t="str">
        <f>IF($L245&lt;&gt;"-","●","")</f>
        <v/>
      </c>
      <c r="L245" s="87" t="str">
        <f>IF($E245&lt;&gt;"",IF(AND($H246&lt;&gt;"",$I246&lt;&gt;""),"已完成",IF(AND($H246&lt;&gt;"",$I246=""),"进行中",IF($H246="","未开始","-"))),"-")</f>
        <v>-</v>
      </c>
      <c r="M245" s="88" t="str">
        <f ca="1" t="shared" si="39"/>
        <v>-</v>
      </c>
      <c r="N245" s="89"/>
      <c r="O245" s="50"/>
      <c r="P245" s="3"/>
      <c r="Q245" s="94"/>
      <c r="R245" s="11"/>
    </row>
    <row r="246" s="4" customFormat="1" customHeight="1" spans="1:18">
      <c r="A246" s="11"/>
      <c r="B246" s="18"/>
      <c r="C246" s="3"/>
      <c r="D246" s="53"/>
      <c r="E246" s="54"/>
      <c r="F246" s="55"/>
      <c r="G246" s="51" t="s">
        <v>18</v>
      </c>
      <c r="H246" s="52"/>
      <c r="I246" s="84"/>
      <c r="J246" s="85" t="str">
        <f ca="1">IF(AND($H246&lt;&gt;"",$I246&lt;&gt;""),$I246-$H246,IF(AND($H246&lt;&gt;"",$I246=""),TODAY()-$H246,IF($H246="","-","-")))</f>
        <v>-</v>
      </c>
      <c r="K246" s="90"/>
      <c r="L246" s="91"/>
      <c r="M246" s="92"/>
      <c r="N246" s="93"/>
      <c r="O246" s="55"/>
      <c r="P246" s="3"/>
      <c r="Q246" s="94"/>
      <c r="R246" s="11"/>
    </row>
    <row r="247" s="4" customFormat="1" customHeight="1" spans="1:18">
      <c r="A247" s="11"/>
      <c r="B247" s="18"/>
      <c r="C247" s="3"/>
      <c r="D247" s="58" t="str">
        <f>IF($L247="已完成","☑","")</f>
        <v/>
      </c>
      <c r="E247" s="49"/>
      <c r="F247" s="50"/>
      <c r="G247" s="51" t="s">
        <v>17</v>
      </c>
      <c r="H247" s="52"/>
      <c r="I247" s="84"/>
      <c r="J247" s="85">
        <f>I247-H247</f>
        <v>0</v>
      </c>
      <c r="K247" s="86" t="str">
        <f>IF($L247&lt;&gt;"-","●","")</f>
        <v/>
      </c>
      <c r="L247" s="87" t="str">
        <f>IF($E247&lt;&gt;"",IF(AND($H248&lt;&gt;"",$I248&lt;&gt;""),"已完成",IF(AND($H248&lt;&gt;"",$I248=""),"进行中",IF($H248="","未开始","-"))),"-")</f>
        <v>-</v>
      </c>
      <c r="M247" s="88" t="str">
        <f ca="1" t="shared" si="39"/>
        <v>-</v>
      </c>
      <c r="N247" s="89"/>
      <c r="O247" s="50"/>
      <c r="P247" s="3"/>
      <c r="Q247" s="94"/>
      <c r="R247" s="11"/>
    </row>
    <row r="248" s="4" customFormat="1" customHeight="1" spans="1:18">
      <c r="A248" s="11"/>
      <c r="B248" s="18"/>
      <c r="C248" s="3"/>
      <c r="D248" s="53"/>
      <c r="E248" s="54"/>
      <c r="F248" s="55"/>
      <c r="G248" s="51" t="s">
        <v>18</v>
      </c>
      <c r="H248" s="52"/>
      <c r="I248" s="84"/>
      <c r="J248" s="85" t="str">
        <f ca="1">IF(AND($H248&lt;&gt;"",$I248&lt;&gt;""),$I248-$H248,IF(AND($H248&lt;&gt;"",$I248=""),TODAY()-$H248,IF($H248="","-","-")))</f>
        <v>-</v>
      </c>
      <c r="K248" s="90"/>
      <c r="L248" s="91"/>
      <c r="M248" s="92"/>
      <c r="N248" s="93"/>
      <c r="O248" s="55"/>
      <c r="P248" s="3"/>
      <c r="Q248" s="94"/>
      <c r="R248" s="11"/>
    </row>
    <row r="249" s="4" customFormat="1" customHeight="1" spans="1:18">
      <c r="A249" s="11"/>
      <c r="B249" s="18"/>
      <c r="C249" s="3"/>
      <c r="D249" s="58" t="str">
        <f>IF($L249="已完成","☑","")</f>
        <v/>
      </c>
      <c r="E249" s="49"/>
      <c r="F249" s="50"/>
      <c r="G249" s="51" t="s">
        <v>17</v>
      </c>
      <c r="H249" s="52"/>
      <c r="I249" s="84"/>
      <c r="J249" s="85">
        <f>I249-H249</f>
        <v>0</v>
      </c>
      <c r="K249" s="86" t="str">
        <f>IF($L249&lt;&gt;"-","●","")</f>
        <v/>
      </c>
      <c r="L249" s="87" t="str">
        <f>IF($E249&lt;&gt;"",IF(AND($H250&lt;&gt;"",$I250&lt;&gt;""),"已完成",IF(AND($H250&lt;&gt;"",$I250=""),"进行中",IF($H250="","未开始","-"))),"-")</f>
        <v>-</v>
      </c>
      <c r="M249" s="88" t="str">
        <f ca="1" t="shared" ref="M249:M253" si="40">IFERROR(MAX(MIN((TODAY()-$H249)/$J249,1),0),"-")</f>
        <v>-</v>
      </c>
      <c r="N249" s="89"/>
      <c r="O249" s="50"/>
      <c r="P249" s="3"/>
      <c r="Q249" s="94"/>
      <c r="R249" s="11"/>
    </row>
    <row r="250" s="4" customFormat="1" customHeight="1" spans="1:18">
      <c r="A250" s="11"/>
      <c r="B250" s="18"/>
      <c r="C250" s="3"/>
      <c r="D250" s="53"/>
      <c r="E250" s="54"/>
      <c r="F250" s="55"/>
      <c r="G250" s="51" t="s">
        <v>18</v>
      </c>
      <c r="H250" s="52"/>
      <c r="I250" s="84"/>
      <c r="J250" s="85" t="str">
        <f ca="1">IF(AND($H250&lt;&gt;"",$I250&lt;&gt;""),$I250-$H250,IF(AND($H250&lt;&gt;"",$I250=""),TODAY()-$H250,IF($H250="","-","-")))</f>
        <v>-</v>
      </c>
      <c r="K250" s="90"/>
      <c r="L250" s="91"/>
      <c r="M250" s="92"/>
      <c r="N250" s="93"/>
      <c r="O250" s="55"/>
      <c r="P250" s="3"/>
      <c r="Q250" s="94"/>
      <c r="R250" s="11"/>
    </row>
    <row r="251" s="4" customFormat="1" customHeight="1" spans="1:18">
      <c r="A251" s="11"/>
      <c r="B251" s="18"/>
      <c r="C251" s="3"/>
      <c r="D251" s="58" t="str">
        <f>IF($L251="已完成","☑","")</f>
        <v/>
      </c>
      <c r="E251" s="49"/>
      <c r="F251" s="50"/>
      <c r="G251" s="51" t="s">
        <v>17</v>
      </c>
      <c r="H251" s="52"/>
      <c r="I251" s="84"/>
      <c r="J251" s="85">
        <f>I251-H251</f>
        <v>0</v>
      </c>
      <c r="K251" s="86" t="str">
        <f>IF($L251&lt;&gt;"-","●","")</f>
        <v/>
      </c>
      <c r="L251" s="87" t="str">
        <f>IF($E251&lt;&gt;"",IF(AND($H252&lt;&gt;"",$I252&lt;&gt;""),"已完成",IF(AND($H252&lt;&gt;"",$I252=""),"进行中",IF($H252="","未开始","-"))),"-")</f>
        <v>-</v>
      </c>
      <c r="M251" s="88" t="str">
        <f ca="1" t="shared" si="40"/>
        <v>-</v>
      </c>
      <c r="N251" s="89"/>
      <c r="O251" s="50"/>
      <c r="P251" s="3"/>
      <c r="Q251" s="94"/>
      <c r="R251" s="11"/>
    </row>
    <row r="252" s="4" customFormat="1" customHeight="1" spans="1:18">
      <c r="A252" s="11"/>
      <c r="B252" s="18"/>
      <c r="C252" s="3"/>
      <c r="D252" s="53"/>
      <c r="E252" s="54"/>
      <c r="F252" s="55"/>
      <c r="G252" s="51" t="s">
        <v>18</v>
      </c>
      <c r="H252" s="52"/>
      <c r="I252" s="84"/>
      <c r="J252" s="85" t="str">
        <f ca="1">IF(AND($H252&lt;&gt;"",$I252&lt;&gt;""),$I252-$H252,IF(AND($H252&lt;&gt;"",$I252=""),TODAY()-$H252,IF($H252="","-","-")))</f>
        <v>-</v>
      </c>
      <c r="K252" s="90"/>
      <c r="L252" s="91"/>
      <c r="M252" s="92"/>
      <c r="N252" s="93"/>
      <c r="O252" s="55"/>
      <c r="P252" s="3"/>
      <c r="Q252" s="94"/>
      <c r="R252" s="11"/>
    </row>
    <row r="253" s="4" customFormat="1" customHeight="1" spans="1:18">
      <c r="A253" s="11"/>
      <c r="B253" s="18"/>
      <c r="C253" s="3"/>
      <c r="D253" s="58" t="str">
        <f>IF($L253="已完成","☑","")</f>
        <v/>
      </c>
      <c r="E253" s="49"/>
      <c r="F253" s="50"/>
      <c r="G253" s="51" t="s">
        <v>17</v>
      </c>
      <c r="H253" s="52"/>
      <c r="I253" s="84"/>
      <c r="J253" s="85">
        <f>I253-H253</f>
        <v>0</v>
      </c>
      <c r="K253" s="86" t="str">
        <f>IF($L253&lt;&gt;"-","●","")</f>
        <v/>
      </c>
      <c r="L253" s="87" t="str">
        <f>IF($E253&lt;&gt;"",IF(AND($H254&lt;&gt;"",$I254&lt;&gt;""),"已完成",IF(AND($H254&lt;&gt;"",$I254=""),"进行中",IF($H254="","未开始","-"))),"-")</f>
        <v>-</v>
      </c>
      <c r="M253" s="88" t="str">
        <f ca="1" t="shared" si="40"/>
        <v>-</v>
      </c>
      <c r="N253" s="89"/>
      <c r="O253" s="50"/>
      <c r="P253" s="3"/>
      <c r="Q253" s="94"/>
      <c r="R253" s="11"/>
    </row>
    <row r="254" s="4" customFormat="1" customHeight="1" spans="1:18">
      <c r="A254" s="11"/>
      <c r="B254" s="18"/>
      <c r="C254" s="3"/>
      <c r="D254" s="53"/>
      <c r="E254" s="54"/>
      <c r="F254" s="55"/>
      <c r="G254" s="51" t="s">
        <v>18</v>
      </c>
      <c r="H254" s="52"/>
      <c r="I254" s="84"/>
      <c r="J254" s="85" t="str">
        <f ca="1">IF(AND($H254&lt;&gt;"",$I254&lt;&gt;""),$I254-$H254,IF(AND($H254&lt;&gt;"",$I254=""),TODAY()-$H254,IF($H254="","-","-")))</f>
        <v>-</v>
      </c>
      <c r="K254" s="90"/>
      <c r="L254" s="91"/>
      <c r="M254" s="92"/>
      <c r="N254" s="93"/>
      <c r="O254" s="55"/>
      <c r="P254" s="3"/>
      <c r="Q254" s="94"/>
      <c r="R254" s="11"/>
    </row>
    <row r="255" s="4" customFormat="1" customHeight="1" spans="1:18">
      <c r="A255" s="11"/>
      <c r="B255" s="18"/>
      <c r="C255" s="3"/>
      <c r="D255" s="58" t="str">
        <f>IF($L255="已完成","☑","")</f>
        <v/>
      </c>
      <c r="E255" s="49"/>
      <c r="F255" s="50"/>
      <c r="G255" s="51" t="s">
        <v>17</v>
      </c>
      <c r="H255" s="52"/>
      <c r="I255" s="84"/>
      <c r="J255" s="85">
        <f>I255-H255</f>
        <v>0</v>
      </c>
      <c r="K255" s="86" t="str">
        <f>IF($L255&lt;&gt;"-","●","")</f>
        <v/>
      </c>
      <c r="L255" s="87" t="str">
        <f>IF($E255&lt;&gt;"",IF(AND($H256&lt;&gt;"",$I256&lt;&gt;""),"已完成",IF(AND($H256&lt;&gt;"",$I256=""),"进行中",IF($H256="","未开始","-"))),"-")</f>
        <v>-</v>
      </c>
      <c r="M255" s="88" t="str">
        <f ca="1" t="shared" ref="M255:M259" si="41">IFERROR(MAX(MIN((TODAY()-$H255)/$J255,1),0),"-")</f>
        <v>-</v>
      </c>
      <c r="N255" s="89"/>
      <c r="O255" s="50"/>
      <c r="P255" s="3"/>
      <c r="Q255" s="94"/>
      <c r="R255" s="11"/>
    </row>
    <row r="256" s="4" customFormat="1" customHeight="1" spans="1:18">
      <c r="A256" s="11"/>
      <c r="B256" s="18"/>
      <c r="C256" s="3"/>
      <c r="D256" s="53"/>
      <c r="E256" s="54"/>
      <c r="F256" s="55"/>
      <c r="G256" s="51" t="s">
        <v>18</v>
      </c>
      <c r="H256" s="52"/>
      <c r="I256" s="84"/>
      <c r="J256" s="85" t="str">
        <f ca="1">IF(AND($H256&lt;&gt;"",$I256&lt;&gt;""),$I256-$H256,IF(AND($H256&lt;&gt;"",$I256=""),TODAY()-$H256,IF($H256="","-","-")))</f>
        <v>-</v>
      </c>
      <c r="K256" s="90"/>
      <c r="L256" s="91"/>
      <c r="M256" s="92"/>
      <c r="N256" s="93"/>
      <c r="O256" s="55"/>
      <c r="P256" s="3"/>
      <c r="Q256" s="94"/>
      <c r="R256" s="11"/>
    </row>
    <row r="257" s="4" customFormat="1" customHeight="1" spans="1:18">
      <c r="A257" s="11"/>
      <c r="B257" s="18"/>
      <c r="C257" s="3"/>
      <c r="D257" s="58" t="str">
        <f>IF($L257="已完成","☑","")</f>
        <v/>
      </c>
      <c r="E257" s="49"/>
      <c r="F257" s="50"/>
      <c r="G257" s="51" t="s">
        <v>17</v>
      </c>
      <c r="H257" s="52"/>
      <c r="I257" s="84"/>
      <c r="J257" s="85">
        <f>I257-H257</f>
        <v>0</v>
      </c>
      <c r="K257" s="86" t="str">
        <f>IF($L257&lt;&gt;"-","●","")</f>
        <v/>
      </c>
      <c r="L257" s="87" t="str">
        <f>IF($E257&lt;&gt;"",IF(AND($H258&lt;&gt;"",$I258&lt;&gt;""),"已完成",IF(AND($H258&lt;&gt;"",$I258=""),"进行中",IF($H258="","未开始","-"))),"-")</f>
        <v>-</v>
      </c>
      <c r="M257" s="88" t="str">
        <f ca="1" t="shared" si="41"/>
        <v>-</v>
      </c>
      <c r="N257" s="89"/>
      <c r="O257" s="50"/>
      <c r="P257" s="3"/>
      <c r="Q257" s="94"/>
      <c r="R257" s="11"/>
    </row>
    <row r="258" s="4" customFormat="1" customHeight="1" spans="1:18">
      <c r="A258" s="11"/>
      <c r="B258" s="18"/>
      <c r="C258" s="3"/>
      <c r="D258" s="53"/>
      <c r="E258" s="54"/>
      <c r="F258" s="55"/>
      <c r="G258" s="51" t="s">
        <v>18</v>
      </c>
      <c r="H258" s="52"/>
      <c r="I258" s="84"/>
      <c r="J258" s="85" t="str">
        <f ca="1">IF(AND($H258&lt;&gt;"",$I258&lt;&gt;""),$I258-$H258,IF(AND($H258&lt;&gt;"",$I258=""),TODAY()-$H258,IF($H258="","-","-")))</f>
        <v>-</v>
      </c>
      <c r="K258" s="90"/>
      <c r="L258" s="91"/>
      <c r="M258" s="92"/>
      <c r="N258" s="93"/>
      <c r="O258" s="55"/>
      <c r="P258" s="3"/>
      <c r="Q258" s="94"/>
      <c r="R258" s="11"/>
    </row>
    <row r="259" s="4" customFormat="1" customHeight="1" spans="1:18">
      <c r="A259" s="11"/>
      <c r="B259" s="18"/>
      <c r="C259" s="3"/>
      <c r="D259" s="58" t="str">
        <f>IF($L259="已完成","☑","")</f>
        <v/>
      </c>
      <c r="E259" s="49"/>
      <c r="F259" s="50"/>
      <c r="G259" s="51" t="s">
        <v>17</v>
      </c>
      <c r="H259" s="52"/>
      <c r="I259" s="84"/>
      <c r="J259" s="85">
        <f>I259-H259</f>
        <v>0</v>
      </c>
      <c r="K259" s="86" t="str">
        <f>IF($L259&lt;&gt;"-","●","")</f>
        <v/>
      </c>
      <c r="L259" s="87" t="str">
        <f>IF($E259&lt;&gt;"",IF(AND($H260&lt;&gt;"",$I260&lt;&gt;""),"已完成",IF(AND($H260&lt;&gt;"",$I260=""),"进行中",IF($H260="","未开始","-"))),"-")</f>
        <v>-</v>
      </c>
      <c r="M259" s="88" t="str">
        <f ca="1" t="shared" si="41"/>
        <v>-</v>
      </c>
      <c r="N259" s="89"/>
      <c r="O259" s="50"/>
      <c r="P259" s="3"/>
      <c r="Q259" s="94"/>
      <c r="R259" s="11"/>
    </row>
    <row r="260" s="4" customFormat="1" customHeight="1" spans="1:18">
      <c r="A260" s="11"/>
      <c r="B260" s="18"/>
      <c r="C260" s="3"/>
      <c r="D260" s="53"/>
      <c r="E260" s="54"/>
      <c r="F260" s="55"/>
      <c r="G260" s="51" t="s">
        <v>18</v>
      </c>
      <c r="H260" s="52"/>
      <c r="I260" s="84"/>
      <c r="J260" s="85" t="str">
        <f ca="1">IF(AND($H260&lt;&gt;"",$I260&lt;&gt;""),$I260-$H260,IF(AND($H260&lt;&gt;"",$I260=""),TODAY()-$H260,IF($H260="","-","-")))</f>
        <v>-</v>
      </c>
      <c r="K260" s="90"/>
      <c r="L260" s="91"/>
      <c r="M260" s="92"/>
      <c r="N260" s="93"/>
      <c r="O260" s="55"/>
      <c r="P260" s="3"/>
      <c r="Q260" s="94"/>
      <c r="R260" s="11"/>
    </row>
    <row r="261" s="4" customFormat="1" customHeight="1" spans="1:18">
      <c r="A261" s="11"/>
      <c r="B261" s="18"/>
      <c r="C261" s="3"/>
      <c r="D261" s="58" t="str">
        <f>IF($L261="已完成","☑","")</f>
        <v/>
      </c>
      <c r="E261" s="49"/>
      <c r="F261" s="50"/>
      <c r="G261" s="51" t="s">
        <v>17</v>
      </c>
      <c r="H261" s="52"/>
      <c r="I261" s="84"/>
      <c r="J261" s="85">
        <f>I261-H261</f>
        <v>0</v>
      </c>
      <c r="K261" s="86" t="str">
        <f>IF($L261&lt;&gt;"-","●","")</f>
        <v/>
      </c>
      <c r="L261" s="87" t="str">
        <f>IF($E261&lt;&gt;"",IF(AND($H262&lt;&gt;"",$I262&lt;&gt;""),"已完成",IF(AND($H262&lt;&gt;"",$I262=""),"进行中",IF($H262="","未开始","-"))),"-")</f>
        <v>-</v>
      </c>
      <c r="M261" s="88" t="str">
        <f ca="1" t="shared" ref="M261:M265" si="42">IFERROR(MAX(MIN((TODAY()-$H261)/$J261,1),0),"-")</f>
        <v>-</v>
      </c>
      <c r="N261" s="89"/>
      <c r="O261" s="50"/>
      <c r="P261" s="3"/>
      <c r="Q261" s="94"/>
      <c r="R261" s="11"/>
    </row>
    <row r="262" s="4" customFormat="1" customHeight="1" spans="1:18">
      <c r="A262" s="11"/>
      <c r="B262" s="18"/>
      <c r="C262" s="3"/>
      <c r="D262" s="53"/>
      <c r="E262" s="54"/>
      <c r="F262" s="55"/>
      <c r="G262" s="51" t="s">
        <v>18</v>
      </c>
      <c r="H262" s="52"/>
      <c r="I262" s="84"/>
      <c r="J262" s="85" t="str">
        <f ca="1">IF(AND($H262&lt;&gt;"",$I262&lt;&gt;""),$I262-$H262,IF(AND($H262&lt;&gt;"",$I262=""),TODAY()-$H262,IF($H262="","-","-")))</f>
        <v>-</v>
      </c>
      <c r="K262" s="90"/>
      <c r="L262" s="91"/>
      <c r="M262" s="92"/>
      <c r="N262" s="93"/>
      <c r="O262" s="55"/>
      <c r="P262" s="3"/>
      <c r="Q262" s="94"/>
      <c r="R262" s="11"/>
    </row>
    <row r="263" s="4" customFormat="1" customHeight="1" spans="1:18">
      <c r="A263" s="11"/>
      <c r="B263" s="18"/>
      <c r="C263" s="3"/>
      <c r="D263" s="58" t="str">
        <f>IF($L263="已完成","☑","")</f>
        <v/>
      </c>
      <c r="E263" s="49"/>
      <c r="F263" s="50"/>
      <c r="G263" s="51" t="s">
        <v>17</v>
      </c>
      <c r="H263" s="52"/>
      <c r="I263" s="84"/>
      <c r="J263" s="85">
        <f>I263-H263</f>
        <v>0</v>
      </c>
      <c r="K263" s="86" t="str">
        <f>IF($L263&lt;&gt;"-","●","")</f>
        <v/>
      </c>
      <c r="L263" s="87" t="str">
        <f>IF($E263&lt;&gt;"",IF(AND($H264&lt;&gt;"",$I264&lt;&gt;""),"已完成",IF(AND($H264&lt;&gt;"",$I264=""),"进行中",IF($H264="","未开始","-"))),"-")</f>
        <v>-</v>
      </c>
      <c r="M263" s="88" t="str">
        <f ca="1" t="shared" si="42"/>
        <v>-</v>
      </c>
      <c r="N263" s="89"/>
      <c r="O263" s="50"/>
      <c r="P263" s="3"/>
      <c r="Q263" s="94"/>
      <c r="R263" s="11"/>
    </row>
    <row r="264" s="4" customFormat="1" customHeight="1" spans="1:18">
      <c r="A264" s="11"/>
      <c r="B264" s="18"/>
      <c r="C264" s="3"/>
      <c r="D264" s="53"/>
      <c r="E264" s="54"/>
      <c r="F264" s="55"/>
      <c r="G264" s="51" t="s">
        <v>18</v>
      </c>
      <c r="H264" s="52"/>
      <c r="I264" s="84"/>
      <c r="J264" s="85" t="str">
        <f ca="1">IF(AND($H264&lt;&gt;"",$I264&lt;&gt;""),$I264-$H264,IF(AND($H264&lt;&gt;"",$I264=""),TODAY()-$H264,IF($H264="","-","-")))</f>
        <v>-</v>
      </c>
      <c r="K264" s="90"/>
      <c r="L264" s="91"/>
      <c r="M264" s="92"/>
      <c r="N264" s="93"/>
      <c r="O264" s="55"/>
      <c r="P264" s="3"/>
      <c r="Q264" s="94"/>
      <c r="R264" s="11"/>
    </row>
    <row r="265" s="4" customFormat="1" customHeight="1" spans="1:18">
      <c r="A265" s="11"/>
      <c r="B265" s="18"/>
      <c r="C265" s="3"/>
      <c r="D265" s="58" t="str">
        <f>IF($L265="已完成","☑","")</f>
        <v/>
      </c>
      <c r="E265" s="49"/>
      <c r="F265" s="50"/>
      <c r="G265" s="51" t="s">
        <v>17</v>
      </c>
      <c r="H265" s="52"/>
      <c r="I265" s="84"/>
      <c r="J265" s="85">
        <f>I265-H265</f>
        <v>0</v>
      </c>
      <c r="K265" s="86" t="str">
        <f>IF($L265&lt;&gt;"-","●","")</f>
        <v/>
      </c>
      <c r="L265" s="87" t="str">
        <f>IF($E265&lt;&gt;"",IF(AND($H266&lt;&gt;"",$I266&lt;&gt;""),"已完成",IF(AND($H266&lt;&gt;"",$I266=""),"进行中",IF($H266="","未开始","-"))),"-")</f>
        <v>-</v>
      </c>
      <c r="M265" s="88" t="str">
        <f ca="1" t="shared" si="42"/>
        <v>-</v>
      </c>
      <c r="N265" s="89"/>
      <c r="O265" s="50"/>
      <c r="P265" s="3"/>
      <c r="Q265" s="94"/>
      <c r="R265" s="11"/>
    </row>
    <row r="266" s="4" customFormat="1" customHeight="1" spans="1:18">
      <c r="A266" s="11"/>
      <c r="B266" s="18"/>
      <c r="C266" s="3"/>
      <c r="D266" s="53"/>
      <c r="E266" s="54"/>
      <c r="F266" s="55"/>
      <c r="G266" s="51" t="s">
        <v>18</v>
      </c>
      <c r="H266" s="52"/>
      <c r="I266" s="84"/>
      <c r="J266" s="85" t="str">
        <f ca="1">IF(AND($H266&lt;&gt;"",$I266&lt;&gt;""),$I266-$H266,IF(AND($H266&lt;&gt;"",$I266=""),TODAY()-$H266,IF($H266="","-","-")))</f>
        <v>-</v>
      </c>
      <c r="K266" s="90"/>
      <c r="L266" s="91"/>
      <c r="M266" s="92"/>
      <c r="N266" s="93"/>
      <c r="O266" s="55"/>
      <c r="P266" s="3"/>
      <c r="Q266" s="94"/>
      <c r="R266" s="11"/>
    </row>
    <row r="267" s="4" customFormat="1" customHeight="1" spans="1:18">
      <c r="A267" s="11"/>
      <c r="B267" s="18"/>
      <c r="C267" s="3"/>
      <c r="D267" s="58" t="str">
        <f>IF($L267="已完成","☑","")</f>
        <v/>
      </c>
      <c r="E267" s="49"/>
      <c r="F267" s="50"/>
      <c r="G267" s="51" t="s">
        <v>17</v>
      </c>
      <c r="H267" s="52"/>
      <c r="I267" s="84"/>
      <c r="J267" s="85">
        <f>I267-H267</f>
        <v>0</v>
      </c>
      <c r="K267" s="86" t="str">
        <f>IF($L267&lt;&gt;"-","●","")</f>
        <v/>
      </c>
      <c r="L267" s="87" t="str">
        <f>IF($E267&lt;&gt;"",IF(AND($H268&lt;&gt;"",$I268&lt;&gt;""),"已完成",IF(AND($H268&lt;&gt;"",$I268=""),"进行中",IF($H268="","未开始","-"))),"-")</f>
        <v>-</v>
      </c>
      <c r="M267" s="88" t="str">
        <f ca="1" t="shared" ref="M267:M271" si="43">IFERROR(MAX(MIN((TODAY()-$H267)/$J267,1),0),"-")</f>
        <v>-</v>
      </c>
      <c r="N267" s="89"/>
      <c r="O267" s="50"/>
      <c r="P267" s="3"/>
      <c r="Q267" s="94"/>
      <c r="R267" s="11"/>
    </row>
    <row r="268" s="4" customFormat="1" customHeight="1" spans="1:18">
      <c r="A268" s="11"/>
      <c r="B268" s="18"/>
      <c r="C268" s="3"/>
      <c r="D268" s="53"/>
      <c r="E268" s="54"/>
      <c r="F268" s="55"/>
      <c r="G268" s="51" t="s">
        <v>18</v>
      </c>
      <c r="H268" s="52"/>
      <c r="I268" s="84"/>
      <c r="J268" s="85" t="str">
        <f ca="1">IF(AND($H268&lt;&gt;"",$I268&lt;&gt;""),$I268-$H268,IF(AND($H268&lt;&gt;"",$I268=""),TODAY()-$H268,IF($H268="","-","-")))</f>
        <v>-</v>
      </c>
      <c r="K268" s="90"/>
      <c r="L268" s="91"/>
      <c r="M268" s="92"/>
      <c r="N268" s="93"/>
      <c r="O268" s="55"/>
      <c r="P268" s="3"/>
      <c r="Q268" s="94"/>
      <c r="R268" s="11"/>
    </row>
    <row r="269" s="4" customFormat="1" customHeight="1" spans="1:18">
      <c r="A269" s="11"/>
      <c r="B269" s="18"/>
      <c r="C269" s="3"/>
      <c r="D269" s="58" t="str">
        <f>IF($L269="已完成","☑","")</f>
        <v/>
      </c>
      <c r="E269" s="49"/>
      <c r="F269" s="50"/>
      <c r="G269" s="51" t="s">
        <v>17</v>
      </c>
      <c r="H269" s="52"/>
      <c r="I269" s="84"/>
      <c r="J269" s="85">
        <f>I269-H269</f>
        <v>0</v>
      </c>
      <c r="K269" s="86" t="str">
        <f>IF($L269&lt;&gt;"-","●","")</f>
        <v/>
      </c>
      <c r="L269" s="87" t="str">
        <f>IF($E269&lt;&gt;"",IF(AND($H270&lt;&gt;"",$I270&lt;&gt;""),"已完成",IF(AND($H270&lt;&gt;"",$I270=""),"进行中",IF($H270="","未开始","-"))),"-")</f>
        <v>-</v>
      </c>
      <c r="M269" s="88" t="str">
        <f ca="1" t="shared" si="43"/>
        <v>-</v>
      </c>
      <c r="N269" s="89"/>
      <c r="O269" s="50"/>
      <c r="P269" s="3"/>
      <c r="Q269" s="94"/>
      <c r="R269" s="11"/>
    </row>
    <row r="270" s="4" customFormat="1" customHeight="1" spans="1:18">
      <c r="A270" s="11"/>
      <c r="B270" s="18"/>
      <c r="C270" s="3"/>
      <c r="D270" s="53"/>
      <c r="E270" s="54"/>
      <c r="F270" s="55"/>
      <c r="G270" s="51" t="s">
        <v>18</v>
      </c>
      <c r="H270" s="52"/>
      <c r="I270" s="84"/>
      <c r="J270" s="85" t="str">
        <f ca="1">IF(AND($H270&lt;&gt;"",$I270&lt;&gt;""),$I270-$H270,IF(AND($H270&lt;&gt;"",$I270=""),TODAY()-$H270,IF($H270="","-","-")))</f>
        <v>-</v>
      </c>
      <c r="K270" s="90"/>
      <c r="L270" s="91"/>
      <c r="M270" s="92"/>
      <c r="N270" s="93"/>
      <c r="O270" s="55"/>
      <c r="P270" s="3"/>
      <c r="Q270" s="94"/>
      <c r="R270" s="11"/>
    </row>
    <row r="271" s="4" customFormat="1" customHeight="1" spans="1:18">
      <c r="A271" s="11"/>
      <c r="B271" s="18"/>
      <c r="C271" s="3"/>
      <c r="D271" s="58" t="str">
        <f>IF($L271="已完成","☑","")</f>
        <v/>
      </c>
      <c r="E271" s="49"/>
      <c r="F271" s="50"/>
      <c r="G271" s="51" t="s">
        <v>17</v>
      </c>
      <c r="H271" s="52"/>
      <c r="I271" s="84"/>
      <c r="J271" s="85">
        <f>I271-H271</f>
        <v>0</v>
      </c>
      <c r="K271" s="86" t="str">
        <f>IF($L271&lt;&gt;"-","●","")</f>
        <v/>
      </c>
      <c r="L271" s="87" t="str">
        <f>IF($E271&lt;&gt;"",IF(AND($H272&lt;&gt;"",$I272&lt;&gt;""),"已完成",IF(AND($H272&lt;&gt;"",$I272=""),"进行中",IF($H272="","未开始","-"))),"-")</f>
        <v>-</v>
      </c>
      <c r="M271" s="88" t="str">
        <f ca="1" t="shared" si="43"/>
        <v>-</v>
      </c>
      <c r="N271" s="89"/>
      <c r="O271" s="50"/>
      <c r="P271" s="3"/>
      <c r="Q271" s="94"/>
      <c r="R271" s="11"/>
    </row>
    <row r="272" s="4" customFormat="1" customHeight="1" spans="1:18">
      <c r="A272" s="11"/>
      <c r="B272" s="18"/>
      <c r="C272" s="3"/>
      <c r="D272" s="53"/>
      <c r="E272" s="54"/>
      <c r="F272" s="55"/>
      <c r="G272" s="51" t="s">
        <v>18</v>
      </c>
      <c r="H272" s="52"/>
      <c r="I272" s="84"/>
      <c r="J272" s="85" t="str">
        <f ca="1">IF(AND($H272&lt;&gt;"",$I272&lt;&gt;""),$I272-$H272,IF(AND($H272&lt;&gt;"",$I272=""),TODAY()-$H272,IF($H272="","-","-")))</f>
        <v>-</v>
      </c>
      <c r="K272" s="90"/>
      <c r="L272" s="91"/>
      <c r="M272" s="92"/>
      <c r="N272" s="93"/>
      <c r="O272" s="55"/>
      <c r="P272" s="3"/>
      <c r="Q272" s="94"/>
      <c r="R272" s="11"/>
    </row>
    <row r="273" s="4" customFormat="1" customHeight="1" spans="1:18">
      <c r="A273" s="11"/>
      <c r="B273" s="18"/>
      <c r="C273" s="3"/>
      <c r="D273" s="58" t="str">
        <f>IF($L273="已完成","☑","")</f>
        <v/>
      </c>
      <c r="E273" s="49"/>
      <c r="F273" s="50"/>
      <c r="G273" s="51" t="s">
        <v>17</v>
      </c>
      <c r="H273" s="52"/>
      <c r="I273" s="84"/>
      <c r="J273" s="85">
        <f>I273-H273</f>
        <v>0</v>
      </c>
      <c r="K273" s="86" t="str">
        <f>IF($L273&lt;&gt;"-","●","")</f>
        <v/>
      </c>
      <c r="L273" s="87" t="str">
        <f>IF($E273&lt;&gt;"",IF(AND($H274&lt;&gt;"",$I274&lt;&gt;""),"已完成",IF(AND($H274&lt;&gt;"",$I274=""),"进行中",IF($H274="","未开始","-"))),"-")</f>
        <v>-</v>
      </c>
      <c r="M273" s="88" t="str">
        <f ca="1" t="shared" ref="M273:M277" si="44">IFERROR(MAX(MIN((TODAY()-$H273)/$J273,1),0),"-")</f>
        <v>-</v>
      </c>
      <c r="N273" s="89"/>
      <c r="O273" s="50"/>
      <c r="P273" s="3"/>
      <c r="Q273" s="94"/>
      <c r="R273" s="11"/>
    </row>
    <row r="274" s="4" customFormat="1" customHeight="1" spans="1:18">
      <c r="A274" s="11"/>
      <c r="B274" s="18"/>
      <c r="C274" s="3"/>
      <c r="D274" s="53"/>
      <c r="E274" s="54"/>
      <c r="F274" s="55"/>
      <c r="G274" s="51" t="s">
        <v>18</v>
      </c>
      <c r="H274" s="52"/>
      <c r="I274" s="84"/>
      <c r="J274" s="85" t="str">
        <f ca="1">IF(AND($H274&lt;&gt;"",$I274&lt;&gt;""),$I274-$H274,IF(AND($H274&lt;&gt;"",$I274=""),TODAY()-$H274,IF($H274="","-","-")))</f>
        <v>-</v>
      </c>
      <c r="K274" s="90"/>
      <c r="L274" s="91"/>
      <c r="M274" s="92"/>
      <c r="N274" s="93"/>
      <c r="O274" s="55"/>
      <c r="P274" s="3"/>
      <c r="Q274" s="94"/>
      <c r="R274" s="11"/>
    </row>
    <row r="275" s="4" customFormat="1" customHeight="1" spans="1:18">
      <c r="A275" s="11"/>
      <c r="B275" s="18"/>
      <c r="C275" s="3"/>
      <c r="D275" s="58" t="str">
        <f>IF($L275="已完成","☑","")</f>
        <v/>
      </c>
      <c r="E275" s="49"/>
      <c r="F275" s="50"/>
      <c r="G275" s="51" t="s">
        <v>17</v>
      </c>
      <c r="H275" s="52"/>
      <c r="I275" s="84"/>
      <c r="J275" s="85">
        <f>I275-H275</f>
        <v>0</v>
      </c>
      <c r="K275" s="86" t="str">
        <f>IF($L275&lt;&gt;"-","●","")</f>
        <v/>
      </c>
      <c r="L275" s="87" t="str">
        <f>IF($E275&lt;&gt;"",IF(AND($H276&lt;&gt;"",$I276&lt;&gt;""),"已完成",IF(AND($H276&lt;&gt;"",$I276=""),"进行中",IF($H276="","未开始","-"))),"-")</f>
        <v>-</v>
      </c>
      <c r="M275" s="88" t="str">
        <f ca="1" t="shared" si="44"/>
        <v>-</v>
      </c>
      <c r="N275" s="89"/>
      <c r="O275" s="50"/>
      <c r="P275" s="3"/>
      <c r="Q275" s="94"/>
      <c r="R275" s="11"/>
    </row>
    <row r="276" s="4" customFormat="1" customHeight="1" spans="1:18">
      <c r="A276" s="11"/>
      <c r="B276" s="18"/>
      <c r="C276" s="3"/>
      <c r="D276" s="53"/>
      <c r="E276" s="54"/>
      <c r="F276" s="55"/>
      <c r="G276" s="51" t="s">
        <v>18</v>
      </c>
      <c r="H276" s="52"/>
      <c r="I276" s="84"/>
      <c r="J276" s="85" t="str">
        <f ca="1">IF(AND($H276&lt;&gt;"",$I276&lt;&gt;""),$I276-$H276,IF(AND($H276&lt;&gt;"",$I276=""),TODAY()-$H276,IF($H276="","-","-")))</f>
        <v>-</v>
      </c>
      <c r="K276" s="90"/>
      <c r="L276" s="91"/>
      <c r="M276" s="92"/>
      <c r="N276" s="93"/>
      <c r="O276" s="55"/>
      <c r="P276" s="3"/>
      <c r="Q276" s="94"/>
      <c r="R276" s="11"/>
    </row>
    <row r="277" s="4" customFormat="1" customHeight="1" spans="1:18">
      <c r="A277" s="11"/>
      <c r="B277" s="18"/>
      <c r="C277" s="3"/>
      <c r="D277" s="58" t="str">
        <f>IF($L277="已完成","☑","")</f>
        <v/>
      </c>
      <c r="E277" s="49"/>
      <c r="F277" s="50"/>
      <c r="G277" s="51" t="s">
        <v>17</v>
      </c>
      <c r="H277" s="52"/>
      <c r="I277" s="84"/>
      <c r="J277" s="85">
        <f>I277-H277</f>
        <v>0</v>
      </c>
      <c r="K277" s="86" t="str">
        <f>IF($L277&lt;&gt;"-","●","")</f>
        <v/>
      </c>
      <c r="L277" s="87" t="str">
        <f>IF($E277&lt;&gt;"",IF(AND($H278&lt;&gt;"",$I278&lt;&gt;""),"已完成",IF(AND($H278&lt;&gt;"",$I278=""),"进行中",IF($H278="","未开始","-"))),"-")</f>
        <v>-</v>
      </c>
      <c r="M277" s="88" t="str">
        <f ca="1" t="shared" si="44"/>
        <v>-</v>
      </c>
      <c r="N277" s="89"/>
      <c r="O277" s="50"/>
      <c r="P277" s="3"/>
      <c r="Q277" s="94"/>
      <c r="R277" s="11"/>
    </row>
    <row r="278" s="4" customFormat="1" customHeight="1" spans="1:18">
      <c r="A278" s="11"/>
      <c r="B278" s="18"/>
      <c r="C278" s="3"/>
      <c r="D278" s="53"/>
      <c r="E278" s="54"/>
      <c r="F278" s="55"/>
      <c r="G278" s="51" t="s">
        <v>18</v>
      </c>
      <c r="H278" s="52"/>
      <c r="I278" s="84"/>
      <c r="J278" s="85" t="str">
        <f ca="1">IF(AND($H278&lt;&gt;"",$I278&lt;&gt;""),$I278-$H278,IF(AND($H278&lt;&gt;"",$I278=""),TODAY()-$H278,IF($H278="","-","-")))</f>
        <v>-</v>
      </c>
      <c r="K278" s="90"/>
      <c r="L278" s="91"/>
      <c r="M278" s="92"/>
      <c r="N278" s="93"/>
      <c r="O278" s="55"/>
      <c r="P278" s="3"/>
      <c r="Q278" s="94"/>
      <c r="R278" s="11"/>
    </row>
    <row r="279" s="4" customFormat="1" customHeight="1" spans="1:18">
      <c r="A279" s="11"/>
      <c r="B279" s="18"/>
      <c r="C279" s="3"/>
      <c r="D279" s="58" t="str">
        <f>IF($L279="已完成","☑","")</f>
        <v/>
      </c>
      <c r="E279" s="49"/>
      <c r="F279" s="50"/>
      <c r="G279" s="51" t="s">
        <v>17</v>
      </c>
      <c r="H279" s="52"/>
      <c r="I279" s="84"/>
      <c r="J279" s="85">
        <f>I279-H279</f>
        <v>0</v>
      </c>
      <c r="K279" s="86" t="str">
        <f>IF($L279&lt;&gt;"-","●","")</f>
        <v/>
      </c>
      <c r="L279" s="87" t="str">
        <f>IF($E279&lt;&gt;"",IF(AND($H280&lt;&gt;"",$I280&lt;&gt;""),"已完成",IF(AND($H280&lt;&gt;"",$I280=""),"进行中",IF($H280="","未开始","-"))),"-")</f>
        <v>-</v>
      </c>
      <c r="M279" s="88" t="str">
        <f ca="1" t="shared" ref="M279:M283" si="45">IFERROR(MAX(MIN((TODAY()-$H279)/$J279,1),0),"-")</f>
        <v>-</v>
      </c>
      <c r="N279" s="89"/>
      <c r="O279" s="50"/>
      <c r="P279" s="3"/>
      <c r="Q279" s="94"/>
      <c r="R279" s="11"/>
    </row>
    <row r="280" s="4" customFormat="1" customHeight="1" spans="1:18">
      <c r="A280" s="11"/>
      <c r="B280" s="18"/>
      <c r="C280" s="3"/>
      <c r="D280" s="53"/>
      <c r="E280" s="54"/>
      <c r="F280" s="55"/>
      <c r="G280" s="51" t="s">
        <v>18</v>
      </c>
      <c r="H280" s="52"/>
      <c r="I280" s="84"/>
      <c r="J280" s="85" t="str">
        <f ca="1">IF(AND($H280&lt;&gt;"",$I280&lt;&gt;""),$I280-$H280,IF(AND($H280&lt;&gt;"",$I280=""),TODAY()-$H280,IF($H280="","-","-")))</f>
        <v>-</v>
      </c>
      <c r="K280" s="90"/>
      <c r="L280" s="91"/>
      <c r="M280" s="92"/>
      <c r="N280" s="93"/>
      <c r="O280" s="55"/>
      <c r="P280" s="3"/>
      <c r="Q280" s="94"/>
      <c r="R280" s="11"/>
    </row>
    <row r="281" s="4" customFormat="1" customHeight="1" spans="1:18">
      <c r="A281" s="11"/>
      <c r="B281" s="18"/>
      <c r="C281" s="3"/>
      <c r="D281" s="58" t="str">
        <f>IF($L281="已完成","☑","")</f>
        <v/>
      </c>
      <c r="E281" s="49"/>
      <c r="F281" s="50"/>
      <c r="G281" s="51" t="s">
        <v>17</v>
      </c>
      <c r="H281" s="52"/>
      <c r="I281" s="84"/>
      <c r="J281" s="85">
        <f>I281-H281</f>
        <v>0</v>
      </c>
      <c r="K281" s="86" t="str">
        <f>IF($L281&lt;&gt;"-","●","")</f>
        <v/>
      </c>
      <c r="L281" s="87" t="str">
        <f>IF($E281&lt;&gt;"",IF(AND($H282&lt;&gt;"",$I282&lt;&gt;""),"已完成",IF(AND($H282&lt;&gt;"",$I282=""),"进行中",IF($H282="","未开始","-"))),"-")</f>
        <v>-</v>
      </c>
      <c r="M281" s="88" t="str">
        <f ca="1" t="shared" si="45"/>
        <v>-</v>
      </c>
      <c r="N281" s="89"/>
      <c r="O281" s="50"/>
      <c r="P281" s="3"/>
      <c r="Q281" s="94"/>
      <c r="R281" s="11"/>
    </row>
    <row r="282" s="4" customFormat="1" customHeight="1" spans="1:18">
      <c r="A282" s="11"/>
      <c r="B282" s="18"/>
      <c r="C282" s="3"/>
      <c r="D282" s="53"/>
      <c r="E282" s="54"/>
      <c r="F282" s="55"/>
      <c r="G282" s="51" t="s">
        <v>18</v>
      </c>
      <c r="H282" s="52"/>
      <c r="I282" s="84"/>
      <c r="J282" s="85" t="str">
        <f ca="1">IF(AND($H282&lt;&gt;"",$I282&lt;&gt;""),$I282-$H282,IF(AND($H282&lt;&gt;"",$I282=""),TODAY()-$H282,IF($H282="","-","-")))</f>
        <v>-</v>
      </c>
      <c r="K282" s="90"/>
      <c r="L282" s="91"/>
      <c r="M282" s="92"/>
      <c r="N282" s="93"/>
      <c r="O282" s="55"/>
      <c r="P282" s="3"/>
      <c r="Q282" s="94"/>
      <c r="R282" s="11"/>
    </row>
    <row r="283" s="4" customFormat="1" customHeight="1" spans="1:18">
      <c r="A283" s="11"/>
      <c r="B283" s="18"/>
      <c r="C283" s="3"/>
      <c r="D283" s="58" t="str">
        <f>IF($L283="已完成","☑","")</f>
        <v/>
      </c>
      <c r="E283" s="49"/>
      <c r="F283" s="50"/>
      <c r="G283" s="51" t="s">
        <v>17</v>
      </c>
      <c r="H283" s="52"/>
      <c r="I283" s="84"/>
      <c r="J283" s="85">
        <f>I283-H283</f>
        <v>0</v>
      </c>
      <c r="K283" s="86" t="str">
        <f>IF($L283&lt;&gt;"-","●","")</f>
        <v/>
      </c>
      <c r="L283" s="87" t="str">
        <f>IF($E283&lt;&gt;"",IF(AND($H284&lt;&gt;"",$I284&lt;&gt;""),"已完成",IF(AND($H284&lt;&gt;"",$I284=""),"进行中",IF($H284="","未开始","-"))),"-")</f>
        <v>-</v>
      </c>
      <c r="M283" s="88" t="str">
        <f ca="1" t="shared" si="45"/>
        <v>-</v>
      </c>
      <c r="N283" s="89"/>
      <c r="O283" s="50"/>
      <c r="P283" s="3"/>
      <c r="Q283" s="94"/>
      <c r="R283" s="11"/>
    </row>
    <row r="284" s="4" customFormat="1" customHeight="1" spans="1:18">
      <c r="A284" s="11"/>
      <c r="B284" s="18"/>
      <c r="C284" s="3"/>
      <c r="D284" s="53"/>
      <c r="E284" s="54"/>
      <c r="F284" s="55"/>
      <c r="G284" s="51" t="s">
        <v>18</v>
      </c>
      <c r="H284" s="52"/>
      <c r="I284" s="84"/>
      <c r="J284" s="85" t="str">
        <f ca="1">IF(AND($H284&lt;&gt;"",$I284&lt;&gt;""),$I284-$H284,IF(AND($H284&lt;&gt;"",$I284=""),TODAY()-$H284,IF($H284="","-","-")))</f>
        <v>-</v>
      </c>
      <c r="K284" s="90"/>
      <c r="L284" s="91"/>
      <c r="M284" s="92"/>
      <c r="N284" s="93"/>
      <c r="O284" s="55"/>
      <c r="P284" s="3"/>
      <c r="Q284" s="94"/>
      <c r="R284" s="11"/>
    </row>
    <row r="285" s="4" customFormat="1" customHeight="1" spans="1:18">
      <c r="A285" s="11"/>
      <c r="B285" s="18"/>
      <c r="C285" s="3"/>
      <c r="D285" s="58" t="str">
        <f>IF($L285="已完成","☑","")</f>
        <v/>
      </c>
      <c r="E285" s="49"/>
      <c r="F285" s="50"/>
      <c r="G285" s="51" t="s">
        <v>17</v>
      </c>
      <c r="H285" s="52"/>
      <c r="I285" s="84"/>
      <c r="J285" s="85">
        <f>I285-H285</f>
        <v>0</v>
      </c>
      <c r="K285" s="86" t="str">
        <f>IF($L285&lt;&gt;"-","●","")</f>
        <v/>
      </c>
      <c r="L285" s="87" t="str">
        <f>IF($E285&lt;&gt;"",IF(AND($H286&lt;&gt;"",$I286&lt;&gt;""),"已完成",IF(AND($H286&lt;&gt;"",$I286=""),"进行中",IF($H286="","未开始","-"))),"-")</f>
        <v>-</v>
      </c>
      <c r="M285" s="88" t="str">
        <f ca="1" t="shared" ref="M285:M289" si="46">IFERROR(MAX(MIN((TODAY()-$H285)/$J285,1),0),"-")</f>
        <v>-</v>
      </c>
      <c r="N285" s="89"/>
      <c r="O285" s="50"/>
      <c r="P285" s="3"/>
      <c r="Q285" s="94"/>
      <c r="R285" s="11"/>
    </row>
    <row r="286" s="4" customFormat="1" customHeight="1" spans="1:18">
      <c r="A286" s="11"/>
      <c r="B286" s="18"/>
      <c r="C286" s="3"/>
      <c r="D286" s="53"/>
      <c r="E286" s="54"/>
      <c r="F286" s="55"/>
      <c r="G286" s="51" t="s">
        <v>18</v>
      </c>
      <c r="H286" s="52"/>
      <c r="I286" s="84"/>
      <c r="J286" s="85" t="str">
        <f ca="1">IF(AND($H286&lt;&gt;"",$I286&lt;&gt;""),$I286-$H286,IF(AND($H286&lt;&gt;"",$I286=""),TODAY()-$H286,IF($H286="","-","-")))</f>
        <v>-</v>
      </c>
      <c r="K286" s="90"/>
      <c r="L286" s="91"/>
      <c r="M286" s="92"/>
      <c r="N286" s="93"/>
      <c r="O286" s="55"/>
      <c r="P286" s="3"/>
      <c r="Q286" s="94"/>
      <c r="R286" s="11"/>
    </row>
    <row r="287" s="4" customFormat="1" customHeight="1" spans="1:18">
      <c r="A287" s="11"/>
      <c r="B287" s="18"/>
      <c r="C287" s="3"/>
      <c r="D287" s="58" t="str">
        <f>IF($L287="已完成","☑","")</f>
        <v/>
      </c>
      <c r="E287" s="49"/>
      <c r="F287" s="50"/>
      <c r="G287" s="51" t="s">
        <v>17</v>
      </c>
      <c r="H287" s="52"/>
      <c r="I287" s="84"/>
      <c r="J287" s="85">
        <f>I287-H287</f>
        <v>0</v>
      </c>
      <c r="K287" s="86" t="str">
        <f>IF($L287&lt;&gt;"-","●","")</f>
        <v/>
      </c>
      <c r="L287" s="87" t="str">
        <f>IF($E287&lt;&gt;"",IF(AND($H288&lt;&gt;"",$I288&lt;&gt;""),"已完成",IF(AND($H288&lt;&gt;"",$I288=""),"进行中",IF($H288="","未开始","-"))),"-")</f>
        <v>-</v>
      </c>
      <c r="M287" s="88" t="str">
        <f ca="1" t="shared" si="46"/>
        <v>-</v>
      </c>
      <c r="N287" s="89"/>
      <c r="O287" s="50"/>
      <c r="P287" s="3"/>
      <c r="Q287" s="94"/>
      <c r="R287" s="11"/>
    </row>
    <row r="288" s="4" customFormat="1" customHeight="1" spans="1:18">
      <c r="A288" s="11"/>
      <c r="B288" s="18"/>
      <c r="C288" s="3"/>
      <c r="D288" s="53"/>
      <c r="E288" s="54"/>
      <c r="F288" s="55"/>
      <c r="G288" s="51" t="s">
        <v>18</v>
      </c>
      <c r="H288" s="52"/>
      <c r="I288" s="84"/>
      <c r="J288" s="85" t="str">
        <f ca="1">IF(AND($H288&lt;&gt;"",$I288&lt;&gt;""),$I288-$H288,IF(AND($H288&lt;&gt;"",$I288=""),TODAY()-$H288,IF($H288="","-","-")))</f>
        <v>-</v>
      </c>
      <c r="K288" s="90"/>
      <c r="L288" s="91"/>
      <c r="M288" s="92"/>
      <c r="N288" s="93"/>
      <c r="O288" s="55"/>
      <c r="P288" s="3"/>
      <c r="Q288" s="94"/>
      <c r="R288" s="11"/>
    </row>
    <row r="289" s="4" customFormat="1" customHeight="1" spans="1:18">
      <c r="A289" s="11"/>
      <c r="B289" s="18"/>
      <c r="C289" s="3"/>
      <c r="D289" s="58" t="str">
        <f>IF($L289="已完成","☑","")</f>
        <v/>
      </c>
      <c r="E289" s="49"/>
      <c r="F289" s="50"/>
      <c r="G289" s="51" t="s">
        <v>17</v>
      </c>
      <c r="H289" s="52"/>
      <c r="I289" s="84"/>
      <c r="J289" s="85">
        <f>I289-H289</f>
        <v>0</v>
      </c>
      <c r="K289" s="86" t="str">
        <f>IF($L289&lt;&gt;"-","●","")</f>
        <v/>
      </c>
      <c r="L289" s="87" t="str">
        <f>IF($E289&lt;&gt;"",IF(AND($H290&lt;&gt;"",$I290&lt;&gt;""),"已完成",IF(AND($H290&lt;&gt;"",$I290=""),"进行中",IF($H290="","未开始","-"))),"-")</f>
        <v>-</v>
      </c>
      <c r="M289" s="88" t="str">
        <f ca="1" t="shared" si="46"/>
        <v>-</v>
      </c>
      <c r="N289" s="89"/>
      <c r="O289" s="50"/>
      <c r="P289" s="3"/>
      <c r="Q289" s="94"/>
      <c r="R289" s="11"/>
    </row>
    <row r="290" s="4" customFormat="1" customHeight="1" spans="1:18">
      <c r="A290" s="11"/>
      <c r="B290" s="18"/>
      <c r="C290" s="3"/>
      <c r="D290" s="53"/>
      <c r="E290" s="54"/>
      <c r="F290" s="55"/>
      <c r="G290" s="51" t="s">
        <v>18</v>
      </c>
      <c r="H290" s="52"/>
      <c r="I290" s="84"/>
      <c r="J290" s="85" t="str">
        <f ca="1">IF(AND($H290&lt;&gt;"",$I290&lt;&gt;""),$I290-$H290,IF(AND($H290&lt;&gt;"",$I290=""),TODAY()-$H290,IF($H290="","-","-")))</f>
        <v>-</v>
      </c>
      <c r="K290" s="90"/>
      <c r="L290" s="91"/>
      <c r="M290" s="92"/>
      <c r="N290" s="93"/>
      <c r="O290" s="55"/>
      <c r="P290" s="3"/>
      <c r="Q290" s="94"/>
      <c r="R290" s="11"/>
    </row>
    <row r="291" s="4" customFormat="1" customHeight="1" spans="1:18">
      <c r="A291" s="11"/>
      <c r="B291" s="18"/>
      <c r="C291" s="3"/>
      <c r="D291" s="58" t="str">
        <f>IF($L291="已完成","☑","")</f>
        <v/>
      </c>
      <c r="E291" s="49"/>
      <c r="F291" s="50"/>
      <c r="G291" s="51" t="s">
        <v>17</v>
      </c>
      <c r="H291" s="52"/>
      <c r="I291" s="84"/>
      <c r="J291" s="85">
        <f>I291-H291</f>
        <v>0</v>
      </c>
      <c r="K291" s="86" t="str">
        <f>IF($L291&lt;&gt;"-","●","")</f>
        <v/>
      </c>
      <c r="L291" s="87" t="str">
        <f>IF($E291&lt;&gt;"",IF(AND($H292&lt;&gt;"",$I292&lt;&gt;""),"已完成",IF(AND($H292&lt;&gt;"",$I292=""),"进行中",IF($H292="","未开始","-"))),"-")</f>
        <v>-</v>
      </c>
      <c r="M291" s="88" t="str">
        <f ca="1" t="shared" ref="M291:M295" si="47">IFERROR(MAX(MIN((TODAY()-$H291)/$J291,1),0),"-")</f>
        <v>-</v>
      </c>
      <c r="N291" s="89"/>
      <c r="O291" s="50"/>
      <c r="P291" s="3"/>
      <c r="Q291" s="94"/>
      <c r="R291" s="11"/>
    </row>
    <row r="292" s="4" customFormat="1" customHeight="1" spans="1:18">
      <c r="A292" s="11"/>
      <c r="B292" s="18"/>
      <c r="C292" s="3"/>
      <c r="D292" s="53"/>
      <c r="E292" s="54"/>
      <c r="F292" s="55"/>
      <c r="G292" s="51" t="s">
        <v>18</v>
      </c>
      <c r="H292" s="52"/>
      <c r="I292" s="84"/>
      <c r="J292" s="85" t="str">
        <f ca="1">IF(AND($H292&lt;&gt;"",$I292&lt;&gt;""),$I292-$H292,IF(AND($H292&lt;&gt;"",$I292=""),TODAY()-$H292,IF($H292="","-","-")))</f>
        <v>-</v>
      </c>
      <c r="K292" s="90"/>
      <c r="L292" s="91"/>
      <c r="M292" s="92"/>
      <c r="N292" s="93"/>
      <c r="O292" s="55"/>
      <c r="P292" s="3"/>
      <c r="Q292" s="94"/>
      <c r="R292" s="11"/>
    </row>
    <row r="293" s="4" customFormat="1" customHeight="1" spans="1:18">
      <c r="A293" s="11"/>
      <c r="B293" s="18"/>
      <c r="C293" s="3"/>
      <c r="D293" s="58" t="str">
        <f>IF($L293="已完成","☑","")</f>
        <v/>
      </c>
      <c r="E293" s="49"/>
      <c r="F293" s="50"/>
      <c r="G293" s="51" t="s">
        <v>17</v>
      </c>
      <c r="H293" s="52"/>
      <c r="I293" s="84"/>
      <c r="J293" s="85">
        <f>I293-H293</f>
        <v>0</v>
      </c>
      <c r="K293" s="86" t="str">
        <f>IF($L293&lt;&gt;"-","●","")</f>
        <v/>
      </c>
      <c r="L293" s="87" t="str">
        <f>IF($E293&lt;&gt;"",IF(AND($H294&lt;&gt;"",$I294&lt;&gt;""),"已完成",IF(AND($H294&lt;&gt;"",$I294=""),"进行中",IF($H294="","未开始","-"))),"-")</f>
        <v>-</v>
      </c>
      <c r="M293" s="88" t="str">
        <f ca="1" t="shared" si="47"/>
        <v>-</v>
      </c>
      <c r="N293" s="89"/>
      <c r="O293" s="50"/>
      <c r="P293" s="3"/>
      <c r="Q293" s="94"/>
      <c r="R293" s="11"/>
    </row>
    <row r="294" s="4" customFormat="1" customHeight="1" spans="1:18">
      <c r="A294" s="11"/>
      <c r="B294" s="18"/>
      <c r="C294" s="3"/>
      <c r="D294" s="53"/>
      <c r="E294" s="54"/>
      <c r="F294" s="55"/>
      <c r="G294" s="51" t="s">
        <v>18</v>
      </c>
      <c r="H294" s="52"/>
      <c r="I294" s="84"/>
      <c r="J294" s="85" t="str">
        <f ca="1">IF(AND($H294&lt;&gt;"",$I294&lt;&gt;""),$I294-$H294,IF(AND($H294&lt;&gt;"",$I294=""),TODAY()-$H294,IF($H294="","-","-")))</f>
        <v>-</v>
      </c>
      <c r="K294" s="90"/>
      <c r="L294" s="91"/>
      <c r="M294" s="92"/>
      <c r="N294" s="93"/>
      <c r="O294" s="55"/>
      <c r="P294" s="3"/>
      <c r="Q294" s="94"/>
      <c r="R294" s="11"/>
    </row>
    <row r="295" s="4" customFormat="1" customHeight="1" spans="1:18">
      <c r="A295" s="11"/>
      <c r="B295" s="18"/>
      <c r="C295" s="3"/>
      <c r="D295" s="58" t="str">
        <f>IF($L295="已完成","☑","")</f>
        <v/>
      </c>
      <c r="E295" s="49"/>
      <c r="F295" s="50"/>
      <c r="G295" s="51" t="s">
        <v>17</v>
      </c>
      <c r="H295" s="52"/>
      <c r="I295" s="84"/>
      <c r="J295" s="85">
        <f>I295-H295</f>
        <v>0</v>
      </c>
      <c r="K295" s="86" t="str">
        <f>IF($L295&lt;&gt;"-","●","")</f>
        <v/>
      </c>
      <c r="L295" s="87" t="str">
        <f>IF($E295&lt;&gt;"",IF(AND($H296&lt;&gt;"",$I296&lt;&gt;""),"已完成",IF(AND($H296&lt;&gt;"",$I296=""),"进行中",IF($H296="","未开始","-"))),"-")</f>
        <v>-</v>
      </c>
      <c r="M295" s="88" t="str">
        <f ca="1" t="shared" si="47"/>
        <v>-</v>
      </c>
      <c r="N295" s="89"/>
      <c r="O295" s="50"/>
      <c r="P295" s="3"/>
      <c r="Q295" s="94"/>
      <c r="R295" s="11"/>
    </row>
    <row r="296" s="4" customFormat="1" customHeight="1" spans="1:18">
      <c r="A296" s="11"/>
      <c r="B296" s="18"/>
      <c r="C296" s="3"/>
      <c r="D296" s="53"/>
      <c r="E296" s="54"/>
      <c r="F296" s="55"/>
      <c r="G296" s="51" t="s">
        <v>18</v>
      </c>
      <c r="H296" s="52"/>
      <c r="I296" s="84"/>
      <c r="J296" s="85" t="str">
        <f ca="1">IF(AND($H296&lt;&gt;"",$I296&lt;&gt;""),$I296-$H296,IF(AND($H296&lt;&gt;"",$I296=""),TODAY()-$H296,IF($H296="","-","-")))</f>
        <v>-</v>
      </c>
      <c r="K296" s="90"/>
      <c r="L296" s="91"/>
      <c r="M296" s="92"/>
      <c r="N296" s="93"/>
      <c r="O296" s="55"/>
      <c r="P296" s="3"/>
      <c r="Q296" s="94"/>
      <c r="R296" s="11"/>
    </row>
    <row r="297" s="4" customFormat="1" customHeight="1" spans="1:18">
      <c r="A297" s="11"/>
      <c r="B297" s="18"/>
      <c r="C297" s="3"/>
      <c r="D297" s="58" t="str">
        <f>IF($L297="已完成","☑","")</f>
        <v/>
      </c>
      <c r="E297" s="49"/>
      <c r="F297" s="50"/>
      <c r="G297" s="51" t="s">
        <v>17</v>
      </c>
      <c r="H297" s="52"/>
      <c r="I297" s="84"/>
      <c r="J297" s="85">
        <f>I297-H297</f>
        <v>0</v>
      </c>
      <c r="K297" s="86" t="str">
        <f>IF($L297&lt;&gt;"-","●","")</f>
        <v/>
      </c>
      <c r="L297" s="87" t="str">
        <f>IF($E297&lt;&gt;"",IF(AND($H298&lt;&gt;"",$I298&lt;&gt;""),"已完成",IF(AND($H298&lt;&gt;"",$I298=""),"进行中",IF($H298="","未开始","-"))),"-")</f>
        <v>-</v>
      </c>
      <c r="M297" s="88" t="str">
        <f ca="1" t="shared" ref="M297:M301" si="48">IFERROR(MAX(MIN((TODAY()-$H297)/$J297,1),0),"-")</f>
        <v>-</v>
      </c>
      <c r="N297" s="89"/>
      <c r="O297" s="50"/>
      <c r="P297" s="3"/>
      <c r="Q297" s="94"/>
      <c r="R297" s="11"/>
    </row>
    <row r="298" s="4" customFormat="1" customHeight="1" spans="1:18">
      <c r="A298" s="11"/>
      <c r="B298" s="18"/>
      <c r="C298" s="3"/>
      <c r="D298" s="53"/>
      <c r="E298" s="54"/>
      <c r="F298" s="55"/>
      <c r="G298" s="51" t="s">
        <v>18</v>
      </c>
      <c r="H298" s="52"/>
      <c r="I298" s="84"/>
      <c r="J298" s="85" t="str">
        <f ca="1">IF(AND($H298&lt;&gt;"",$I298&lt;&gt;""),$I298-$H298,IF(AND($H298&lt;&gt;"",$I298=""),TODAY()-$H298,IF($H298="","-","-")))</f>
        <v>-</v>
      </c>
      <c r="K298" s="90"/>
      <c r="L298" s="91"/>
      <c r="M298" s="92"/>
      <c r="N298" s="93"/>
      <c r="O298" s="55"/>
      <c r="P298" s="3"/>
      <c r="Q298" s="94"/>
      <c r="R298" s="11"/>
    </row>
    <row r="299" s="4" customFormat="1" customHeight="1" spans="1:18">
      <c r="A299" s="11"/>
      <c r="B299" s="18"/>
      <c r="C299" s="3"/>
      <c r="D299" s="58" t="str">
        <f>IF($L299="已完成","☑","")</f>
        <v/>
      </c>
      <c r="E299" s="49"/>
      <c r="F299" s="50"/>
      <c r="G299" s="51" t="s">
        <v>17</v>
      </c>
      <c r="H299" s="52"/>
      <c r="I299" s="84"/>
      <c r="J299" s="85">
        <f>I299-H299</f>
        <v>0</v>
      </c>
      <c r="K299" s="86" t="str">
        <f>IF($L299&lt;&gt;"-","●","")</f>
        <v/>
      </c>
      <c r="L299" s="87" t="str">
        <f>IF($E299&lt;&gt;"",IF(AND($H300&lt;&gt;"",$I300&lt;&gt;""),"已完成",IF(AND($H300&lt;&gt;"",$I300=""),"进行中",IF($H300="","未开始","-"))),"-")</f>
        <v>-</v>
      </c>
      <c r="M299" s="88" t="str">
        <f ca="1" t="shared" si="48"/>
        <v>-</v>
      </c>
      <c r="N299" s="89"/>
      <c r="O299" s="50"/>
      <c r="P299" s="3"/>
      <c r="Q299" s="94"/>
      <c r="R299" s="11"/>
    </row>
    <row r="300" s="4" customFormat="1" customHeight="1" spans="1:18">
      <c r="A300" s="11"/>
      <c r="B300" s="18"/>
      <c r="C300" s="3"/>
      <c r="D300" s="53"/>
      <c r="E300" s="54"/>
      <c r="F300" s="55"/>
      <c r="G300" s="51" t="s">
        <v>18</v>
      </c>
      <c r="H300" s="52"/>
      <c r="I300" s="84"/>
      <c r="J300" s="85" t="str">
        <f ca="1">IF(AND($H300&lt;&gt;"",$I300&lt;&gt;""),$I300-$H300,IF(AND($H300&lt;&gt;"",$I300=""),TODAY()-$H300,IF($H300="","-","-")))</f>
        <v>-</v>
      </c>
      <c r="K300" s="90"/>
      <c r="L300" s="91"/>
      <c r="M300" s="92"/>
      <c r="N300" s="93"/>
      <c r="O300" s="55"/>
      <c r="P300" s="3"/>
      <c r="Q300" s="94"/>
      <c r="R300" s="11"/>
    </row>
    <row r="301" s="4" customFormat="1" customHeight="1" spans="1:18">
      <c r="A301" s="11"/>
      <c r="B301" s="18"/>
      <c r="C301" s="3"/>
      <c r="D301" s="58" t="str">
        <f>IF($L301="已完成","☑","")</f>
        <v/>
      </c>
      <c r="E301" s="49"/>
      <c r="F301" s="50"/>
      <c r="G301" s="51" t="s">
        <v>17</v>
      </c>
      <c r="H301" s="52"/>
      <c r="I301" s="84"/>
      <c r="J301" s="85">
        <f>I301-H301</f>
        <v>0</v>
      </c>
      <c r="K301" s="86" t="str">
        <f>IF($L301&lt;&gt;"-","●","")</f>
        <v/>
      </c>
      <c r="L301" s="87" t="str">
        <f>IF($E301&lt;&gt;"",IF(AND($H302&lt;&gt;"",$I302&lt;&gt;""),"已完成",IF(AND($H302&lt;&gt;"",$I302=""),"进行中",IF($H302="","未开始","-"))),"-")</f>
        <v>-</v>
      </c>
      <c r="M301" s="88" t="str">
        <f ca="1" t="shared" si="48"/>
        <v>-</v>
      </c>
      <c r="N301" s="89"/>
      <c r="O301" s="50"/>
      <c r="P301" s="3"/>
      <c r="Q301" s="94"/>
      <c r="R301" s="11"/>
    </row>
    <row r="302" s="4" customFormat="1" customHeight="1" spans="1:18">
      <c r="A302" s="11"/>
      <c r="B302" s="18"/>
      <c r="C302" s="3"/>
      <c r="D302" s="53"/>
      <c r="E302" s="54"/>
      <c r="F302" s="55"/>
      <c r="G302" s="51" t="s">
        <v>18</v>
      </c>
      <c r="H302" s="52"/>
      <c r="I302" s="84"/>
      <c r="J302" s="85" t="str">
        <f ca="1">IF(AND($H302&lt;&gt;"",$I302&lt;&gt;""),$I302-$H302,IF(AND($H302&lt;&gt;"",$I302=""),TODAY()-$H302,IF($H302="","-","-")))</f>
        <v>-</v>
      </c>
      <c r="K302" s="90"/>
      <c r="L302" s="91"/>
      <c r="M302" s="92"/>
      <c r="N302" s="93"/>
      <c r="O302" s="55"/>
      <c r="P302" s="3"/>
      <c r="Q302" s="94"/>
      <c r="R302" s="11"/>
    </row>
    <row r="303" s="4" customFormat="1" customHeight="1" spans="1:18">
      <c r="A303" s="11"/>
      <c r="B303" s="18"/>
      <c r="C303" s="3"/>
      <c r="D303" s="58" t="str">
        <f>IF($L303="已完成","☑","")</f>
        <v/>
      </c>
      <c r="E303" s="49"/>
      <c r="F303" s="50"/>
      <c r="G303" s="51" t="s">
        <v>17</v>
      </c>
      <c r="H303" s="52"/>
      <c r="I303" s="84"/>
      <c r="J303" s="85">
        <f>I303-H303</f>
        <v>0</v>
      </c>
      <c r="K303" s="86" t="str">
        <f>IF($L303&lt;&gt;"-","●","")</f>
        <v/>
      </c>
      <c r="L303" s="87" t="str">
        <f>IF($E303&lt;&gt;"",IF(AND($H304&lt;&gt;"",$I304&lt;&gt;""),"已完成",IF(AND($H304&lt;&gt;"",$I304=""),"进行中",IF($H304="","未开始","-"))),"-")</f>
        <v>-</v>
      </c>
      <c r="M303" s="88" t="str">
        <f ca="1" t="shared" ref="M303:M307" si="49">IFERROR(MAX(MIN((TODAY()-$H303)/$J303,1),0),"-")</f>
        <v>-</v>
      </c>
      <c r="N303" s="89"/>
      <c r="O303" s="50"/>
      <c r="P303" s="3"/>
      <c r="Q303" s="94"/>
      <c r="R303" s="11"/>
    </row>
    <row r="304" s="4" customFormat="1" customHeight="1" spans="1:18">
      <c r="A304" s="11"/>
      <c r="B304" s="18"/>
      <c r="C304" s="3"/>
      <c r="D304" s="53"/>
      <c r="E304" s="54"/>
      <c r="F304" s="55"/>
      <c r="G304" s="51" t="s">
        <v>18</v>
      </c>
      <c r="H304" s="52"/>
      <c r="I304" s="84"/>
      <c r="J304" s="85" t="str">
        <f ca="1">IF(AND($H304&lt;&gt;"",$I304&lt;&gt;""),$I304-$H304,IF(AND($H304&lt;&gt;"",$I304=""),TODAY()-$H304,IF($H304="","-","-")))</f>
        <v>-</v>
      </c>
      <c r="K304" s="90"/>
      <c r="L304" s="91"/>
      <c r="M304" s="92"/>
      <c r="N304" s="93"/>
      <c r="O304" s="55"/>
      <c r="P304" s="3"/>
      <c r="Q304" s="94"/>
      <c r="R304" s="11"/>
    </row>
    <row r="305" s="4" customFormat="1" customHeight="1" spans="1:18">
      <c r="A305" s="11"/>
      <c r="B305" s="18"/>
      <c r="C305" s="3"/>
      <c r="D305" s="58" t="str">
        <f>IF($L305="已完成","☑","")</f>
        <v/>
      </c>
      <c r="E305" s="49"/>
      <c r="F305" s="50"/>
      <c r="G305" s="51" t="s">
        <v>17</v>
      </c>
      <c r="H305" s="52"/>
      <c r="I305" s="84"/>
      <c r="J305" s="85">
        <f>I305-H305</f>
        <v>0</v>
      </c>
      <c r="K305" s="86" t="str">
        <f>IF($L305&lt;&gt;"-","●","")</f>
        <v/>
      </c>
      <c r="L305" s="87" t="str">
        <f>IF($E305&lt;&gt;"",IF(AND($H306&lt;&gt;"",$I306&lt;&gt;""),"已完成",IF(AND($H306&lt;&gt;"",$I306=""),"进行中",IF($H306="","未开始","-"))),"-")</f>
        <v>-</v>
      </c>
      <c r="M305" s="88" t="str">
        <f ca="1" t="shared" si="49"/>
        <v>-</v>
      </c>
      <c r="N305" s="89"/>
      <c r="O305" s="50"/>
      <c r="P305" s="3"/>
      <c r="Q305" s="94"/>
      <c r="R305" s="11"/>
    </row>
    <row r="306" s="4" customFormat="1" customHeight="1" spans="1:18">
      <c r="A306" s="11"/>
      <c r="B306" s="18"/>
      <c r="C306" s="3"/>
      <c r="D306" s="53"/>
      <c r="E306" s="54"/>
      <c r="F306" s="55"/>
      <c r="G306" s="51" t="s">
        <v>18</v>
      </c>
      <c r="H306" s="52"/>
      <c r="I306" s="84"/>
      <c r="J306" s="85" t="str">
        <f ca="1">IF(AND($H306&lt;&gt;"",$I306&lt;&gt;""),$I306-$H306,IF(AND($H306&lt;&gt;"",$I306=""),TODAY()-$H306,IF($H306="","-","-")))</f>
        <v>-</v>
      </c>
      <c r="K306" s="90"/>
      <c r="L306" s="91"/>
      <c r="M306" s="92"/>
      <c r="N306" s="93"/>
      <c r="O306" s="55"/>
      <c r="P306" s="3"/>
      <c r="Q306" s="94"/>
      <c r="R306" s="11"/>
    </row>
    <row r="307" s="4" customFormat="1" customHeight="1" spans="1:18">
      <c r="A307" s="11"/>
      <c r="B307" s="18"/>
      <c r="C307" s="3"/>
      <c r="D307" s="58" t="str">
        <f>IF($L307="已完成","☑","")</f>
        <v/>
      </c>
      <c r="E307" s="49"/>
      <c r="F307" s="50"/>
      <c r="G307" s="51" t="s">
        <v>17</v>
      </c>
      <c r="H307" s="52"/>
      <c r="I307" s="84"/>
      <c r="J307" s="85">
        <f>I307-H307</f>
        <v>0</v>
      </c>
      <c r="K307" s="86" t="str">
        <f>IF($L307&lt;&gt;"-","●","")</f>
        <v/>
      </c>
      <c r="L307" s="87" t="str">
        <f>IF($E307&lt;&gt;"",IF(AND($H308&lt;&gt;"",$I308&lt;&gt;""),"已完成",IF(AND($H308&lt;&gt;"",$I308=""),"进行中",IF($H308="","未开始","-"))),"-")</f>
        <v>-</v>
      </c>
      <c r="M307" s="88" t="str">
        <f ca="1" t="shared" si="49"/>
        <v>-</v>
      </c>
      <c r="N307" s="89"/>
      <c r="O307" s="50"/>
      <c r="P307" s="3"/>
      <c r="Q307" s="94"/>
      <c r="R307" s="11"/>
    </row>
    <row r="308" s="4" customFormat="1" customHeight="1" spans="1:18">
      <c r="A308" s="11"/>
      <c r="B308" s="18"/>
      <c r="C308" s="3"/>
      <c r="D308" s="53"/>
      <c r="E308" s="54"/>
      <c r="F308" s="55"/>
      <c r="G308" s="51" t="s">
        <v>18</v>
      </c>
      <c r="H308" s="52"/>
      <c r="I308" s="84"/>
      <c r="J308" s="85" t="str">
        <f ca="1">IF(AND($H308&lt;&gt;"",$I308&lt;&gt;""),$I308-$H308,IF(AND($H308&lt;&gt;"",$I308=""),TODAY()-$H308,IF($H308="","-","-")))</f>
        <v>-</v>
      </c>
      <c r="K308" s="90"/>
      <c r="L308" s="91"/>
      <c r="M308" s="92"/>
      <c r="N308" s="93"/>
      <c r="O308" s="55"/>
      <c r="P308" s="3"/>
      <c r="Q308" s="94"/>
      <c r="R308" s="11"/>
    </row>
    <row r="309" s="4" customFormat="1" customHeight="1" spans="1:18">
      <c r="A309" s="11"/>
      <c r="B309" s="18"/>
      <c r="C309" s="3"/>
      <c r="D309" s="58" t="str">
        <f>IF($L309="已完成","☑","")</f>
        <v/>
      </c>
      <c r="E309" s="49"/>
      <c r="F309" s="50"/>
      <c r="G309" s="51" t="s">
        <v>17</v>
      </c>
      <c r="H309" s="52"/>
      <c r="I309" s="84"/>
      <c r="J309" s="85">
        <f>I309-H309</f>
        <v>0</v>
      </c>
      <c r="K309" s="86" t="str">
        <f>IF($L309&lt;&gt;"-","●","")</f>
        <v/>
      </c>
      <c r="L309" s="87" t="str">
        <f>IF($E309&lt;&gt;"",IF(AND($H310&lt;&gt;"",$I310&lt;&gt;""),"已完成",IF(AND($H310&lt;&gt;"",$I310=""),"进行中",IF($H310="","未开始","-"))),"-")</f>
        <v>-</v>
      </c>
      <c r="M309" s="88" t="str">
        <f ca="1" t="shared" ref="M309:M313" si="50">IFERROR(MAX(MIN((TODAY()-$H309)/$J309,1),0),"-")</f>
        <v>-</v>
      </c>
      <c r="N309" s="89"/>
      <c r="O309" s="50"/>
      <c r="P309" s="3"/>
      <c r="Q309" s="94"/>
      <c r="R309" s="11"/>
    </row>
    <row r="310" s="4" customFormat="1" customHeight="1" spans="1:18">
      <c r="A310" s="11"/>
      <c r="B310" s="18"/>
      <c r="C310" s="3"/>
      <c r="D310" s="53"/>
      <c r="E310" s="54"/>
      <c r="F310" s="55"/>
      <c r="G310" s="51" t="s">
        <v>18</v>
      </c>
      <c r="H310" s="52"/>
      <c r="I310" s="84"/>
      <c r="J310" s="85" t="str">
        <f ca="1">IF(AND($H310&lt;&gt;"",$I310&lt;&gt;""),$I310-$H310,IF(AND($H310&lt;&gt;"",$I310=""),TODAY()-$H310,IF($H310="","-","-")))</f>
        <v>-</v>
      </c>
      <c r="K310" s="90"/>
      <c r="L310" s="91"/>
      <c r="M310" s="92"/>
      <c r="N310" s="93"/>
      <c r="O310" s="55"/>
      <c r="P310" s="3"/>
      <c r="Q310" s="94"/>
      <c r="R310" s="11"/>
    </row>
    <row r="311" s="4" customFormat="1" customHeight="1" spans="1:18">
      <c r="A311" s="11"/>
      <c r="B311" s="18"/>
      <c r="C311" s="3"/>
      <c r="D311" s="58" t="str">
        <f>IF($L311="已完成","☑","")</f>
        <v/>
      </c>
      <c r="E311" s="49"/>
      <c r="F311" s="50"/>
      <c r="G311" s="51" t="s">
        <v>17</v>
      </c>
      <c r="H311" s="52"/>
      <c r="I311" s="84"/>
      <c r="J311" s="85">
        <f>I311-H311</f>
        <v>0</v>
      </c>
      <c r="K311" s="86" t="str">
        <f>IF($L311&lt;&gt;"-","●","")</f>
        <v/>
      </c>
      <c r="L311" s="87" t="str">
        <f>IF($E311&lt;&gt;"",IF(AND($H312&lt;&gt;"",$I312&lt;&gt;""),"已完成",IF(AND($H312&lt;&gt;"",$I312=""),"进行中",IF($H312="","未开始","-"))),"-")</f>
        <v>-</v>
      </c>
      <c r="M311" s="88" t="str">
        <f ca="1" t="shared" si="50"/>
        <v>-</v>
      </c>
      <c r="N311" s="89"/>
      <c r="O311" s="50"/>
      <c r="P311" s="3"/>
      <c r="Q311" s="94"/>
      <c r="R311" s="11"/>
    </row>
    <row r="312" s="4" customFormat="1" customHeight="1" spans="1:18">
      <c r="A312" s="11"/>
      <c r="B312" s="18"/>
      <c r="C312" s="3"/>
      <c r="D312" s="53"/>
      <c r="E312" s="54"/>
      <c r="F312" s="55"/>
      <c r="G312" s="51" t="s">
        <v>18</v>
      </c>
      <c r="H312" s="52"/>
      <c r="I312" s="84"/>
      <c r="J312" s="85" t="str">
        <f ca="1">IF(AND($H312&lt;&gt;"",$I312&lt;&gt;""),$I312-$H312,IF(AND($H312&lt;&gt;"",$I312=""),TODAY()-$H312,IF($H312="","-","-")))</f>
        <v>-</v>
      </c>
      <c r="K312" s="90"/>
      <c r="L312" s="91"/>
      <c r="M312" s="92"/>
      <c r="N312" s="93"/>
      <c r="O312" s="55"/>
      <c r="P312" s="3"/>
      <c r="Q312" s="94"/>
      <c r="R312" s="11"/>
    </row>
    <row r="313" s="4" customFormat="1" customHeight="1" spans="1:18">
      <c r="A313" s="11"/>
      <c r="B313" s="18"/>
      <c r="C313" s="3"/>
      <c r="D313" s="58" t="str">
        <f>IF($L313="已完成","☑","")</f>
        <v/>
      </c>
      <c r="E313" s="49"/>
      <c r="F313" s="50"/>
      <c r="G313" s="51" t="s">
        <v>17</v>
      </c>
      <c r="H313" s="52"/>
      <c r="I313" s="84"/>
      <c r="J313" s="85">
        <f>I313-H313</f>
        <v>0</v>
      </c>
      <c r="K313" s="86" t="str">
        <f>IF($L313&lt;&gt;"-","●","")</f>
        <v/>
      </c>
      <c r="L313" s="87" t="str">
        <f>IF($E313&lt;&gt;"",IF(AND($H314&lt;&gt;"",$I314&lt;&gt;""),"已完成",IF(AND($H314&lt;&gt;"",$I314=""),"进行中",IF($H314="","未开始","-"))),"-")</f>
        <v>-</v>
      </c>
      <c r="M313" s="88" t="str">
        <f ca="1" t="shared" si="50"/>
        <v>-</v>
      </c>
      <c r="N313" s="89"/>
      <c r="O313" s="50"/>
      <c r="P313" s="3"/>
      <c r="Q313" s="94"/>
      <c r="R313" s="11"/>
    </row>
    <row r="314" s="4" customFormat="1" customHeight="1" spans="1:18">
      <c r="A314" s="11"/>
      <c r="B314" s="18"/>
      <c r="C314" s="3"/>
      <c r="D314" s="53"/>
      <c r="E314" s="54"/>
      <c r="F314" s="55"/>
      <c r="G314" s="51" t="s">
        <v>18</v>
      </c>
      <c r="H314" s="52"/>
      <c r="I314" s="84"/>
      <c r="J314" s="85" t="str">
        <f ca="1">IF(AND($H314&lt;&gt;"",$I314&lt;&gt;""),$I314-$H314,IF(AND($H314&lt;&gt;"",$I314=""),TODAY()-$H314,IF($H314="","-","-")))</f>
        <v>-</v>
      </c>
      <c r="K314" s="90"/>
      <c r="L314" s="91"/>
      <c r="M314" s="92"/>
      <c r="N314" s="93"/>
      <c r="O314" s="55"/>
      <c r="P314" s="3"/>
      <c r="Q314" s="94"/>
      <c r="R314" s="11"/>
    </row>
    <row r="315" s="4" customFormat="1" customHeight="1" spans="1:18">
      <c r="A315" s="11"/>
      <c r="B315" s="18"/>
      <c r="C315" s="3"/>
      <c r="D315" s="58" t="str">
        <f>IF($L315="已完成","☑","")</f>
        <v/>
      </c>
      <c r="E315" s="49"/>
      <c r="F315" s="50"/>
      <c r="G315" s="51" t="s">
        <v>17</v>
      </c>
      <c r="H315" s="52"/>
      <c r="I315" s="84"/>
      <c r="J315" s="85">
        <f>I315-H315</f>
        <v>0</v>
      </c>
      <c r="K315" s="86" t="str">
        <f>IF($L315&lt;&gt;"-","●","")</f>
        <v/>
      </c>
      <c r="L315" s="87" t="str">
        <f>IF($E315&lt;&gt;"",IF(AND($H316&lt;&gt;"",$I316&lt;&gt;""),"已完成",IF(AND($H316&lt;&gt;"",$I316=""),"进行中",IF($H316="","未开始","-"))),"-")</f>
        <v>-</v>
      </c>
      <c r="M315" s="88" t="str">
        <f ca="1" t="shared" ref="M315:M319" si="51">IFERROR(MAX(MIN((TODAY()-$H315)/$J315,1),0),"-")</f>
        <v>-</v>
      </c>
      <c r="N315" s="89"/>
      <c r="O315" s="50"/>
      <c r="P315" s="3"/>
      <c r="Q315" s="94"/>
      <c r="R315" s="11"/>
    </row>
    <row r="316" s="4" customFormat="1" customHeight="1" spans="1:18">
      <c r="A316" s="11"/>
      <c r="B316" s="18"/>
      <c r="C316" s="3"/>
      <c r="D316" s="53"/>
      <c r="E316" s="54"/>
      <c r="F316" s="55"/>
      <c r="G316" s="51" t="s">
        <v>18</v>
      </c>
      <c r="H316" s="52"/>
      <c r="I316" s="84"/>
      <c r="J316" s="85" t="str">
        <f ca="1">IF(AND($H316&lt;&gt;"",$I316&lt;&gt;""),$I316-$H316,IF(AND($H316&lt;&gt;"",$I316=""),TODAY()-$H316,IF($H316="","-","-")))</f>
        <v>-</v>
      </c>
      <c r="K316" s="90"/>
      <c r="L316" s="91"/>
      <c r="M316" s="92"/>
      <c r="N316" s="93"/>
      <c r="O316" s="55"/>
      <c r="P316" s="3"/>
      <c r="Q316" s="94"/>
      <c r="R316" s="11"/>
    </row>
    <row r="317" s="4" customFormat="1" customHeight="1" spans="1:18">
      <c r="A317" s="11"/>
      <c r="B317" s="18"/>
      <c r="C317" s="3"/>
      <c r="D317" s="58" t="str">
        <f>IF($L317="已完成","☑","")</f>
        <v/>
      </c>
      <c r="E317" s="49"/>
      <c r="F317" s="50"/>
      <c r="G317" s="51" t="s">
        <v>17</v>
      </c>
      <c r="H317" s="52"/>
      <c r="I317" s="84"/>
      <c r="J317" s="85">
        <f>I317-H317</f>
        <v>0</v>
      </c>
      <c r="K317" s="86" t="str">
        <f>IF($L317&lt;&gt;"-","●","")</f>
        <v/>
      </c>
      <c r="L317" s="87" t="str">
        <f>IF($E317&lt;&gt;"",IF(AND($H318&lt;&gt;"",$I318&lt;&gt;""),"已完成",IF(AND($H318&lt;&gt;"",$I318=""),"进行中",IF($H318="","未开始","-"))),"-")</f>
        <v>-</v>
      </c>
      <c r="M317" s="88" t="str">
        <f ca="1" t="shared" si="51"/>
        <v>-</v>
      </c>
      <c r="N317" s="89"/>
      <c r="O317" s="50"/>
      <c r="P317" s="3"/>
      <c r="Q317" s="94"/>
      <c r="R317" s="11"/>
    </row>
    <row r="318" s="4" customFormat="1" customHeight="1" spans="1:18">
      <c r="A318" s="11"/>
      <c r="B318" s="18"/>
      <c r="C318" s="3"/>
      <c r="D318" s="53"/>
      <c r="E318" s="54"/>
      <c r="F318" s="55"/>
      <c r="G318" s="51" t="s">
        <v>18</v>
      </c>
      <c r="H318" s="52"/>
      <c r="I318" s="84"/>
      <c r="J318" s="85" t="str">
        <f ca="1">IF(AND($H318&lt;&gt;"",$I318&lt;&gt;""),$I318-$H318,IF(AND($H318&lt;&gt;"",$I318=""),TODAY()-$H318,IF($H318="","-","-")))</f>
        <v>-</v>
      </c>
      <c r="K318" s="90"/>
      <c r="L318" s="91"/>
      <c r="M318" s="92"/>
      <c r="N318" s="93"/>
      <c r="O318" s="55"/>
      <c r="P318" s="3"/>
      <c r="Q318" s="94"/>
      <c r="R318" s="11"/>
    </row>
    <row r="319" s="4" customFormat="1" customHeight="1" spans="1:18">
      <c r="A319" s="11"/>
      <c r="B319" s="18"/>
      <c r="C319" s="3"/>
      <c r="D319" s="58" t="str">
        <f>IF($L319="已完成","☑","")</f>
        <v/>
      </c>
      <c r="E319" s="49"/>
      <c r="F319" s="50"/>
      <c r="G319" s="51" t="s">
        <v>17</v>
      </c>
      <c r="H319" s="52"/>
      <c r="I319" s="84"/>
      <c r="J319" s="85">
        <f>I319-H319</f>
        <v>0</v>
      </c>
      <c r="K319" s="86" t="str">
        <f>IF($L319&lt;&gt;"-","●","")</f>
        <v/>
      </c>
      <c r="L319" s="87" t="str">
        <f>IF($E319&lt;&gt;"",IF(AND($H320&lt;&gt;"",$I320&lt;&gt;""),"已完成",IF(AND($H320&lt;&gt;"",$I320=""),"进行中",IF($H320="","未开始","-"))),"-")</f>
        <v>-</v>
      </c>
      <c r="M319" s="88" t="str">
        <f ca="1" t="shared" si="51"/>
        <v>-</v>
      </c>
      <c r="N319" s="89"/>
      <c r="O319" s="50"/>
      <c r="P319" s="3"/>
      <c r="Q319" s="94"/>
      <c r="R319" s="11"/>
    </row>
    <row r="320" s="4" customFormat="1" customHeight="1" spans="1:18">
      <c r="A320" s="11"/>
      <c r="B320" s="18"/>
      <c r="C320" s="3"/>
      <c r="D320" s="53"/>
      <c r="E320" s="54"/>
      <c r="F320" s="55"/>
      <c r="G320" s="51" t="s">
        <v>18</v>
      </c>
      <c r="H320" s="52"/>
      <c r="I320" s="84"/>
      <c r="J320" s="85" t="str">
        <f ca="1">IF(AND($H320&lt;&gt;"",$I320&lt;&gt;""),$I320-$H320,IF(AND($H320&lt;&gt;"",$I320=""),TODAY()-$H320,IF($H320="","-","-")))</f>
        <v>-</v>
      </c>
      <c r="K320" s="90"/>
      <c r="L320" s="91"/>
      <c r="M320" s="92"/>
      <c r="N320" s="93"/>
      <c r="O320" s="55"/>
      <c r="P320" s="3"/>
      <c r="Q320" s="94"/>
      <c r="R320" s="11"/>
    </row>
    <row r="321" s="4" customFormat="1" customHeight="1" spans="1:18">
      <c r="A321" s="11"/>
      <c r="B321" s="18"/>
      <c r="C321" s="3"/>
      <c r="D321" s="58" t="str">
        <f>IF($L321="已完成","☑","")</f>
        <v/>
      </c>
      <c r="E321" s="49"/>
      <c r="F321" s="50"/>
      <c r="G321" s="51" t="s">
        <v>17</v>
      </c>
      <c r="H321" s="52"/>
      <c r="I321" s="84"/>
      <c r="J321" s="85">
        <f>I321-H321</f>
        <v>0</v>
      </c>
      <c r="K321" s="86" t="str">
        <f>IF($L321&lt;&gt;"-","●","")</f>
        <v/>
      </c>
      <c r="L321" s="87" t="str">
        <f>IF($E321&lt;&gt;"",IF(AND($H322&lt;&gt;"",$I322&lt;&gt;""),"已完成",IF(AND($H322&lt;&gt;"",$I322=""),"进行中",IF($H322="","未开始","-"))),"-")</f>
        <v>-</v>
      </c>
      <c r="M321" s="88" t="str">
        <f ca="1" t="shared" ref="M321:M325" si="52">IFERROR(MAX(MIN((TODAY()-$H321)/$J321,1),0),"-")</f>
        <v>-</v>
      </c>
      <c r="N321" s="89"/>
      <c r="O321" s="50"/>
      <c r="P321" s="3"/>
      <c r="Q321" s="94"/>
      <c r="R321" s="11"/>
    </row>
    <row r="322" s="4" customFormat="1" customHeight="1" spans="1:18">
      <c r="A322" s="11"/>
      <c r="B322" s="18"/>
      <c r="C322" s="3"/>
      <c r="D322" s="53"/>
      <c r="E322" s="54"/>
      <c r="F322" s="55"/>
      <c r="G322" s="51" t="s">
        <v>18</v>
      </c>
      <c r="H322" s="52"/>
      <c r="I322" s="84"/>
      <c r="J322" s="85" t="str">
        <f ca="1">IF(AND($H322&lt;&gt;"",$I322&lt;&gt;""),$I322-$H322,IF(AND($H322&lt;&gt;"",$I322=""),TODAY()-$H322,IF($H322="","-","-")))</f>
        <v>-</v>
      </c>
      <c r="K322" s="90"/>
      <c r="L322" s="91"/>
      <c r="M322" s="92"/>
      <c r="N322" s="93"/>
      <c r="O322" s="55"/>
      <c r="P322" s="3"/>
      <c r="Q322" s="94"/>
      <c r="R322" s="11"/>
    </row>
    <row r="323" s="4" customFormat="1" customHeight="1" spans="1:18">
      <c r="A323" s="11"/>
      <c r="B323" s="18"/>
      <c r="C323" s="3"/>
      <c r="D323" s="58" t="str">
        <f>IF($L323="已完成","☑","")</f>
        <v/>
      </c>
      <c r="E323" s="49"/>
      <c r="F323" s="50"/>
      <c r="G323" s="51" t="s">
        <v>17</v>
      </c>
      <c r="H323" s="52"/>
      <c r="I323" s="84"/>
      <c r="J323" s="85">
        <f>I323-H323</f>
        <v>0</v>
      </c>
      <c r="K323" s="86" t="str">
        <f>IF($L323&lt;&gt;"-","●","")</f>
        <v/>
      </c>
      <c r="L323" s="87" t="str">
        <f>IF($E323&lt;&gt;"",IF(AND($H324&lt;&gt;"",$I324&lt;&gt;""),"已完成",IF(AND($H324&lt;&gt;"",$I324=""),"进行中",IF($H324="","未开始","-"))),"-")</f>
        <v>-</v>
      </c>
      <c r="M323" s="88" t="str">
        <f ca="1" t="shared" si="52"/>
        <v>-</v>
      </c>
      <c r="N323" s="89"/>
      <c r="O323" s="50"/>
      <c r="P323" s="3"/>
      <c r="Q323" s="94"/>
      <c r="R323" s="11"/>
    </row>
    <row r="324" s="4" customFormat="1" customHeight="1" spans="1:18">
      <c r="A324" s="11"/>
      <c r="B324" s="18"/>
      <c r="C324" s="3"/>
      <c r="D324" s="53"/>
      <c r="E324" s="54"/>
      <c r="F324" s="55"/>
      <c r="G324" s="51" t="s">
        <v>18</v>
      </c>
      <c r="H324" s="52"/>
      <c r="I324" s="84"/>
      <c r="J324" s="85" t="str">
        <f ca="1">IF(AND($H324&lt;&gt;"",$I324&lt;&gt;""),$I324-$H324,IF(AND($H324&lt;&gt;"",$I324=""),TODAY()-$H324,IF($H324="","-","-")))</f>
        <v>-</v>
      </c>
      <c r="K324" s="90"/>
      <c r="L324" s="91"/>
      <c r="M324" s="92"/>
      <c r="N324" s="93"/>
      <c r="O324" s="55"/>
      <c r="P324" s="3"/>
      <c r="Q324" s="94"/>
      <c r="R324" s="11"/>
    </row>
    <row r="325" s="4" customFormat="1" customHeight="1" spans="1:18">
      <c r="A325" s="11"/>
      <c r="B325" s="18"/>
      <c r="C325" s="3"/>
      <c r="D325" s="58" t="str">
        <f>IF($L325="已完成","☑","")</f>
        <v/>
      </c>
      <c r="E325" s="49"/>
      <c r="F325" s="50"/>
      <c r="G325" s="51" t="s">
        <v>17</v>
      </c>
      <c r="H325" s="52"/>
      <c r="I325" s="84"/>
      <c r="J325" s="85">
        <f>I325-H325</f>
        <v>0</v>
      </c>
      <c r="K325" s="86" t="str">
        <f>IF($L325&lt;&gt;"-","●","")</f>
        <v/>
      </c>
      <c r="L325" s="87" t="str">
        <f>IF($E325&lt;&gt;"",IF(AND($H326&lt;&gt;"",$I326&lt;&gt;""),"已完成",IF(AND($H326&lt;&gt;"",$I326=""),"进行中",IF($H326="","未开始","-"))),"-")</f>
        <v>-</v>
      </c>
      <c r="M325" s="88" t="str">
        <f ca="1" t="shared" si="52"/>
        <v>-</v>
      </c>
      <c r="N325" s="89"/>
      <c r="O325" s="50"/>
      <c r="P325" s="3"/>
      <c r="Q325" s="94"/>
      <c r="R325" s="11"/>
    </row>
    <row r="326" s="4" customFormat="1" customHeight="1" spans="1:18">
      <c r="A326" s="11"/>
      <c r="B326" s="18"/>
      <c r="C326" s="3"/>
      <c r="D326" s="53"/>
      <c r="E326" s="54"/>
      <c r="F326" s="55"/>
      <c r="G326" s="51" t="s">
        <v>18</v>
      </c>
      <c r="H326" s="52"/>
      <c r="I326" s="84"/>
      <c r="J326" s="85" t="str">
        <f ca="1">IF(AND($H326&lt;&gt;"",$I326&lt;&gt;""),$I326-$H326,IF(AND($H326&lt;&gt;"",$I326=""),TODAY()-$H326,IF($H326="","-","-")))</f>
        <v>-</v>
      </c>
      <c r="K326" s="90"/>
      <c r="L326" s="91"/>
      <c r="M326" s="92"/>
      <c r="N326" s="93"/>
      <c r="O326" s="55"/>
      <c r="P326" s="3"/>
      <c r="Q326" s="94"/>
      <c r="R326" s="11"/>
    </row>
    <row r="327" s="4" customFormat="1" customHeight="1" spans="1:18">
      <c r="A327" s="11"/>
      <c r="B327" s="18"/>
      <c r="C327" s="3"/>
      <c r="D327" s="58" t="str">
        <f>IF($L327="已完成","☑","")</f>
        <v/>
      </c>
      <c r="E327" s="49"/>
      <c r="F327" s="50"/>
      <c r="G327" s="51" t="s">
        <v>17</v>
      </c>
      <c r="H327" s="52"/>
      <c r="I327" s="84"/>
      <c r="J327" s="85">
        <f>I327-H327</f>
        <v>0</v>
      </c>
      <c r="K327" s="86" t="str">
        <f>IF($L327&lt;&gt;"-","●","")</f>
        <v/>
      </c>
      <c r="L327" s="87" t="str">
        <f>IF($E327&lt;&gt;"",IF(AND($H328&lt;&gt;"",$I328&lt;&gt;""),"已完成",IF(AND($H328&lt;&gt;"",$I328=""),"进行中",IF($H328="","未开始","-"))),"-")</f>
        <v>-</v>
      </c>
      <c r="M327" s="88" t="str">
        <f ca="1" t="shared" ref="M327:M331" si="53">IFERROR(MAX(MIN((TODAY()-$H327)/$J327,1),0),"-")</f>
        <v>-</v>
      </c>
      <c r="N327" s="89"/>
      <c r="O327" s="50"/>
      <c r="P327" s="3"/>
      <c r="Q327" s="94"/>
      <c r="R327" s="11"/>
    </row>
    <row r="328" s="4" customFormat="1" customHeight="1" spans="1:18">
      <c r="A328" s="11"/>
      <c r="B328" s="18"/>
      <c r="C328" s="3"/>
      <c r="D328" s="53"/>
      <c r="E328" s="54"/>
      <c r="F328" s="55"/>
      <c r="G328" s="51" t="s">
        <v>18</v>
      </c>
      <c r="H328" s="52"/>
      <c r="I328" s="84"/>
      <c r="J328" s="85" t="str">
        <f ca="1">IF(AND($H328&lt;&gt;"",$I328&lt;&gt;""),$I328-$H328,IF(AND($H328&lt;&gt;"",$I328=""),TODAY()-$H328,IF($H328="","-","-")))</f>
        <v>-</v>
      </c>
      <c r="K328" s="90"/>
      <c r="L328" s="91"/>
      <c r="M328" s="92"/>
      <c r="N328" s="93"/>
      <c r="O328" s="55"/>
      <c r="P328" s="3"/>
      <c r="Q328" s="94"/>
      <c r="R328" s="11"/>
    </row>
    <row r="329" s="4" customFormat="1" customHeight="1" spans="1:18">
      <c r="A329" s="11"/>
      <c r="B329" s="18"/>
      <c r="C329" s="3"/>
      <c r="D329" s="58" t="str">
        <f>IF($L329="已完成","☑","")</f>
        <v/>
      </c>
      <c r="E329" s="49"/>
      <c r="F329" s="50"/>
      <c r="G329" s="51" t="s">
        <v>17</v>
      </c>
      <c r="H329" s="52"/>
      <c r="I329" s="84"/>
      <c r="J329" s="85">
        <f>I329-H329</f>
        <v>0</v>
      </c>
      <c r="K329" s="86" t="str">
        <f>IF($L329&lt;&gt;"-","●","")</f>
        <v/>
      </c>
      <c r="L329" s="87" t="str">
        <f>IF($E329&lt;&gt;"",IF(AND($H330&lt;&gt;"",$I330&lt;&gt;""),"已完成",IF(AND($H330&lt;&gt;"",$I330=""),"进行中",IF($H330="","未开始","-"))),"-")</f>
        <v>-</v>
      </c>
      <c r="M329" s="88" t="str">
        <f ca="1" t="shared" si="53"/>
        <v>-</v>
      </c>
      <c r="N329" s="89"/>
      <c r="O329" s="50"/>
      <c r="P329" s="3"/>
      <c r="Q329" s="94"/>
      <c r="R329" s="11"/>
    </row>
    <row r="330" s="4" customFormat="1" customHeight="1" spans="1:18">
      <c r="A330" s="11"/>
      <c r="B330" s="18"/>
      <c r="C330" s="3"/>
      <c r="D330" s="53"/>
      <c r="E330" s="54"/>
      <c r="F330" s="55"/>
      <c r="G330" s="51" t="s">
        <v>18</v>
      </c>
      <c r="H330" s="52"/>
      <c r="I330" s="84"/>
      <c r="J330" s="85" t="str">
        <f ca="1">IF(AND($H330&lt;&gt;"",$I330&lt;&gt;""),$I330-$H330,IF(AND($H330&lt;&gt;"",$I330=""),TODAY()-$H330,IF($H330="","-","-")))</f>
        <v>-</v>
      </c>
      <c r="K330" s="90"/>
      <c r="L330" s="91"/>
      <c r="M330" s="92"/>
      <c r="N330" s="93"/>
      <c r="O330" s="55"/>
      <c r="P330" s="3"/>
      <c r="Q330" s="94"/>
      <c r="R330" s="11"/>
    </row>
    <row r="331" s="4" customFormat="1" customHeight="1" spans="1:18">
      <c r="A331" s="11"/>
      <c r="B331" s="18"/>
      <c r="C331" s="3"/>
      <c r="D331" s="58" t="str">
        <f>IF($L331="已完成","☑","")</f>
        <v/>
      </c>
      <c r="E331" s="49"/>
      <c r="F331" s="50"/>
      <c r="G331" s="51" t="s">
        <v>17</v>
      </c>
      <c r="H331" s="52"/>
      <c r="I331" s="84"/>
      <c r="J331" s="85">
        <f>I331-H331</f>
        <v>0</v>
      </c>
      <c r="K331" s="86" t="str">
        <f>IF($L331&lt;&gt;"-","●","")</f>
        <v/>
      </c>
      <c r="L331" s="87" t="str">
        <f>IF($E331&lt;&gt;"",IF(AND($H332&lt;&gt;"",$I332&lt;&gt;""),"已完成",IF(AND($H332&lt;&gt;"",$I332=""),"进行中",IF($H332="","未开始","-"))),"-")</f>
        <v>-</v>
      </c>
      <c r="M331" s="88" t="str">
        <f ca="1" t="shared" si="53"/>
        <v>-</v>
      </c>
      <c r="N331" s="89"/>
      <c r="O331" s="50"/>
      <c r="P331" s="3"/>
      <c r="Q331" s="94"/>
      <c r="R331" s="11"/>
    </row>
    <row r="332" s="4" customFormat="1" customHeight="1" spans="1:18">
      <c r="A332" s="11"/>
      <c r="B332" s="18"/>
      <c r="C332" s="3"/>
      <c r="D332" s="53"/>
      <c r="E332" s="54"/>
      <c r="F332" s="55"/>
      <c r="G332" s="51" t="s">
        <v>18</v>
      </c>
      <c r="H332" s="52"/>
      <c r="I332" s="84"/>
      <c r="J332" s="85" t="str">
        <f ca="1">IF(AND($H332&lt;&gt;"",$I332&lt;&gt;""),$I332-$H332,IF(AND($H332&lt;&gt;"",$I332=""),TODAY()-$H332,IF($H332="","-","-")))</f>
        <v>-</v>
      </c>
      <c r="K332" s="90"/>
      <c r="L332" s="91"/>
      <c r="M332" s="92"/>
      <c r="N332" s="93"/>
      <c r="O332" s="55"/>
      <c r="P332" s="3"/>
      <c r="Q332" s="94"/>
      <c r="R332" s="11"/>
    </row>
    <row r="333" s="4" customFormat="1" customHeight="1" spans="1:18">
      <c r="A333" s="11"/>
      <c r="B333" s="18"/>
      <c r="C333" s="3"/>
      <c r="D333" s="58" t="str">
        <f>IF($L333="已完成","☑","")</f>
        <v/>
      </c>
      <c r="E333" s="49"/>
      <c r="F333" s="50"/>
      <c r="G333" s="51" t="s">
        <v>17</v>
      </c>
      <c r="H333" s="52"/>
      <c r="I333" s="84"/>
      <c r="J333" s="85">
        <f>I333-H333</f>
        <v>0</v>
      </c>
      <c r="K333" s="86" t="str">
        <f>IF($L333&lt;&gt;"-","●","")</f>
        <v/>
      </c>
      <c r="L333" s="87" t="str">
        <f>IF($E333&lt;&gt;"",IF(AND($H334&lt;&gt;"",$I334&lt;&gt;""),"已完成",IF(AND($H334&lt;&gt;"",$I334=""),"进行中",IF($H334="","未开始","-"))),"-")</f>
        <v>-</v>
      </c>
      <c r="M333" s="88" t="str">
        <f ca="1" t="shared" ref="M333:M337" si="54">IFERROR(MAX(MIN((TODAY()-$H333)/$J333,1),0),"-")</f>
        <v>-</v>
      </c>
      <c r="N333" s="89"/>
      <c r="O333" s="50"/>
      <c r="P333" s="3"/>
      <c r="Q333" s="94"/>
      <c r="R333" s="11"/>
    </row>
    <row r="334" s="4" customFormat="1" customHeight="1" spans="1:18">
      <c r="A334" s="11"/>
      <c r="B334" s="18"/>
      <c r="C334" s="3"/>
      <c r="D334" s="53"/>
      <c r="E334" s="54"/>
      <c r="F334" s="55"/>
      <c r="G334" s="51" t="s">
        <v>18</v>
      </c>
      <c r="H334" s="52"/>
      <c r="I334" s="84"/>
      <c r="J334" s="85" t="str">
        <f ca="1">IF(AND($H334&lt;&gt;"",$I334&lt;&gt;""),$I334-$H334,IF(AND($H334&lt;&gt;"",$I334=""),TODAY()-$H334,IF($H334="","-","-")))</f>
        <v>-</v>
      </c>
      <c r="K334" s="90"/>
      <c r="L334" s="91"/>
      <c r="M334" s="92"/>
      <c r="N334" s="93"/>
      <c r="O334" s="55"/>
      <c r="P334" s="3"/>
      <c r="Q334" s="94"/>
      <c r="R334" s="11"/>
    </row>
    <row r="335" s="4" customFormat="1" customHeight="1" spans="1:18">
      <c r="A335" s="11"/>
      <c r="B335" s="18"/>
      <c r="C335" s="3"/>
      <c r="D335" s="58" t="str">
        <f>IF($L335="已完成","☑","")</f>
        <v/>
      </c>
      <c r="E335" s="49"/>
      <c r="F335" s="50"/>
      <c r="G335" s="51" t="s">
        <v>17</v>
      </c>
      <c r="H335" s="52"/>
      <c r="I335" s="84"/>
      <c r="J335" s="85">
        <f>I335-H335</f>
        <v>0</v>
      </c>
      <c r="K335" s="86" t="str">
        <f>IF($L335&lt;&gt;"-","●","")</f>
        <v/>
      </c>
      <c r="L335" s="87" t="str">
        <f>IF($E335&lt;&gt;"",IF(AND($H336&lt;&gt;"",$I336&lt;&gt;""),"已完成",IF(AND($H336&lt;&gt;"",$I336=""),"进行中",IF($H336="","未开始","-"))),"-")</f>
        <v>-</v>
      </c>
      <c r="M335" s="88" t="str">
        <f ca="1" t="shared" si="54"/>
        <v>-</v>
      </c>
      <c r="N335" s="89"/>
      <c r="O335" s="50"/>
      <c r="P335" s="3"/>
      <c r="Q335" s="94"/>
      <c r="R335" s="11"/>
    </row>
    <row r="336" s="4" customFormat="1" customHeight="1" spans="1:18">
      <c r="A336" s="11"/>
      <c r="B336" s="18"/>
      <c r="C336" s="3"/>
      <c r="D336" s="53"/>
      <c r="E336" s="54"/>
      <c r="F336" s="55"/>
      <c r="G336" s="51" t="s">
        <v>18</v>
      </c>
      <c r="H336" s="52"/>
      <c r="I336" s="84"/>
      <c r="J336" s="85" t="str">
        <f ca="1">IF(AND($H336&lt;&gt;"",$I336&lt;&gt;""),$I336-$H336,IF(AND($H336&lt;&gt;"",$I336=""),TODAY()-$H336,IF($H336="","-","-")))</f>
        <v>-</v>
      </c>
      <c r="K336" s="90"/>
      <c r="L336" s="91"/>
      <c r="M336" s="92"/>
      <c r="N336" s="93"/>
      <c r="O336" s="55"/>
      <c r="P336" s="3"/>
      <c r="Q336" s="94"/>
      <c r="R336" s="11"/>
    </row>
    <row r="337" s="4" customFormat="1" customHeight="1" spans="1:18">
      <c r="A337" s="11"/>
      <c r="B337" s="18"/>
      <c r="C337" s="3"/>
      <c r="D337" s="58" t="str">
        <f>IF($L337="已完成","☑","")</f>
        <v/>
      </c>
      <c r="E337" s="49"/>
      <c r="F337" s="50"/>
      <c r="G337" s="51" t="s">
        <v>17</v>
      </c>
      <c r="H337" s="52"/>
      <c r="I337" s="84"/>
      <c r="J337" s="85">
        <f>I337-H337</f>
        <v>0</v>
      </c>
      <c r="K337" s="86" t="str">
        <f>IF($L337&lt;&gt;"-","●","")</f>
        <v/>
      </c>
      <c r="L337" s="87" t="str">
        <f>IF($E337&lt;&gt;"",IF(AND($H338&lt;&gt;"",$I338&lt;&gt;""),"已完成",IF(AND($H338&lt;&gt;"",$I338=""),"进行中",IF($H338="","未开始","-"))),"-")</f>
        <v>-</v>
      </c>
      <c r="M337" s="88" t="str">
        <f ca="1" t="shared" si="54"/>
        <v>-</v>
      </c>
      <c r="N337" s="89"/>
      <c r="O337" s="50"/>
      <c r="P337" s="3"/>
      <c r="Q337" s="94"/>
      <c r="R337" s="11"/>
    </row>
    <row r="338" s="4" customFormat="1" customHeight="1" spans="1:18">
      <c r="A338" s="11"/>
      <c r="B338" s="18"/>
      <c r="C338" s="3"/>
      <c r="D338" s="53"/>
      <c r="E338" s="54"/>
      <c r="F338" s="55"/>
      <c r="G338" s="51" t="s">
        <v>18</v>
      </c>
      <c r="H338" s="52"/>
      <c r="I338" s="84"/>
      <c r="J338" s="85" t="str">
        <f ca="1">IF(AND($H338&lt;&gt;"",$I338&lt;&gt;""),$I338-$H338,IF(AND($H338&lt;&gt;"",$I338=""),TODAY()-$H338,IF($H338="","-","-")))</f>
        <v>-</v>
      </c>
      <c r="K338" s="90"/>
      <c r="L338" s="91"/>
      <c r="M338" s="92"/>
      <c r="N338" s="93"/>
      <c r="O338" s="55"/>
      <c r="P338" s="3"/>
      <c r="Q338" s="94"/>
      <c r="R338" s="11"/>
    </row>
    <row r="339" s="4" customFormat="1" customHeight="1" spans="1:18">
      <c r="A339" s="11"/>
      <c r="B339" s="18"/>
      <c r="C339" s="3"/>
      <c r="D339" s="58" t="str">
        <f>IF($L339="已完成","☑","")</f>
        <v/>
      </c>
      <c r="E339" s="49"/>
      <c r="F339" s="50"/>
      <c r="G339" s="51" t="s">
        <v>17</v>
      </c>
      <c r="H339" s="52"/>
      <c r="I339" s="84"/>
      <c r="J339" s="85">
        <f>I339-H339</f>
        <v>0</v>
      </c>
      <c r="K339" s="86" t="str">
        <f>IF($L339&lt;&gt;"-","●","")</f>
        <v/>
      </c>
      <c r="L339" s="87" t="str">
        <f>IF($E339&lt;&gt;"",IF(AND($H340&lt;&gt;"",$I340&lt;&gt;""),"已完成",IF(AND($H340&lt;&gt;"",$I340=""),"进行中",IF($H340="","未开始","-"))),"-")</f>
        <v>-</v>
      </c>
      <c r="M339" s="88" t="str">
        <f ca="1" t="shared" ref="M339:M343" si="55">IFERROR(MAX(MIN((TODAY()-$H339)/$J339,1),0),"-")</f>
        <v>-</v>
      </c>
      <c r="N339" s="89"/>
      <c r="O339" s="50"/>
      <c r="P339" s="3"/>
      <c r="Q339" s="94"/>
      <c r="R339" s="11"/>
    </row>
    <row r="340" s="4" customFormat="1" customHeight="1" spans="1:18">
      <c r="A340" s="11"/>
      <c r="B340" s="18"/>
      <c r="C340" s="3"/>
      <c r="D340" s="53"/>
      <c r="E340" s="54"/>
      <c r="F340" s="55"/>
      <c r="G340" s="51" t="s">
        <v>18</v>
      </c>
      <c r="H340" s="52"/>
      <c r="I340" s="84"/>
      <c r="J340" s="85" t="str">
        <f ca="1">IF(AND($H340&lt;&gt;"",$I340&lt;&gt;""),$I340-$H340,IF(AND($H340&lt;&gt;"",$I340=""),TODAY()-$H340,IF($H340="","-","-")))</f>
        <v>-</v>
      </c>
      <c r="K340" s="90"/>
      <c r="L340" s="91"/>
      <c r="M340" s="92"/>
      <c r="N340" s="93"/>
      <c r="O340" s="55"/>
      <c r="P340" s="3"/>
      <c r="Q340" s="94"/>
      <c r="R340" s="11"/>
    </row>
    <row r="341" s="4" customFormat="1" customHeight="1" spans="1:18">
      <c r="A341" s="11"/>
      <c r="B341" s="18"/>
      <c r="C341" s="3"/>
      <c r="D341" s="58" t="str">
        <f>IF($L341="已完成","☑","")</f>
        <v/>
      </c>
      <c r="E341" s="49"/>
      <c r="F341" s="50"/>
      <c r="G341" s="51" t="s">
        <v>17</v>
      </c>
      <c r="H341" s="52"/>
      <c r="I341" s="84"/>
      <c r="J341" s="85">
        <f>I341-H341</f>
        <v>0</v>
      </c>
      <c r="K341" s="86" t="str">
        <f>IF($L341&lt;&gt;"-","●","")</f>
        <v/>
      </c>
      <c r="L341" s="87" t="str">
        <f>IF($E341&lt;&gt;"",IF(AND($H342&lt;&gt;"",$I342&lt;&gt;""),"已完成",IF(AND($H342&lt;&gt;"",$I342=""),"进行中",IF($H342="","未开始","-"))),"-")</f>
        <v>-</v>
      </c>
      <c r="M341" s="88" t="str">
        <f ca="1" t="shared" si="55"/>
        <v>-</v>
      </c>
      <c r="N341" s="89"/>
      <c r="O341" s="50"/>
      <c r="P341" s="3"/>
      <c r="Q341" s="94"/>
      <c r="R341" s="11"/>
    </row>
    <row r="342" s="4" customFormat="1" customHeight="1" spans="1:18">
      <c r="A342" s="11"/>
      <c r="B342" s="18"/>
      <c r="C342" s="3"/>
      <c r="D342" s="53"/>
      <c r="E342" s="54"/>
      <c r="F342" s="55"/>
      <c r="G342" s="51" t="s">
        <v>18</v>
      </c>
      <c r="H342" s="52"/>
      <c r="I342" s="84"/>
      <c r="J342" s="85" t="str">
        <f ca="1">IF(AND($H342&lt;&gt;"",$I342&lt;&gt;""),$I342-$H342,IF(AND($H342&lt;&gt;"",$I342=""),TODAY()-$H342,IF($H342="","-","-")))</f>
        <v>-</v>
      </c>
      <c r="K342" s="90"/>
      <c r="L342" s="91"/>
      <c r="M342" s="92"/>
      <c r="N342" s="93"/>
      <c r="O342" s="55"/>
      <c r="P342" s="3"/>
      <c r="Q342" s="94"/>
      <c r="R342" s="11"/>
    </row>
    <row r="343" s="4" customFormat="1" customHeight="1" spans="1:18">
      <c r="A343" s="11"/>
      <c r="B343" s="18"/>
      <c r="C343" s="3"/>
      <c r="D343" s="58" t="str">
        <f>IF($L343="已完成","☑","")</f>
        <v/>
      </c>
      <c r="E343" s="49"/>
      <c r="F343" s="50"/>
      <c r="G343" s="51" t="s">
        <v>17</v>
      </c>
      <c r="H343" s="52"/>
      <c r="I343" s="84"/>
      <c r="J343" s="85">
        <f>I343-H343</f>
        <v>0</v>
      </c>
      <c r="K343" s="86" t="str">
        <f>IF($L343&lt;&gt;"-","●","")</f>
        <v/>
      </c>
      <c r="L343" s="87" t="str">
        <f>IF($E343&lt;&gt;"",IF(AND($H344&lt;&gt;"",$I344&lt;&gt;""),"已完成",IF(AND($H344&lt;&gt;"",$I344=""),"进行中",IF($H344="","未开始","-"))),"-")</f>
        <v>-</v>
      </c>
      <c r="M343" s="88" t="str">
        <f ca="1" t="shared" si="55"/>
        <v>-</v>
      </c>
      <c r="N343" s="89"/>
      <c r="O343" s="50"/>
      <c r="P343" s="3"/>
      <c r="Q343" s="94"/>
      <c r="R343" s="11"/>
    </row>
    <row r="344" s="4" customFormat="1" customHeight="1" spans="1:18">
      <c r="A344" s="11"/>
      <c r="B344" s="18"/>
      <c r="C344" s="3"/>
      <c r="D344" s="53"/>
      <c r="E344" s="54"/>
      <c r="F344" s="55"/>
      <c r="G344" s="51" t="s">
        <v>18</v>
      </c>
      <c r="H344" s="52"/>
      <c r="I344" s="84"/>
      <c r="J344" s="85" t="str">
        <f ca="1">IF(AND($H344&lt;&gt;"",$I344&lt;&gt;""),$I344-$H344,IF(AND($H344&lt;&gt;"",$I344=""),TODAY()-$H344,IF($H344="","-","-")))</f>
        <v>-</v>
      </c>
      <c r="K344" s="90"/>
      <c r="L344" s="91"/>
      <c r="M344" s="92"/>
      <c r="N344" s="93"/>
      <c r="O344" s="55"/>
      <c r="P344" s="3"/>
      <c r="Q344" s="94"/>
      <c r="R344" s="11"/>
    </row>
    <row r="345" s="4" customFormat="1" customHeight="1" spans="1:18">
      <c r="A345" s="11"/>
      <c r="B345" s="18"/>
      <c r="C345" s="3"/>
      <c r="D345" s="58" t="str">
        <f>IF($L345="已完成","☑","")</f>
        <v/>
      </c>
      <c r="E345" s="49"/>
      <c r="F345" s="50"/>
      <c r="G345" s="51" t="s">
        <v>17</v>
      </c>
      <c r="H345" s="52"/>
      <c r="I345" s="84"/>
      <c r="J345" s="85">
        <f>I345-H345</f>
        <v>0</v>
      </c>
      <c r="K345" s="86" t="str">
        <f>IF($L345&lt;&gt;"-","●","")</f>
        <v/>
      </c>
      <c r="L345" s="87" t="str">
        <f>IF($E345&lt;&gt;"",IF(AND($H346&lt;&gt;"",$I346&lt;&gt;""),"已完成",IF(AND($H346&lt;&gt;"",$I346=""),"进行中",IF($H346="","未开始","-"))),"-")</f>
        <v>-</v>
      </c>
      <c r="M345" s="88" t="str">
        <f ca="1" t="shared" ref="M345:M349" si="56">IFERROR(MAX(MIN((TODAY()-$H345)/$J345,1),0),"-")</f>
        <v>-</v>
      </c>
      <c r="N345" s="89"/>
      <c r="O345" s="50"/>
      <c r="P345" s="3"/>
      <c r="Q345" s="94"/>
      <c r="R345" s="11"/>
    </row>
    <row r="346" s="4" customFormat="1" customHeight="1" spans="1:18">
      <c r="A346" s="11"/>
      <c r="B346" s="18"/>
      <c r="C346" s="3"/>
      <c r="D346" s="53"/>
      <c r="E346" s="54"/>
      <c r="F346" s="55"/>
      <c r="G346" s="51" t="s">
        <v>18</v>
      </c>
      <c r="H346" s="52"/>
      <c r="I346" s="84"/>
      <c r="J346" s="85" t="str">
        <f ca="1">IF(AND($H346&lt;&gt;"",$I346&lt;&gt;""),$I346-$H346,IF(AND($H346&lt;&gt;"",$I346=""),TODAY()-$H346,IF($H346="","-","-")))</f>
        <v>-</v>
      </c>
      <c r="K346" s="90"/>
      <c r="L346" s="91"/>
      <c r="M346" s="92"/>
      <c r="N346" s="93"/>
      <c r="O346" s="55"/>
      <c r="P346" s="3"/>
      <c r="Q346" s="94"/>
      <c r="R346" s="11"/>
    </row>
    <row r="347" s="4" customFormat="1" customHeight="1" spans="1:18">
      <c r="A347" s="11"/>
      <c r="B347" s="18"/>
      <c r="C347" s="3"/>
      <c r="D347" s="58" t="str">
        <f>IF($L347="已完成","☑","")</f>
        <v/>
      </c>
      <c r="E347" s="49"/>
      <c r="F347" s="50"/>
      <c r="G347" s="51" t="s">
        <v>17</v>
      </c>
      <c r="H347" s="52"/>
      <c r="I347" s="84"/>
      <c r="J347" s="85">
        <f>I347-H347</f>
        <v>0</v>
      </c>
      <c r="K347" s="86" t="str">
        <f>IF($L347&lt;&gt;"-","●","")</f>
        <v/>
      </c>
      <c r="L347" s="87" t="str">
        <f>IF($E347&lt;&gt;"",IF(AND($H348&lt;&gt;"",$I348&lt;&gt;""),"已完成",IF(AND($H348&lt;&gt;"",$I348=""),"进行中",IF($H348="","未开始","-"))),"-")</f>
        <v>-</v>
      </c>
      <c r="M347" s="88" t="str">
        <f ca="1" t="shared" si="56"/>
        <v>-</v>
      </c>
      <c r="N347" s="89"/>
      <c r="O347" s="50"/>
      <c r="P347" s="3"/>
      <c r="Q347" s="94"/>
      <c r="R347" s="11"/>
    </row>
    <row r="348" s="4" customFormat="1" customHeight="1" spans="1:18">
      <c r="A348" s="11"/>
      <c r="B348" s="18"/>
      <c r="C348" s="3"/>
      <c r="D348" s="53"/>
      <c r="E348" s="54"/>
      <c r="F348" s="55"/>
      <c r="G348" s="51" t="s">
        <v>18</v>
      </c>
      <c r="H348" s="52"/>
      <c r="I348" s="84"/>
      <c r="J348" s="85" t="str">
        <f ca="1">IF(AND($H348&lt;&gt;"",$I348&lt;&gt;""),$I348-$H348,IF(AND($H348&lt;&gt;"",$I348=""),TODAY()-$H348,IF($H348="","-","-")))</f>
        <v>-</v>
      </c>
      <c r="K348" s="90"/>
      <c r="L348" s="91"/>
      <c r="M348" s="92"/>
      <c r="N348" s="93"/>
      <c r="O348" s="55"/>
      <c r="P348" s="3"/>
      <c r="Q348" s="94"/>
      <c r="R348" s="11"/>
    </row>
    <row r="349" s="4" customFormat="1" customHeight="1" spans="1:18">
      <c r="A349" s="11"/>
      <c r="B349" s="18"/>
      <c r="C349" s="3"/>
      <c r="D349" s="58" t="str">
        <f>IF($L349="已完成","☑","")</f>
        <v/>
      </c>
      <c r="E349" s="49"/>
      <c r="F349" s="50"/>
      <c r="G349" s="51" t="s">
        <v>17</v>
      </c>
      <c r="H349" s="52"/>
      <c r="I349" s="84"/>
      <c r="J349" s="85">
        <f>I349-H349</f>
        <v>0</v>
      </c>
      <c r="K349" s="86" t="str">
        <f>IF($L349&lt;&gt;"-","●","")</f>
        <v/>
      </c>
      <c r="L349" s="87" t="str">
        <f>IF($E349&lt;&gt;"",IF(AND($H350&lt;&gt;"",$I350&lt;&gt;""),"已完成",IF(AND($H350&lt;&gt;"",$I350=""),"进行中",IF($H350="","未开始","-"))),"-")</f>
        <v>-</v>
      </c>
      <c r="M349" s="88" t="str">
        <f ca="1" t="shared" si="56"/>
        <v>-</v>
      </c>
      <c r="N349" s="89"/>
      <c r="O349" s="50"/>
      <c r="P349" s="3"/>
      <c r="Q349" s="94"/>
      <c r="R349" s="11"/>
    </row>
    <row r="350" s="4" customFormat="1" customHeight="1" spans="1:18">
      <c r="A350" s="11"/>
      <c r="B350" s="18"/>
      <c r="C350" s="3"/>
      <c r="D350" s="53"/>
      <c r="E350" s="54"/>
      <c r="F350" s="55"/>
      <c r="G350" s="51" t="s">
        <v>18</v>
      </c>
      <c r="H350" s="52"/>
      <c r="I350" s="84"/>
      <c r="J350" s="85" t="str">
        <f ca="1">IF(AND($H350&lt;&gt;"",$I350&lt;&gt;""),$I350-$H350,IF(AND($H350&lt;&gt;"",$I350=""),TODAY()-$H350,IF($H350="","-","-")))</f>
        <v>-</v>
      </c>
      <c r="K350" s="90"/>
      <c r="L350" s="91"/>
      <c r="M350" s="92"/>
      <c r="N350" s="93"/>
      <c r="O350" s="55"/>
      <c r="P350" s="3"/>
      <c r="Q350" s="94"/>
      <c r="R350" s="11"/>
    </row>
    <row r="351" s="4" customFormat="1" customHeight="1" spans="1:18">
      <c r="A351" s="11"/>
      <c r="B351" s="18"/>
      <c r="C351" s="3"/>
      <c r="D351" s="58" t="str">
        <f>IF($L351="已完成","☑","")</f>
        <v/>
      </c>
      <c r="E351" s="49"/>
      <c r="F351" s="50"/>
      <c r="G351" s="51" t="s">
        <v>17</v>
      </c>
      <c r="H351" s="52"/>
      <c r="I351" s="84"/>
      <c r="J351" s="85">
        <f>I351-H351</f>
        <v>0</v>
      </c>
      <c r="K351" s="86" t="str">
        <f>IF($L351&lt;&gt;"-","●","")</f>
        <v/>
      </c>
      <c r="L351" s="87" t="str">
        <f>IF($E351&lt;&gt;"",IF(AND($H352&lt;&gt;"",$I352&lt;&gt;""),"已完成",IF(AND($H352&lt;&gt;"",$I352=""),"进行中",IF($H352="","未开始","-"))),"-")</f>
        <v>-</v>
      </c>
      <c r="M351" s="88" t="str">
        <f ca="1" t="shared" ref="M351:M355" si="57">IFERROR(MAX(MIN((TODAY()-$H351)/$J351,1),0),"-")</f>
        <v>-</v>
      </c>
      <c r="N351" s="89"/>
      <c r="O351" s="50"/>
      <c r="P351" s="3"/>
      <c r="Q351" s="94"/>
      <c r="R351" s="11"/>
    </row>
    <row r="352" s="4" customFormat="1" customHeight="1" spans="1:18">
      <c r="A352" s="11"/>
      <c r="B352" s="18"/>
      <c r="C352" s="3"/>
      <c r="D352" s="53"/>
      <c r="E352" s="54"/>
      <c r="F352" s="55"/>
      <c r="G352" s="51" t="s">
        <v>18</v>
      </c>
      <c r="H352" s="52"/>
      <c r="I352" s="84"/>
      <c r="J352" s="85" t="str">
        <f ca="1">IF(AND($H352&lt;&gt;"",$I352&lt;&gt;""),$I352-$H352,IF(AND($H352&lt;&gt;"",$I352=""),TODAY()-$H352,IF($H352="","-","-")))</f>
        <v>-</v>
      </c>
      <c r="K352" s="90"/>
      <c r="L352" s="91"/>
      <c r="M352" s="92"/>
      <c r="N352" s="93"/>
      <c r="O352" s="55"/>
      <c r="P352" s="3"/>
      <c r="Q352" s="94"/>
      <c r="R352" s="11"/>
    </row>
    <row r="353" s="4" customFormat="1" customHeight="1" spans="1:18">
      <c r="A353" s="11"/>
      <c r="B353" s="18"/>
      <c r="C353" s="3"/>
      <c r="D353" s="58" t="str">
        <f>IF($L353="已完成","☑","")</f>
        <v/>
      </c>
      <c r="E353" s="49"/>
      <c r="F353" s="50"/>
      <c r="G353" s="51" t="s">
        <v>17</v>
      </c>
      <c r="H353" s="52"/>
      <c r="I353" s="84"/>
      <c r="J353" s="85">
        <f>I353-H353</f>
        <v>0</v>
      </c>
      <c r="K353" s="86" t="str">
        <f>IF($L353&lt;&gt;"-","●","")</f>
        <v/>
      </c>
      <c r="L353" s="87" t="str">
        <f>IF($E353&lt;&gt;"",IF(AND($H354&lt;&gt;"",$I354&lt;&gt;""),"已完成",IF(AND($H354&lt;&gt;"",$I354=""),"进行中",IF($H354="","未开始","-"))),"-")</f>
        <v>-</v>
      </c>
      <c r="M353" s="88" t="str">
        <f ca="1" t="shared" si="57"/>
        <v>-</v>
      </c>
      <c r="N353" s="89"/>
      <c r="O353" s="50"/>
      <c r="P353" s="3"/>
      <c r="Q353" s="94"/>
      <c r="R353" s="11"/>
    </row>
    <row r="354" s="4" customFormat="1" customHeight="1" spans="1:18">
      <c r="A354" s="11"/>
      <c r="B354" s="18"/>
      <c r="C354" s="3"/>
      <c r="D354" s="53"/>
      <c r="E354" s="54"/>
      <c r="F354" s="55"/>
      <c r="G354" s="51" t="s">
        <v>18</v>
      </c>
      <c r="H354" s="52"/>
      <c r="I354" s="84"/>
      <c r="J354" s="85" t="str">
        <f ca="1">IF(AND($H354&lt;&gt;"",$I354&lt;&gt;""),$I354-$H354,IF(AND($H354&lt;&gt;"",$I354=""),TODAY()-$H354,IF($H354="","-","-")))</f>
        <v>-</v>
      </c>
      <c r="K354" s="90"/>
      <c r="L354" s="91"/>
      <c r="M354" s="92"/>
      <c r="N354" s="93"/>
      <c r="O354" s="55"/>
      <c r="P354" s="3"/>
      <c r="Q354" s="94"/>
      <c r="R354" s="11"/>
    </row>
    <row r="355" s="4" customFormat="1" customHeight="1" spans="1:18">
      <c r="A355" s="11"/>
      <c r="B355" s="18"/>
      <c r="C355" s="3"/>
      <c r="D355" s="58" t="str">
        <f>IF($L355="已完成","☑","")</f>
        <v/>
      </c>
      <c r="E355" s="49"/>
      <c r="F355" s="50"/>
      <c r="G355" s="51" t="s">
        <v>17</v>
      </c>
      <c r="H355" s="52"/>
      <c r="I355" s="84"/>
      <c r="J355" s="85">
        <f>I355-H355</f>
        <v>0</v>
      </c>
      <c r="K355" s="86" t="str">
        <f>IF($L355&lt;&gt;"-","●","")</f>
        <v/>
      </c>
      <c r="L355" s="87" t="str">
        <f>IF($E355&lt;&gt;"",IF(AND($H356&lt;&gt;"",$I356&lt;&gt;""),"已完成",IF(AND($H356&lt;&gt;"",$I356=""),"进行中",IF($H356="","未开始","-"))),"-")</f>
        <v>-</v>
      </c>
      <c r="M355" s="88" t="str">
        <f ca="1" t="shared" si="57"/>
        <v>-</v>
      </c>
      <c r="N355" s="89"/>
      <c r="O355" s="50"/>
      <c r="P355" s="3"/>
      <c r="Q355" s="94"/>
      <c r="R355" s="11"/>
    </row>
    <row r="356" s="4" customFormat="1" customHeight="1" spans="1:18">
      <c r="A356" s="11"/>
      <c r="B356" s="18"/>
      <c r="C356" s="3"/>
      <c r="D356" s="53"/>
      <c r="E356" s="54"/>
      <c r="F356" s="55"/>
      <c r="G356" s="51" t="s">
        <v>18</v>
      </c>
      <c r="H356" s="52"/>
      <c r="I356" s="84"/>
      <c r="J356" s="85" t="str">
        <f ca="1">IF(AND($H356&lt;&gt;"",$I356&lt;&gt;""),$I356-$H356,IF(AND($H356&lt;&gt;"",$I356=""),TODAY()-$H356,IF($H356="","-","-")))</f>
        <v>-</v>
      </c>
      <c r="K356" s="90"/>
      <c r="L356" s="91"/>
      <c r="M356" s="92"/>
      <c r="N356" s="93"/>
      <c r="O356" s="55"/>
      <c r="P356" s="3"/>
      <c r="Q356" s="94"/>
      <c r="R356" s="11"/>
    </row>
    <row r="357" s="4" customFormat="1" customHeight="1" spans="1:18">
      <c r="A357" s="11"/>
      <c r="B357" s="18"/>
      <c r="C357" s="3"/>
      <c r="D357" s="58" t="str">
        <f>IF($L357="已完成","☑","")</f>
        <v/>
      </c>
      <c r="E357" s="49"/>
      <c r="F357" s="50"/>
      <c r="G357" s="51" t="s">
        <v>17</v>
      </c>
      <c r="H357" s="52"/>
      <c r="I357" s="84"/>
      <c r="J357" s="85">
        <f>I357-H357</f>
        <v>0</v>
      </c>
      <c r="K357" s="86" t="str">
        <f>IF($L357&lt;&gt;"-","●","")</f>
        <v/>
      </c>
      <c r="L357" s="87" t="str">
        <f>IF($E357&lt;&gt;"",IF(AND($H358&lt;&gt;"",$I358&lt;&gt;""),"已完成",IF(AND($H358&lt;&gt;"",$I358=""),"进行中",IF($H358="","未开始","-"))),"-")</f>
        <v>-</v>
      </c>
      <c r="M357" s="88" t="str">
        <f ca="1" t="shared" ref="M357:M361" si="58">IFERROR(MAX(MIN((TODAY()-$H357)/$J357,1),0),"-")</f>
        <v>-</v>
      </c>
      <c r="N357" s="89"/>
      <c r="O357" s="50"/>
      <c r="P357" s="3"/>
      <c r="Q357" s="94"/>
      <c r="R357" s="11"/>
    </row>
    <row r="358" s="4" customFormat="1" customHeight="1" spans="1:18">
      <c r="A358" s="11"/>
      <c r="B358" s="18"/>
      <c r="C358" s="3"/>
      <c r="D358" s="53"/>
      <c r="E358" s="54"/>
      <c r="F358" s="55"/>
      <c r="G358" s="51" t="s">
        <v>18</v>
      </c>
      <c r="H358" s="52"/>
      <c r="I358" s="84"/>
      <c r="J358" s="85" t="str">
        <f ca="1">IF(AND($H358&lt;&gt;"",$I358&lt;&gt;""),$I358-$H358,IF(AND($H358&lt;&gt;"",$I358=""),TODAY()-$H358,IF($H358="","-","-")))</f>
        <v>-</v>
      </c>
      <c r="K358" s="90"/>
      <c r="L358" s="91"/>
      <c r="M358" s="92"/>
      <c r="N358" s="93"/>
      <c r="O358" s="55"/>
      <c r="P358" s="3"/>
      <c r="Q358" s="94"/>
      <c r="R358" s="11"/>
    </row>
    <row r="359" s="4" customFormat="1" customHeight="1" spans="1:18">
      <c r="A359" s="11"/>
      <c r="B359" s="18"/>
      <c r="C359" s="3"/>
      <c r="D359" s="58" t="str">
        <f>IF($L359="已完成","☑","")</f>
        <v/>
      </c>
      <c r="E359" s="49"/>
      <c r="F359" s="50"/>
      <c r="G359" s="51" t="s">
        <v>17</v>
      </c>
      <c r="H359" s="52"/>
      <c r="I359" s="84"/>
      <c r="J359" s="85">
        <f>I359-H359</f>
        <v>0</v>
      </c>
      <c r="K359" s="86" t="str">
        <f>IF($L359&lt;&gt;"-","●","")</f>
        <v/>
      </c>
      <c r="L359" s="87" t="str">
        <f>IF($E359&lt;&gt;"",IF(AND($H360&lt;&gt;"",$I360&lt;&gt;""),"已完成",IF(AND($H360&lt;&gt;"",$I360=""),"进行中",IF($H360="","未开始","-"))),"-")</f>
        <v>-</v>
      </c>
      <c r="M359" s="88" t="str">
        <f ca="1" t="shared" si="58"/>
        <v>-</v>
      </c>
      <c r="N359" s="89"/>
      <c r="O359" s="50"/>
      <c r="P359" s="3"/>
      <c r="Q359" s="94"/>
      <c r="R359" s="11"/>
    </row>
    <row r="360" s="4" customFormat="1" customHeight="1" spans="1:18">
      <c r="A360" s="11"/>
      <c r="B360" s="18"/>
      <c r="C360" s="3"/>
      <c r="D360" s="53"/>
      <c r="E360" s="54"/>
      <c r="F360" s="55"/>
      <c r="G360" s="51" t="s">
        <v>18</v>
      </c>
      <c r="H360" s="52"/>
      <c r="I360" s="84"/>
      <c r="J360" s="85" t="str">
        <f ca="1">IF(AND($H360&lt;&gt;"",$I360&lt;&gt;""),$I360-$H360,IF(AND($H360&lt;&gt;"",$I360=""),TODAY()-$H360,IF($H360="","-","-")))</f>
        <v>-</v>
      </c>
      <c r="K360" s="90"/>
      <c r="L360" s="91"/>
      <c r="M360" s="92"/>
      <c r="N360" s="93"/>
      <c r="O360" s="55"/>
      <c r="P360" s="3"/>
      <c r="Q360" s="94"/>
      <c r="R360" s="11"/>
    </row>
    <row r="361" s="4" customFormat="1" customHeight="1" spans="1:18">
      <c r="A361" s="11"/>
      <c r="B361" s="18"/>
      <c r="C361" s="3"/>
      <c r="D361" s="58" t="str">
        <f>IF($L361="已完成","☑","")</f>
        <v/>
      </c>
      <c r="E361" s="49"/>
      <c r="F361" s="50"/>
      <c r="G361" s="51" t="s">
        <v>17</v>
      </c>
      <c r="H361" s="52"/>
      <c r="I361" s="84"/>
      <c r="J361" s="85">
        <f>I361-H361</f>
        <v>0</v>
      </c>
      <c r="K361" s="86" t="str">
        <f>IF($L361&lt;&gt;"-","●","")</f>
        <v/>
      </c>
      <c r="L361" s="87" t="str">
        <f>IF($E361&lt;&gt;"",IF(AND($H362&lt;&gt;"",$I362&lt;&gt;""),"已完成",IF(AND($H362&lt;&gt;"",$I362=""),"进行中",IF($H362="","未开始","-"))),"-")</f>
        <v>-</v>
      </c>
      <c r="M361" s="88" t="str">
        <f ca="1" t="shared" si="58"/>
        <v>-</v>
      </c>
      <c r="N361" s="89"/>
      <c r="O361" s="50"/>
      <c r="P361" s="3"/>
      <c r="Q361" s="94"/>
      <c r="R361" s="11"/>
    </row>
    <row r="362" s="4" customFormat="1" customHeight="1" spans="1:18">
      <c r="A362" s="11"/>
      <c r="B362" s="18"/>
      <c r="C362" s="3"/>
      <c r="D362" s="53"/>
      <c r="E362" s="54"/>
      <c r="F362" s="55"/>
      <c r="G362" s="51" t="s">
        <v>18</v>
      </c>
      <c r="H362" s="52"/>
      <c r="I362" s="84"/>
      <c r="J362" s="85" t="str">
        <f ca="1">IF(AND($H362&lt;&gt;"",$I362&lt;&gt;""),$I362-$H362,IF(AND($H362&lt;&gt;"",$I362=""),TODAY()-$H362,IF($H362="","-","-")))</f>
        <v>-</v>
      </c>
      <c r="K362" s="90"/>
      <c r="L362" s="91"/>
      <c r="M362" s="92"/>
      <c r="N362" s="93"/>
      <c r="O362" s="55"/>
      <c r="P362" s="3"/>
      <c r="Q362" s="94"/>
      <c r="R362" s="11"/>
    </row>
    <row r="363" s="4" customFormat="1" customHeight="1" spans="1:18">
      <c r="A363" s="11"/>
      <c r="B363" s="18"/>
      <c r="C363" s="3"/>
      <c r="D363" s="58" t="str">
        <f>IF($L363="已完成","☑","")</f>
        <v/>
      </c>
      <c r="E363" s="49"/>
      <c r="F363" s="50"/>
      <c r="G363" s="51" t="s">
        <v>17</v>
      </c>
      <c r="H363" s="52"/>
      <c r="I363" s="84"/>
      <c r="J363" s="85">
        <f>I363-H363</f>
        <v>0</v>
      </c>
      <c r="K363" s="86" t="str">
        <f>IF($L363&lt;&gt;"-","●","")</f>
        <v/>
      </c>
      <c r="L363" s="87" t="str">
        <f>IF($E363&lt;&gt;"",IF(AND($H364&lt;&gt;"",$I364&lt;&gt;""),"已完成",IF(AND($H364&lt;&gt;"",$I364=""),"进行中",IF($H364="","未开始","-"))),"-")</f>
        <v>-</v>
      </c>
      <c r="M363" s="88" t="str">
        <f ca="1" t="shared" ref="M363:M367" si="59">IFERROR(MAX(MIN((TODAY()-$H363)/$J363,1),0),"-")</f>
        <v>-</v>
      </c>
      <c r="N363" s="89"/>
      <c r="O363" s="50"/>
      <c r="P363" s="3"/>
      <c r="Q363" s="94"/>
      <c r="R363" s="11"/>
    </row>
    <row r="364" s="4" customFormat="1" customHeight="1" spans="1:18">
      <c r="A364" s="11"/>
      <c r="B364" s="18"/>
      <c r="C364" s="3"/>
      <c r="D364" s="53"/>
      <c r="E364" s="54"/>
      <c r="F364" s="55"/>
      <c r="G364" s="51" t="s">
        <v>18</v>
      </c>
      <c r="H364" s="52"/>
      <c r="I364" s="84"/>
      <c r="J364" s="85" t="str">
        <f ca="1">IF(AND($H364&lt;&gt;"",$I364&lt;&gt;""),$I364-$H364,IF(AND($H364&lt;&gt;"",$I364=""),TODAY()-$H364,IF($H364="","-","-")))</f>
        <v>-</v>
      </c>
      <c r="K364" s="90"/>
      <c r="L364" s="91"/>
      <c r="M364" s="92"/>
      <c r="N364" s="93"/>
      <c r="O364" s="55"/>
      <c r="P364" s="3"/>
      <c r="Q364" s="94"/>
      <c r="R364" s="11"/>
    </row>
    <row r="365" s="4" customFormat="1" customHeight="1" spans="1:18">
      <c r="A365" s="11"/>
      <c r="B365" s="18"/>
      <c r="C365" s="3"/>
      <c r="D365" s="58" t="str">
        <f>IF($L365="已完成","☑","")</f>
        <v/>
      </c>
      <c r="E365" s="49"/>
      <c r="F365" s="50"/>
      <c r="G365" s="51" t="s">
        <v>17</v>
      </c>
      <c r="H365" s="52"/>
      <c r="I365" s="84"/>
      <c r="J365" s="85">
        <f>I365-H365</f>
        <v>0</v>
      </c>
      <c r="K365" s="86" t="str">
        <f>IF($L365&lt;&gt;"-","●","")</f>
        <v/>
      </c>
      <c r="L365" s="87" t="str">
        <f>IF($E365&lt;&gt;"",IF(AND($H366&lt;&gt;"",$I366&lt;&gt;""),"已完成",IF(AND($H366&lt;&gt;"",$I366=""),"进行中",IF($H366="","未开始","-"))),"-")</f>
        <v>-</v>
      </c>
      <c r="M365" s="88" t="str">
        <f ca="1" t="shared" si="59"/>
        <v>-</v>
      </c>
      <c r="N365" s="89"/>
      <c r="O365" s="50"/>
      <c r="P365" s="3"/>
      <c r="Q365" s="94"/>
      <c r="R365" s="11"/>
    </row>
    <row r="366" s="4" customFormat="1" customHeight="1" spans="1:18">
      <c r="A366" s="11"/>
      <c r="B366" s="18"/>
      <c r="C366" s="3"/>
      <c r="D366" s="53"/>
      <c r="E366" s="54"/>
      <c r="F366" s="55"/>
      <c r="G366" s="51" t="s">
        <v>18</v>
      </c>
      <c r="H366" s="52"/>
      <c r="I366" s="84"/>
      <c r="J366" s="85" t="str">
        <f ca="1">IF(AND($H366&lt;&gt;"",$I366&lt;&gt;""),$I366-$H366,IF(AND($H366&lt;&gt;"",$I366=""),TODAY()-$H366,IF($H366="","-","-")))</f>
        <v>-</v>
      </c>
      <c r="K366" s="90"/>
      <c r="L366" s="91"/>
      <c r="M366" s="92"/>
      <c r="N366" s="93"/>
      <c r="O366" s="55"/>
      <c r="P366" s="3"/>
      <c r="Q366" s="94"/>
      <c r="R366" s="11"/>
    </row>
    <row r="367" s="4" customFormat="1" customHeight="1" spans="1:18">
      <c r="A367" s="11"/>
      <c r="B367" s="18"/>
      <c r="C367" s="3"/>
      <c r="D367" s="58" t="str">
        <f>IF($L367="已完成","☑","")</f>
        <v/>
      </c>
      <c r="E367" s="49"/>
      <c r="F367" s="50"/>
      <c r="G367" s="51" t="s">
        <v>17</v>
      </c>
      <c r="H367" s="52"/>
      <c r="I367" s="84"/>
      <c r="J367" s="85">
        <f>I367-H367</f>
        <v>0</v>
      </c>
      <c r="K367" s="86" t="str">
        <f>IF($L367&lt;&gt;"-","●","")</f>
        <v/>
      </c>
      <c r="L367" s="87" t="str">
        <f>IF($E367&lt;&gt;"",IF(AND($H368&lt;&gt;"",$I368&lt;&gt;""),"已完成",IF(AND($H368&lt;&gt;"",$I368=""),"进行中",IF($H368="","未开始","-"))),"-")</f>
        <v>-</v>
      </c>
      <c r="M367" s="88" t="str">
        <f ca="1" t="shared" si="59"/>
        <v>-</v>
      </c>
      <c r="N367" s="89"/>
      <c r="O367" s="50"/>
      <c r="P367" s="3"/>
      <c r="Q367" s="94"/>
      <c r="R367" s="11"/>
    </row>
    <row r="368" s="4" customFormat="1" customHeight="1" spans="1:18">
      <c r="A368" s="11"/>
      <c r="B368" s="18"/>
      <c r="C368" s="3"/>
      <c r="D368" s="53"/>
      <c r="E368" s="54"/>
      <c r="F368" s="55"/>
      <c r="G368" s="51" t="s">
        <v>18</v>
      </c>
      <c r="H368" s="52"/>
      <c r="I368" s="84"/>
      <c r="J368" s="85" t="str">
        <f ca="1">IF(AND($H368&lt;&gt;"",$I368&lt;&gt;""),$I368-$H368,IF(AND($H368&lt;&gt;"",$I368=""),TODAY()-$H368,IF($H368="","-","-")))</f>
        <v>-</v>
      </c>
      <c r="K368" s="90"/>
      <c r="L368" s="91"/>
      <c r="M368" s="92"/>
      <c r="N368" s="93"/>
      <c r="O368" s="55"/>
      <c r="P368" s="3"/>
      <c r="Q368" s="94"/>
      <c r="R368" s="11"/>
    </row>
    <row r="369" s="4" customFormat="1" customHeight="1" spans="1:18">
      <c r="A369" s="11"/>
      <c r="B369" s="18"/>
      <c r="C369" s="3"/>
      <c r="D369" s="58" t="str">
        <f>IF($L369="已完成","☑","")</f>
        <v/>
      </c>
      <c r="E369" s="49"/>
      <c r="F369" s="50"/>
      <c r="G369" s="51" t="s">
        <v>17</v>
      </c>
      <c r="H369" s="52"/>
      <c r="I369" s="84"/>
      <c r="J369" s="85">
        <f>I369-H369</f>
        <v>0</v>
      </c>
      <c r="K369" s="86" t="str">
        <f>IF($L369&lt;&gt;"-","●","")</f>
        <v/>
      </c>
      <c r="L369" s="87" t="str">
        <f>IF($E369&lt;&gt;"",IF(AND($H370&lt;&gt;"",$I370&lt;&gt;""),"已完成",IF(AND($H370&lt;&gt;"",$I370=""),"进行中",IF($H370="","未开始","-"))),"-")</f>
        <v>-</v>
      </c>
      <c r="M369" s="88" t="str">
        <f ca="1" t="shared" ref="M369:M373" si="60">IFERROR(MAX(MIN((TODAY()-$H369)/$J369,1),0),"-")</f>
        <v>-</v>
      </c>
      <c r="N369" s="89"/>
      <c r="O369" s="50"/>
      <c r="P369" s="3"/>
      <c r="Q369" s="94"/>
      <c r="R369" s="11"/>
    </row>
    <row r="370" s="4" customFormat="1" customHeight="1" spans="1:18">
      <c r="A370" s="11"/>
      <c r="B370" s="18"/>
      <c r="C370" s="3"/>
      <c r="D370" s="53"/>
      <c r="E370" s="54"/>
      <c r="F370" s="55"/>
      <c r="G370" s="51" t="s">
        <v>18</v>
      </c>
      <c r="H370" s="52"/>
      <c r="I370" s="84"/>
      <c r="J370" s="85" t="str">
        <f ca="1">IF(AND($H370&lt;&gt;"",$I370&lt;&gt;""),$I370-$H370,IF(AND($H370&lt;&gt;"",$I370=""),TODAY()-$H370,IF($H370="","-","-")))</f>
        <v>-</v>
      </c>
      <c r="K370" s="90"/>
      <c r="L370" s="91"/>
      <c r="M370" s="92"/>
      <c r="N370" s="93"/>
      <c r="O370" s="55"/>
      <c r="P370" s="3"/>
      <c r="Q370" s="94"/>
      <c r="R370" s="11"/>
    </row>
    <row r="371" s="4" customFormat="1" customHeight="1" spans="1:18">
      <c r="A371" s="11"/>
      <c r="B371" s="18"/>
      <c r="C371" s="3"/>
      <c r="D371" s="58" t="str">
        <f>IF($L371="已完成","☑","")</f>
        <v/>
      </c>
      <c r="E371" s="49"/>
      <c r="F371" s="50"/>
      <c r="G371" s="51" t="s">
        <v>17</v>
      </c>
      <c r="H371" s="52"/>
      <c r="I371" s="84"/>
      <c r="J371" s="85">
        <f>I371-H371</f>
        <v>0</v>
      </c>
      <c r="K371" s="86" t="str">
        <f>IF($L371&lt;&gt;"-","●","")</f>
        <v/>
      </c>
      <c r="L371" s="87" t="str">
        <f>IF($E371&lt;&gt;"",IF(AND($H372&lt;&gt;"",$I372&lt;&gt;""),"已完成",IF(AND($H372&lt;&gt;"",$I372=""),"进行中",IF($H372="","未开始","-"))),"-")</f>
        <v>-</v>
      </c>
      <c r="M371" s="88" t="str">
        <f ca="1" t="shared" si="60"/>
        <v>-</v>
      </c>
      <c r="N371" s="89"/>
      <c r="O371" s="50"/>
      <c r="P371" s="3"/>
      <c r="Q371" s="94"/>
      <c r="R371" s="11"/>
    </row>
    <row r="372" s="4" customFormat="1" customHeight="1" spans="1:18">
      <c r="A372" s="11"/>
      <c r="B372" s="18"/>
      <c r="C372" s="3"/>
      <c r="D372" s="53"/>
      <c r="E372" s="54"/>
      <c r="F372" s="55"/>
      <c r="G372" s="51" t="s">
        <v>18</v>
      </c>
      <c r="H372" s="52"/>
      <c r="I372" s="84"/>
      <c r="J372" s="85" t="str">
        <f ca="1">IF(AND($H372&lt;&gt;"",$I372&lt;&gt;""),$I372-$H372,IF(AND($H372&lt;&gt;"",$I372=""),TODAY()-$H372,IF($H372="","-","-")))</f>
        <v>-</v>
      </c>
      <c r="K372" s="90"/>
      <c r="L372" s="91"/>
      <c r="M372" s="92"/>
      <c r="N372" s="93"/>
      <c r="O372" s="55"/>
      <c r="P372" s="3"/>
      <c r="Q372" s="94"/>
      <c r="R372" s="11"/>
    </row>
    <row r="373" s="4" customFormat="1" customHeight="1" spans="1:18">
      <c r="A373" s="11"/>
      <c r="B373" s="18"/>
      <c r="C373" s="3"/>
      <c r="D373" s="58" t="str">
        <f>IF($L373="已完成","☑","")</f>
        <v/>
      </c>
      <c r="E373" s="49"/>
      <c r="F373" s="50"/>
      <c r="G373" s="51" t="s">
        <v>17</v>
      </c>
      <c r="H373" s="52"/>
      <c r="I373" s="84"/>
      <c r="J373" s="85">
        <f>I373-H373</f>
        <v>0</v>
      </c>
      <c r="K373" s="86" t="str">
        <f>IF($L373&lt;&gt;"-","●","")</f>
        <v/>
      </c>
      <c r="L373" s="87" t="str">
        <f>IF($E373&lt;&gt;"",IF(AND($H374&lt;&gt;"",$I374&lt;&gt;""),"已完成",IF(AND($H374&lt;&gt;"",$I374=""),"进行中",IF($H374="","未开始","-"))),"-")</f>
        <v>-</v>
      </c>
      <c r="M373" s="88" t="str">
        <f ca="1" t="shared" si="60"/>
        <v>-</v>
      </c>
      <c r="N373" s="89"/>
      <c r="O373" s="50"/>
      <c r="P373" s="3"/>
      <c r="Q373" s="94"/>
      <c r="R373" s="11"/>
    </row>
    <row r="374" s="4" customFormat="1" customHeight="1" spans="1:18">
      <c r="A374" s="11"/>
      <c r="B374" s="18"/>
      <c r="C374" s="3"/>
      <c r="D374" s="53"/>
      <c r="E374" s="54"/>
      <c r="F374" s="55"/>
      <c r="G374" s="51" t="s">
        <v>18</v>
      </c>
      <c r="H374" s="52"/>
      <c r="I374" s="84"/>
      <c r="J374" s="85" t="str">
        <f ca="1">IF(AND($H374&lt;&gt;"",$I374&lt;&gt;""),$I374-$H374,IF(AND($H374&lt;&gt;"",$I374=""),TODAY()-$H374,IF($H374="","-","-")))</f>
        <v>-</v>
      </c>
      <c r="K374" s="90"/>
      <c r="L374" s="91"/>
      <c r="M374" s="92"/>
      <c r="N374" s="93"/>
      <c r="O374" s="55"/>
      <c r="P374" s="3"/>
      <c r="Q374" s="94"/>
      <c r="R374" s="11"/>
    </row>
    <row r="375" s="4" customFormat="1" customHeight="1" spans="1:18">
      <c r="A375" s="11"/>
      <c r="B375" s="18"/>
      <c r="C375" s="3"/>
      <c r="D375" s="58" t="str">
        <f>IF($L375="已完成","☑","")</f>
        <v/>
      </c>
      <c r="E375" s="49"/>
      <c r="F375" s="50"/>
      <c r="G375" s="51" t="s">
        <v>17</v>
      </c>
      <c r="H375" s="52"/>
      <c r="I375" s="84"/>
      <c r="J375" s="85">
        <f>I375-H375</f>
        <v>0</v>
      </c>
      <c r="K375" s="86" t="str">
        <f>IF($L375&lt;&gt;"-","●","")</f>
        <v/>
      </c>
      <c r="L375" s="87" t="str">
        <f>IF($E375&lt;&gt;"",IF(AND($H376&lt;&gt;"",$I376&lt;&gt;""),"已完成",IF(AND($H376&lt;&gt;"",$I376=""),"进行中",IF($H376="","未开始","-"))),"-")</f>
        <v>-</v>
      </c>
      <c r="M375" s="88" t="str">
        <f ca="1" t="shared" ref="M375:M379" si="61">IFERROR(MAX(MIN((TODAY()-$H375)/$J375,1),0),"-")</f>
        <v>-</v>
      </c>
      <c r="N375" s="89"/>
      <c r="O375" s="50"/>
      <c r="P375" s="3"/>
      <c r="Q375" s="94"/>
      <c r="R375" s="11"/>
    </row>
    <row r="376" s="4" customFormat="1" customHeight="1" spans="1:18">
      <c r="A376" s="11"/>
      <c r="B376" s="18"/>
      <c r="C376" s="3"/>
      <c r="D376" s="53"/>
      <c r="E376" s="54"/>
      <c r="F376" s="55"/>
      <c r="G376" s="51" t="s">
        <v>18</v>
      </c>
      <c r="H376" s="52"/>
      <c r="I376" s="84"/>
      <c r="J376" s="85" t="str">
        <f ca="1">IF(AND($H376&lt;&gt;"",$I376&lt;&gt;""),$I376-$H376,IF(AND($H376&lt;&gt;"",$I376=""),TODAY()-$H376,IF($H376="","-","-")))</f>
        <v>-</v>
      </c>
      <c r="K376" s="90"/>
      <c r="L376" s="91"/>
      <c r="M376" s="92"/>
      <c r="N376" s="93"/>
      <c r="O376" s="55"/>
      <c r="P376" s="3"/>
      <c r="Q376" s="94"/>
      <c r="R376" s="11"/>
    </row>
    <row r="377" s="4" customFormat="1" customHeight="1" spans="1:18">
      <c r="A377" s="11"/>
      <c r="B377" s="18"/>
      <c r="C377" s="3"/>
      <c r="D377" s="58" t="str">
        <f>IF($L377="已完成","☑","")</f>
        <v/>
      </c>
      <c r="E377" s="49"/>
      <c r="F377" s="50"/>
      <c r="G377" s="51" t="s">
        <v>17</v>
      </c>
      <c r="H377" s="52"/>
      <c r="I377" s="84"/>
      <c r="J377" s="85">
        <f>I377-H377</f>
        <v>0</v>
      </c>
      <c r="K377" s="86" t="str">
        <f>IF($L377&lt;&gt;"-","●","")</f>
        <v/>
      </c>
      <c r="L377" s="87" t="str">
        <f>IF($E377&lt;&gt;"",IF(AND($H378&lt;&gt;"",$I378&lt;&gt;""),"已完成",IF(AND($H378&lt;&gt;"",$I378=""),"进行中",IF($H378="","未开始","-"))),"-")</f>
        <v>-</v>
      </c>
      <c r="M377" s="88" t="str">
        <f ca="1" t="shared" si="61"/>
        <v>-</v>
      </c>
      <c r="N377" s="89"/>
      <c r="O377" s="50"/>
      <c r="P377" s="3"/>
      <c r="Q377" s="94"/>
      <c r="R377" s="11"/>
    </row>
    <row r="378" s="4" customFormat="1" customHeight="1" spans="1:18">
      <c r="A378" s="11"/>
      <c r="B378" s="18"/>
      <c r="C378" s="3"/>
      <c r="D378" s="53"/>
      <c r="E378" s="54"/>
      <c r="F378" s="55"/>
      <c r="G378" s="51" t="s">
        <v>18</v>
      </c>
      <c r="H378" s="52"/>
      <c r="I378" s="84"/>
      <c r="J378" s="85" t="str">
        <f ca="1">IF(AND($H378&lt;&gt;"",$I378&lt;&gt;""),$I378-$H378,IF(AND($H378&lt;&gt;"",$I378=""),TODAY()-$H378,IF($H378="","-","-")))</f>
        <v>-</v>
      </c>
      <c r="K378" s="90"/>
      <c r="L378" s="91"/>
      <c r="M378" s="92"/>
      <c r="N378" s="93"/>
      <c r="O378" s="55"/>
      <c r="P378" s="3"/>
      <c r="Q378" s="94"/>
      <c r="R378" s="11"/>
    </row>
    <row r="379" s="4" customFormat="1" customHeight="1" spans="1:18">
      <c r="A379" s="11"/>
      <c r="B379" s="18"/>
      <c r="C379" s="3"/>
      <c r="D379" s="58" t="str">
        <f>IF($L379="已完成","☑","")</f>
        <v/>
      </c>
      <c r="E379" s="49"/>
      <c r="F379" s="50"/>
      <c r="G379" s="51" t="s">
        <v>17</v>
      </c>
      <c r="H379" s="52"/>
      <c r="I379" s="84"/>
      <c r="J379" s="85">
        <f>I379-H379</f>
        <v>0</v>
      </c>
      <c r="K379" s="86" t="str">
        <f>IF($L379&lt;&gt;"-","●","")</f>
        <v/>
      </c>
      <c r="L379" s="87" t="str">
        <f>IF($E379&lt;&gt;"",IF(AND($H380&lt;&gt;"",$I380&lt;&gt;""),"已完成",IF(AND($H380&lt;&gt;"",$I380=""),"进行中",IF($H380="","未开始","-"))),"-")</f>
        <v>-</v>
      </c>
      <c r="M379" s="88" t="str">
        <f ca="1" t="shared" si="61"/>
        <v>-</v>
      </c>
      <c r="N379" s="89"/>
      <c r="O379" s="50"/>
      <c r="P379" s="3"/>
      <c r="Q379" s="94"/>
      <c r="R379" s="11"/>
    </row>
    <row r="380" s="4" customFormat="1" customHeight="1" spans="1:18">
      <c r="A380" s="11"/>
      <c r="B380" s="18"/>
      <c r="C380" s="3"/>
      <c r="D380" s="53"/>
      <c r="E380" s="54"/>
      <c r="F380" s="55"/>
      <c r="G380" s="51" t="s">
        <v>18</v>
      </c>
      <c r="H380" s="52"/>
      <c r="I380" s="84"/>
      <c r="J380" s="85" t="str">
        <f ca="1">IF(AND($H380&lt;&gt;"",$I380&lt;&gt;""),$I380-$H380,IF(AND($H380&lt;&gt;"",$I380=""),TODAY()-$H380,IF($H380="","-","-")))</f>
        <v>-</v>
      </c>
      <c r="K380" s="90"/>
      <c r="L380" s="91"/>
      <c r="M380" s="92"/>
      <c r="N380" s="93"/>
      <c r="O380" s="55"/>
      <c r="P380" s="3"/>
      <c r="Q380" s="94"/>
      <c r="R380" s="11"/>
    </row>
    <row r="381" s="4" customFormat="1" customHeight="1" spans="1:18">
      <c r="A381" s="11"/>
      <c r="B381" s="18"/>
      <c r="C381" s="3"/>
      <c r="D381" s="58" t="str">
        <f>IF($L381="已完成","☑","")</f>
        <v/>
      </c>
      <c r="E381" s="49"/>
      <c r="F381" s="50"/>
      <c r="G381" s="51" t="s">
        <v>17</v>
      </c>
      <c r="H381" s="52"/>
      <c r="I381" s="84"/>
      <c r="J381" s="85">
        <f>I381-H381</f>
        <v>0</v>
      </c>
      <c r="K381" s="86" t="str">
        <f>IF($L381&lt;&gt;"-","●","")</f>
        <v/>
      </c>
      <c r="L381" s="87" t="str">
        <f>IF($E381&lt;&gt;"",IF(AND($H382&lt;&gt;"",$I382&lt;&gt;""),"已完成",IF(AND($H382&lt;&gt;"",$I382=""),"进行中",IF($H382="","未开始","-"))),"-")</f>
        <v>-</v>
      </c>
      <c r="M381" s="88" t="str">
        <f ca="1" t="shared" ref="M381:M385" si="62">IFERROR(MAX(MIN((TODAY()-$H381)/$J381,1),0),"-")</f>
        <v>-</v>
      </c>
      <c r="N381" s="89"/>
      <c r="O381" s="50"/>
      <c r="P381" s="3"/>
      <c r="Q381" s="94"/>
      <c r="R381" s="11"/>
    </row>
    <row r="382" s="4" customFormat="1" customHeight="1" spans="1:18">
      <c r="A382" s="11"/>
      <c r="B382" s="18"/>
      <c r="C382" s="3"/>
      <c r="D382" s="53"/>
      <c r="E382" s="54"/>
      <c r="F382" s="55"/>
      <c r="G382" s="51" t="s">
        <v>18</v>
      </c>
      <c r="H382" s="52"/>
      <c r="I382" s="84"/>
      <c r="J382" s="85" t="str">
        <f ca="1">IF(AND($H382&lt;&gt;"",$I382&lt;&gt;""),$I382-$H382,IF(AND($H382&lt;&gt;"",$I382=""),TODAY()-$H382,IF($H382="","-","-")))</f>
        <v>-</v>
      </c>
      <c r="K382" s="90"/>
      <c r="L382" s="91"/>
      <c r="M382" s="92"/>
      <c r="N382" s="93"/>
      <c r="O382" s="55"/>
      <c r="P382" s="3"/>
      <c r="Q382" s="94"/>
      <c r="R382" s="11"/>
    </row>
    <row r="383" s="4" customFormat="1" customHeight="1" spans="1:18">
      <c r="A383" s="11"/>
      <c r="B383" s="18"/>
      <c r="C383" s="3"/>
      <c r="D383" s="58" t="str">
        <f>IF($L383="已完成","☑","")</f>
        <v/>
      </c>
      <c r="E383" s="49"/>
      <c r="F383" s="50"/>
      <c r="G383" s="51" t="s">
        <v>17</v>
      </c>
      <c r="H383" s="52"/>
      <c r="I383" s="84"/>
      <c r="J383" s="85">
        <f>I383-H383</f>
        <v>0</v>
      </c>
      <c r="K383" s="86" t="str">
        <f>IF($L383&lt;&gt;"-","●","")</f>
        <v/>
      </c>
      <c r="L383" s="87" t="str">
        <f>IF($E383&lt;&gt;"",IF(AND($H384&lt;&gt;"",$I384&lt;&gt;""),"已完成",IF(AND($H384&lt;&gt;"",$I384=""),"进行中",IF($H384="","未开始","-"))),"-")</f>
        <v>-</v>
      </c>
      <c r="M383" s="88" t="str">
        <f ca="1" t="shared" si="62"/>
        <v>-</v>
      </c>
      <c r="N383" s="89"/>
      <c r="O383" s="50"/>
      <c r="P383" s="3"/>
      <c r="Q383" s="94"/>
      <c r="R383" s="11"/>
    </row>
    <row r="384" s="4" customFormat="1" customHeight="1" spans="1:18">
      <c r="A384" s="11"/>
      <c r="B384" s="18"/>
      <c r="C384" s="3"/>
      <c r="D384" s="53"/>
      <c r="E384" s="54"/>
      <c r="F384" s="55"/>
      <c r="G384" s="51" t="s">
        <v>18</v>
      </c>
      <c r="H384" s="52"/>
      <c r="I384" s="84"/>
      <c r="J384" s="85" t="str">
        <f ca="1">IF(AND($H384&lt;&gt;"",$I384&lt;&gt;""),$I384-$H384,IF(AND($H384&lt;&gt;"",$I384=""),TODAY()-$H384,IF($H384="","-","-")))</f>
        <v>-</v>
      </c>
      <c r="K384" s="90"/>
      <c r="L384" s="91"/>
      <c r="M384" s="92"/>
      <c r="N384" s="93"/>
      <c r="O384" s="55"/>
      <c r="P384" s="3"/>
      <c r="Q384" s="94"/>
      <c r="R384" s="11"/>
    </row>
    <row r="385" s="4" customFormat="1" customHeight="1" spans="1:18">
      <c r="A385" s="11"/>
      <c r="B385" s="18"/>
      <c r="C385" s="3"/>
      <c r="D385" s="58" t="str">
        <f>IF($L385="已完成","☑","")</f>
        <v/>
      </c>
      <c r="E385" s="49"/>
      <c r="F385" s="50"/>
      <c r="G385" s="51" t="s">
        <v>17</v>
      </c>
      <c r="H385" s="52"/>
      <c r="I385" s="84"/>
      <c r="J385" s="85">
        <f>I385-H385</f>
        <v>0</v>
      </c>
      <c r="K385" s="86" t="str">
        <f>IF($L385&lt;&gt;"-","●","")</f>
        <v/>
      </c>
      <c r="L385" s="87" t="str">
        <f>IF($E385&lt;&gt;"",IF(AND($H386&lt;&gt;"",$I386&lt;&gt;""),"已完成",IF(AND($H386&lt;&gt;"",$I386=""),"进行中",IF($H386="","未开始","-"))),"-")</f>
        <v>-</v>
      </c>
      <c r="M385" s="88" t="str">
        <f ca="1" t="shared" si="62"/>
        <v>-</v>
      </c>
      <c r="N385" s="89"/>
      <c r="O385" s="50"/>
      <c r="P385" s="3"/>
      <c r="Q385" s="94"/>
      <c r="R385" s="11"/>
    </row>
    <row r="386" s="4" customFormat="1" customHeight="1" spans="1:18">
      <c r="A386" s="11"/>
      <c r="B386" s="18"/>
      <c r="C386" s="3"/>
      <c r="D386" s="53"/>
      <c r="E386" s="54"/>
      <c r="F386" s="55"/>
      <c r="G386" s="51" t="s">
        <v>18</v>
      </c>
      <c r="H386" s="52"/>
      <c r="I386" s="84"/>
      <c r="J386" s="85" t="str">
        <f ca="1">IF(AND($H386&lt;&gt;"",$I386&lt;&gt;""),$I386-$H386,IF(AND($H386&lt;&gt;"",$I386=""),TODAY()-$H386,IF($H386="","-","-")))</f>
        <v>-</v>
      </c>
      <c r="K386" s="90"/>
      <c r="L386" s="91"/>
      <c r="M386" s="92"/>
      <c r="N386" s="93"/>
      <c r="O386" s="55"/>
      <c r="P386" s="3"/>
      <c r="Q386" s="94"/>
      <c r="R386" s="11"/>
    </row>
    <row r="387" s="4" customFormat="1" customHeight="1" spans="1:18">
      <c r="A387" s="11"/>
      <c r="B387" s="18"/>
      <c r="C387" s="3"/>
      <c r="D387" s="58" t="str">
        <f>IF($L387="已完成","☑","")</f>
        <v/>
      </c>
      <c r="E387" s="49"/>
      <c r="F387" s="50"/>
      <c r="G387" s="51" t="s">
        <v>17</v>
      </c>
      <c r="H387" s="52"/>
      <c r="I387" s="84"/>
      <c r="J387" s="85">
        <f>I387-H387</f>
        <v>0</v>
      </c>
      <c r="K387" s="86" t="str">
        <f>IF($L387&lt;&gt;"-","●","")</f>
        <v/>
      </c>
      <c r="L387" s="87" t="str">
        <f>IF($E387&lt;&gt;"",IF(AND($H388&lt;&gt;"",$I388&lt;&gt;""),"已完成",IF(AND($H388&lt;&gt;"",$I388=""),"进行中",IF($H388="","未开始","-"))),"-")</f>
        <v>-</v>
      </c>
      <c r="M387" s="88" t="str">
        <f ca="1" t="shared" ref="M387:M391" si="63">IFERROR(MAX(MIN((TODAY()-$H387)/$J387,1),0),"-")</f>
        <v>-</v>
      </c>
      <c r="N387" s="89"/>
      <c r="O387" s="50"/>
      <c r="P387" s="3"/>
      <c r="Q387" s="94"/>
      <c r="R387" s="11"/>
    </row>
    <row r="388" s="4" customFormat="1" customHeight="1" spans="1:18">
      <c r="A388" s="11"/>
      <c r="B388" s="18"/>
      <c r="C388" s="3"/>
      <c r="D388" s="53"/>
      <c r="E388" s="54"/>
      <c r="F388" s="55"/>
      <c r="G388" s="51" t="s">
        <v>18</v>
      </c>
      <c r="H388" s="52"/>
      <c r="I388" s="84"/>
      <c r="J388" s="85" t="str">
        <f ca="1">IF(AND($H388&lt;&gt;"",$I388&lt;&gt;""),$I388-$H388,IF(AND($H388&lt;&gt;"",$I388=""),TODAY()-$H388,IF($H388="","-","-")))</f>
        <v>-</v>
      </c>
      <c r="K388" s="90"/>
      <c r="L388" s="91"/>
      <c r="M388" s="92"/>
      <c r="N388" s="93"/>
      <c r="O388" s="55"/>
      <c r="P388" s="3"/>
      <c r="Q388" s="94"/>
      <c r="R388" s="11"/>
    </row>
    <row r="389" s="4" customFormat="1" customHeight="1" spans="1:18">
      <c r="A389" s="11"/>
      <c r="B389" s="18"/>
      <c r="C389" s="3"/>
      <c r="D389" s="58" t="str">
        <f>IF($L389="已完成","☑","")</f>
        <v/>
      </c>
      <c r="E389" s="49"/>
      <c r="F389" s="50"/>
      <c r="G389" s="51" t="s">
        <v>17</v>
      </c>
      <c r="H389" s="52"/>
      <c r="I389" s="84"/>
      <c r="J389" s="85">
        <f>I389-H389</f>
        <v>0</v>
      </c>
      <c r="K389" s="86" t="str">
        <f>IF($L389&lt;&gt;"-","●","")</f>
        <v/>
      </c>
      <c r="L389" s="87" t="str">
        <f>IF($E389&lt;&gt;"",IF(AND($H390&lt;&gt;"",$I390&lt;&gt;""),"已完成",IF(AND($H390&lt;&gt;"",$I390=""),"进行中",IF($H390="","未开始","-"))),"-")</f>
        <v>-</v>
      </c>
      <c r="M389" s="88" t="str">
        <f ca="1" t="shared" si="63"/>
        <v>-</v>
      </c>
      <c r="N389" s="89"/>
      <c r="O389" s="50"/>
      <c r="P389" s="3"/>
      <c r="Q389" s="94"/>
      <c r="R389" s="11"/>
    </row>
    <row r="390" s="4" customFormat="1" customHeight="1" spans="1:18">
      <c r="A390" s="11"/>
      <c r="B390" s="18"/>
      <c r="C390" s="3"/>
      <c r="D390" s="53"/>
      <c r="E390" s="54"/>
      <c r="F390" s="55"/>
      <c r="G390" s="51" t="s">
        <v>18</v>
      </c>
      <c r="H390" s="52"/>
      <c r="I390" s="84"/>
      <c r="J390" s="85" t="str">
        <f ca="1">IF(AND($H390&lt;&gt;"",$I390&lt;&gt;""),$I390-$H390,IF(AND($H390&lt;&gt;"",$I390=""),TODAY()-$H390,IF($H390="","-","-")))</f>
        <v>-</v>
      </c>
      <c r="K390" s="90"/>
      <c r="L390" s="91"/>
      <c r="M390" s="92"/>
      <c r="N390" s="93"/>
      <c r="O390" s="55"/>
      <c r="P390" s="3"/>
      <c r="Q390" s="94"/>
      <c r="R390" s="11"/>
    </row>
    <row r="391" s="4" customFormat="1" customHeight="1" spans="1:18">
      <c r="A391" s="11"/>
      <c r="B391" s="18"/>
      <c r="C391" s="3"/>
      <c r="D391" s="58" t="str">
        <f>IF($L391="已完成","☑","")</f>
        <v/>
      </c>
      <c r="E391" s="49"/>
      <c r="F391" s="50"/>
      <c r="G391" s="51" t="s">
        <v>17</v>
      </c>
      <c r="H391" s="52"/>
      <c r="I391" s="84"/>
      <c r="J391" s="85">
        <f>I391-H391</f>
        <v>0</v>
      </c>
      <c r="K391" s="86" t="str">
        <f>IF($L391&lt;&gt;"-","●","")</f>
        <v/>
      </c>
      <c r="L391" s="87" t="str">
        <f>IF($E391&lt;&gt;"",IF(AND($H392&lt;&gt;"",$I392&lt;&gt;""),"已完成",IF(AND($H392&lt;&gt;"",$I392=""),"进行中",IF($H392="","未开始","-"))),"-")</f>
        <v>-</v>
      </c>
      <c r="M391" s="88" t="str">
        <f ca="1" t="shared" si="63"/>
        <v>-</v>
      </c>
      <c r="N391" s="89"/>
      <c r="O391" s="50"/>
      <c r="P391" s="3"/>
      <c r="Q391" s="94"/>
      <c r="R391" s="11"/>
    </row>
    <row r="392" s="4" customFormat="1" customHeight="1" spans="1:18">
      <c r="A392" s="11"/>
      <c r="B392" s="18"/>
      <c r="C392" s="3"/>
      <c r="D392" s="53"/>
      <c r="E392" s="54"/>
      <c r="F392" s="55"/>
      <c r="G392" s="51" t="s">
        <v>18</v>
      </c>
      <c r="H392" s="52"/>
      <c r="I392" s="84"/>
      <c r="J392" s="85" t="str">
        <f ca="1">IF(AND($H392&lt;&gt;"",$I392&lt;&gt;""),$I392-$H392,IF(AND($H392&lt;&gt;"",$I392=""),TODAY()-$H392,IF($H392="","-","-")))</f>
        <v>-</v>
      </c>
      <c r="K392" s="90"/>
      <c r="L392" s="91"/>
      <c r="M392" s="92"/>
      <c r="N392" s="93"/>
      <c r="O392" s="55"/>
      <c r="P392" s="3"/>
      <c r="Q392" s="94"/>
      <c r="R392" s="11"/>
    </row>
    <row r="393" s="4" customFormat="1" customHeight="1" spans="1:18">
      <c r="A393" s="11"/>
      <c r="B393" s="18"/>
      <c r="C393" s="3"/>
      <c r="D393" s="58" t="str">
        <f>IF($L393="已完成","☑","")</f>
        <v/>
      </c>
      <c r="E393" s="49"/>
      <c r="F393" s="50"/>
      <c r="G393" s="51" t="s">
        <v>17</v>
      </c>
      <c r="H393" s="52"/>
      <c r="I393" s="84"/>
      <c r="J393" s="85">
        <f>I393-H393</f>
        <v>0</v>
      </c>
      <c r="K393" s="86" t="str">
        <f>IF($L393&lt;&gt;"-","●","")</f>
        <v/>
      </c>
      <c r="L393" s="87" t="str">
        <f>IF($E393&lt;&gt;"",IF(AND($H394&lt;&gt;"",$I394&lt;&gt;""),"已完成",IF(AND($H394&lt;&gt;"",$I394=""),"进行中",IF($H394="","未开始","-"))),"-")</f>
        <v>-</v>
      </c>
      <c r="M393" s="88" t="str">
        <f ca="1" t="shared" ref="M393:M397" si="64">IFERROR(MAX(MIN((TODAY()-$H393)/$J393,1),0),"-")</f>
        <v>-</v>
      </c>
      <c r="N393" s="89"/>
      <c r="O393" s="50"/>
      <c r="P393" s="3"/>
      <c r="Q393" s="94"/>
      <c r="R393" s="11"/>
    </row>
    <row r="394" s="4" customFormat="1" customHeight="1" spans="1:18">
      <c r="A394" s="11"/>
      <c r="B394" s="18"/>
      <c r="C394" s="3"/>
      <c r="D394" s="53"/>
      <c r="E394" s="54"/>
      <c r="F394" s="55"/>
      <c r="G394" s="51" t="s">
        <v>18</v>
      </c>
      <c r="H394" s="52"/>
      <c r="I394" s="84"/>
      <c r="J394" s="85" t="str">
        <f ca="1">IF(AND($H394&lt;&gt;"",$I394&lt;&gt;""),$I394-$H394,IF(AND($H394&lt;&gt;"",$I394=""),TODAY()-$H394,IF($H394="","-","-")))</f>
        <v>-</v>
      </c>
      <c r="K394" s="90"/>
      <c r="L394" s="91"/>
      <c r="M394" s="92"/>
      <c r="N394" s="93"/>
      <c r="O394" s="55"/>
      <c r="P394" s="3"/>
      <c r="Q394" s="94"/>
      <c r="R394" s="11"/>
    </row>
    <row r="395" s="4" customFormat="1" customHeight="1" spans="1:18">
      <c r="A395" s="11"/>
      <c r="B395" s="18"/>
      <c r="C395" s="3"/>
      <c r="D395" s="58" t="str">
        <f>IF($L395="已完成","☑","")</f>
        <v/>
      </c>
      <c r="E395" s="49"/>
      <c r="F395" s="50"/>
      <c r="G395" s="51" t="s">
        <v>17</v>
      </c>
      <c r="H395" s="52"/>
      <c r="I395" s="84"/>
      <c r="J395" s="85">
        <f>I395-H395</f>
        <v>0</v>
      </c>
      <c r="K395" s="86" t="str">
        <f>IF($L395&lt;&gt;"-","●","")</f>
        <v/>
      </c>
      <c r="L395" s="87" t="str">
        <f>IF($E395&lt;&gt;"",IF(AND($H396&lt;&gt;"",$I396&lt;&gt;""),"已完成",IF(AND($H396&lt;&gt;"",$I396=""),"进行中",IF($H396="","未开始","-"))),"-")</f>
        <v>-</v>
      </c>
      <c r="M395" s="88" t="str">
        <f ca="1" t="shared" si="64"/>
        <v>-</v>
      </c>
      <c r="N395" s="89"/>
      <c r="O395" s="50"/>
      <c r="P395" s="3"/>
      <c r="Q395" s="94"/>
      <c r="R395" s="11"/>
    </row>
    <row r="396" s="4" customFormat="1" customHeight="1" spans="1:18">
      <c r="A396" s="11"/>
      <c r="B396" s="18"/>
      <c r="C396" s="3"/>
      <c r="D396" s="53"/>
      <c r="E396" s="54"/>
      <c r="F396" s="55"/>
      <c r="G396" s="51" t="s">
        <v>18</v>
      </c>
      <c r="H396" s="52"/>
      <c r="I396" s="84"/>
      <c r="J396" s="85" t="str">
        <f ca="1">IF(AND($H396&lt;&gt;"",$I396&lt;&gt;""),$I396-$H396,IF(AND($H396&lt;&gt;"",$I396=""),TODAY()-$H396,IF($H396="","-","-")))</f>
        <v>-</v>
      </c>
      <c r="K396" s="90"/>
      <c r="L396" s="91"/>
      <c r="M396" s="92"/>
      <c r="N396" s="93"/>
      <c r="O396" s="55"/>
      <c r="P396" s="3"/>
      <c r="Q396" s="94"/>
      <c r="R396" s="11"/>
    </row>
    <row r="397" s="4" customFormat="1" customHeight="1" spans="1:18">
      <c r="A397" s="11"/>
      <c r="B397" s="18"/>
      <c r="C397" s="3"/>
      <c r="D397" s="58" t="str">
        <f>IF($L397="已完成","☑","")</f>
        <v/>
      </c>
      <c r="E397" s="49"/>
      <c r="F397" s="50"/>
      <c r="G397" s="51" t="s">
        <v>17</v>
      </c>
      <c r="H397" s="52"/>
      <c r="I397" s="84"/>
      <c r="J397" s="85">
        <f>I397-H397</f>
        <v>0</v>
      </c>
      <c r="K397" s="86" t="str">
        <f>IF($L397&lt;&gt;"-","●","")</f>
        <v/>
      </c>
      <c r="L397" s="87" t="str">
        <f>IF($E397&lt;&gt;"",IF(AND($H398&lt;&gt;"",$I398&lt;&gt;""),"已完成",IF(AND($H398&lt;&gt;"",$I398=""),"进行中",IF($H398="","未开始","-"))),"-")</f>
        <v>-</v>
      </c>
      <c r="M397" s="88" t="str">
        <f ca="1" t="shared" si="64"/>
        <v>-</v>
      </c>
      <c r="N397" s="89"/>
      <c r="O397" s="50"/>
      <c r="P397" s="3"/>
      <c r="Q397" s="94"/>
      <c r="R397" s="11"/>
    </row>
    <row r="398" s="4" customFormat="1" customHeight="1" spans="1:18">
      <c r="A398" s="11"/>
      <c r="B398" s="18"/>
      <c r="C398" s="3"/>
      <c r="D398" s="53"/>
      <c r="E398" s="54"/>
      <c r="F398" s="55"/>
      <c r="G398" s="51" t="s">
        <v>18</v>
      </c>
      <c r="H398" s="52"/>
      <c r="I398" s="84"/>
      <c r="J398" s="85" t="str">
        <f ca="1">IF(AND($H398&lt;&gt;"",$I398&lt;&gt;""),$I398-$H398,IF(AND($H398&lt;&gt;"",$I398=""),TODAY()-$H398,IF($H398="","-","-")))</f>
        <v>-</v>
      </c>
      <c r="K398" s="90"/>
      <c r="L398" s="91"/>
      <c r="M398" s="92"/>
      <c r="N398" s="93"/>
      <c r="O398" s="55"/>
      <c r="P398" s="3"/>
      <c r="Q398" s="94"/>
      <c r="R398" s="11"/>
    </row>
    <row r="399" s="4" customFormat="1" customHeight="1" spans="1:18">
      <c r="A399" s="11"/>
      <c r="B399" s="18"/>
      <c r="C399" s="3"/>
      <c r="D399" s="58" t="str">
        <f>IF($L399="已完成","☑","")</f>
        <v/>
      </c>
      <c r="E399" s="49"/>
      <c r="F399" s="50"/>
      <c r="G399" s="51" t="s">
        <v>17</v>
      </c>
      <c r="H399" s="52"/>
      <c r="I399" s="84"/>
      <c r="J399" s="85">
        <f>I399-H399</f>
        <v>0</v>
      </c>
      <c r="K399" s="86" t="str">
        <f>IF($L399&lt;&gt;"-","●","")</f>
        <v/>
      </c>
      <c r="L399" s="87" t="str">
        <f>IF($E399&lt;&gt;"",IF(AND($H400&lt;&gt;"",$I400&lt;&gt;""),"已完成",IF(AND($H400&lt;&gt;"",$I400=""),"进行中",IF($H400="","未开始","-"))),"-")</f>
        <v>-</v>
      </c>
      <c r="M399" s="88" t="str">
        <f ca="1" t="shared" ref="M399:M403" si="65">IFERROR(MAX(MIN((TODAY()-$H399)/$J399,1),0),"-")</f>
        <v>-</v>
      </c>
      <c r="N399" s="89"/>
      <c r="O399" s="50"/>
      <c r="P399" s="3"/>
      <c r="Q399" s="94"/>
      <c r="R399" s="11"/>
    </row>
    <row r="400" s="4" customFormat="1" customHeight="1" spans="1:18">
      <c r="A400" s="11"/>
      <c r="B400" s="18"/>
      <c r="C400" s="3"/>
      <c r="D400" s="53"/>
      <c r="E400" s="54"/>
      <c r="F400" s="55"/>
      <c r="G400" s="51" t="s">
        <v>18</v>
      </c>
      <c r="H400" s="52"/>
      <c r="I400" s="84"/>
      <c r="J400" s="85" t="str">
        <f ca="1">IF(AND($H400&lt;&gt;"",$I400&lt;&gt;""),$I400-$H400,IF(AND($H400&lt;&gt;"",$I400=""),TODAY()-$H400,IF($H400="","-","-")))</f>
        <v>-</v>
      </c>
      <c r="K400" s="90"/>
      <c r="L400" s="91"/>
      <c r="M400" s="92"/>
      <c r="N400" s="93"/>
      <c r="O400" s="55"/>
      <c r="P400" s="3"/>
      <c r="Q400" s="94"/>
      <c r="R400" s="11"/>
    </row>
    <row r="401" s="4" customFormat="1" customHeight="1" spans="1:18">
      <c r="A401" s="11"/>
      <c r="B401" s="18"/>
      <c r="C401" s="3"/>
      <c r="D401" s="58" t="str">
        <f>IF($L401="已完成","☑","")</f>
        <v/>
      </c>
      <c r="E401" s="49"/>
      <c r="F401" s="50"/>
      <c r="G401" s="51" t="s">
        <v>17</v>
      </c>
      <c r="H401" s="52"/>
      <c r="I401" s="84"/>
      <c r="J401" s="85">
        <f>I401-H401</f>
        <v>0</v>
      </c>
      <c r="K401" s="86" t="str">
        <f>IF($L401&lt;&gt;"-","●","")</f>
        <v/>
      </c>
      <c r="L401" s="87" t="str">
        <f>IF($E401&lt;&gt;"",IF(AND($H402&lt;&gt;"",$I402&lt;&gt;""),"已完成",IF(AND($H402&lt;&gt;"",$I402=""),"进行中",IF($H402="","未开始","-"))),"-")</f>
        <v>-</v>
      </c>
      <c r="M401" s="88" t="str">
        <f ca="1" t="shared" si="65"/>
        <v>-</v>
      </c>
      <c r="N401" s="89"/>
      <c r="O401" s="50"/>
      <c r="P401" s="3"/>
      <c r="Q401" s="94"/>
      <c r="R401" s="11"/>
    </row>
    <row r="402" s="4" customFormat="1" customHeight="1" spans="1:18">
      <c r="A402" s="11"/>
      <c r="B402" s="18"/>
      <c r="C402" s="3"/>
      <c r="D402" s="53"/>
      <c r="E402" s="54"/>
      <c r="F402" s="55"/>
      <c r="G402" s="51" t="s">
        <v>18</v>
      </c>
      <c r="H402" s="52"/>
      <c r="I402" s="84"/>
      <c r="J402" s="85" t="str">
        <f ca="1">IF(AND($H402&lt;&gt;"",$I402&lt;&gt;""),$I402-$H402,IF(AND($H402&lt;&gt;"",$I402=""),TODAY()-$H402,IF($H402="","-","-")))</f>
        <v>-</v>
      </c>
      <c r="K402" s="90"/>
      <c r="L402" s="91"/>
      <c r="M402" s="92"/>
      <c r="N402" s="93"/>
      <c r="O402" s="55"/>
      <c r="P402" s="3"/>
      <c r="Q402" s="94"/>
      <c r="R402" s="11"/>
    </row>
    <row r="403" s="4" customFormat="1" customHeight="1" spans="1:18">
      <c r="A403" s="11"/>
      <c r="B403" s="18"/>
      <c r="C403" s="3"/>
      <c r="D403" s="58" t="str">
        <f>IF($L403="已完成","☑","")</f>
        <v/>
      </c>
      <c r="E403" s="49"/>
      <c r="F403" s="50"/>
      <c r="G403" s="51" t="s">
        <v>17</v>
      </c>
      <c r="H403" s="52"/>
      <c r="I403" s="84"/>
      <c r="J403" s="85">
        <f>I403-H403</f>
        <v>0</v>
      </c>
      <c r="K403" s="86" t="str">
        <f>IF($L403&lt;&gt;"-","●","")</f>
        <v/>
      </c>
      <c r="L403" s="87" t="str">
        <f>IF($E403&lt;&gt;"",IF(AND($H404&lt;&gt;"",$I404&lt;&gt;""),"已完成",IF(AND($H404&lt;&gt;"",$I404=""),"进行中",IF($H404="","未开始","-"))),"-")</f>
        <v>-</v>
      </c>
      <c r="M403" s="88" t="str">
        <f ca="1" t="shared" si="65"/>
        <v>-</v>
      </c>
      <c r="N403" s="89"/>
      <c r="O403" s="50"/>
      <c r="P403" s="3"/>
      <c r="Q403" s="94"/>
      <c r="R403" s="11"/>
    </row>
    <row r="404" s="4" customFormat="1" customHeight="1" spans="1:18">
      <c r="A404" s="11"/>
      <c r="B404" s="18"/>
      <c r="C404" s="3"/>
      <c r="D404" s="53"/>
      <c r="E404" s="54"/>
      <c r="F404" s="55"/>
      <c r="G404" s="51" t="s">
        <v>18</v>
      </c>
      <c r="H404" s="52"/>
      <c r="I404" s="84"/>
      <c r="J404" s="85" t="str">
        <f ca="1">IF(AND($H404&lt;&gt;"",$I404&lt;&gt;""),$I404-$H404,IF(AND($H404&lt;&gt;"",$I404=""),TODAY()-$H404,IF($H404="","-","-")))</f>
        <v>-</v>
      </c>
      <c r="K404" s="90"/>
      <c r="L404" s="91"/>
      <c r="M404" s="92"/>
      <c r="N404" s="93"/>
      <c r="O404" s="55"/>
      <c r="P404" s="3"/>
      <c r="Q404" s="94"/>
      <c r="R404" s="11"/>
    </row>
    <row r="405" s="4" customFormat="1" customHeight="1" spans="1:18">
      <c r="A405" s="11"/>
      <c r="B405" s="18"/>
      <c r="C405" s="3"/>
      <c r="D405" s="58" t="str">
        <f>IF($L405="已完成","☑","")</f>
        <v/>
      </c>
      <c r="E405" s="49"/>
      <c r="F405" s="50"/>
      <c r="G405" s="51" t="s">
        <v>17</v>
      </c>
      <c r="H405" s="52"/>
      <c r="I405" s="84"/>
      <c r="J405" s="85">
        <f>I405-H405</f>
        <v>0</v>
      </c>
      <c r="K405" s="86" t="str">
        <f>IF($L405&lt;&gt;"-","●","")</f>
        <v/>
      </c>
      <c r="L405" s="87" t="str">
        <f>IF($E405&lt;&gt;"",IF(AND($H406&lt;&gt;"",$I406&lt;&gt;""),"已完成",IF(AND($H406&lt;&gt;"",$I406=""),"进行中",IF($H406="","未开始","-"))),"-")</f>
        <v>-</v>
      </c>
      <c r="M405" s="88" t="str">
        <f ca="1" t="shared" ref="M405:M409" si="66">IFERROR(MAX(MIN((TODAY()-$H405)/$J405,1),0),"-")</f>
        <v>-</v>
      </c>
      <c r="N405" s="89"/>
      <c r="O405" s="50"/>
      <c r="P405" s="3"/>
      <c r="Q405" s="94"/>
      <c r="R405" s="11"/>
    </row>
    <row r="406" s="4" customFormat="1" customHeight="1" spans="1:18">
      <c r="A406" s="11"/>
      <c r="B406" s="18"/>
      <c r="C406" s="3"/>
      <c r="D406" s="53"/>
      <c r="E406" s="54"/>
      <c r="F406" s="55"/>
      <c r="G406" s="51" t="s">
        <v>18</v>
      </c>
      <c r="H406" s="52"/>
      <c r="I406" s="84"/>
      <c r="J406" s="85" t="str">
        <f ca="1">IF(AND($H406&lt;&gt;"",$I406&lt;&gt;""),$I406-$H406,IF(AND($H406&lt;&gt;"",$I406=""),TODAY()-$H406,IF($H406="","-","-")))</f>
        <v>-</v>
      </c>
      <c r="K406" s="90"/>
      <c r="L406" s="91"/>
      <c r="M406" s="92"/>
      <c r="N406" s="93"/>
      <c r="O406" s="55"/>
      <c r="P406" s="3"/>
      <c r="Q406" s="94"/>
      <c r="R406" s="11"/>
    </row>
    <row r="407" s="4" customFormat="1" customHeight="1" spans="1:18">
      <c r="A407" s="11"/>
      <c r="B407" s="18"/>
      <c r="C407" s="3"/>
      <c r="D407" s="58" t="str">
        <f>IF($L407="已完成","☑","")</f>
        <v/>
      </c>
      <c r="E407" s="49"/>
      <c r="F407" s="50"/>
      <c r="G407" s="51" t="s">
        <v>17</v>
      </c>
      <c r="H407" s="52"/>
      <c r="I407" s="84"/>
      <c r="J407" s="85">
        <f>I407-H407</f>
        <v>0</v>
      </c>
      <c r="K407" s="86" t="str">
        <f>IF($L407&lt;&gt;"-","●","")</f>
        <v/>
      </c>
      <c r="L407" s="87" t="str">
        <f>IF($E407&lt;&gt;"",IF(AND($H408&lt;&gt;"",$I408&lt;&gt;""),"已完成",IF(AND($H408&lt;&gt;"",$I408=""),"进行中",IF($H408="","未开始","-"))),"-")</f>
        <v>-</v>
      </c>
      <c r="M407" s="88" t="str">
        <f ca="1" t="shared" si="66"/>
        <v>-</v>
      </c>
      <c r="N407" s="89"/>
      <c r="O407" s="50"/>
      <c r="P407" s="3"/>
      <c r="Q407" s="94"/>
      <c r="R407" s="11"/>
    </row>
    <row r="408" s="4" customFormat="1" customHeight="1" spans="1:18">
      <c r="A408" s="11"/>
      <c r="B408" s="18"/>
      <c r="C408" s="3"/>
      <c r="D408" s="53"/>
      <c r="E408" s="54"/>
      <c r="F408" s="55"/>
      <c r="G408" s="51" t="s">
        <v>18</v>
      </c>
      <c r="H408" s="52"/>
      <c r="I408" s="84"/>
      <c r="J408" s="85" t="str">
        <f ca="1">IF(AND($H408&lt;&gt;"",$I408&lt;&gt;""),$I408-$H408,IF(AND($H408&lt;&gt;"",$I408=""),TODAY()-$H408,IF($H408="","-","-")))</f>
        <v>-</v>
      </c>
      <c r="K408" s="90"/>
      <c r="L408" s="91"/>
      <c r="M408" s="92"/>
      <c r="N408" s="93"/>
      <c r="O408" s="55"/>
      <c r="P408" s="3"/>
      <c r="Q408" s="94"/>
      <c r="R408" s="11"/>
    </row>
    <row r="409" s="4" customFormat="1" customHeight="1" spans="1:18">
      <c r="A409" s="11"/>
      <c r="B409" s="18"/>
      <c r="C409" s="3"/>
      <c r="D409" s="58" t="str">
        <f>IF($L409="已完成","☑","")</f>
        <v/>
      </c>
      <c r="E409" s="49"/>
      <c r="F409" s="50"/>
      <c r="G409" s="51" t="s">
        <v>17</v>
      </c>
      <c r="H409" s="52"/>
      <c r="I409" s="84"/>
      <c r="J409" s="85">
        <f>I409-H409</f>
        <v>0</v>
      </c>
      <c r="K409" s="86" t="str">
        <f>IF($L409&lt;&gt;"-","●","")</f>
        <v/>
      </c>
      <c r="L409" s="87" t="str">
        <f>IF($E409&lt;&gt;"",IF(AND($H410&lt;&gt;"",$I410&lt;&gt;""),"已完成",IF(AND($H410&lt;&gt;"",$I410=""),"进行中",IF($H410="","未开始","-"))),"-")</f>
        <v>-</v>
      </c>
      <c r="M409" s="88" t="str">
        <f ca="1" t="shared" si="66"/>
        <v>-</v>
      </c>
      <c r="N409" s="89"/>
      <c r="O409" s="50"/>
      <c r="P409" s="3"/>
      <c r="Q409" s="94"/>
      <c r="R409" s="11"/>
    </row>
    <row r="410" s="4" customFormat="1" customHeight="1" spans="1:18">
      <c r="A410" s="11"/>
      <c r="B410" s="18"/>
      <c r="C410" s="3"/>
      <c r="D410" s="53"/>
      <c r="E410" s="54"/>
      <c r="F410" s="55"/>
      <c r="G410" s="51" t="s">
        <v>18</v>
      </c>
      <c r="H410" s="52"/>
      <c r="I410" s="84"/>
      <c r="J410" s="85" t="str">
        <f ca="1">IF(AND($H410&lt;&gt;"",$I410&lt;&gt;""),$I410-$H410,IF(AND($H410&lt;&gt;"",$I410=""),TODAY()-$H410,IF($H410="","-","-")))</f>
        <v>-</v>
      </c>
      <c r="K410" s="90"/>
      <c r="L410" s="91"/>
      <c r="M410" s="92"/>
      <c r="N410" s="93"/>
      <c r="O410" s="55"/>
      <c r="P410" s="3"/>
      <c r="Q410" s="94"/>
      <c r="R410" s="11"/>
    </row>
    <row r="411" s="4" customFormat="1" customHeight="1" spans="1:18">
      <c r="A411" s="11"/>
      <c r="B411" s="18"/>
      <c r="C411" s="3"/>
      <c r="D411" s="58" t="str">
        <f>IF($L411="已完成","☑","")</f>
        <v/>
      </c>
      <c r="E411" s="49"/>
      <c r="F411" s="50"/>
      <c r="G411" s="51" t="s">
        <v>17</v>
      </c>
      <c r="H411" s="52"/>
      <c r="I411" s="84"/>
      <c r="J411" s="85">
        <f>I411-H411</f>
        <v>0</v>
      </c>
      <c r="K411" s="86" t="str">
        <f>IF($L411&lt;&gt;"-","●","")</f>
        <v/>
      </c>
      <c r="L411" s="87" t="str">
        <f>IF($E411&lt;&gt;"",IF(AND($H412&lt;&gt;"",$I412&lt;&gt;""),"已完成",IF(AND($H412&lt;&gt;"",$I412=""),"进行中",IF($H412="","未开始","-"))),"-")</f>
        <v>-</v>
      </c>
      <c r="M411" s="88" t="str">
        <f ca="1" t="shared" ref="M411:M415" si="67">IFERROR(MAX(MIN((TODAY()-$H411)/$J411,1),0),"-")</f>
        <v>-</v>
      </c>
      <c r="N411" s="89"/>
      <c r="O411" s="50"/>
      <c r="P411" s="3"/>
      <c r="Q411" s="94"/>
      <c r="R411" s="11"/>
    </row>
    <row r="412" s="4" customFormat="1" customHeight="1" spans="1:18">
      <c r="A412" s="11"/>
      <c r="B412" s="18"/>
      <c r="C412" s="3"/>
      <c r="D412" s="53"/>
      <c r="E412" s="54"/>
      <c r="F412" s="55"/>
      <c r="G412" s="51" t="s">
        <v>18</v>
      </c>
      <c r="H412" s="52"/>
      <c r="I412" s="84"/>
      <c r="J412" s="85" t="str">
        <f ca="1">IF(AND($H412&lt;&gt;"",$I412&lt;&gt;""),$I412-$H412,IF(AND($H412&lt;&gt;"",$I412=""),TODAY()-$H412,IF($H412="","-","-")))</f>
        <v>-</v>
      </c>
      <c r="K412" s="90"/>
      <c r="L412" s="91"/>
      <c r="M412" s="92"/>
      <c r="N412" s="93"/>
      <c r="O412" s="55"/>
      <c r="P412" s="3"/>
      <c r="Q412" s="94"/>
      <c r="R412" s="11"/>
    </row>
    <row r="413" s="4" customFormat="1" customHeight="1" spans="1:18">
      <c r="A413" s="11"/>
      <c r="B413" s="18"/>
      <c r="C413" s="3"/>
      <c r="D413" s="58" t="str">
        <f>IF($L413="已完成","☑","")</f>
        <v/>
      </c>
      <c r="E413" s="49"/>
      <c r="F413" s="50"/>
      <c r="G413" s="51" t="s">
        <v>17</v>
      </c>
      <c r="H413" s="52"/>
      <c r="I413" s="84"/>
      <c r="J413" s="85">
        <f>I413-H413</f>
        <v>0</v>
      </c>
      <c r="K413" s="86" t="str">
        <f>IF($L413&lt;&gt;"-","●","")</f>
        <v/>
      </c>
      <c r="L413" s="87" t="str">
        <f>IF($E413&lt;&gt;"",IF(AND($H414&lt;&gt;"",$I414&lt;&gt;""),"已完成",IF(AND($H414&lt;&gt;"",$I414=""),"进行中",IF($H414="","未开始","-"))),"-")</f>
        <v>-</v>
      </c>
      <c r="M413" s="88" t="str">
        <f ca="1" t="shared" si="67"/>
        <v>-</v>
      </c>
      <c r="N413" s="89"/>
      <c r="O413" s="50"/>
      <c r="P413" s="3"/>
      <c r="Q413" s="94"/>
      <c r="R413" s="11"/>
    </row>
    <row r="414" s="4" customFormat="1" customHeight="1" spans="1:18">
      <c r="A414" s="11"/>
      <c r="B414" s="18"/>
      <c r="C414" s="3"/>
      <c r="D414" s="53"/>
      <c r="E414" s="54"/>
      <c r="F414" s="55"/>
      <c r="G414" s="51" t="s">
        <v>18</v>
      </c>
      <c r="H414" s="52"/>
      <c r="I414" s="84"/>
      <c r="J414" s="85" t="str">
        <f ca="1">IF(AND($H414&lt;&gt;"",$I414&lt;&gt;""),$I414-$H414,IF(AND($H414&lt;&gt;"",$I414=""),TODAY()-$H414,IF($H414="","-","-")))</f>
        <v>-</v>
      </c>
      <c r="K414" s="90"/>
      <c r="L414" s="91"/>
      <c r="M414" s="92"/>
      <c r="N414" s="93"/>
      <c r="O414" s="55"/>
      <c r="P414" s="3"/>
      <c r="Q414" s="94"/>
      <c r="R414" s="11"/>
    </row>
    <row r="415" s="4" customFormat="1" customHeight="1" spans="1:18">
      <c r="A415" s="11"/>
      <c r="B415" s="18"/>
      <c r="C415" s="3"/>
      <c r="D415" s="58" t="str">
        <f>IF($L415="已完成","☑","")</f>
        <v/>
      </c>
      <c r="E415" s="49"/>
      <c r="F415" s="50"/>
      <c r="G415" s="51" t="s">
        <v>17</v>
      </c>
      <c r="H415" s="52"/>
      <c r="I415" s="84"/>
      <c r="J415" s="85">
        <f>I415-H415</f>
        <v>0</v>
      </c>
      <c r="K415" s="86" t="str">
        <f>IF($L415&lt;&gt;"-","●","")</f>
        <v/>
      </c>
      <c r="L415" s="87" t="str">
        <f>IF($E415&lt;&gt;"",IF(AND($H416&lt;&gt;"",$I416&lt;&gt;""),"已完成",IF(AND($H416&lt;&gt;"",$I416=""),"进行中",IF($H416="","未开始","-"))),"-")</f>
        <v>-</v>
      </c>
      <c r="M415" s="88" t="str">
        <f ca="1" t="shared" si="67"/>
        <v>-</v>
      </c>
      <c r="N415" s="89"/>
      <c r="O415" s="50"/>
      <c r="P415" s="3"/>
      <c r="Q415" s="94"/>
      <c r="R415" s="11"/>
    </row>
    <row r="416" s="4" customFormat="1" customHeight="1" spans="1:18">
      <c r="A416" s="11"/>
      <c r="B416" s="18"/>
      <c r="C416" s="3"/>
      <c r="D416" s="53"/>
      <c r="E416" s="54"/>
      <c r="F416" s="55"/>
      <c r="G416" s="51" t="s">
        <v>18</v>
      </c>
      <c r="H416" s="52"/>
      <c r="I416" s="84"/>
      <c r="J416" s="85" t="str">
        <f ca="1">IF(AND($H416&lt;&gt;"",$I416&lt;&gt;""),$I416-$H416,IF(AND($H416&lt;&gt;"",$I416=""),TODAY()-$H416,IF($H416="","-","-")))</f>
        <v>-</v>
      </c>
      <c r="K416" s="90"/>
      <c r="L416" s="91"/>
      <c r="M416" s="92"/>
      <c r="N416" s="93"/>
      <c r="O416" s="55"/>
      <c r="P416" s="3"/>
      <c r="Q416" s="94"/>
      <c r="R416" s="11"/>
    </row>
    <row r="417" s="4" customFormat="1" customHeight="1" spans="1:18">
      <c r="A417" s="11"/>
      <c r="B417" s="18"/>
      <c r="C417" s="3"/>
      <c r="D417" s="58" t="str">
        <f>IF($L417="已完成","☑","")</f>
        <v/>
      </c>
      <c r="E417" s="49"/>
      <c r="F417" s="50"/>
      <c r="G417" s="51" t="s">
        <v>17</v>
      </c>
      <c r="H417" s="52"/>
      <c r="I417" s="84"/>
      <c r="J417" s="85">
        <f>I417-H417</f>
        <v>0</v>
      </c>
      <c r="K417" s="86" t="str">
        <f>IF($L417&lt;&gt;"-","●","")</f>
        <v/>
      </c>
      <c r="L417" s="87" t="str">
        <f>IF($E417&lt;&gt;"",IF(AND($H418&lt;&gt;"",$I418&lt;&gt;""),"已完成",IF(AND($H418&lt;&gt;"",$I418=""),"进行中",IF($H418="","未开始","-"))),"-")</f>
        <v>-</v>
      </c>
      <c r="M417" s="88" t="str">
        <f ca="1" t="shared" ref="M417:M421" si="68">IFERROR(MAX(MIN((TODAY()-$H417)/$J417,1),0),"-")</f>
        <v>-</v>
      </c>
      <c r="N417" s="89"/>
      <c r="O417" s="50"/>
      <c r="P417" s="3"/>
      <c r="Q417" s="94"/>
      <c r="R417" s="11"/>
    </row>
    <row r="418" s="4" customFormat="1" customHeight="1" spans="1:18">
      <c r="A418" s="11"/>
      <c r="B418" s="18"/>
      <c r="C418" s="3"/>
      <c r="D418" s="53"/>
      <c r="E418" s="54"/>
      <c r="F418" s="55"/>
      <c r="G418" s="51" t="s">
        <v>18</v>
      </c>
      <c r="H418" s="52"/>
      <c r="I418" s="84"/>
      <c r="J418" s="85" t="str">
        <f ca="1">IF(AND($H418&lt;&gt;"",$I418&lt;&gt;""),$I418-$H418,IF(AND($H418&lt;&gt;"",$I418=""),TODAY()-$H418,IF($H418="","-","-")))</f>
        <v>-</v>
      </c>
      <c r="K418" s="90"/>
      <c r="L418" s="91"/>
      <c r="M418" s="92"/>
      <c r="N418" s="93"/>
      <c r="O418" s="55"/>
      <c r="P418" s="3"/>
      <c r="Q418" s="94"/>
      <c r="R418" s="11"/>
    </row>
    <row r="419" s="4" customFormat="1" customHeight="1" spans="1:18">
      <c r="A419" s="11"/>
      <c r="B419" s="18"/>
      <c r="C419" s="3"/>
      <c r="D419" s="58" t="str">
        <f>IF($L419="已完成","☑","")</f>
        <v/>
      </c>
      <c r="E419" s="49"/>
      <c r="F419" s="50"/>
      <c r="G419" s="51" t="s">
        <v>17</v>
      </c>
      <c r="H419" s="52"/>
      <c r="I419" s="84"/>
      <c r="J419" s="85">
        <f>I419-H419</f>
        <v>0</v>
      </c>
      <c r="K419" s="86" t="str">
        <f>IF($L419&lt;&gt;"-","●","")</f>
        <v/>
      </c>
      <c r="L419" s="87" t="str">
        <f>IF($E419&lt;&gt;"",IF(AND($H420&lt;&gt;"",$I420&lt;&gt;""),"已完成",IF(AND($H420&lt;&gt;"",$I420=""),"进行中",IF($H420="","未开始","-"))),"-")</f>
        <v>-</v>
      </c>
      <c r="M419" s="88" t="str">
        <f ca="1" t="shared" si="68"/>
        <v>-</v>
      </c>
      <c r="N419" s="89"/>
      <c r="O419" s="50"/>
      <c r="P419" s="3"/>
      <c r="Q419" s="94"/>
      <c r="R419" s="11"/>
    </row>
    <row r="420" s="4" customFormat="1" customHeight="1" spans="1:18">
      <c r="A420" s="11"/>
      <c r="B420" s="18"/>
      <c r="C420" s="3"/>
      <c r="D420" s="53"/>
      <c r="E420" s="54"/>
      <c r="F420" s="55"/>
      <c r="G420" s="51" t="s">
        <v>18</v>
      </c>
      <c r="H420" s="52"/>
      <c r="I420" s="84"/>
      <c r="J420" s="85" t="str">
        <f ca="1">IF(AND($H420&lt;&gt;"",$I420&lt;&gt;""),$I420-$H420,IF(AND($H420&lt;&gt;"",$I420=""),TODAY()-$H420,IF($H420="","-","-")))</f>
        <v>-</v>
      </c>
      <c r="K420" s="90"/>
      <c r="L420" s="91"/>
      <c r="M420" s="92"/>
      <c r="N420" s="93"/>
      <c r="O420" s="55"/>
      <c r="P420" s="3"/>
      <c r="Q420" s="94"/>
      <c r="R420" s="11"/>
    </row>
    <row r="421" s="4" customFormat="1" customHeight="1" spans="1:18">
      <c r="A421" s="11"/>
      <c r="B421" s="18"/>
      <c r="C421" s="3"/>
      <c r="D421" s="58" t="str">
        <f>IF($L421="已完成","☑","")</f>
        <v/>
      </c>
      <c r="E421" s="49"/>
      <c r="F421" s="50"/>
      <c r="G421" s="51" t="s">
        <v>17</v>
      </c>
      <c r="H421" s="52"/>
      <c r="I421" s="84"/>
      <c r="J421" s="85">
        <f>I421-H421</f>
        <v>0</v>
      </c>
      <c r="K421" s="86" t="str">
        <f>IF($L421&lt;&gt;"-","●","")</f>
        <v/>
      </c>
      <c r="L421" s="87" t="str">
        <f>IF($E421&lt;&gt;"",IF(AND($H422&lt;&gt;"",$I422&lt;&gt;""),"已完成",IF(AND($H422&lt;&gt;"",$I422=""),"进行中",IF($H422="","未开始","-"))),"-")</f>
        <v>-</v>
      </c>
      <c r="M421" s="88" t="str">
        <f ca="1" t="shared" si="68"/>
        <v>-</v>
      </c>
      <c r="N421" s="89"/>
      <c r="O421" s="50"/>
      <c r="P421" s="3"/>
      <c r="Q421" s="94"/>
      <c r="R421" s="11"/>
    </row>
    <row r="422" s="4" customFormat="1" customHeight="1" spans="1:18">
      <c r="A422" s="11"/>
      <c r="B422" s="18"/>
      <c r="C422" s="3"/>
      <c r="D422" s="53"/>
      <c r="E422" s="54"/>
      <c r="F422" s="55"/>
      <c r="G422" s="51" t="s">
        <v>18</v>
      </c>
      <c r="H422" s="52"/>
      <c r="I422" s="84"/>
      <c r="J422" s="85" t="str">
        <f ca="1">IF(AND($H422&lt;&gt;"",$I422&lt;&gt;""),$I422-$H422,IF(AND($H422&lt;&gt;"",$I422=""),TODAY()-$H422,IF($H422="","-","-")))</f>
        <v>-</v>
      </c>
      <c r="K422" s="90"/>
      <c r="L422" s="91"/>
      <c r="M422" s="92"/>
      <c r="N422" s="93"/>
      <c r="O422" s="55"/>
      <c r="P422" s="3"/>
      <c r="Q422" s="94"/>
      <c r="R422" s="11"/>
    </row>
    <row r="423" s="4" customFormat="1" customHeight="1" spans="1:18">
      <c r="A423" s="11"/>
      <c r="B423" s="18"/>
      <c r="C423" s="3"/>
      <c r="D423" s="58" t="str">
        <f>IF($L423="已完成","☑","")</f>
        <v/>
      </c>
      <c r="E423" s="49"/>
      <c r="F423" s="50"/>
      <c r="G423" s="51" t="s">
        <v>17</v>
      </c>
      <c r="H423" s="52"/>
      <c r="I423" s="84"/>
      <c r="J423" s="85">
        <f>I423-H423</f>
        <v>0</v>
      </c>
      <c r="K423" s="86" t="str">
        <f>IF($L423&lt;&gt;"-","●","")</f>
        <v/>
      </c>
      <c r="L423" s="87" t="str">
        <f>IF($E423&lt;&gt;"",IF(AND($H424&lt;&gt;"",$I424&lt;&gt;""),"已完成",IF(AND($H424&lt;&gt;"",$I424=""),"进行中",IF($H424="","未开始","-"))),"-")</f>
        <v>-</v>
      </c>
      <c r="M423" s="88" t="str">
        <f ca="1" t="shared" ref="M423:M427" si="69">IFERROR(MAX(MIN((TODAY()-$H423)/$J423,1),0),"-")</f>
        <v>-</v>
      </c>
      <c r="N423" s="89"/>
      <c r="O423" s="50"/>
      <c r="P423" s="3"/>
      <c r="Q423" s="94"/>
      <c r="R423" s="11"/>
    </row>
    <row r="424" s="4" customFormat="1" customHeight="1" spans="1:18">
      <c r="A424" s="11"/>
      <c r="B424" s="18"/>
      <c r="C424" s="3"/>
      <c r="D424" s="53"/>
      <c r="E424" s="54"/>
      <c r="F424" s="55"/>
      <c r="G424" s="51" t="s">
        <v>18</v>
      </c>
      <c r="H424" s="52"/>
      <c r="I424" s="84"/>
      <c r="J424" s="85" t="str">
        <f ca="1">IF(AND($H424&lt;&gt;"",$I424&lt;&gt;""),$I424-$H424,IF(AND($H424&lt;&gt;"",$I424=""),TODAY()-$H424,IF($H424="","-","-")))</f>
        <v>-</v>
      </c>
      <c r="K424" s="90"/>
      <c r="L424" s="91"/>
      <c r="M424" s="92"/>
      <c r="N424" s="93"/>
      <c r="O424" s="55"/>
      <c r="P424" s="3"/>
      <c r="Q424" s="94"/>
      <c r="R424" s="11"/>
    </row>
    <row r="425" s="4" customFormat="1" customHeight="1" spans="1:18">
      <c r="A425" s="11"/>
      <c r="B425" s="18"/>
      <c r="C425" s="3"/>
      <c r="D425" s="58" t="str">
        <f>IF($L425="已完成","☑","")</f>
        <v/>
      </c>
      <c r="E425" s="49"/>
      <c r="F425" s="50"/>
      <c r="G425" s="51" t="s">
        <v>17</v>
      </c>
      <c r="H425" s="52"/>
      <c r="I425" s="84"/>
      <c r="J425" s="85">
        <f>I425-H425</f>
        <v>0</v>
      </c>
      <c r="K425" s="86" t="str">
        <f>IF($L425&lt;&gt;"-","●","")</f>
        <v/>
      </c>
      <c r="L425" s="87" t="str">
        <f>IF($E425&lt;&gt;"",IF(AND($H426&lt;&gt;"",$I426&lt;&gt;""),"已完成",IF(AND($H426&lt;&gt;"",$I426=""),"进行中",IF($H426="","未开始","-"))),"-")</f>
        <v>-</v>
      </c>
      <c r="M425" s="88" t="str">
        <f ca="1" t="shared" si="69"/>
        <v>-</v>
      </c>
      <c r="N425" s="89"/>
      <c r="O425" s="50"/>
      <c r="P425" s="3"/>
      <c r="Q425" s="94"/>
      <c r="R425" s="11"/>
    </row>
    <row r="426" s="4" customFormat="1" customHeight="1" spans="1:18">
      <c r="A426" s="11"/>
      <c r="B426" s="18"/>
      <c r="C426" s="3"/>
      <c r="D426" s="53"/>
      <c r="E426" s="54"/>
      <c r="F426" s="55"/>
      <c r="G426" s="51" t="s">
        <v>18</v>
      </c>
      <c r="H426" s="52"/>
      <c r="I426" s="84"/>
      <c r="J426" s="85" t="str">
        <f ca="1">IF(AND($H426&lt;&gt;"",$I426&lt;&gt;""),$I426-$H426,IF(AND($H426&lt;&gt;"",$I426=""),TODAY()-$H426,IF($H426="","-","-")))</f>
        <v>-</v>
      </c>
      <c r="K426" s="90"/>
      <c r="L426" s="91"/>
      <c r="M426" s="92"/>
      <c r="N426" s="93"/>
      <c r="O426" s="55"/>
      <c r="P426" s="3"/>
      <c r="Q426" s="94"/>
      <c r="R426" s="11"/>
    </row>
    <row r="427" s="4" customFormat="1" customHeight="1" spans="1:18">
      <c r="A427" s="11"/>
      <c r="B427" s="18"/>
      <c r="C427" s="3"/>
      <c r="D427" s="58" t="str">
        <f>IF($L427="已完成","☑","")</f>
        <v/>
      </c>
      <c r="E427" s="49"/>
      <c r="F427" s="50"/>
      <c r="G427" s="51" t="s">
        <v>17</v>
      </c>
      <c r="H427" s="52"/>
      <c r="I427" s="84"/>
      <c r="J427" s="85">
        <f>I427-H427</f>
        <v>0</v>
      </c>
      <c r="K427" s="86" t="str">
        <f>IF($L427&lt;&gt;"-","●","")</f>
        <v/>
      </c>
      <c r="L427" s="87" t="str">
        <f>IF($E427&lt;&gt;"",IF(AND($H428&lt;&gt;"",$I428&lt;&gt;""),"已完成",IF(AND($H428&lt;&gt;"",$I428=""),"进行中",IF($H428="","未开始","-"))),"-")</f>
        <v>-</v>
      </c>
      <c r="M427" s="88" t="str">
        <f ca="1" t="shared" si="69"/>
        <v>-</v>
      </c>
      <c r="N427" s="89"/>
      <c r="O427" s="50"/>
      <c r="P427" s="3"/>
      <c r="Q427" s="94"/>
      <c r="R427" s="11"/>
    </row>
    <row r="428" s="4" customFormat="1" customHeight="1" spans="1:18">
      <c r="A428" s="11"/>
      <c r="B428" s="18"/>
      <c r="C428" s="3"/>
      <c r="D428" s="53"/>
      <c r="E428" s="54"/>
      <c r="F428" s="55"/>
      <c r="G428" s="51" t="s">
        <v>18</v>
      </c>
      <c r="H428" s="52"/>
      <c r="I428" s="84"/>
      <c r="J428" s="85" t="str">
        <f ca="1">IF(AND($H428&lt;&gt;"",$I428&lt;&gt;""),$I428-$H428,IF(AND($H428&lt;&gt;"",$I428=""),TODAY()-$H428,IF($H428="","-","-")))</f>
        <v>-</v>
      </c>
      <c r="K428" s="90"/>
      <c r="L428" s="91"/>
      <c r="M428" s="92"/>
      <c r="N428" s="93"/>
      <c r="O428" s="55"/>
      <c r="P428" s="3"/>
      <c r="Q428" s="94"/>
      <c r="R428" s="11"/>
    </row>
    <row r="429" s="4" customFormat="1" customHeight="1" spans="1:18">
      <c r="A429" s="11"/>
      <c r="B429" s="18"/>
      <c r="C429" s="3"/>
      <c r="D429" s="58" t="str">
        <f>IF($L429="已完成","☑","")</f>
        <v/>
      </c>
      <c r="E429" s="49"/>
      <c r="F429" s="50"/>
      <c r="G429" s="51" t="s">
        <v>17</v>
      </c>
      <c r="H429" s="52"/>
      <c r="I429" s="84"/>
      <c r="J429" s="85">
        <f>I429-H429</f>
        <v>0</v>
      </c>
      <c r="K429" s="86" t="str">
        <f>IF($L429&lt;&gt;"-","●","")</f>
        <v/>
      </c>
      <c r="L429" s="87" t="str">
        <f>IF($E429&lt;&gt;"",IF(AND($H430&lt;&gt;"",$I430&lt;&gt;""),"已完成",IF(AND($H430&lt;&gt;"",$I430=""),"进行中",IF($H430="","未开始","-"))),"-")</f>
        <v>-</v>
      </c>
      <c r="M429" s="88" t="str">
        <f ca="1" t="shared" ref="M429:M433" si="70">IFERROR(MAX(MIN((TODAY()-$H429)/$J429,1),0),"-")</f>
        <v>-</v>
      </c>
      <c r="N429" s="89"/>
      <c r="O429" s="50"/>
      <c r="P429" s="3"/>
      <c r="Q429" s="94"/>
      <c r="R429" s="11"/>
    </row>
    <row r="430" s="4" customFormat="1" customHeight="1" spans="1:18">
      <c r="A430" s="11"/>
      <c r="B430" s="18"/>
      <c r="C430" s="3"/>
      <c r="D430" s="53"/>
      <c r="E430" s="54"/>
      <c r="F430" s="55"/>
      <c r="G430" s="51" t="s">
        <v>18</v>
      </c>
      <c r="H430" s="52"/>
      <c r="I430" s="84"/>
      <c r="J430" s="85" t="str">
        <f ca="1">IF(AND($H430&lt;&gt;"",$I430&lt;&gt;""),$I430-$H430,IF(AND($H430&lt;&gt;"",$I430=""),TODAY()-$H430,IF($H430="","-","-")))</f>
        <v>-</v>
      </c>
      <c r="K430" s="90"/>
      <c r="L430" s="91"/>
      <c r="M430" s="92"/>
      <c r="N430" s="93"/>
      <c r="O430" s="55"/>
      <c r="P430" s="3"/>
      <c r="Q430" s="94"/>
      <c r="R430" s="11"/>
    </row>
    <row r="431" s="4" customFormat="1" customHeight="1" spans="1:18">
      <c r="A431" s="11"/>
      <c r="B431" s="18"/>
      <c r="C431" s="3"/>
      <c r="D431" s="58" t="str">
        <f>IF($L431="已完成","☑","")</f>
        <v/>
      </c>
      <c r="E431" s="49"/>
      <c r="F431" s="50"/>
      <c r="G431" s="51" t="s">
        <v>17</v>
      </c>
      <c r="H431" s="52"/>
      <c r="I431" s="84"/>
      <c r="J431" s="85">
        <f>I431-H431</f>
        <v>0</v>
      </c>
      <c r="K431" s="86" t="str">
        <f>IF($L431&lt;&gt;"-","●","")</f>
        <v/>
      </c>
      <c r="L431" s="87" t="str">
        <f>IF($E431&lt;&gt;"",IF(AND($H432&lt;&gt;"",$I432&lt;&gt;""),"已完成",IF(AND($H432&lt;&gt;"",$I432=""),"进行中",IF($H432="","未开始","-"))),"-")</f>
        <v>-</v>
      </c>
      <c r="M431" s="88" t="str">
        <f ca="1" t="shared" si="70"/>
        <v>-</v>
      </c>
      <c r="N431" s="89"/>
      <c r="O431" s="50"/>
      <c r="P431" s="3"/>
      <c r="Q431" s="94"/>
      <c r="R431" s="11"/>
    </row>
    <row r="432" s="4" customFormat="1" customHeight="1" spans="1:18">
      <c r="A432" s="11"/>
      <c r="B432" s="18"/>
      <c r="C432" s="3"/>
      <c r="D432" s="53"/>
      <c r="E432" s="54"/>
      <c r="F432" s="55"/>
      <c r="G432" s="51" t="s">
        <v>18</v>
      </c>
      <c r="H432" s="52"/>
      <c r="I432" s="84"/>
      <c r="J432" s="85" t="str">
        <f ca="1">IF(AND($H432&lt;&gt;"",$I432&lt;&gt;""),$I432-$H432,IF(AND($H432&lt;&gt;"",$I432=""),TODAY()-$H432,IF($H432="","-","-")))</f>
        <v>-</v>
      </c>
      <c r="K432" s="90"/>
      <c r="L432" s="91"/>
      <c r="M432" s="92"/>
      <c r="N432" s="93"/>
      <c r="O432" s="55"/>
      <c r="P432" s="3"/>
      <c r="Q432" s="94"/>
      <c r="R432" s="11"/>
    </row>
    <row r="433" s="4" customFormat="1" customHeight="1" spans="1:18">
      <c r="A433" s="11"/>
      <c r="B433" s="18"/>
      <c r="C433" s="3"/>
      <c r="D433" s="58" t="str">
        <f>IF($L433="已完成","☑","")</f>
        <v/>
      </c>
      <c r="E433" s="49"/>
      <c r="F433" s="50"/>
      <c r="G433" s="51" t="s">
        <v>17</v>
      </c>
      <c r="H433" s="52"/>
      <c r="I433" s="84"/>
      <c r="J433" s="85">
        <f>I433-H433</f>
        <v>0</v>
      </c>
      <c r="K433" s="86" t="str">
        <f>IF($L433&lt;&gt;"-","●","")</f>
        <v/>
      </c>
      <c r="L433" s="87" t="str">
        <f>IF($E433&lt;&gt;"",IF(AND($H434&lt;&gt;"",$I434&lt;&gt;""),"已完成",IF(AND($H434&lt;&gt;"",$I434=""),"进行中",IF($H434="","未开始","-"))),"-")</f>
        <v>-</v>
      </c>
      <c r="M433" s="88" t="str">
        <f ca="1" t="shared" si="70"/>
        <v>-</v>
      </c>
      <c r="N433" s="89"/>
      <c r="O433" s="50"/>
      <c r="P433" s="3"/>
      <c r="Q433" s="94"/>
      <c r="R433" s="11"/>
    </row>
    <row r="434" s="4" customFormat="1" customHeight="1" spans="1:18">
      <c r="A434" s="11"/>
      <c r="B434" s="18"/>
      <c r="C434" s="3"/>
      <c r="D434" s="53"/>
      <c r="E434" s="54"/>
      <c r="F434" s="55"/>
      <c r="G434" s="51" t="s">
        <v>18</v>
      </c>
      <c r="H434" s="52"/>
      <c r="I434" s="84"/>
      <c r="J434" s="85" t="str">
        <f ca="1">IF(AND($H434&lt;&gt;"",$I434&lt;&gt;""),$I434-$H434,IF(AND($H434&lt;&gt;"",$I434=""),TODAY()-$H434,IF($H434="","-","-")))</f>
        <v>-</v>
      </c>
      <c r="K434" s="90"/>
      <c r="L434" s="91"/>
      <c r="M434" s="92"/>
      <c r="N434" s="93"/>
      <c r="O434" s="55"/>
      <c r="P434" s="3"/>
      <c r="Q434" s="94"/>
      <c r="R434" s="11"/>
    </row>
    <row r="435" s="4" customFormat="1" customHeight="1" spans="1:18">
      <c r="A435" s="11"/>
      <c r="B435" s="18"/>
      <c r="C435" s="3"/>
      <c r="D435" s="58" t="str">
        <f>IF($L435="已完成","☑","")</f>
        <v/>
      </c>
      <c r="E435" s="49"/>
      <c r="F435" s="50"/>
      <c r="G435" s="51" t="s">
        <v>17</v>
      </c>
      <c r="H435" s="52"/>
      <c r="I435" s="84"/>
      <c r="J435" s="85">
        <f>I435-H435</f>
        <v>0</v>
      </c>
      <c r="K435" s="86" t="str">
        <f>IF($L435&lt;&gt;"-","●","")</f>
        <v/>
      </c>
      <c r="L435" s="87" t="str">
        <f>IF($E435&lt;&gt;"",IF(AND($H436&lt;&gt;"",$I436&lt;&gt;""),"已完成",IF(AND($H436&lt;&gt;"",$I436=""),"进行中",IF($H436="","未开始","-"))),"-")</f>
        <v>-</v>
      </c>
      <c r="M435" s="88" t="str">
        <f ca="1" t="shared" ref="M435:M439" si="71">IFERROR(MAX(MIN((TODAY()-$H435)/$J435,1),0),"-")</f>
        <v>-</v>
      </c>
      <c r="N435" s="89"/>
      <c r="O435" s="50"/>
      <c r="P435" s="3"/>
      <c r="Q435" s="94"/>
      <c r="R435" s="11"/>
    </row>
    <row r="436" s="4" customFormat="1" customHeight="1" spans="1:18">
      <c r="A436" s="11"/>
      <c r="B436" s="18"/>
      <c r="C436" s="3"/>
      <c r="D436" s="53"/>
      <c r="E436" s="54"/>
      <c r="F436" s="55"/>
      <c r="G436" s="51" t="s">
        <v>18</v>
      </c>
      <c r="H436" s="52"/>
      <c r="I436" s="84"/>
      <c r="J436" s="85" t="str">
        <f ca="1">IF(AND($H436&lt;&gt;"",$I436&lt;&gt;""),$I436-$H436,IF(AND($H436&lt;&gt;"",$I436=""),TODAY()-$H436,IF($H436="","-","-")))</f>
        <v>-</v>
      </c>
      <c r="K436" s="90"/>
      <c r="L436" s="91"/>
      <c r="M436" s="92"/>
      <c r="N436" s="93"/>
      <c r="O436" s="55"/>
      <c r="P436" s="3"/>
      <c r="Q436" s="94"/>
      <c r="R436" s="11"/>
    </row>
    <row r="437" s="4" customFormat="1" customHeight="1" spans="1:18">
      <c r="A437" s="11"/>
      <c r="B437" s="18"/>
      <c r="C437" s="3"/>
      <c r="D437" s="58" t="str">
        <f>IF($L437="已完成","☑","")</f>
        <v/>
      </c>
      <c r="E437" s="49"/>
      <c r="F437" s="50"/>
      <c r="G437" s="51" t="s">
        <v>17</v>
      </c>
      <c r="H437" s="52"/>
      <c r="I437" s="84"/>
      <c r="J437" s="85">
        <f>I437-H437</f>
        <v>0</v>
      </c>
      <c r="K437" s="86" t="str">
        <f>IF($L437&lt;&gt;"-","●","")</f>
        <v/>
      </c>
      <c r="L437" s="87" t="str">
        <f>IF($E437&lt;&gt;"",IF(AND($H438&lt;&gt;"",$I438&lt;&gt;""),"已完成",IF(AND($H438&lt;&gt;"",$I438=""),"进行中",IF($H438="","未开始","-"))),"-")</f>
        <v>-</v>
      </c>
      <c r="M437" s="88" t="str">
        <f ca="1" t="shared" si="71"/>
        <v>-</v>
      </c>
      <c r="N437" s="89"/>
      <c r="O437" s="50"/>
      <c r="P437" s="3"/>
      <c r="Q437" s="94"/>
      <c r="R437" s="11"/>
    </row>
    <row r="438" s="4" customFormat="1" customHeight="1" spans="1:18">
      <c r="A438" s="11"/>
      <c r="B438" s="18"/>
      <c r="C438" s="3"/>
      <c r="D438" s="53"/>
      <c r="E438" s="54"/>
      <c r="F438" s="55"/>
      <c r="G438" s="51" t="s">
        <v>18</v>
      </c>
      <c r="H438" s="52"/>
      <c r="I438" s="84"/>
      <c r="J438" s="85" t="str">
        <f ca="1">IF(AND($H438&lt;&gt;"",$I438&lt;&gt;""),$I438-$H438,IF(AND($H438&lt;&gt;"",$I438=""),TODAY()-$H438,IF($H438="","-","-")))</f>
        <v>-</v>
      </c>
      <c r="K438" s="90"/>
      <c r="L438" s="91"/>
      <c r="M438" s="92"/>
      <c r="N438" s="93"/>
      <c r="O438" s="55"/>
      <c r="P438" s="3"/>
      <c r="Q438" s="94"/>
      <c r="R438" s="11"/>
    </row>
    <row r="439" s="4" customFormat="1" customHeight="1" spans="1:18">
      <c r="A439" s="11"/>
      <c r="B439" s="18"/>
      <c r="C439" s="3"/>
      <c r="D439" s="58" t="str">
        <f>IF($L439="已完成","☑","")</f>
        <v/>
      </c>
      <c r="E439" s="49"/>
      <c r="F439" s="50"/>
      <c r="G439" s="51" t="s">
        <v>17</v>
      </c>
      <c r="H439" s="52"/>
      <c r="I439" s="84"/>
      <c r="J439" s="85">
        <f>I439-H439</f>
        <v>0</v>
      </c>
      <c r="K439" s="86" t="str">
        <f>IF($L439&lt;&gt;"-","●","")</f>
        <v/>
      </c>
      <c r="L439" s="87" t="str">
        <f>IF($E439&lt;&gt;"",IF(AND($H440&lt;&gt;"",$I440&lt;&gt;""),"已完成",IF(AND($H440&lt;&gt;"",$I440=""),"进行中",IF($H440="","未开始","-"))),"-")</f>
        <v>-</v>
      </c>
      <c r="M439" s="88" t="str">
        <f ca="1" t="shared" si="71"/>
        <v>-</v>
      </c>
      <c r="N439" s="89"/>
      <c r="O439" s="50"/>
      <c r="P439" s="3"/>
      <c r="Q439" s="94"/>
      <c r="R439" s="11"/>
    </row>
    <row r="440" s="4" customFormat="1" customHeight="1" spans="1:18">
      <c r="A440" s="11"/>
      <c r="B440" s="18"/>
      <c r="C440" s="3"/>
      <c r="D440" s="53"/>
      <c r="E440" s="54"/>
      <c r="F440" s="55"/>
      <c r="G440" s="51" t="s">
        <v>18</v>
      </c>
      <c r="H440" s="52"/>
      <c r="I440" s="84"/>
      <c r="J440" s="85" t="str">
        <f ca="1">IF(AND($H440&lt;&gt;"",$I440&lt;&gt;""),$I440-$H440,IF(AND($H440&lt;&gt;"",$I440=""),TODAY()-$H440,IF($H440="","-","-")))</f>
        <v>-</v>
      </c>
      <c r="K440" s="90"/>
      <c r="L440" s="91"/>
      <c r="M440" s="92"/>
      <c r="N440" s="93"/>
      <c r="O440" s="55"/>
      <c r="P440" s="3"/>
      <c r="Q440" s="94"/>
      <c r="R440" s="11"/>
    </row>
    <row r="441" s="4" customFormat="1" customHeight="1" spans="1:18">
      <c r="A441" s="11"/>
      <c r="B441" s="18"/>
      <c r="C441" s="3"/>
      <c r="D441" s="58" t="str">
        <f>IF($L441="已完成","☑","")</f>
        <v/>
      </c>
      <c r="E441" s="49"/>
      <c r="F441" s="50"/>
      <c r="G441" s="51" t="s">
        <v>17</v>
      </c>
      <c r="H441" s="52"/>
      <c r="I441" s="84"/>
      <c r="J441" s="85">
        <f>I441-H441</f>
        <v>0</v>
      </c>
      <c r="K441" s="86" t="str">
        <f>IF($L441&lt;&gt;"-","●","")</f>
        <v/>
      </c>
      <c r="L441" s="87" t="str">
        <f>IF($E441&lt;&gt;"",IF(AND($H442&lt;&gt;"",$I442&lt;&gt;""),"已完成",IF(AND($H442&lt;&gt;"",$I442=""),"进行中",IF($H442="","未开始","-"))),"-")</f>
        <v>-</v>
      </c>
      <c r="M441" s="88" t="str">
        <f ca="1" t="shared" ref="M441:M445" si="72">IFERROR(MAX(MIN((TODAY()-$H441)/$J441,1),0),"-")</f>
        <v>-</v>
      </c>
      <c r="N441" s="89"/>
      <c r="O441" s="50"/>
      <c r="P441" s="3"/>
      <c r="Q441" s="94"/>
      <c r="R441" s="11"/>
    </row>
    <row r="442" s="4" customFormat="1" customHeight="1" spans="1:18">
      <c r="A442" s="11"/>
      <c r="B442" s="18"/>
      <c r="C442" s="3"/>
      <c r="D442" s="53"/>
      <c r="E442" s="54"/>
      <c r="F442" s="55"/>
      <c r="G442" s="51" t="s">
        <v>18</v>
      </c>
      <c r="H442" s="52"/>
      <c r="I442" s="84"/>
      <c r="J442" s="85" t="str">
        <f ca="1">IF(AND($H442&lt;&gt;"",$I442&lt;&gt;""),$I442-$H442,IF(AND($H442&lt;&gt;"",$I442=""),TODAY()-$H442,IF($H442="","-","-")))</f>
        <v>-</v>
      </c>
      <c r="K442" s="90"/>
      <c r="L442" s="91"/>
      <c r="M442" s="92"/>
      <c r="N442" s="93"/>
      <c r="O442" s="55"/>
      <c r="P442" s="3"/>
      <c r="Q442" s="94"/>
      <c r="R442" s="11"/>
    </row>
    <row r="443" s="4" customFormat="1" customHeight="1" spans="1:18">
      <c r="A443" s="11"/>
      <c r="B443" s="18"/>
      <c r="C443" s="3"/>
      <c r="D443" s="58" t="str">
        <f>IF($L443="已完成","☑","")</f>
        <v/>
      </c>
      <c r="E443" s="49"/>
      <c r="F443" s="50"/>
      <c r="G443" s="51" t="s">
        <v>17</v>
      </c>
      <c r="H443" s="52"/>
      <c r="I443" s="84"/>
      <c r="J443" s="85">
        <f>I443-H443</f>
        <v>0</v>
      </c>
      <c r="K443" s="86" t="str">
        <f>IF($L443&lt;&gt;"-","●","")</f>
        <v/>
      </c>
      <c r="L443" s="87" t="str">
        <f>IF($E443&lt;&gt;"",IF(AND($H444&lt;&gt;"",$I444&lt;&gt;""),"已完成",IF(AND($H444&lt;&gt;"",$I444=""),"进行中",IF($H444="","未开始","-"))),"-")</f>
        <v>-</v>
      </c>
      <c r="M443" s="88" t="str">
        <f ca="1" t="shared" si="72"/>
        <v>-</v>
      </c>
      <c r="N443" s="89"/>
      <c r="O443" s="50"/>
      <c r="P443" s="3"/>
      <c r="Q443" s="94"/>
      <c r="R443" s="11"/>
    </row>
    <row r="444" s="4" customFormat="1" customHeight="1" spans="1:18">
      <c r="A444" s="11"/>
      <c r="B444" s="18"/>
      <c r="C444" s="3"/>
      <c r="D444" s="53"/>
      <c r="E444" s="54"/>
      <c r="F444" s="55"/>
      <c r="G444" s="51" t="s">
        <v>18</v>
      </c>
      <c r="H444" s="52"/>
      <c r="I444" s="84"/>
      <c r="J444" s="85" t="str">
        <f ca="1">IF(AND($H444&lt;&gt;"",$I444&lt;&gt;""),$I444-$H444,IF(AND($H444&lt;&gt;"",$I444=""),TODAY()-$H444,IF($H444="","-","-")))</f>
        <v>-</v>
      </c>
      <c r="K444" s="90"/>
      <c r="L444" s="91"/>
      <c r="M444" s="92"/>
      <c r="N444" s="93"/>
      <c r="O444" s="55"/>
      <c r="P444" s="3"/>
      <c r="Q444" s="94"/>
      <c r="R444" s="11"/>
    </row>
    <row r="445" s="4" customFormat="1" customHeight="1" spans="1:18">
      <c r="A445" s="11"/>
      <c r="B445" s="18"/>
      <c r="C445" s="3"/>
      <c r="D445" s="58" t="str">
        <f>IF($L445="已完成","☑","")</f>
        <v/>
      </c>
      <c r="E445" s="49"/>
      <c r="F445" s="50"/>
      <c r="G445" s="51" t="s">
        <v>17</v>
      </c>
      <c r="H445" s="52"/>
      <c r="I445" s="84"/>
      <c r="J445" s="85">
        <f>I445-H445</f>
        <v>0</v>
      </c>
      <c r="K445" s="86" t="str">
        <f>IF($L445&lt;&gt;"-","●","")</f>
        <v/>
      </c>
      <c r="L445" s="87" t="str">
        <f>IF($E445&lt;&gt;"",IF(AND($H446&lt;&gt;"",$I446&lt;&gt;""),"已完成",IF(AND($H446&lt;&gt;"",$I446=""),"进行中",IF($H446="","未开始","-"))),"-")</f>
        <v>-</v>
      </c>
      <c r="M445" s="88" t="str">
        <f ca="1" t="shared" si="72"/>
        <v>-</v>
      </c>
      <c r="N445" s="89"/>
      <c r="O445" s="50"/>
      <c r="P445" s="3"/>
      <c r="Q445" s="94"/>
      <c r="R445" s="11"/>
    </row>
    <row r="446" s="4" customFormat="1" customHeight="1" spans="1:18">
      <c r="A446" s="11"/>
      <c r="B446" s="18"/>
      <c r="C446" s="3"/>
      <c r="D446" s="53"/>
      <c r="E446" s="54"/>
      <c r="F446" s="55"/>
      <c r="G446" s="51" t="s">
        <v>18</v>
      </c>
      <c r="H446" s="52"/>
      <c r="I446" s="84"/>
      <c r="J446" s="85" t="str">
        <f ca="1">IF(AND($H446&lt;&gt;"",$I446&lt;&gt;""),$I446-$H446,IF(AND($H446&lt;&gt;"",$I446=""),TODAY()-$H446,IF($H446="","-","-")))</f>
        <v>-</v>
      </c>
      <c r="K446" s="90"/>
      <c r="L446" s="91"/>
      <c r="M446" s="92"/>
      <c r="N446" s="93"/>
      <c r="O446" s="55"/>
      <c r="P446" s="3"/>
      <c r="Q446" s="94"/>
      <c r="R446" s="11"/>
    </row>
    <row r="447" s="4" customFormat="1" customHeight="1" spans="1:18">
      <c r="A447" s="11"/>
      <c r="B447" s="18"/>
      <c r="C447" s="3"/>
      <c r="D447" s="58" t="str">
        <f>IF($L447="已完成","☑","")</f>
        <v/>
      </c>
      <c r="E447" s="49"/>
      <c r="F447" s="50"/>
      <c r="G447" s="51" t="s">
        <v>17</v>
      </c>
      <c r="H447" s="52"/>
      <c r="I447" s="84"/>
      <c r="J447" s="85">
        <f>I447-H447</f>
        <v>0</v>
      </c>
      <c r="K447" s="86" t="str">
        <f>IF($L447&lt;&gt;"-","●","")</f>
        <v/>
      </c>
      <c r="L447" s="87" t="str">
        <f>IF($E447&lt;&gt;"",IF(AND($H448&lt;&gt;"",$I448&lt;&gt;""),"已完成",IF(AND($H448&lt;&gt;"",$I448=""),"进行中",IF($H448="","未开始","-"))),"-")</f>
        <v>-</v>
      </c>
      <c r="M447" s="88" t="str">
        <f ca="1" t="shared" ref="M447:M451" si="73">IFERROR(MAX(MIN((TODAY()-$H447)/$J447,1),0),"-")</f>
        <v>-</v>
      </c>
      <c r="N447" s="89"/>
      <c r="O447" s="50"/>
      <c r="P447" s="3"/>
      <c r="Q447" s="94"/>
      <c r="R447" s="11"/>
    </row>
    <row r="448" s="4" customFormat="1" customHeight="1" spans="1:18">
      <c r="A448" s="11"/>
      <c r="B448" s="18"/>
      <c r="C448" s="3"/>
      <c r="D448" s="53"/>
      <c r="E448" s="54"/>
      <c r="F448" s="55"/>
      <c r="G448" s="51" t="s">
        <v>18</v>
      </c>
      <c r="H448" s="52"/>
      <c r="I448" s="84"/>
      <c r="J448" s="85" t="str">
        <f ca="1">IF(AND($H448&lt;&gt;"",$I448&lt;&gt;""),$I448-$H448,IF(AND($H448&lt;&gt;"",$I448=""),TODAY()-$H448,IF($H448="","-","-")))</f>
        <v>-</v>
      </c>
      <c r="K448" s="90"/>
      <c r="L448" s="91"/>
      <c r="M448" s="92"/>
      <c r="N448" s="93"/>
      <c r="O448" s="55"/>
      <c r="P448" s="3"/>
      <c r="Q448" s="94"/>
      <c r="R448" s="11"/>
    </row>
    <row r="449" s="4" customFormat="1" customHeight="1" spans="1:18">
      <c r="A449" s="11"/>
      <c r="B449" s="18"/>
      <c r="C449" s="3"/>
      <c r="D449" s="58" t="str">
        <f>IF($L449="已完成","☑","")</f>
        <v/>
      </c>
      <c r="E449" s="49"/>
      <c r="F449" s="50"/>
      <c r="G449" s="51" t="s">
        <v>17</v>
      </c>
      <c r="H449" s="52"/>
      <c r="I449" s="84"/>
      <c r="J449" s="85">
        <f>I449-H449</f>
        <v>0</v>
      </c>
      <c r="K449" s="86" t="str">
        <f>IF($L449&lt;&gt;"-","●","")</f>
        <v/>
      </c>
      <c r="L449" s="87" t="str">
        <f>IF($E449&lt;&gt;"",IF(AND($H450&lt;&gt;"",$I450&lt;&gt;""),"已完成",IF(AND($H450&lt;&gt;"",$I450=""),"进行中",IF($H450="","未开始","-"))),"-")</f>
        <v>-</v>
      </c>
      <c r="M449" s="88" t="str">
        <f ca="1" t="shared" si="73"/>
        <v>-</v>
      </c>
      <c r="N449" s="89"/>
      <c r="O449" s="50"/>
      <c r="P449" s="3"/>
      <c r="Q449" s="94"/>
      <c r="R449" s="11"/>
    </row>
    <row r="450" s="4" customFormat="1" customHeight="1" spans="1:18">
      <c r="A450" s="11"/>
      <c r="B450" s="18"/>
      <c r="C450" s="3"/>
      <c r="D450" s="53"/>
      <c r="E450" s="54"/>
      <c r="F450" s="55"/>
      <c r="G450" s="51" t="s">
        <v>18</v>
      </c>
      <c r="H450" s="52"/>
      <c r="I450" s="84"/>
      <c r="J450" s="85" t="str">
        <f ca="1">IF(AND($H450&lt;&gt;"",$I450&lt;&gt;""),$I450-$H450,IF(AND($H450&lt;&gt;"",$I450=""),TODAY()-$H450,IF($H450="","-","-")))</f>
        <v>-</v>
      </c>
      <c r="K450" s="90"/>
      <c r="L450" s="91"/>
      <c r="M450" s="92"/>
      <c r="N450" s="93"/>
      <c r="O450" s="55"/>
      <c r="P450" s="3"/>
      <c r="Q450" s="94"/>
      <c r="R450" s="11"/>
    </row>
    <row r="451" s="4" customFormat="1" customHeight="1" spans="1:18">
      <c r="A451" s="11"/>
      <c r="B451" s="18"/>
      <c r="C451" s="3"/>
      <c r="D451" s="58" t="str">
        <f>IF($L451="已完成","☑","")</f>
        <v/>
      </c>
      <c r="E451" s="49"/>
      <c r="F451" s="50"/>
      <c r="G451" s="51" t="s">
        <v>17</v>
      </c>
      <c r="H451" s="52"/>
      <c r="I451" s="84"/>
      <c r="J451" s="85">
        <f>I451-H451</f>
        <v>0</v>
      </c>
      <c r="K451" s="86" t="str">
        <f>IF($L451&lt;&gt;"-","●","")</f>
        <v/>
      </c>
      <c r="L451" s="87" t="str">
        <f>IF($E451&lt;&gt;"",IF(AND($H452&lt;&gt;"",$I452&lt;&gt;""),"已完成",IF(AND($H452&lt;&gt;"",$I452=""),"进行中",IF($H452="","未开始","-"))),"-")</f>
        <v>-</v>
      </c>
      <c r="M451" s="88" t="str">
        <f ca="1" t="shared" si="73"/>
        <v>-</v>
      </c>
      <c r="N451" s="89"/>
      <c r="O451" s="50"/>
      <c r="P451" s="3"/>
      <c r="Q451" s="94"/>
      <c r="R451" s="11"/>
    </row>
    <row r="452" s="4" customFormat="1" customHeight="1" spans="1:18">
      <c r="A452" s="11"/>
      <c r="B452" s="18"/>
      <c r="C452" s="3"/>
      <c r="D452" s="53"/>
      <c r="E452" s="54"/>
      <c r="F452" s="55"/>
      <c r="G452" s="51" t="s">
        <v>18</v>
      </c>
      <c r="H452" s="52"/>
      <c r="I452" s="84"/>
      <c r="J452" s="85" t="str">
        <f ca="1">IF(AND($H452&lt;&gt;"",$I452&lt;&gt;""),$I452-$H452,IF(AND($H452&lt;&gt;"",$I452=""),TODAY()-$H452,IF($H452="","-","-")))</f>
        <v>-</v>
      </c>
      <c r="K452" s="90"/>
      <c r="L452" s="91"/>
      <c r="M452" s="92"/>
      <c r="N452" s="93"/>
      <c r="O452" s="55"/>
      <c r="P452" s="3"/>
      <c r="Q452" s="94"/>
      <c r="R452" s="11"/>
    </row>
    <row r="453" s="4" customFormat="1" customHeight="1" spans="1:18">
      <c r="A453" s="11"/>
      <c r="B453" s="18"/>
      <c r="C453" s="3"/>
      <c r="D453" s="58" t="str">
        <f>IF($L453="已完成","☑","")</f>
        <v/>
      </c>
      <c r="E453" s="49"/>
      <c r="F453" s="50"/>
      <c r="G453" s="51" t="s">
        <v>17</v>
      </c>
      <c r="H453" s="52"/>
      <c r="I453" s="84"/>
      <c r="J453" s="85">
        <f>I453-H453</f>
        <v>0</v>
      </c>
      <c r="K453" s="86" t="str">
        <f>IF($L453&lt;&gt;"-","●","")</f>
        <v/>
      </c>
      <c r="L453" s="87" t="str">
        <f>IF($E453&lt;&gt;"",IF(AND($H454&lt;&gt;"",$I454&lt;&gt;""),"已完成",IF(AND($H454&lt;&gt;"",$I454=""),"进行中",IF($H454="","未开始","-"))),"-")</f>
        <v>-</v>
      </c>
      <c r="M453" s="88" t="str">
        <f ca="1" t="shared" ref="M453:M457" si="74">IFERROR(MAX(MIN((TODAY()-$H453)/$J453,1),0),"-")</f>
        <v>-</v>
      </c>
      <c r="N453" s="89"/>
      <c r="O453" s="50"/>
      <c r="P453" s="3"/>
      <c r="Q453" s="94"/>
      <c r="R453" s="11"/>
    </row>
    <row r="454" s="4" customFormat="1" customHeight="1" spans="1:18">
      <c r="A454" s="11"/>
      <c r="B454" s="18"/>
      <c r="C454" s="3"/>
      <c r="D454" s="53"/>
      <c r="E454" s="54"/>
      <c r="F454" s="55"/>
      <c r="G454" s="51" t="s">
        <v>18</v>
      </c>
      <c r="H454" s="52"/>
      <c r="I454" s="84"/>
      <c r="J454" s="85" t="str">
        <f ca="1">IF(AND($H454&lt;&gt;"",$I454&lt;&gt;""),$I454-$H454,IF(AND($H454&lt;&gt;"",$I454=""),TODAY()-$H454,IF($H454="","-","-")))</f>
        <v>-</v>
      </c>
      <c r="K454" s="90"/>
      <c r="L454" s="91"/>
      <c r="M454" s="92"/>
      <c r="N454" s="93"/>
      <c r="O454" s="55"/>
      <c r="P454" s="3"/>
      <c r="Q454" s="94"/>
      <c r="R454" s="11"/>
    </row>
    <row r="455" s="4" customFormat="1" customHeight="1" spans="1:18">
      <c r="A455" s="11"/>
      <c r="B455" s="18"/>
      <c r="C455" s="3"/>
      <c r="D455" s="58" t="str">
        <f>IF($L455="已完成","☑","")</f>
        <v/>
      </c>
      <c r="E455" s="49"/>
      <c r="F455" s="50"/>
      <c r="G455" s="51" t="s">
        <v>17</v>
      </c>
      <c r="H455" s="52"/>
      <c r="I455" s="84"/>
      <c r="J455" s="85">
        <f>I455-H455</f>
        <v>0</v>
      </c>
      <c r="K455" s="86" t="str">
        <f>IF($L455&lt;&gt;"-","●","")</f>
        <v/>
      </c>
      <c r="L455" s="87" t="str">
        <f>IF($E455&lt;&gt;"",IF(AND($H456&lt;&gt;"",$I456&lt;&gt;""),"已完成",IF(AND($H456&lt;&gt;"",$I456=""),"进行中",IF($H456="","未开始","-"))),"-")</f>
        <v>-</v>
      </c>
      <c r="M455" s="88" t="str">
        <f ca="1" t="shared" si="74"/>
        <v>-</v>
      </c>
      <c r="N455" s="89"/>
      <c r="O455" s="50"/>
      <c r="P455" s="3"/>
      <c r="Q455" s="94"/>
      <c r="R455" s="11"/>
    </row>
    <row r="456" s="4" customFormat="1" customHeight="1" spans="1:18">
      <c r="A456" s="11"/>
      <c r="B456" s="18"/>
      <c r="C456" s="3"/>
      <c r="D456" s="53"/>
      <c r="E456" s="54"/>
      <c r="F456" s="55"/>
      <c r="G456" s="51" t="s">
        <v>18</v>
      </c>
      <c r="H456" s="52"/>
      <c r="I456" s="84"/>
      <c r="J456" s="85" t="str">
        <f ca="1">IF(AND($H456&lt;&gt;"",$I456&lt;&gt;""),$I456-$H456,IF(AND($H456&lt;&gt;"",$I456=""),TODAY()-$H456,IF($H456="","-","-")))</f>
        <v>-</v>
      </c>
      <c r="K456" s="90"/>
      <c r="L456" s="91"/>
      <c r="M456" s="92"/>
      <c r="N456" s="93"/>
      <c r="O456" s="55"/>
      <c r="P456" s="3"/>
      <c r="Q456" s="94"/>
      <c r="R456" s="11"/>
    </row>
    <row r="457" s="4" customFormat="1" customHeight="1" spans="1:18">
      <c r="A457" s="11"/>
      <c r="B457" s="18"/>
      <c r="C457" s="3"/>
      <c r="D457" s="58" t="str">
        <f>IF($L457="已完成","☑","")</f>
        <v/>
      </c>
      <c r="E457" s="49"/>
      <c r="F457" s="50"/>
      <c r="G457" s="51" t="s">
        <v>17</v>
      </c>
      <c r="H457" s="52"/>
      <c r="I457" s="84"/>
      <c r="J457" s="85">
        <f>I457-H457</f>
        <v>0</v>
      </c>
      <c r="K457" s="86" t="str">
        <f>IF($L457&lt;&gt;"-","●","")</f>
        <v/>
      </c>
      <c r="L457" s="87" t="str">
        <f>IF($E457&lt;&gt;"",IF(AND($H458&lt;&gt;"",$I458&lt;&gt;""),"已完成",IF(AND($H458&lt;&gt;"",$I458=""),"进行中",IF($H458="","未开始","-"))),"-")</f>
        <v>-</v>
      </c>
      <c r="M457" s="88" t="str">
        <f ca="1" t="shared" si="74"/>
        <v>-</v>
      </c>
      <c r="N457" s="89"/>
      <c r="O457" s="50"/>
      <c r="P457" s="3"/>
      <c r="Q457" s="94"/>
      <c r="R457" s="11"/>
    </row>
    <row r="458" s="4" customFormat="1" customHeight="1" spans="1:18">
      <c r="A458" s="11"/>
      <c r="B458" s="18"/>
      <c r="C458" s="3"/>
      <c r="D458" s="53"/>
      <c r="E458" s="54"/>
      <c r="F458" s="55"/>
      <c r="G458" s="51" t="s">
        <v>18</v>
      </c>
      <c r="H458" s="52"/>
      <c r="I458" s="84"/>
      <c r="J458" s="85" t="str">
        <f ca="1">IF(AND($H458&lt;&gt;"",$I458&lt;&gt;""),$I458-$H458,IF(AND($H458&lt;&gt;"",$I458=""),TODAY()-$H458,IF($H458="","-","-")))</f>
        <v>-</v>
      </c>
      <c r="K458" s="90"/>
      <c r="L458" s="91"/>
      <c r="M458" s="92"/>
      <c r="N458" s="93"/>
      <c r="O458" s="55"/>
      <c r="P458" s="3"/>
      <c r="Q458" s="94"/>
      <c r="R458" s="11"/>
    </row>
    <row r="459" s="4" customFormat="1" customHeight="1" spans="1:18">
      <c r="A459" s="11"/>
      <c r="B459" s="18"/>
      <c r="C459" s="3"/>
      <c r="D459" s="58" t="str">
        <f>IF($L459="已完成","☑","")</f>
        <v/>
      </c>
      <c r="E459" s="49"/>
      <c r="F459" s="50"/>
      <c r="G459" s="51" t="s">
        <v>17</v>
      </c>
      <c r="H459" s="52"/>
      <c r="I459" s="84"/>
      <c r="J459" s="85">
        <f>I459-H459</f>
        <v>0</v>
      </c>
      <c r="K459" s="86" t="str">
        <f>IF($L459&lt;&gt;"-","●","")</f>
        <v/>
      </c>
      <c r="L459" s="87" t="str">
        <f>IF($E459&lt;&gt;"",IF(AND($H460&lt;&gt;"",$I460&lt;&gt;""),"已完成",IF(AND($H460&lt;&gt;"",$I460=""),"进行中",IF($H460="","未开始","-"))),"-")</f>
        <v>-</v>
      </c>
      <c r="M459" s="88" t="str">
        <f ca="1" t="shared" ref="M459:M463" si="75">IFERROR(MAX(MIN((TODAY()-$H459)/$J459,1),0),"-")</f>
        <v>-</v>
      </c>
      <c r="N459" s="89"/>
      <c r="O459" s="50"/>
      <c r="P459" s="3"/>
      <c r="Q459" s="94"/>
      <c r="R459" s="11"/>
    </row>
    <row r="460" s="4" customFormat="1" customHeight="1" spans="1:18">
      <c r="A460" s="11"/>
      <c r="B460" s="18"/>
      <c r="C460" s="3"/>
      <c r="D460" s="53"/>
      <c r="E460" s="54"/>
      <c r="F460" s="55"/>
      <c r="G460" s="51" t="s">
        <v>18</v>
      </c>
      <c r="H460" s="52"/>
      <c r="I460" s="84"/>
      <c r="J460" s="85" t="str">
        <f ca="1">IF(AND($H460&lt;&gt;"",$I460&lt;&gt;""),$I460-$H460,IF(AND($H460&lt;&gt;"",$I460=""),TODAY()-$H460,IF($H460="","-","-")))</f>
        <v>-</v>
      </c>
      <c r="K460" s="90"/>
      <c r="L460" s="91"/>
      <c r="M460" s="92"/>
      <c r="N460" s="93"/>
      <c r="O460" s="55"/>
      <c r="P460" s="3"/>
      <c r="Q460" s="94"/>
      <c r="R460" s="11"/>
    </row>
    <row r="461" s="4" customFormat="1" customHeight="1" spans="1:18">
      <c r="A461" s="11"/>
      <c r="B461" s="18"/>
      <c r="C461" s="3"/>
      <c r="D461" s="58" t="str">
        <f>IF($L461="已完成","☑","")</f>
        <v/>
      </c>
      <c r="E461" s="49"/>
      <c r="F461" s="50"/>
      <c r="G461" s="51" t="s">
        <v>17</v>
      </c>
      <c r="H461" s="52"/>
      <c r="I461" s="84"/>
      <c r="J461" s="85">
        <f>I461-H461</f>
        <v>0</v>
      </c>
      <c r="K461" s="86" t="str">
        <f>IF($L461&lt;&gt;"-","●","")</f>
        <v/>
      </c>
      <c r="L461" s="87" t="str">
        <f>IF($E461&lt;&gt;"",IF(AND($H462&lt;&gt;"",$I462&lt;&gt;""),"已完成",IF(AND($H462&lt;&gt;"",$I462=""),"进行中",IF($H462="","未开始","-"))),"-")</f>
        <v>-</v>
      </c>
      <c r="M461" s="88" t="str">
        <f ca="1" t="shared" si="75"/>
        <v>-</v>
      </c>
      <c r="N461" s="89"/>
      <c r="O461" s="50"/>
      <c r="P461" s="3"/>
      <c r="Q461" s="94"/>
      <c r="R461" s="11"/>
    </row>
    <row r="462" s="4" customFormat="1" customHeight="1" spans="1:18">
      <c r="A462" s="11"/>
      <c r="B462" s="18"/>
      <c r="C462" s="3"/>
      <c r="D462" s="53"/>
      <c r="E462" s="54"/>
      <c r="F462" s="55"/>
      <c r="G462" s="51" t="s">
        <v>18</v>
      </c>
      <c r="H462" s="52"/>
      <c r="I462" s="84"/>
      <c r="J462" s="85" t="str">
        <f ca="1">IF(AND($H462&lt;&gt;"",$I462&lt;&gt;""),$I462-$H462,IF(AND($H462&lt;&gt;"",$I462=""),TODAY()-$H462,IF($H462="","-","-")))</f>
        <v>-</v>
      </c>
      <c r="K462" s="90"/>
      <c r="L462" s="91"/>
      <c r="M462" s="92"/>
      <c r="N462" s="93"/>
      <c r="O462" s="55"/>
      <c r="P462" s="3"/>
      <c r="Q462" s="94"/>
      <c r="R462" s="11"/>
    </row>
    <row r="463" s="4" customFormat="1" customHeight="1" spans="1:18">
      <c r="A463" s="11"/>
      <c r="B463" s="18"/>
      <c r="C463" s="3"/>
      <c r="D463" s="58" t="str">
        <f>IF($L463="已完成","☑","")</f>
        <v/>
      </c>
      <c r="E463" s="49"/>
      <c r="F463" s="50"/>
      <c r="G463" s="51" t="s">
        <v>17</v>
      </c>
      <c r="H463" s="52"/>
      <c r="I463" s="84"/>
      <c r="J463" s="85">
        <f>I463-H463</f>
        <v>0</v>
      </c>
      <c r="K463" s="86" t="str">
        <f>IF($L463&lt;&gt;"-","●","")</f>
        <v/>
      </c>
      <c r="L463" s="87" t="str">
        <f>IF($E463&lt;&gt;"",IF(AND($H464&lt;&gt;"",$I464&lt;&gt;""),"已完成",IF(AND($H464&lt;&gt;"",$I464=""),"进行中",IF($H464="","未开始","-"))),"-")</f>
        <v>-</v>
      </c>
      <c r="M463" s="88" t="str">
        <f ca="1" t="shared" si="75"/>
        <v>-</v>
      </c>
      <c r="N463" s="89"/>
      <c r="O463" s="50"/>
      <c r="P463" s="3"/>
      <c r="Q463" s="94"/>
      <c r="R463" s="11"/>
    </row>
    <row r="464" s="4" customFormat="1" customHeight="1" spans="1:18">
      <c r="A464" s="11"/>
      <c r="B464" s="18"/>
      <c r="C464" s="3"/>
      <c r="D464" s="53"/>
      <c r="E464" s="54"/>
      <c r="F464" s="55"/>
      <c r="G464" s="51" t="s">
        <v>18</v>
      </c>
      <c r="H464" s="52"/>
      <c r="I464" s="84"/>
      <c r="J464" s="85" t="str">
        <f ca="1">IF(AND($H464&lt;&gt;"",$I464&lt;&gt;""),$I464-$H464,IF(AND($H464&lt;&gt;"",$I464=""),TODAY()-$H464,IF($H464="","-","-")))</f>
        <v>-</v>
      </c>
      <c r="K464" s="90"/>
      <c r="L464" s="91"/>
      <c r="M464" s="92"/>
      <c r="N464" s="93"/>
      <c r="O464" s="55"/>
      <c r="P464" s="3"/>
      <c r="Q464" s="94"/>
      <c r="R464" s="11"/>
    </row>
    <row r="465" s="4" customFormat="1" customHeight="1" spans="1:18">
      <c r="A465" s="11"/>
      <c r="B465" s="18"/>
      <c r="C465" s="3"/>
      <c r="D465" s="58" t="str">
        <f>IF($L465="已完成","☑","")</f>
        <v/>
      </c>
      <c r="E465" s="49"/>
      <c r="F465" s="50"/>
      <c r="G465" s="51" t="s">
        <v>17</v>
      </c>
      <c r="H465" s="52"/>
      <c r="I465" s="84"/>
      <c r="J465" s="85">
        <f>I465-H465</f>
        <v>0</v>
      </c>
      <c r="K465" s="86" t="str">
        <f>IF($L465&lt;&gt;"-","●","")</f>
        <v/>
      </c>
      <c r="L465" s="87" t="str">
        <f>IF($E465&lt;&gt;"",IF(AND($H466&lt;&gt;"",$I466&lt;&gt;""),"已完成",IF(AND($H466&lt;&gt;"",$I466=""),"进行中",IF($H466="","未开始","-"))),"-")</f>
        <v>-</v>
      </c>
      <c r="M465" s="88" t="str">
        <f ca="1" t="shared" ref="M465:M469" si="76">IFERROR(MAX(MIN((TODAY()-$H465)/$J465,1),0),"-")</f>
        <v>-</v>
      </c>
      <c r="N465" s="89"/>
      <c r="O465" s="50"/>
      <c r="P465" s="3"/>
      <c r="Q465" s="94"/>
      <c r="R465" s="11"/>
    </row>
    <row r="466" s="4" customFormat="1" customHeight="1" spans="1:18">
      <c r="A466" s="11"/>
      <c r="B466" s="18"/>
      <c r="C466" s="3"/>
      <c r="D466" s="53"/>
      <c r="E466" s="54"/>
      <c r="F466" s="55"/>
      <c r="G466" s="51" t="s">
        <v>18</v>
      </c>
      <c r="H466" s="52"/>
      <c r="I466" s="84"/>
      <c r="J466" s="85" t="str">
        <f ca="1">IF(AND($H466&lt;&gt;"",$I466&lt;&gt;""),$I466-$H466,IF(AND($H466&lt;&gt;"",$I466=""),TODAY()-$H466,IF($H466="","-","-")))</f>
        <v>-</v>
      </c>
      <c r="K466" s="90"/>
      <c r="L466" s="91"/>
      <c r="M466" s="92"/>
      <c r="N466" s="93"/>
      <c r="O466" s="55"/>
      <c r="P466" s="3"/>
      <c r="Q466" s="94"/>
      <c r="R466" s="11"/>
    </row>
    <row r="467" s="4" customFormat="1" customHeight="1" spans="1:18">
      <c r="A467" s="11"/>
      <c r="B467" s="18"/>
      <c r="C467" s="3"/>
      <c r="D467" s="58" t="str">
        <f>IF($L467="已完成","☑","")</f>
        <v/>
      </c>
      <c r="E467" s="49"/>
      <c r="F467" s="50"/>
      <c r="G467" s="51" t="s">
        <v>17</v>
      </c>
      <c r="H467" s="52"/>
      <c r="I467" s="84"/>
      <c r="J467" s="85">
        <f>I467-H467</f>
        <v>0</v>
      </c>
      <c r="K467" s="86" t="str">
        <f>IF($L467&lt;&gt;"-","●","")</f>
        <v/>
      </c>
      <c r="L467" s="87" t="str">
        <f>IF($E467&lt;&gt;"",IF(AND($H468&lt;&gt;"",$I468&lt;&gt;""),"已完成",IF(AND($H468&lt;&gt;"",$I468=""),"进行中",IF($H468="","未开始","-"))),"-")</f>
        <v>-</v>
      </c>
      <c r="M467" s="88" t="str">
        <f ca="1" t="shared" si="76"/>
        <v>-</v>
      </c>
      <c r="N467" s="89"/>
      <c r="O467" s="50"/>
      <c r="P467" s="3"/>
      <c r="Q467" s="94"/>
      <c r="R467" s="11"/>
    </row>
    <row r="468" s="4" customFormat="1" customHeight="1" spans="1:18">
      <c r="A468" s="11"/>
      <c r="B468" s="18"/>
      <c r="C468" s="3"/>
      <c r="D468" s="53"/>
      <c r="E468" s="54"/>
      <c r="F468" s="55"/>
      <c r="G468" s="51" t="s">
        <v>18</v>
      </c>
      <c r="H468" s="52"/>
      <c r="I468" s="84"/>
      <c r="J468" s="85" t="str">
        <f ca="1">IF(AND($H468&lt;&gt;"",$I468&lt;&gt;""),$I468-$H468,IF(AND($H468&lt;&gt;"",$I468=""),TODAY()-$H468,IF($H468="","-","-")))</f>
        <v>-</v>
      </c>
      <c r="K468" s="90"/>
      <c r="L468" s="91"/>
      <c r="M468" s="92"/>
      <c r="N468" s="93"/>
      <c r="O468" s="55"/>
      <c r="P468" s="3"/>
      <c r="Q468" s="94"/>
      <c r="R468" s="11"/>
    </row>
    <row r="469" s="4" customFormat="1" customHeight="1" spans="1:18">
      <c r="A469" s="11"/>
      <c r="B469" s="18"/>
      <c r="C469" s="3"/>
      <c r="D469" s="58" t="str">
        <f>IF($L469="已完成","☑","")</f>
        <v/>
      </c>
      <c r="E469" s="49"/>
      <c r="F469" s="50"/>
      <c r="G469" s="51" t="s">
        <v>17</v>
      </c>
      <c r="H469" s="52"/>
      <c r="I469" s="84"/>
      <c r="J469" s="85">
        <f>I469-H469</f>
        <v>0</v>
      </c>
      <c r="K469" s="86" t="str">
        <f>IF($L469&lt;&gt;"-","●","")</f>
        <v/>
      </c>
      <c r="L469" s="87" t="str">
        <f>IF($E469&lt;&gt;"",IF(AND($H470&lt;&gt;"",$I470&lt;&gt;""),"已完成",IF(AND($H470&lt;&gt;"",$I470=""),"进行中",IF($H470="","未开始","-"))),"-")</f>
        <v>-</v>
      </c>
      <c r="M469" s="88" t="str">
        <f ca="1" t="shared" si="76"/>
        <v>-</v>
      </c>
      <c r="N469" s="89"/>
      <c r="O469" s="50"/>
      <c r="P469" s="3"/>
      <c r="Q469" s="94"/>
      <c r="R469" s="11"/>
    </row>
    <row r="470" s="4" customFormat="1" customHeight="1" spans="1:18">
      <c r="A470" s="11"/>
      <c r="B470" s="18"/>
      <c r="C470" s="3"/>
      <c r="D470" s="53"/>
      <c r="E470" s="54"/>
      <c r="F470" s="55"/>
      <c r="G470" s="51" t="s">
        <v>18</v>
      </c>
      <c r="H470" s="52"/>
      <c r="I470" s="84"/>
      <c r="J470" s="85" t="str">
        <f ca="1">IF(AND($H470&lt;&gt;"",$I470&lt;&gt;""),$I470-$H470,IF(AND($H470&lt;&gt;"",$I470=""),TODAY()-$H470,IF($H470="","-","-")))</f>
        <v>-</v>
      </c>
      <c r="K470" s="90"/>
      <c r="L470" s="91"/>
      <c r="M470" s="92"/>
      <c r="N470" s="93"/>
      <c r="O470" s="55"/>
      <c r="P470" s="3"/>
      <c r="Q470" s="94"/>
      <c r="R470" s="11"/>
    </row>
    <row r="471" s="4" customFormat="1" customHeight="1" spans="1:18">
      <c r="A471" s="11"/>
      <c r="B471" s="18"/>
      <c r="C471" s="3"/>
      <c r="D471" s="58" t="str">
        <f>IF($L471="已完成","☑","")</f>
        <v/>
      </c>
      <c r="E471" s="49"/>
      <c r="F471" s="50"/>
      <c r="G471" s="51" t="s">
        <v>17</v>
      </c>
      <c r="H471" s="52"/>
      <c r="I471" s="84"/>
      <c r="J471" s="85">
        <f>I471-H471</f>
        <v>0</v>
      </c>
      <c r="K471" s="86" t="str">
        <f>IF($L471&lt;&gt;"-","●","")</f>
        <v/>
      </c>
      <c r="L471" s="87" t="str">
        <f>IF($E471&lt;&gt;"",IF(AND($H472&lt;&gt;"",$I472&lt;&gt;""),"已完成",IF(AND($H472&lt;&gt;"",$I472=""),"进行中",IF($H472="","未开始","-"))),"-")</f>
        <v>-</v>
      </c>
      <c r="M471" s="88" t="str">
        <f ca="1" t="shared" ref="M471:M475" si="77">IFERROR(MAX(MIN((TODAY()-$H471)/$J471,1),0),"-")</f>
        <v>-</v>
      </c>
      <c r="N471" s="89"/>
      <c r="O471" s="50"/>
      <c r="P471" s="3"/>
      <c r="Q471" s="94"/>
      <c r="R471" s="11"/>
    </row>
    <row r="472" s="4" customFormat="1" customHeight="1" spans="1:18">
      <c r="A472" s="11"/>
      <c r="B472" s="18"/>
      <c r="C472" s="3"/>
      <c r="D472" s="53"/>
      <c r="E472" s="54"/>
      <c r="F472" s="55"/>
      <c r="G472" s="51" t="s">
        <v>18</v>
      </c>
      <c r="H472" s="52"/>
      <c r="I472" s="84"/>
      <c r="J472" s="85" t="str">
        <f ca="1">IF(AND($H472&lt;&gt;"",$I472&lt;&gt;""),$I472-$H472,IF(AND($H472&lt;&gt;"",$I472=""),TODAY()-$H472,IF($H472="","-","-")))</f>
        <v>-</v>
      </c>
      <c r="K472" s="90"/>
      <c r="L472" s="91"/>
      <c r="M472" s="92"/>
      <c r="N472" s="93"/>
      <c r="O472" s="55"/>
      <c r="P472" s="3"/>
      <c r="Q472" s="94"/>
      <c r="R472" s="11"/>
    </row>
    <row r="473" s="4" customFormat="1" customHeight="1" spans="1:18">
      <c r="A473" s="11"/>
      <c r="B473" s="18"/>
      <c r="C473" s="3"/>
      <c r="D473" s="58" t="str">
        <f>IF($L473="已完成","☑","")</f>
        <v/>
      </c>
      <c r="E473" s="49"/>
      <c r="F473" s="50"/>
      <c r="G473" s="51" t="s">
        <v>17</v>
      </c>
      <c r="H473" s="52"/>
      <c r="I473" s="84"/>
      <c r="J473" s="85">
        <f>I473-H473</f>
        <v>0</v>
      </c>
      <c r="K473" s="86" t="str">
        <f>IF($L473&lt;&gt;"-","●","")</f>
        <v/>
      </c>
      <c r="L473" s="87" t="str">
        <f>IF($E473&lt;&gt;"",IF(AND($H474&lt;&gt;"",$I474&lt;&gt;""),"已完成",IF(AND($H474&lt;&gt;"",$I474=""),"进行中",IF($H474="","未开始","-"))),"-")</f>
        <v>-</v>
      </c>
      <c r="M473" s="88" t="str">
        <f ca="1" t="shared" si="77"/>
        <v>-</v>
      </c>
      <c r="N473" s="89"/>
      <c r="O473" s="50"/>
      <c r="P473" s="3"/>
      <c r="Q473" s="94"/>
      <c r="R473" s="11"/>
    </row>
    <row r="474" s="4" customFormat="1" customHeight="1" spans="1:18">
      <c r="A474" s="11"/>
      <c r="B474" s="18"/>
      <c r="C474" s="3"/>
      <c r="D474" s="53"/>
      <c r="E474" s="54"/>
      <c r="F474" s="55"/>
      <c r="G474" s="51" t="s">
        <v>18</v>
      </c>
      <c r="H474" s="52"/>
      <c r="I474" s="84"/>
      <c r="J474" s="85" t="str">
        <f ca="1">IF(AND($H474&lt;&gt;"",$I474&lt;&gt;""),$I474-$H474,IF(AND($H474&lt;&gt;"",$I474=""),TODAY()-$H474,IF($H474="","-","-")))</f>
        <v>-</v>
      </c>
      <c r="K474" s="90"/>
      <c r="L474" s="91"/>
      <c r="M474" s="92"/>
      <c r="N474" s="93"/>
      <c r="O474" s="55"/>
      <c r="P474" s="3"/>
      <c r="Q474" s="94"/>
      <c r="R474" s="11"/>
    </row>
    <row r="475" s="4" customFormat="1" customHeight="1" spans="1:18">
      <c r="A475" s="11"/>
      <c r="B475" s="18"/>
      <c r="C475" s="3"/>
      <c r="D475" s="58" t="str">
        <f>IF($L475="已完成","☑","")</f>
        <v/>
      </c>
      <c r="E475" s="49"/>
      <c r="F475" s="50"/>
      <c r="G475" s="51" t="s">
        <v>17</v>
      </c>
      <c r="H475" s="52"/>
      <c r="I475" s="84"/>
      <c r="J475" s="85">
        <f>I475-H475</f>
        <v>0</v>
      </c>
      <c r="K475" s="86" t="str">
        <f>IF($L475&lt;&gt;"-","●","")</f>
        <v/>
      </c>
      <c r="L475" s="87" t="str">
        <f>IF($E475&lt;&gt;"",IF(AND($H476&lt;&gt;"",$I476&lt;&gt;""),"已完成",IF(AND($H476&lt;&gt;"",$I476=""),"进行中",IF($H476="","未开始","-"))),"-")</f>
        <v>-</v>
      </c>
      <c r="M475" s="88" t="str">
        <f ca="1" t="shared" si="77"/>
        <v>-</v>
      </c>
      <c r="N475" s="89"/>
      <c r="O475" s="50"/>
      <c r="P475" s="3"/>
      <c r="Q475" s="94"/>
      <c r="R475" s="11"/>
    </row>
    <row r="476" s="4" customFormat="1" customHeight="1" spans="1:18">
      <c r="A476" s="11"/>
      <c r="B476" s="18"/>
      <c r="C476" s="3"/>
      <c r="D476" s="53"/>
      <c r="E476" s="54"/>
      <c r="F476" s="55"/>
      <c r="G476" s="51" t="s">
        <v>18</v>
      </c>
      <c r="H476" s="52"/>
      <c r="I476" s="84"/>
      <c r="J476" s="85" t="str">
        <f ca="1">IF(AND($H476&lt;&gt;"",$I476&lt;&gt;""),$I476-$H476,IF(AND($H476&lt;&gt;"",$I476=""),TODAY()-$H476,IF($H476="","-","-")))</f>
        <v>-</v>
      </c>
      <c r="K476" s="90"/>
      <c r="L476" s="91"/>
      <c r="M476" s="92"/>
      <c r="N476" s="93"/>
      <c r="O476" s="55"/>
      <c r="P476" s="3"/>
      <c r="Q476" s="94"/>
      <c r="R476" s="11"/>
    </row>
    <row r="477" s="4" customFormat="1" customHeight="1" spans="1:18">
      <c r="A477" s="11"/>
      <c r="B477" s="18"/>
      <c r="C477" s="3"/>
      <c r="D477" s="58" t="str">
        <f>IF($L477="已完成","☑","")</f>
        <v/>
      </c>
      <c r="E477" s="49"/>
      <c r="F477" s="50"/>
      <c r="G477" s="51" t="s">
        <v>17</v>
      </c>
      <c r="H477" s="52"/>
      <c r="I477" s="84"/>
      <c r="J477" s="85">
        <f>I477-H477</f>
        <v>0</v>
      </c>
      <c r="K477" s="86" t="str">
        <f>IF($L477&lt;&gt;"-","●","")</f>
        <v/>
      </c>
      <c r="L477" s="87" t="str">
        <f>IF($E477&lt;&gt;"",IF(AND($H478&lt;&gt;"",$I478&lt;&gt;""),"已完成",IF(AND($H478&lt;&gt;"",$I478=""),"进行中",IF($H478="","未开始","-"))),"-")</f>
        <v>-</v>
      </c>
      <c r="M477" s="88" t="str">
        <f ca="1" t="shared" ref="M477:M481" si="78">IFERROR(MAX(MIN((TODAY()-$H477)/$J477,1),0),"-")</f>
        <v>-</v>
      </c>
      <c r="N477" s="89"/>
      <c r="O477" s="50"/>
      <c r="P477" s="3"/>
      <c r="Q477" s="94"/>
      <c r="R477" s="11"/>
    </row>
    <row r="478" s="4" customFormat="1" customHeight="1" spans="1:18">
      <c r="A478" s="11"/>
      <c r="B478" s="18"/>
      <c r="C478" s="3"/>
      <c r="D478" s="53"/>
      <c r="E478" s="54"/>
      <c r="F478" s="55"/>
      <c r="G478" s="51" t="s">
        <v>18</v>
      </c>
      <c r="H478" s="52"/>
      <c r="I478" s="84"/>
      <c r="J478" s="85" t="str">
        <f ca="1">IF(AND($H478&lt;&gt;"",$I478&lt;&gt;""),$I478-$H478,IF(AND($H478&lt;&gt;"",$I478=""),TODAY()-$H478,IF($H478="","-","-")))</f>
        <v>-</v>
      </c>
      <c r="K478" s="90"/>
      <c r="L478" s="91"/>
      <c r="M478" s="92"/>
      <c r="N478" s="93"/>
      <c r="O478" s="55"/>
      <c r="P478" s="3"/>
      <c r="Q478" s="94"/>
      <c r="R478" s="11"/>
    </row>
    <row r="479" s="4" customFormat="1" customHeight="1" spans="1:18">
      <c r="A479" s="11"/>
      <c r="B479" s="18"/>
      <c r="C479" s="3"/>
      <c r="D479" s="58" t="str">
        <f>IF($L479="已完成","☑","")</f>
        <v/>
      </c>
      <c r="E479" s="49"/>
      <c r="F479" s="50"/>
      <c r="G479" s="51" t="s">
        <v>17</v>
      </c>
      <c r="H479" s="52"/>
      <c r="I479" s="84"/>
      <c r="J479" s="85">
        <f>I479-H479</f>
        <v>0</v>
      </c>
      <c r="K479" s="86" t="str">
        <f>IF($L479&lt;&gt;"-","●","")</f>
        <v/>
      </c>
      <c r="L479" s="87" t="str">
        <f>IF($E479&lt;&gt;"",IF(AND($H480&lt;&gt;"",$I480&lt;&gt;""),"已完成",IF(AND($H480&lt;&gt;"",$I480=""),"进行中",IF($H480="","未开始","-"))),"-")</f>
        <v>-</v>
      </c>
      <c r="M479" s="88" t="str">
        <f ca="1" t="shared" si="78"/>
        <v>-</v>
      </c>
      <c r="N479" s="89"/>
      <c r="O479" s="50"/>
      <c r="P479" s="3"/>
      <c r="Q479" s="94"/>
      <c r="R479" s="11"/>
    </row>
    <row r="480" s="4" customFormat="1" customHeight="1" spans="1:18">
      <c r="A480" s="11"/>
      <c r="B480" s="18"/>
      <c r="C480" s="3"/>
      <c r="D480" s="53"/>
      <c r="E480" s="54"/>
      <c r="F480" s="55"/>
      <c r="G480" s="51" t="s">
        <v>18</v>
      </c>
      <c r="H480" s="52"/>
      <c r="I480" s="84"/>
      <c r="J480" s="85" t="str">
        <f ca="1">IF(AND($H480&lt;&gt;"",$I480&lt;&gt;""),$I480-$H480,IF(AND($H480&lt;&gt;"",$I480=""),TODAY()-$H480,IF($H480="","-","-")))</f>
        <v>-</v>
      </c>
      <c r="K480" s="90"/>
      <c r="L480" s="91"/>
      <c r="M480" s="92"/>
      <c r="N480" s="93"/>
      <c r="O480" s="55"/>
      <c r="P480" s="3"/>
      <c r="Q480" s="94"/>
      <c r="R480" s="11"/>
    </row>
    <row r="481" s="4" customFormat="1" customHeight="1" spans="1:18">
      <c r="A481" s="11"/>
      <c r="B481" s="18"/>
      <c r="C481" s="3"/>
      <c r="D481" s="58" t="str">
        <f>IF($L481="已完成","☑","")</f>
        <v/>
      </c>
      <c r="E481" s="49"/>
      <c r="F481" s="50"/>
      <c r="G481" s="51" t="s">
        <v>17</v>
      </c>
      <c r="H481" s="52"/>
      <c r="I481" s="84"/>
      <c r="J481" s="85">
        <f>I481-H481</f>
        <v>0</v>
      </c>
      <c r="K481" s="86" t="str">
        <f>IF($L481&lt;&gt;"-","●","")</f>
        <v/>
      </c>
      <c r="L481" s="87" t="str">
        <f>IF($E481&lt;&gt;"",IF(AND($H482&lt;&gt;"",$I482&lt;&gt;""),"已完成",IF(AND($H482&lt;&gt;"",$I482=""),"进行中",IF($H482="","未开始","-"))),"-")</f>
        <v>-</v>
      </c>
      <c r="M481" s="88" t="str">
        <f ca="1" t="shared" si="78"/>
        <v>-</v>
      </c>
      <c r="N481" s="89"/>
      <c r="O481" s="50"/>
      <c r="P481" s="3"/>
      <c r="Q481" s="94"/>
      <c r="R481" s="11"/>
    </row>
    <row r="482" s="4" customFormat="1" customHeight="1" spans="1:18">
      <c r="A482" s="11"/>
      <c r="B482" s="18"/>
      <c r="C482" s="3"/>
      <c r="D482" s="53"/>
      <c r="E482" s="54"/>
      <c r="F482" s="55"/>
      <c r="G482" s="51" t="s">
        <v>18</v>
      </c>
      <c r="H482" s="52"/>
      <c r="I482" s="84"/>
      <c r="J482" s="85" t="str">
        <f ca="1">IF(AND($H482&lt;&gt;"",$I482&lt;&gt;""),$I482-$H482,IF(AND($H482&lt;&gt;"",$I482=""),TODAY()-$H482,IF($H482="","-","-")))</f>
        <v>-</v>
      </c>
      <c r="K482" s="90"/>
      <c r="L482" s="91"/>
      <c r="M482" s="92"/>
      <c r="N482" s="93"/>
      <c r="O482" s="55"/>
      <c r="P482" s="3"/>
      <c r="Q482" s="94"/>
      <c r="R482" s="11"/>
    </row>
    <row r="483" s="4" customFormat="1" customHeight="1" spans="1:18">
      <c r="A483" s="11"/>
      <c r="B483" s="18"/>
      <c r="C483" s="3"/>
      <c r="D483" s="58" t="str">
        <f>IF($L483="已完成","☑","")</f>
        <v/>
      </c>
      <c r="E483" s="49"/>
      <c r="F483" s="50"/>
      <c r="G483" s="51" t="s">
        <v>17</v>
      </c>
      <c r="H483" s="52"/>
      <c r="I483" s="84"/>
      <c r="J483" s="85">
        <f>I483-H483</f>
        <v>0</v>
      </c>
      <c r="K483" s="86" t="str">
        <f>IF($L483&lt;&gt;"-","●","")</f>
        <v/>
      </c>
      <c r="L483" s="87" t="str">
        <f>IF($E483&lt;&gt;"",IF(AND($H484&lt;&gt;"",$I484&lt;&gt;""),"已完成",IF(AND($H484&lt;&gt;"",$I484=""),"进行中",IF($H484="","未开始","-"))),"-")</f>
        <v>-</v>
      </c>
      <c r="M483" s="88" t="str">
        <f ca="1" t="shared" ref="M483:M487" si="79">IFERROR(MAX(MIN((TODAY()-$H483)/$J483,1),0),"-")</f>
        <v>-</v>
      </c>
      <c r="N483" s="89"/>
      <c r="O483" s="50"/>
      <c r="P483" s="3"/>
      <c r="Q483" s="94"/>
      <c r="R483" s="11"/>
    </row>
    <row r="484" s="4" customFormat="1" customHeight="1" spans="1:18">
      <c r="A484" s="11"/>
      <c r="B484" s="18"/>
      <c r="C484" s="3"/>
      <c r="D484" s="53"/>
      <c r="E484" s="54"/>
      <c r="F484" s="55"/>
      <c r="G484" s="51" t="s">
        <v>18</v>
      </c>
      <c r="H484" s="52"/>
      <c r="I484" s="84"/>
      <c r="J484" s="85" t="str">
        <f ca="1">IF(AND($H484&lt;&gt;"",$I484&lt;&gt;""),$I484-$H484,IF(AND($H484&lt;&gt;"",$I484=""),TODAY()-$H484,IF($H484="","-","-")))</f>
        <v>-</v>
      </c>
      <c r="K484" s="90"/>
      <c r="L484" s="91"/>
      <c r="M484" s="92"/>
      <c r="N484" s="93"/>
      <c r="O484" s="55"/>
      <c r="P484" s="3"/>
      <c r="Q484" s="94"/>
      <c r="R484" s="11"/>
    </row>
    <row r="485" s="4" customFormat="1" customHeight="1" spans="1:18">
      <c r="A485" s="11"/>
      <c r="B485" s="18"/>
      <c r="C485" s="3"/>
      <c r="D485" s="58" t="str">
        <f>IF($L485="已完成","☑","")</f>
        <v/>
      </c>
      <c r="E485" s="49"/>
      <c r="F485" s="50"/>
      <c r="G485" s="51" t="s">
        <v>17</v>
      </c>
      <c r="H485" s="52"/>
      <c r="I485" s="84"/>
      <c r="J485" s="85">
        <f>I485-H485</f>
        <v>0</v>
      </c>
      <c r="K485" s="86" t="str">
        <f>IF($L485&lt;&gt;"-","●","")</f>
        <v/>
      </c>
      <c r="L485" s="87" t="str">
        <f>IF($E485&lt;&gt;"",IF(AND($H486&lt;&gt;"",$I486&lt;&gt;""),"已完成",IF(AND($H486&lt;&gt;"",$I486=""),"进行中",IF($H486="","未开始","-"))),"-")</f>
        <v>-</v>
      </c>
      <c r="M485" s="88" t="str">
        <f ca="1" t="shared" si="79"/>
        <v>-</v>
      </c>
      <c r="N485" s="89"/>
      <c r="O485" s="50"/>
      <c r="P485" s="3"/>
      <c r="Q485" s="94"/>
      <c r="R485" s="11"/>
    </row>
    <row r="486" s="4" customFormat="1" customHeight="1" spans="1:18">
      <c r="A486" s="11"/>
      <c r="B486" s="18"/>
      <c r="C486" s="3"/>
      <c r="D486" s="53"/>
      <c r="E486" s="54"/>
      <c r="F486" s="55"/>
      <c r="G486" s="51" t="s">
        <v>18</v>
      </c>
      <c r="H486" s="52"/>
      <c r="I486" s="84"/>
      <c r="J486" s="85" t="str">
        <f ca="1">IF(AND($H486&lt;&gt;"",$I486&lt;&gt;""),$I486-$H486,IF(AND($H486&lt;&gt;"",$I486=""),TODAY()-$H486,IF($H486="","-","-")))</f>
        <v>-</v>
      </c>
      <c r="K486" s="90"/>
      <c r="L486" s="91"/>
      <c r="M486" s="92"/>
      <c r="N486" s="93"/>
      <c r="O486" s="55"/>
      <c r="P486" s="3"/>
      <c r="Q486" s="94"/>
      <c r="R486" s="11"/>
    </row>
    <row r="487" s="4" customFormat="1" customHeight="1" spans="1:18">
      <c r="A487" s="11"/>
      <c r="B487" s="18"/>
      <c r="C487" s="3"/>
      <c r="D487" s="58" t="str">
        <f>IF($L487="已完成","☑","")</f>
        <v/>
      </c>
      <c r="E487" s="49"/>
      <c r="F487" s="50"/>
      <c r="G487" s="51" t="s">
        <v>17</v>
      </c>
      <c r="H487" s="52"/>
      <c r="I487" s="84"/>
      <c r="J487" s="85">
        <f>I487-H487</f>
        <v>0</v>
      </c>
      <c r="K487" s="86" t="str">
        <f>IF($L487&lt;&gt;"-","●","")</f>
        <v/>
      </c>
      <c r="L487" s="87" t="str">
        <f>IF($E487&lt;&gt;"",IF(AND($H488&lt;&gt;"",$I488&lt;&gt;""),"已完成",IF(AND($H488&lt;&gt;"",$I488=""),"进行中",IF($H488="","未开始","-"))),"-")</f>
        <v>-</v>
      </c>
      <c r="M487" s="88" t="str">
        <f ca="1" t="shared" si="79"/>
        <v>-</v>
      </c>
      <c r="N487" s="89"/>
      <c r="O487" s="50"/>
      <c r="P487" s="3"/>
      <c r="Q487" s="94"/>
      <c r="R487" s="11"/>
    </row>
    <row r="488" s="4" customFormat="1" customHeight="1" spans="1:18">
      <c r="A488" s="11"/>
      <c r="B488" s="18"/>
      <c r="C488" s="3"/>
      <c r="D488" s="53"/>
      <c r="E488" s="54"/>
      <c r="F488" s="55"/>
      <c r="G488" s="51" t="s">
        <v>18</v>
      </c>
      <c r="H488" s="52"/>
      <c r="I488" s="84"/>
      <c r="J488" s="85" t="str">
        <f ca="1">IF(AND($H488&lt;&gt;"",$I488&lt;&gt;""),$I488-$H488,IF(AND($H488&lt;&gt;"",$I488=""),TODAY()-$H488,IF($H488="","-","-")))</f>
        <v>-</v>
      </c>
      <c r="K488" s="90"/>
      <c r="L488" s="91"/>
      <c r="M488" s="92"/>
      <c r="N488" s="93"/>
      <c r="O488" s="55"/>
      <c r="P488" s="3"/>
      <c r="Q488" s="94"/>
      <c r="R488" s="11"/>
    </row>
    <row r="489" s="4" customFormat="1" customHeight="1" spans="1:18">
      <c r="A489" s="11"/>
      <c r="B489" s="18"/>
      <c r="C489" s="3"/>
      <c r="D489" s="58" t="str">
        <f>IF($L489="已完成","☑","")</f>
        <v/>
      </c>
      <c r="E489" s="49"/>
      <c r="F489" s="50"/>
      <c r="G489" s="51" t="s">
        <v>17</v>
      </c>
      <c r="H489" s="52"/>
      <c r="I489" s="84"/>
      <c r="J489" s="85">
        <f>I489-H489</f>
        <v>0</v>
      </c>
      <c r="K489" s="86" t="str">
        <f>IF($L489&lt;&gt;"-","●","")</f>
        <v/>
      </c>
      <c r="L489" s="87" t="str">
        <f>IF($E489&lt;&gt;"",IF(AND($H490&lt;&gt;"",$I490&lt;&gt;""),"已完成",IF(AND($H490&lt;&gt;"",$I490=""),"进行中",IF($H490="","未开始","-"))),"-")</f>
        <v>-</v>
      </c>
      <c r="M489" s="88" t="str">
        <f ca="1" t="shared" ref="M489:M493" si="80">IFERROR(MAX(MIN((TODAY()-$H489)/$J489,1),0),"-")</f>
        <v>-</v>
      </c>
      <c r="N489" s="89"/>
      <c r="O489" s="50"/>
      <c r="P489" s="3"/>
      <c r="Q489" s="94"/>
      <c r="R489" s="11"/>
    </row>
    <row r="490" s="4" customFormat="1" customHeight="1" spans="1:18">
      <c r="A490" s="11"/>
      <c r="B490" s="18"/>
      <c r="C490" s="3"/>
      <c r="D490" s="53"/>
      <c r="E490" s="54"/>
      <c r="F490" s="55"/>
      <c r="G490" s="51" t="s">
        <v>18</v>
      </c>
      <c r="H490" s="52"/>
      <c r="I490" s="84"/>
      <c r="J490" s="85" t="str">
        <f ca="1">IF(AND($H490&lt;&gt;"",$I490&lt;&gt;""),$I490-$H490,IF(AND($H490&lt;&gt;"",$I490=""),TODAY()-$H490,IF($H490="","-","-")))</f>
        <v>-</v>
      </c>
      <c r="K490" s="90"/>
      <c r="L490" s="91"/>
      <c r="M490" s="92"/>
      <c r="N490" s="93"/>
      <c r="O490" s="55"/>
      <c r="P490" s="3"/>
      <c r="Q490" s="94"/>
      <c r="R490" s="11"/>
    </row>
    <row r="491" s="4" customFormat="1" customHeight="1" spans="1:18">
      <c r="A491" s="11"/>
      <c r="B491" s="18"/>
      <c r="C491" s="3"/>
      <c r="D491" s="58" t="str">
        <f>IF($L491="已完成","☑","")</f>
        <v/>
      </c>
      <c r="E491" s="49"/>
      <c r="F491" s="50"/>
      <c r="G491" s="51" t="s">
        <v>17</v>
      </c>
      <c r="H491" s="52"/>
      <c r="I491" s="84"/>
      <c r="J491" s="85">
        <f>I491-H491</f>
        <v>0</v>
      </c>
      <c r="K491" s="86" t="str">
        <f>IF($L491&lt;&gt;"-","●","")</f>
        <v/>
      </c>
      <c r="L491" s="87" t="str">
        <f>IF($E491&lt;&gt;"",IF(AND($H492&lt;&gt;"",$I492&lt;&gt;""),"已完成",IF(AND($H492&lt;&gt;"",$I492=""),"进行中",IF($H492="","未开始","-"))),"-")</f>
        <v>-</v>
      </c>
      <c r="M491" s="88" t="str">
        <f ca="1" t="shared" si="80"/>
        <v>-</v>
      </c>
      <c r="N491" s="89"/>
      <c r="O491" s="50"/>
      <c r="P491" s="3"/>
      <c r="Q491" s="94"/>
      <c r="R491" s="11"/>
    </row>
    <row r="492" s="4" customFormat="1" customHeight="1" spans="1:18">
      <c r="A492" s="11"/>
      <c r="B492" s="18"/>
      <c r="C492" s="3"/>
      <c r="D492" s="53"/>
      <c r="E492" s="54"/>
      <c r="F492" s="55"/>
      <c r="G492" s="51" t="s">
        <v>18</v>
      </c>
      <c r="H492" s="52"/>
      <c r="I492" s="84"/>
      <c r="J492" s="85" t="str">
        <f ca="1">IF(AND($H492&lt;&gt;"",$I492&lt;&gt;""),$I492-$H492,IF(AND($H492&lt;&gt;"",$I492=""),TODAY()-$H492,IF($H492="","-","-")))</f>
        <v>-</v>
      </c>
      <c r="K492" s="90"/>
      <c r="L492" s="91"/>
      <c r="M492" s="92"/>
      <c r="N492" s="93"/>
      <c r="O492" s="55"/>
      <c r="P492" s="3"/>
      <c r="Q492" s="94"/>
      <c r="R492" s="11"/>
    </row>
    <row r="493" s="4" customFormat="1" customHeight="1" spans="1:18">
      <c r="A493" s="11"/>
      <c r="B493" s="18"/>
      <c r="C493" s="3"/>
      <c r="D493" s="58" t="str">
        <f>IF($L493="已完成","☑","")</f>
        <v/>
      </c>
      <c r="E493" s="49"/>
      <c r="F493" s="50"/>
      <c r="G493" s="51" t="s">
        <v>17</v>
      </c>
      <c r="H493" s="52"/>
      <c r="I493" s="84"/>
      <c r="J493" s="85">
        <f>I493-H493</f>
        <v>0</v>
      </c>
      <c r="K493" s="86" t="str">
        <f>IF($L493&lt;&gt;"-","●","")</f>
        <v/>
      </c>
      <c r="L493" s="87" t="str">
        <f>IF($E493&lt;&gt;"",IF(AND($H494&lt;&gt;"",$I494&lt;&gt;""),"已完成",IF(AND($H494&lt;&gt;"",$I494=""),"进行中",IF($H494="","未开始","-"))),"-")</f>
        <v>-</v>
      </c>
      <c r="M493" s="88" t="str">
        <f ca="1" t="shared" si="80"/>
        <v>-</v>
      </c>
      <c r="N493" s="89"/>
      <c r="O493" s="50"/>
      <c r="P493" s="3"/>
      <c r="Q493" s="94"/>
      <c r="R493" s="11"/>
    </row>
    <row r="494" s="4" customFormat="1" customHeight="1" spans="1:18">
      <c r="A494" s="11"/>
      <c r="B494" s="18"/>
      <c r="C494" s="3"/>
      <c r="D494" s="53"/>
      <c r="E494" s="54"/>
      <c r="F494" s="55"/>
      <c r="G494" s="51" t="s">
        <v>18</v>
      </c>
      <c r="H494" s="52"/>
      <c r="I494" s="84"/>
      <c r="J494" s="85" t="str">
        <f ca="1">IF(AND($H494&lt;&gt;"",$I494&lt;&gt;""),$I494-$H494,IF(AND($H494&lt;&gt;"",$I494=""),TODAY()-$H494,IF($H494="","-","-")))</f>
        <v>-</v>
      </c>
      <c r="K494" s="90"/>
      <c r="L494" s="91"/>
      <c r="M494" s="92"/>
      <c r="N494" s="93"/>
      <c r="O494" s="55"/>
      <c r="P494" s="3"/>
      <c r="Q494" s="94"/>
      <c r="R494" s="11"/>
    </row>
    <row r="495" s="4" customFormat="1" customHeight="1" spans="1:18">
      <c r="A495" s="11"/>
      <c r="B495" s="18"/>
      <c r="C495" s="3"/>
      <c r="D495" s="58" t="str">
        <f>IF($L495="已完成","☑","")</f>
        <v/>
      </c>
      <c r="E495" s="49"/>
      <c r="F495" s="50"/>
      <c r="G495" s="51" t="s">
        <v>17</v>
      </c>
      <c r="H495" s="52"/>
      <c r="I495" s="84"/>
      <c r="J495" s="85">
        <f>I495-H495</f>
        <v>0</v>
      </c>
      <c r="K495" s="86" t="str">
        <f>IF($L495&lt;&gt;"-","●","")</f>
        <v/>
      </c>
      <c r="L495" s="87" t="str">
        <f>IF($E495&lt;&gt;"",IF(AND($H496&lt;&gt;"",$I496&lt;&gt;""),"已完成",IF(AND($H496&lt;&gt;"",$I496=""),"进行中",IF($H496="","未开始","-"))),"-")</f>
        <v>-</v>
      </c>
      <c r="M495" s="88" t="str">
        <f ca="1" t="shared" ref="M495:M499" si="81">IFERROR(MAX(MIN((TODAY()-$H495)/$J495,1),0),"-")</f>
        <v>-</v>
      </c>
      <c r="N495" s="89"/>
      <c r="O495" s="50"/>
      <c r="P495" s="3"/>
      <c r="Q495" s="94"/>
      <c r="R495" s="11"/>
    </row>
    <row r="496" s="4" customFormat="1" customHeight="1" spans="1:18">
      <c r="A496" s="11"/>
      <c r="B496" s="18"/>
      <c r="C496" s="3"/>
      <c r="D496" s="53"/>
      <c r="E496" s="54"/>
      <c r="F496" s="55"/>
      <c r="G496" s="51" t="s">
        <v>18</v>
      </c>
      <c r="H496" s="52"/>
      <c r="I496" s="84"/>
      <c r="J496" s="85" t="str">
        <f ca="1">IF(AND($H496&lt;&gt;"",$I496&lt;&gt;""),$I496-$H496,IF(AND($H496&lt;&gt;"",$I496=""),TODAY()-$H496,IF($H496="","-","-")))</f>
        <v>-</v>
      </c>
      <c r="K496" s="90"/>
      <c r="L496" s="91"/>
      <c r="M496" s="92"/>
      <c r="N496" s="93"/>
      <c r="O496" s="55"/>
      <c r="P496" s="3"/>
      <c r="Q496" s="94"/>
      <c r="R496" s="11"/>
    </row>
    <row r="497" s="4" customFormat="1" customHeight="1" spans="1:18">
      <c r="A497" s="11"/>
      <c r="B497" s="18"/>
      <c r="C497" s="3"/>
      <c r="D497" s="58" t="str">
        <f>IF($L497="已完成","☑","")</f>
        <v/>
      </c>
      <c r="E497" s="49"/>
      <c r="F497" s="50"/>
      <c r="G497" s="51" t="s">
        <v>17</v>
      </c>
      <c r="H497" s="52"/>
      <c r="I497" s="84"/>
      <c r="J497" s="85">
        <f>I497-H497</f>
        <v>0</v>
      </c>
      <c r="K497" s="86" t="str">
        <f>IF($L497&lt;&gt;"-","●","")</f>
        <v/>
      </c>
      <c r="L497" s="87" t="str">
        <f>IF($E497&lt;&gt;"",IF(AND($H498&lt;&gt;"",$I498&lt;&gt;""),"已完成",IF(AND($H498&lt;&gt;"",$I498=""),"进行中",IF($H498="","未开始","-"))),"-")</f>
        <v>-</v>
      </c>
      <c r="M497" s="88" t="str">
        <f ca="1" t="shared" si="81"/>
        <v>-</v>
      </c>
      <c r="N497" s="89"/>
      <c r="O497" s="50"/>
      <c r="P497" s="3"/>
      <c r="Q497" s="94"/>
      <c r="R497" s="11"/>
    </row>
    <row r="498" s="4" customFormat="1" customHeight="1" spans="1:18">
      <c r="A498" s="11"/>
      <c r="B498" s="18"/>
      <c r="C498" s="3"/>
      <c r="D498" s="53"/>
      <c r="E498" s="54"/>
      <c r="F498" s="55"/>
      <c r="G498" s="51" t="s">
        <v>18</v>
      </c>
      <c r="H498" s="52"/>
      <c r="I498" s="84"/>
      <c r="J498" s="85" t="str">
        <f ca="1">IF(AND($H498&lt;&gt;"",$I498&lt;&gt;""),$I498-$H498,IF(AND($H498&lt;&gt;"",$I498=""),TODAY()-$H498,IF($H498="","-","-")))</f>
        <v>-</v>
      </c>
      <c r="K498" s="90"/>
      <c r="L498" s="91"/>
      <c r="M498" s="92"/>
      <c r="N498" s="93"/>
      <c r="O498" s="55"/>
      <c r="P498" s="3"/>
      <c r="Q498" s="94"/>
      <c r="R498" s="11"/>
    </row>
    <row r="499" s="4" customFormat="1" customHeight="1" spans="1:18">
      <c r="A499" s="11"/>
      <c r="B499" s="18"/>
      <c r="C499" s="3"/>
      <c r="D499" s="58" t="str">
        <f>IF($L499="已完成","☑","")</f>
        <v/>
      </c>
      <c r="E499" s="49"/>
      <c r="F499" s="50"/>
      <c r="G499" s="51" t="s">
        <v>17</v>
      </c>
      <c r="H499" s="52"/>
      <c r="I499" s="84"/>
      <c r="J499" s="85">
        <f>I499-H499</f>
        <v>0</v>
      </c>
      <c r="K499" s="86" t="str">
        <f>IF($L499&lt;&gt;"-","●","")</f>
        <v/>
      </c>
      <c r="L499" s="87" t="str">
        <f>IF($E499&lt;&gt;"",IF(AND($H500&lt;&gt;"",$I500&lt;&gt;""),"已完成",IF(AND($H500&lt;&gt;"",$I500=""),"进行中",IF($H500="","未开始","-"))),"-")</f>
        <v>-</v>
      </c>
      <c r="M499" s="88" t="str">
        <f ca="1" t="shared" si="81"/>
        <v>-</v>
      </c>
      <c r="N499" s="89"/>
      <c r="O499" s="50"/>
      <c r="P499" s="3"/>
      <c r="Q499" s="94"/>
      <c r="R499" s="11"/>
    </row>
    <row r="500" s="4" customFormat="1" customHeight="1" spans="1:18">
      <c r="A500" s="11"/>
      <c r="B500" s="18"/>
      <c r="C500" s="3"/>
      <c r="D500" s="53"/>
      <c r="E500" s="54"/>
      <c r="F500" s="55"/>
      <c r="G500" s="51" t="s">
        <v>18</v>
      </c>
      <c r="H500" s="52"/>
      <c r="I500" s="84"/>
      <c r="J500" s="85" t="str">
        <f ca="1">IF(AND($H500&lt;&gt;"",$I500&lt;&gt;""),$I500-$H500,IF(AND($H500&lt;&gt;"",$I500=""),TODAY()-$H500,IF($H500="","-","-")))</f>
        <v>-</v>
      </c>
      <c r="K500" s="90"/>
      <c r="L500" s="91"/>
      <c r="M500" s="92"/>
      <c r="N500" s="93"/>
      <c r="O500" s="55"/>
      <c r="P500" s="3"/>
      <c r="Q500" s="94"/>
      <c r="R500" s="11"/>
    </row>
    <row r="501" s="4" customFormat="1" customHeight="1" spans="1:18">
      <c r="A501" s="11"/>
      <c r="B501" s="18"/>
      <c r="C501" s="3"/>
      <c r="D501" s="58" t="str">
        <f>IF($L501="已完成","☑","")</f>
        <v/>
      </c>
      <c r="E501" s="49"/>
      <c r="F501" s="50"/>
      <c r="G501" s="51" t="s">
        <v>17</v>
      </c>
      <c r="H501" s="52"/>
      <c r="I501" s="84"/>
      <c r="J501" s="85">
        <f>I501-H501</f>
        <v>0</v>
      </c>
      <c r="K501" s="86" t="str">
        <f>IF($L501&lt;&gt;"-","●","")</f>
        <v/>
      </c>
      <c r="L501" s="87" t="str">
        <f>IF($E501&lt;&gt;"",IF(AND($H502&lt;&gt;"",$I502&lt;&gt;""),"已完成",IF(AND($H502&lt;&gt;"",$I502=""),"进行中",IF($H502="","未开始","-"))),"-")</f>
        <v>-</v>
      </c>
      <c r="M501" s="88" t="str">
        <f ca="1" t="shared" ref="M501:M505" si="82">IFERROR(MAX(MIN((TODAY()-$H501)/$J501,1),0),"-")</f>
        <v>-</v>
      </c>
      <c r="N501" s="89"/>
      <c r="O501" s="50"/>
      <c r="P501" s="3"/>
      <c r="Q501" s="94"/>
      <c r="R501" s="11"/>
    </row>
    <row r="502" s="4" customFormat="1" customHeight="1" spans="1:18">
      <c r="A502" s="11"/>
      <c r="B502" s="18"/>
      <c r="C502" s="3"/>
      <c r="D502" s="53"/>
      <c r="E502" s="54"/>
      <c r="F502" s="55"/>
      <c r="G502" s="51" t="s">
        <v>18</v>
      </c>
      <c r="H502" s="52"/>
      <c r="I502" s="84"/>
      <c r="J502" s="85" t="str">
        <f ca="1">IF(AND($H502&lt;&gt;"",$I502&lt;&gt;""),$I502-$H502,IF(AND($H502&lt;&gt;"",$I502=""),TODAY()-$H502,IF($H502="","-","-")))</f>
        <v>-</v>
      </c>
      <c r="K502" s="90"/>
      <c r="L502" s="91"/>
      <c r="M502" s="92"/>
      <c r="N502" s="93"/>
      <c r="O502" s="55"/>
      <c r="P502" s="3"/>
      <c r="Q502" s="94"/>
      <c r="R502" s="11"/>
    </row>
    <row r="503" s="4" customFormat="1" customHeight="1" spans="1:18">
      <c r="A503" s="11"/>
      <c r="B503" s="18"/>
      <c r="C503" s="3"/>
      <c r="D503" s="58" t="str">
        <f>IF($L503="已完成","☑","")</f>
        <v/>
      </c>
      <c r="E503" s="49"/>
      <c r="F503" s="50"/>
      <c r="G503" s="51" t="s">
        <v>17</v>
      </c>
      <c r="H503" s="52"/>
      <c r="I503" s="84"/>
      <c r="J503" s="85">
        <f>I503-H503</f>
        <v>0</v>
      </c>
      <c r="K503" s="86" t="str">
        <f>IF($L503&lt;&gt;"-","●","")</f>
        <v/>
      </c>
      <c r="L503" s="87" t="str">
        <f>IF($E503&lt;&gt;"",IF(AND($H504&lt;&gt;"",$I504&lt;&gt;""),"已完成",IF(AND($H504&lt;&gt;"",$I504=""),"进行中",IF($H504="","未开始","-"))),"-")</f>
        <v>-</v>
      </c>
      <c r="M503" s="88" t="str">
        <f ca="1" t="shared" si="82"/>
        <v>-</v>
      </c>
      <c r="N503" s="89"/>
      <c r="O503" s="50"/>
      <c r="P503" s="3"/>
      <c r="Q503" s="94"/>
      <c r="R503" s="11"/>
    </row>
    <row r="504" s="4" customFormat="1" customHeight="1" spans="1:18">
      <c r="A504" s="11"/>
      <c r="B504" s="18"/>
      <c r="C504" s="3"/>
      <c r="D504" s="53"/>
      <c r="E504" s="54"/>
      <c r="F504" s="55"/>
      <c r="G504" s="51" t="s">
        <v>18</v>
      </c>
      <c r="H504" s="52"/>
      <c r="I504" s="84"/>
      <c r="J504" s="85" t="str">
        <f ca="1">IF(AND($H504&lt;&gt;"",$I504&lt;&gt;""),$I504-$H504,IF(AND($H504&lt;&gt;"",$I504=""),TODAY()-$H504,IF($H504="","-","-")))</f>
        <v>-</v>
      </c>
      <c r="K504" s="90"/>
      <c r="L504" s="91"/>
      <c r="M504" s="92"/>
      <c r="N504" s="93"/>
      <c r="O504" s="55"/>
      <c r="P504" s="3"/>
      <c r="Q504" s="94"/>
      <c r="R504" s="11"/>
    </row>
    <row r="505" s="4" customFormat="1" customHeight="1" spans="1:18">
      <c r="A505" s="11"/>
      <c r="B505" s="18"/>
      <c r="C505" s="3"/>
      <c r="D505" s="58" t="str">
        <f>IF($L505="已完成","☑","")</f>
        <v/>
      </c>
      <c r="E505" s="49"/>
      <c r="F505" s="50"/>
      <c r="G505" s="51" t="s">
        <v>17</v>
      </c>
      <c r="H505" s="52"/>
      <c r="I505" s="84"/>
      <c r="J505" s="85">
        <f>I505-H505</f>
        <v>0</v>
      </c>
      <c r="K505" s="86" t="str">
        <f>IF($L505&lt;&gt;"-","●","")</f>
        <v/>
      </c>
      <c r="L505" s="87" t="str">
        <f>IF($E505&lt;&gt;"",IF(AND($H506&lt;&gt;"",$I506&lt;&gt;""),"已完成",IF(AND($H506&lt;&gt;"",$I506=""),"进行中",IF($H506="","未开始","-"))),"-")</f>
        <v>-</v>
      </c>
      <c r="M505" s="88" t="str">
        <f ca="1" t="shared" si="82"/>
        <v>-</v>
      </c>
      <c r="N505" s="89"/>
      <c r="O505" s="50"/>
      <c r="P505" s="3"/>
      <c r="Q505" s="94"/>
      <c r="R505" s="11"/>
    </row>
    <row r="506" s="4" customFormat="1" customHeight="1" spans="1:18">
      <c r="A506" s="11"/>
      <c r="B506" s="18"/>
      <c r="C506" s="3"/>
      <c r="D506" s="53"/>
      <c r="E506" s="54"/>
      <c r="F506" s="55"/>
      <c r="G506" s="51" t="s">
        <v>18</v>
      </c>
      <c r="H506" s="52"/>
      <c r="I506" s="84"/>
      <c r="J506" s="85" t="str">
        <f ca="1">IF(AND($H506&lt;&gt;"",$I506&lt;&gt;""),$I506-$H506,IF(AND($H506&lt;&gt;"",$I506=""),TODAY()-$H506,IF($H506="","-","-")))</f>
        <v>-</v>
      </c>
      <c r="K506" s="90"/>
      <c r="L506" s="91"/>
      <c r="M506" s="92"/>
      <c r="N506" s="93"/>
      <c r="O506" s="55"/>
      <c r="P506" s="3"/>
      <c r="Q506" s="94"/>
      <c r="R506" s="11"/>
    </row>
    <row r="507" s="4" customFormat="1" customHeight="1" spans="1:18">
      <c r="A507" s="11"/>
      <c r="B507" s="18"/>
      <c r="C507" s="3"/>
      <c r="D507" s="58" t="str">
        <f>IF($L507="已完成","☑","")</f>
        <v/>
      </c>
      <c r="E507" s="49"/>
      <c r="F507" s="50"/>
      <c r="G507" s="51" t="s">
        <v>17</v>
      </c>
      <c r="H507" s="52"/>
      <c r="I507" s="84"/>
      <c r="J507" s="85">
        <f>I507-H507</f>
        <v>0</v>
      </c>
      <c r="K507" s="86" t="str">
        <f>IF($L507&lt;&gt;"-","●","")</f>
        <v/>
      </c>
      <c r="L507" s="87" t="str">
        <f>IF($E507&lt;&gt;"",IF(AND($H508&lt;&gt;"",$I508&lt;&gt;""),"已完成",IF(AND($H508&lt;&gt;"",$I508=""),"进行中",IF($H508="","未开始","-"))),"-")</f>
        <v>-</v>
      </c>
      <c r="M507" s="88" t="str">
        <f ca="1" t="shared" ref="M507:M511" si="83">IFERROR(MAX(MIN((TODAY()-$H507)/$J507,1),0),"-")</f>
        <v>-</v>
      </c>
      <c r="N507" s="89"/>
      <c r="O507" s="50"/>
      <c r="P507" s="3"/>
      <c r="Q507" s="94"/>
      <c r="R507" s="11"/>
    </row>
    <row r="508" s="4" customFormat="1" customHeight="1" spans="1:18">
      <c r="A508" s="11"/>
      <c r="B508" s="18"/>
      <c r="C508" s="3"/>
      <c r="D508" s="53"/>
      <c r="E508" s="54"/>
      <c r="F508" s="55"/>
      <c r="G508" s="51" t="s">
        <v>18</v>
      </c>
      <c r="H508" s="52"/>
      <c r="I508" s="84"/>
      <c r="J508" s="85" t="str">
        <f ca="1">IF(AND($H508&lt;&gt;"",$I508&lt;&gt;""),$I508-$H508,IF(AND($H508&lt;&gt;"",$I508=""),TODAY()-$H508,IF($H508="","-","-")))</f>
        <v>-</v>
      </c>
      <c r="K508" s="90"/>
      <c r="L508" s="91"/>
      <c r="M508" s="92"/>
      <c r="N508" s="93"/>
      <c r="O508" s="55"/>
      <c r="P508" s="3"/>
      <c r="Q508" s="94"/>
      <c r="R508" s="11"/>
    </row>
    <row r="509" s="4" customFormat="1" customHeight="1" spans="1:18">
      <c r="A509" s="11"/>
      <c r="B509" s="18"/>
      <c r="C509" s="3"/>
      <c r="D509" s="58" t="str">
        <f>IF($L509="已完成","☑","")</f>
        <v/>
      </c>
      <c r="E509" s="49"/>
      <c r="F509" s="50"/>
      <c r="G509" s="51" t="s">
        <v>17</v>
      </c>
      <c r="H509" s="52"/>
      <c r="I509" s="84"/>
      <c r="J509" s="85">
        <f>I509-H509</f>
        <v>0</v>
      </c>
      <c r="K509" s="86" t="str">
        <f>IF($L509&lt;&gt;"-","●","")</f>
        <v/>
      </c>
      <c r="L509" s="87" t="str">
        <f>IF($E509&lt;&gt;"",IF(AND($H510&lt;&gt;"",$I510&lt;&gt;""),"已完成",IF(AND($H510&lt;&gt;"",$I510=""),"进行中",IF($H510="","未开始","-"))),"-")</f>
        <v>-</v>
      </c>
      <c r="M509" s="88" t="str">
        <f ca="1" t="shared" si="83"/>
        <v>-</v>
      </c>
      <c r="N509" s="89"/>
      <c r="O509" s="50"/>
      <c r="P509" s="3"/>
      <c r="Q509" s="94"/>
      <c r="R509" s="11"/>
    </row>
    <row r="510" s="4" customFormat="1" customHeight="1" spans="1:18">
      <c r="A510" s="11"/>
      <c r="B510" s="18"/>
      <c r="C510" s="3"/>
      <c r="D510" s="53"/>
      <c r="E510" s="54"/>
      <c r="F510" s="55"/>
      <c r="G510" s="51" t="s">
        <v>18</v>
      </c>
      <c r="H510" s="52"/>
      <c r="I510" s="84"/>
      <c r="J510" s="85" t="str">
        <f ca="1">IF(AND($H510&lt;&gt;"",$I510&lt;&gt;""),$I510-$H510,IF(AND($H510&lt;&gt;"",$I510=""),TODAY()-$H510,IF($H510="","-","-")))</f>
        <v>-</v>
      </c>
      <c r="K510" s="90"/>
      <c r="L510" s="91"/>
      <c r="M510" s="92"/>
      <c r="N510" s="93"/>
      <c r="O510" s="55"/>
      <c r="P510" s="3"/>
      <c r="Q510" s="94"/>
      <c r="R510" s="11"/>
    </row>
    <row r="511" s="4" customFormat="1" customHeight="1" spans="1:18">
      <c r="A511" s="11"/>
      <c r="B511" s="18"/>
      <c r="C511" s="3"/>
      <c r="D511" s="58" t="str">
        <f>IF($L511="已完成","☑","")</f>
        <v/>
      </c>
      <c r="E511" s="49"/>
      <c r="F511" s="50"/>
      <c r="G511" s="51" t="s">
        <v>17</v>
      </c>
      <c r="H511" s="52"/>
      <c r="I511" s="84"/>
      <c r="J511" s="85">
        <f>I511-H511</f>
        <v>0</v>
      </c>
      <c r="K511" s="86" t="str">
        <f>IF($L511&lt;&gt;"-","●","")</f>
        <v/>
      </c>
      <c r="L511" s="87" t="str">
        <f>IF($E511&lt;&gt;"",IF(AND($H512&lt;&gt;"",$I512&lt;&gt;""),"已完成",IF(AND($H512&lt;&gt;"",$I512=""),"进行中",IF($H512="","未开始","-"))),"-")</f>
        <v>-</v>
      </c>
      <c r="M511" s="88" t="str">
        <f ca="1" t="shared" si="83"/>
        <v>-</v>
      </c>
      <c r="N511" s="89"/>
      <c r="O511" s="50"/>
      <c r="P511" s="3"/>
      <c r="Q511" s="94"/>
      <c r="R511" s="11"/>
    </row>
    <row r="512" s="4" customFormat="1" customHeight="1" spans="1:18">
      <c r="A512" s="11"/>
      <c r="B512" s="18"/>
      <c r="C512" s="3"/>
      <c r="D512" s="53"/>
      <c r="E512" s="54"/>
      <c r="F512" s="55"/>
      <c r="G512" s="51" t="s">
        <v>18</v>
      </c>
      <c r="H512" s="52"/>
      <c r="I512" s="84"/>
      <c r="J512" s="85" t="str">
        <f ca="1">IF(AND($H512&lt;&gt;"",$I512&lt;&gt;""),$I512-$H512,IF(AND($H512&lt;&gt;"",$I512=""),TODAY()-$H512,IF($H512="","-","-")))</f>
        <v>-</v>
      </c>
      <c r="K512" s="90"/>
      <c r="L512" s="91"/>
      <c r="M512" s="92"/>
      <c r="N512" s="93"/>
      <c r="O512" s="55"/>
      <c r="P512" s="3"/>
      <c r="Q512" s="94"/>
      <c r="R512" s="11"/>
    </row>
    <row r="513" s="4" customFormat="1" customHeight="1" spans="1:18">
      <c r="A513" s="11"/>
      <c r="B513" s="18"/>
      <c r="C513" s="3"/>
      <c r="D513" s="58" t="str">
        <f>IF($L513="已完成","☑","")</f>
        <v/>
      </c>
      <c r="E513" s="49"/>
      <c r="F513" s="50"/>
      <c r="G513" s="51" t="s">
        <v>17</v>
      </c>
      <c r="H513" s="52"/>
      <c r="I513" s="84"/>
      <c r="J513" s="85">
        <f>I513-H513</f>
        <v>0</v>
      </c>
      <c r="K513" s="86" t="str">
        <f>IF($L513&lt;&gt;"-","●","")</f>
        <v/>
      </c>
      <c r="L513" s="87" t="str">
        <f>IF($E513&lt;&gt;"",IF(AND($H514&lt;&gt;"",$I514&lt;&gt;""),"已完成",IF(AND($H514&lt;&gt;"",$I514=""),"进行中",IF($H514="","未开始","-"))),"-")</f>
        <v>-</v>
      </c>
      <c r="M513" s="88" t="str">
        <f ca="1" t="shared" ref="M513:M517" si="84">IFERROR(MAX(MIN((TODAY()-$H513)/$J513,1),0),"-")</f>
        <v>-</v>
      </c>
      <c r="N513" s="89"/>
      <c r="O513" s="50"/>
      <c r="P513" s="3"/>
      <c r="Q513" s="94"/>
      <c r="R513" s="11"/>
    </row>
    <row r="514" s="4" customFormat="1" customHeight="1" spans="1:18">
      <c r="A514" s="11"/>
      <c r="B514" s="18"/>
      <c r="C514" s="3"/>
      <c r="D514" s="53"/>
      <c r="E514" s="54"/>
      <c r="F514" s="55"/>
      <c r="G514" s="51" t="s">
        <v>18</v>
      </c>
      <c r="H514" s="52"/>
      <c r="I514" s="84"/>
      <c r="J514" s="85" t="str">
        <f ca="1">IF(AND($H514&lt;&gt;"",$I514&lt;&gt;""),$I514-$H514,IF(AND($H514&lt;&gt;"",$I514=""),TODAY()-$H514,IF($H514="","-","-")))</f>
        <v>-</v>
      </c>
      <c r="K514" s="90"/>
      <c r="L514" s="91"/>
      <c r="M514" s="92"/>
      <c r="N514" s="93"/>
      <c r="O514" s="55"/>
      <c r="P514" s="3"/>
      <c r="Q514" s="94"/>
      <c r="R514" s="11"/>
    </row>
    <row r="515" s="4" customFormat="1" customHeight="1" spans="1:18">
      <c r="A515" s="11"/>
      <c r="B515" s="18"/>
      <c r="C515" s="3"/>
      <c r="D515" s="58" t="str">
        <f>IF($L515="已完成","☑","")</f>
        <v/>
      </c>
      <c r="E515" s="49"/>
      <c r="F515" s="50"/>
      <c r="G515" s="51" t="s">
        <v>17</v>
      </c>
      <c r="H515" s="52"/>
      <c r="I515" s="84"/>
      <c r="J515" s="85">
        <f>I515-H515</f>
        <v>0</v>
      </c>
      <c r="K515" s="86" t="str">
        <f>IF($L515&lt;&gt;"-","●","")</f>
        <v/>
      </c>
      <c r="L515" s="87" t="str">
        <f>IF($E515&lt;&gt;"",IF(AND($H516&lt;&gt;"",$I516&lt;&gt;""),"已完成",IF(AND($H516&lt;&gt;"",$I516=""),"进行中",IF($H516="","未开始","-"))),"-")</f>
        <v>-</v>
      </c>
      <c r="M515" s="88" t="str">
        <f ca="1" t="shared" si="84"/>
        <v>-</v>
      </c>
      <c r="N515" s="89"/>
      <c r="O515" s="50"/>
      <c r="P515" s="3"/>
      <c r="Q515" s="94"/>
      <c r="R515" s="11"/>
    </row>
    <row r="516" s="4" customFormat="1" customHeight="1" spans="1:18">
      <c r="A516" s="11"/>
      <c r="B516" s="18"/>
      <c r="C516" s="3"/>
      <c r="D516" s="53"/>
      <c r="E516" s="54"/>
      <c r="F516" s="55"/>
      <c r="G516" s="51" t="s">
        <v>18</v>
      </c>
      <c r="H516" s="52"/>
      <c r="I516" s="84"/>
      <c r="J516" s="85" t="str">
        <f ca="1">IF(AND($H516&lt;&gt;"",$I516&lt;&gt;""),$I516-$H516,IF(AND($H516&lt;&gt;"",$I516=""),TODAY()-$H516,IF($H516="","-","-")))</f>
        <v>-</v>
      </c>
      <c r="K516" s="90"/>
      <c r="L516" s="91"/>
      <c r="M516" s="92"/>
      <c r="N516" s="93"/>
      <c r="O516" s="55"/>
      <c r="P516" s="3"/>
      <c r="Q516" s="94"/>
      <c r="R516" s="11"/>
    </row>
    <row r="517" s="4" customFormat="1" customHeight="1" spans="1:18">
      <c r="A517" s="11"/>
      <c r="B517" s="18"/>
      <c r="C517" s="3"/>
      <c r="D517" s="58" t="str">
        <f>IF($L517="已完成","☑","")</f>
        <v/>
      </c>
      <c r="E517" s="49"/>
      <c r="F517" s="50"/>
      <c r="G517" s="51" t="s">
        <v>17</v>
      </c>
      <c r="H517" s="52"/>
      <c r="I517" s="84"/>
      <c r="J517" s="85">
        <f>I517-H517</f>
        <v>0</v>
      </c>
      <c r="K517" s="86" t="str">
        <f>IF($L517&lt;&gt;"-","●","")</f>
        <v/>
      </c>
      <c r="L517" s="87" t="str">
        <f>IF($E517&lt;&gt;"",IF(AND($H518&lt;&gt;"",$I518&lt;&gt;""),"已完成",IF(AND($H518&lt;&gt;"",$I518=""),"进行中",IF($H518="","未开始","-"))),"-")</f>
        <v>-</v>
      </c>
      <c r="M517" s="88" t="str">
        <f ca="1" t="shared" si="84"/>
        <v>-</v>
      </c>
      <c r="N517" s="89"/>
      <c r="O517" s="50"/>
      <c r="P517" s="3"/>
      <c r="Q517" s="94"/>
      <c r="R517" s="11"/>
    </row>
    <row r="518" s="4" customFormat="1" customHeight="1" spans="1:18">
      <c r="A518" s="11"/>
      <c r="B518" s="18"/>
      <c r="C518" s="3"/>
      <c r="D518" s="53"/>
      <c r="E518" s="54"/>
      <c r="F518" s="55"/>
      <c r="G518" s="51" t="s">
        <v>18</v>
      </c>
      <c r="H518" s="52"/>
      <c r="I518" s="84"/>
      <c r="J518" s="85" t="str">
        <f ca="1">IF(AND($H518&lt;&gt;"",$I518&lt;&gt;""),$I518-$H518,IF(AND($H518&lt;&gt;"",$I518=""),TODAY()-$H518,IF($H518="","-","-")))</f>
        <v>-</v>
      </c>
      <c r="K518" s="90"/>
      <c r="L518" s="91"/>
      <c r="M518" s="92"/>
      <c r="N518" s="93"/>
      <c r="O518" s="55"/>
      <c r="P518" s="3"/>
      <c r="Q518" s="94"/>
      <c r="R518" s="11"/>
    </row>
    <row r="519" s="4" customFormat="1" customHeight="1" spans="1:18">
      <c r="A519" s="11"/>
      <c r="B519" s="18"/>
      <c r="C519" s="3"/>
      <c r="D519" s="58" t="str">
        <f>IF($L519="已完成","☑","")</f>
        <v/>
      </c>
      <c r="E519" s="49"/>
      <c r="F519" s="50"/>
      <c r="G519" s="51" t="s">
        <v>17</v>
      </c>
      <c r="H519" s="52"/>
      <c r="I519" s="84"/>
      <c r="J519" s="85">
        <f>I519-H519</f>
        <v>0</v>
      </c>
      <c r="K519" s="86" t="str">
        <f>IF($L519&lt;&gt;"-","●","")</f>
        <v/>
      </c>
      <c r="L519" s="87" t="str">
        <f>IF($E519&lt;&gt;"",IF(AND($H520&lt;&gt;"",$I520&lt;&gt;""),"已完成",IF(AND($H520&lt;&gt;"",$I520=""),"进行中",IF($H520="","未开始","-"))),"-")</f>
        <v>-</v>
      </c>
      <c r="M519" s="88" t="str">
        <f ca="1" t="shared" ref="M519:M523" si="85">IFERROR(MAX(MIN((TODAY()-$H519)/$J519,1),0),"-")</f>
        <v>-</v>
      </c>
      <c r="N519" s="89"/>
      <c r="O519" s="50"/>
      <c r="P519" s="3"/>
      <c r="Q519" s="94"/>
      <c r="R519" s="11"/>
    </row>
    <row r="520" s="4" customFormat="1" customHeight="1" spans="1:18">
      <c r="A520" s="11"/>
      <c r="B520" s="18"/>
      <c r="C520" s="3"/>
      <c r="D520" s="53"/>
      <c r="E520" s="54"/>
      <c r="F520" s="55"/>
      <c r="G520" s="51" t="s">
        <v>18</v>
      </c>
      <c r="H520" s="52"/>
      <c r="I520" s="84"/>
      <c r="J520" s="85" t="str">
        <f ca="1">IF(AND($H520&lt;&gt;"",$I520&lt;&gt;""),$I520-$H520,IF(AND($H520&lt;&gt;"",$I520=""),TODAY()-$H520,IF($H520="","-","-")))</f>
        <v>-</v>
      </c>
      <c r="K520" s="90"/>
      <c r="L520" s="91"/>
      <c r="M520" s="92"/>
      <c r="N520" s="93"/>
      <c r="O520" s="55"/>
      <c r="P520" s="3"/>
      <c r="Q520" s="94"/>
      <c r="R520" s="11"/>
    </row>
    <row r="521" s="4" customFormat="1" customHeight="1" spans="1:18">
      <c r="A521" s="11"/>
      <c r="B521" s="18"/>
      <c r="C521" s="3"/>
      <c r="D521" s="58" t="str">
        <f>IF($L521="已完成","☑","")</f>
        <v/>
      </c>
      <c r="E521" s="49"/>
      <c r="F521" s="50"/>
      <c r="G521" s="51" t="s">
        <v>17</v>
      </c>
      <c r="H521" s="52"/>
      <c r="I521" s="84"/>
      <c r="J521" s="85">
        <f>I521-H521</f>
        <v>0</v>
      </c>
      <c r="K521" s="86" t="str">
        <f>IF($L521&lt;&gt;"-","●","")</f>
        <v/>
      </c>
      <c r="L521" s="87" t="str">
        <f>IF($E521&lt;&gt;"",IF(AND($H522&lt;&gt;"",$I522&lt;&gt;""),"已完成",IF(AND($H522&lt;&gt;"",$I522=""),"进行中",IF($H522="","未开始","-"))),"-")</f>
        <v>-</v>
      </c>
      <c r="M521" s="88" t="str">
        <f ca="1" t="shared" si="85"/>
        <v>-</v>
      </c>
      <c r="N521" s="89"/>
      <c r="O521" s="50"/>
      <c r="P521" s="3"/>
      <c r="Q521" s="94"/>
      <c r="R521" s="11"/>
    </row>
    <row r="522" s="4" customFormat="1" customHeight="1" spans="1:18">
      <c r="A522" s="11"/>
      <c r="B522" s="18"/>
      <c r="C522" s="3"/>
      <c r="D522" s="53"/>
      <c r="E522" s="54"/>
      <c r="F522" s="55"/>
      <c r="G522" s="51" t="s">
        <v>18</v>
      </c>
      <c r="H522" s="52"/>
      <c r="I522" s="84"/>
      <c r="J522" s="85" t="str">
        <f ca="1">IF(AND($H522&lt;&gt;"",$I522&lt;&gt;""),$I522-$H522,IF(AND($H522&lt;&gt;"",$I522=""),TODAY()-$H522,IF($H522="","-","-")))</f>
        <v>-</v>
      </c>
      <c r="K522" s="90"/>
      <c r="L522" s="91"/>
      <c r="M522" s="92"/>
      <c r="N522" s="93"/>
      <c r="O522" s="55"/>
      <c r="P522" s="3"/>
      <c r="Q522" s="94"/>
      <c r="R522" s="11"/>
    </row>
    <row r="523" s="4" customFormat="1" customHeight="1" spans="1:18">
      <c r="A523" s="11"/>
      <c r="B523" s="18"/>
      <c r="C523" s="3"/>
      <c r="D523" s="58" t="str">
        <f>IF($L523="已完成","☑","")</f>
        <v/>
      </c>
      <c r="E523" s="49"/>
      <c r="F523" s="50"/>
      <c r="G523" s="51" t="s">
        <v>17</v>
      </c>
      <c r="H523" s="52"/>
      <c r="I523" s="84"/>
      <c r="J523" s="85">
        <f>I523-H523</f>
        <v>0</v>
      </c>
      <c r="K523" s="86" t="str">
        <f>IF($L523&lt;&gt;"-","●","")</f>
        <v/>
      </c>
      <c r="L523" s="87" t="str">
        <f>IF($E523&lt;&gt;"",IF(AND($H524&lt;&gt;"",$I524&lt;&gt;""),"已完成",IF(AND($H524&lt;&gt;"",$I524=""),"进行中",IF($H524="","未开始","-"))),"-")</f>
        <v>-</v>
      </c>
      <c r="M523" s="88" t="str">
        <f ca="1" t="shared" si="85"/>
        <v>-</v>
      </c>
      <c r="N523" s="89"/>
      <c r="O523" s="50"/>
      <c r="P523" s="3"/>
      <c r="Q523" s="94"/>
      <c r="R523" s="11"/>
    </row>
    <row r="524" s="4" customFormat="1" customHeight="1" spans="1:18">
      <c r="A524" s="11"/>
      <c r="B524" s="18"/>
      <c r="C524" s="3"/>
      <c r="D524" s="53"/>
      <c r="E524" s="54"/>
      <c r="F524" s="55"/>
      <c r="G524" s="51" t="s">
        <v>18</v>
      </c>
      <c r="H524" s="52"/>
      <c r="I524" s="84"/>
      <c r="J524" s="85" t="str">
        <f ca="1">IF(AND($H524&lt;&gt;"",$I524&lt;&gt;""),$I524-$H524,IF(AND($H524&lt;&gt;"",$I524=""),TODAY()-$H524,IF($H524="","-","-")))</f>
        <v>-</v>
      </c>
      <c r="K524" s="90"/>
      <c r="L524" s="91"/>
      <c r="M524" s="92"/>
      <c r="N524" s="93"/>
      <c r="O524" s="55"/>
      <c r="P524" s="3"/>
      <c r="Q524" s="94"/>
      <c r="R524" s="11"/>
    </row>
    <row r="525" s="4" customFormat="1" customHeight="1" spans="1:18">
      <c r="A525" s="11"/>
      <c r="B525" s="18"/>
      <c r="C525" s="3"/>
      <c r="D525" s="58" t="str">
        <f>IF($L525="已完成","☑","")</f>
        <v/>
      </c>
      <c r="E525" s="49"/>
      <c r="F525" s="50"/>
      <c r="G525" s="51" t="s">
        <v>17</v>
      </c>
      <c r="H525" s="52"/>
      <c r="I525" s="84"/>
      <c r="J525" s="85">
        <f>I525-H525</f>
        <v>0</v>
      </c>
      <c r="K525" s="86" t="str">
        <f>IF($L525&lt;&gt;"-","●","")</f>
        <v/>
      </c>
      <c r="L525" s="87" t="str">
        <f>IF($E525&lt;&gt;"",IF(AND($H526&lt;&gt;"",$I526&lt;&gt;""),"已完成",IF(AND($H526&lt;&gt;"",$I526=""),"进行中",IF($H526="","未开始","-"))),"-")</f>
        <v>-</v>
      </c>
      <c r="M525" s="88" t="str">
        <f ca="1" t="shared" ref="M525:M529" si="86">IFERROR(MAX(MIN((TODAY()-$H525)/$J525,1),0),"-")</f>
        <v>-</v>
      </c>
      <c r="N525" s="89"/>
      <c r="O525" s="50"/>
      <c r="P525" s="3"/>
      <c r="Q525" s="94"/>
      <c r="R525" s="11"/>
    </row>
    <row r="526" s="4" customFormat="1" customHeight="1" spans="1:18">
      <c r="A526" s="11"/>
      <c r="B526" s="18"/>
      <c r="C526" s="3"/>
      <c r="D526" s="53"/>
      <c r="E526" s="54"/>
      <c r="F526" s="55"/>
      <c r="G526" s="51" t="s">
        <v>18</v>
      </c>
      <c r="H526" s="52"/>
      <c r="I526" s="84"/>
      <c r="J526" s="85" t="str">
        <f ca="1">IF(AND($H526&lt;&gt;"",$I526&lt;&gt;""),$I526-$H526,IF(AND($H526&lt;&gt;"",$I526=""),TODAY()-$H526,IF($H526="","-","-")))</f>
        <v>-</v>
      </c>
      <c r="K526" s="90"/>
      <c r="L526" s="91"/>
      <c r="M526" s="92"/>
      <c r="N526" s="93"/>
      <c r="O526" s="55"/>
      <c r="P526" s="3"/>
      <c r="Q526" s="94"/>
      <c r="R526" s="11"/>
    </row>
    <row r="527" s="4" customFormat="1" customHeight="1" spans="1:18">
      <c r="A527" s="11"/>
      <c r="B527" s="18"/>
      <c r="C527" s="3"/>
      <c r="D527" s="58" t="str">
        <f>IF($L527="已完成","☑","")</f>
        <v/>
      </c>
      <c r="E527" s="49"/>
      <c r="F527" s="50"/>
      <c r="G527" s="51" t="s">
        <v>17</v>
      </c>
      <c r="H527" s="52"/>
      <c r="I527" s="84"/>
      <c r="J527" s="85">
        <f>I527-H527</f>
        <v>0</v>
      </c>
      <c r="K527" s="86" t="str">
        <f>IF($L527&lt;&gt;"-","●","")</f>
        <v/>
      </c>
      <c r="L527" s="87" t="str">
        <f>IF($E527&lt;&gt;"",IF(AND($H528&lt;&gt;"",$I528&lt;&gt;""),"已完成",IF(AND($H528&lt;&gt;"",$I528=""),"进行中",IF($H528="","未开始","-"))),"-")</f>
        <v>-</v>
      </c>
      <c r="M527" s="88" t="str">
        <f ca="1" t="shared" si="86"/>
        <v>-</v>
      </c>
      <c r="N527" s="89"/>
      <c r="O527" s="50"/>
      <c r="P527" s="3"/>
      <c r="Q527" s="94"/>
      <c r="R527" s="11"/>
    </row>
    <row r="528" s="4" customFormat="1" customHeight="1" spans="1:18">
      <c r="A528" s="11"/>
      <c r="B528" s="18"/>
      <c r="C528" s="3"/>
      <c r="D528" s="53"/>
      <c r="E528" s="54"/>
      <c r="F528" s="55"/>
      <c r="G528" s="51" t="s">
        <v>18</v>
      </c>
      <c r="H528" s="52"/>
      <c r="I528" s="84"/>
      <c r="J528" s="85" t="str">
        <f ca="1">IF(AND($H528&lt;&gt;"",$I528&lt;&gt;""),$I528-$H528,IF(AND($H528&lt;&gt;"",$I528=""),TODAY()-$H528,IF($H528="","-","-")))</f>
        <v>-</v>
      </c>
      <c r="K528" s="90"/>
      <c r="L528" s="91"/>
      <c r="M528" s="92"/>
      <c r="N528" s="93"/>
      <c r="O528" s="55"/>
      <c r="P528" s="3"/>
      <c r="Q528" s="94"/>
      <c r="R528" s="11"/>
    </row>
    <row r="529" s="4" customFormat="1" customHeight="1" spans="1:18">
      <c r="A529" s="11"/>
      <c r="B529" s="18"/>
      <c r="C529" s="3"/>
      <c r="D529" s="58" t="str">
        <f>IF($L529="已完成","☑","")</f>
        <v/>
      </c>
      <c r="E529" s="49"/>
      <c r="F529" s="50"/>
      <c r="G529" s="51" t="s">
        <v>17</v>
      </c>
      <c r="H529" s="52"/>
      <c r="I529" s="84"/>
      <c r="J529" s="85">
        <f>I529-H529</f>
        <v>0</v>
      </c>
      <c r="K529" s="86" t="str">
        <f>IF($L529&lt;&gt;"-","●","")</f>
        <v/>
      </c>
      <c r="L529" s="87" t="str">
        <f>IF($E529&lt;&gt;"",IF(AND($H530&lt;&gt;"",$I530&lt;&gt;""),"已完成",IF(AND($H530&lt;&gt;"",$I530=""),"进行中",IF($H530="","未开始","-"))),"-")</f>
        <v>-</v>
      </c>
      <c r="M529" s="88" t="str">
        <f ca="1" t="shared" si="86"/>
        <v>-</v>
      </c>
      <c r="N529" s="89"/>
      <c r="O529" s="50"/>
      <c r="P529" s="3"/>
      <c r="Q529" s="94"/>
      <c r="R529" s="11"/>
    </row>
    <row r="530" s="4" customFormat="1" customHeight="1" spans="1:18">
      <c r="A530" s="11"/>
      <c r="B530" s="18"/>
      <c r="C530" s="3"/>
      <c r="D530" s="53"/>
      <c r="E530" s="54"/>
      <c r="F530" s="55"/>
      <c r="G530" s="51" t="s">
        <v>18</v>
      </c>
      <c r="H530" s="52"/>
      <c r="I530" s="84"/>
      <c r="J530" s="85" t="str">
        <f ca="1">IF(AND($H530&lt;&gt;"",$I530&lt;&gt;""),$I530-$H530,IF(AND($H530&lt;&gt;"",$I530=""),TODAY()-$H530,IF($H530="","-","-")))</f>
        <v>-</v>
      </c>
      <c r="K530" s="90"/>
      <c r="L530" s="91"/>
      <c r="M530" s="92"/>
      <c r="N530" s="93"/>
      <c r="O530" s="55"/>
      <c r="P530" s="3"/>
      <c r="Q530" s="94"/>
      <c r="R530" s="11"/>
    </row>
    <row r="531" s="4" customFormat="1" customHeight="1" spans="1:18">
      <c r="A531" s="11"/>
      <c r="B531" s="18"/>
      <c r="C531" s="3"/>
      <c r="D531" s="58" t="str">
        <f>IF($L531="已完成","☑","")</f>
        <v/>
      </c>
      <c r="E531" s="49"/>
      <c r="F531" s="50"/>
      <c r="G531" s="51" t="s">
        <v>17</v>
      </c>
      <c r="H531" s="52"/>
      <c r="I531" s="84"/>
      <c r="J531" s="85">
        <f>I531-H531</f>
        <v>0</v>
      </c>
      <c r="K531" s="86" t="str">
        <f>IF($L531&lt;&gt;"-","●","")</f>
        <v/>
      </c>
      <c r="L531" s="87" t="str">
        <f>IF($E531&lt;&gt;"",IF(AND($H532&lt;&gt;"",$I532&lt;&gt;""),"已完成",IF(AND($H532&lt;&gt;"",$I532=""),"进行中",IF($H532="","未开始","-"))),"-")</f>
        <v>-</v>
      </c>
      <c r="M531" s="88" t="str">
        <f ca="1" t="shared" ref="M531:M535" si="87">IFERROR(MAX(MIN((TODAY()-$H531)/$J531,1),0),"-")</f>
        <v>-</v>
      </c>
      <c r="N531" s="89"/>
      <c r="O531" s="50"/>
      <c r="P531" s="3"/>
      <c r="Q531" s="94"/>
      <c r="R531" s="11"/>
    </row>
    <row r="532" s="4" customFormat="1" customHeight="1" spans="1:18">
      <c r="A532" s="11"/>
      <c r="B532" s="18"/>
      <c r="C532" s="3"/>
      <c r="D532" s="53"/>
      <c r="E532" s="54"/>
      <c r="F532" s="55"/>
      <c r="G532" s="51" t="s">
        <v>18</v>
      </c>
      <c r="H532" s="52"/>
      <c r="I532" s="84"/>
      <c r="J532" s="85" t="str">
        <f ca="1">IF(AND($H532&lt;&gt;"",$I532&lt;&gt;""),$I532-$H532,IF(AND($H532&lt;&gt;"",$I532=""),TODAY()-$H532,IF($H532="","-","-")))</f>
        <v>-</v>
      </c>
      <c r="K532" s="90"/>
      <c r="L532" s="91"/>
      <c r="M532" s="92"/>
      <c r="N532" s="93"/>
      <c r="O532" s="55"/>
      <c r="P532" s="3"/>
      <c r="Q532" s="94"/>
      <c r="R532" s="11"/>
    </row>
    <row r="533" s="4" customFormat="1" customHeight="1" spans="1:18">
      <c r="A533" s="11"/>
      <c r="B533" s="18"/>
      <c r="C533" s="3"/>
      <c r="D533" s="58" t="str">
        <f>IF($L533="已完成","☑","")</f>
        <v/>
      </c>
      <c r="E533" s="49"/>
      <c r="F533" s="50"/>
      <c r="G533" s="51" t="s">
        <v>17</v>
      </c>
      <c r="H533" s="52"/>
      <c r="I533" s="84"/>
      <c r="J533" s="85">
        <f>I533-H533</f>
        <v>0</v>
      </c>
      <c r="K533" s="86" t="str">
        <f>IF($L533&lt;&gt;"-","●","")</f>
        <v/>
      </c>
      <c r="L533" s="87" t="str">
        <f>IF($E533&lt;&gt;"",IF(AND($H534&lt;&gt;"",$I534&lt;&gt;""),"已完成",IF(AND($H534&lt;&gt;"",$I534=""),"进行中",IF($H534="","未开始","-"))),"-")</f>
        <v>-</v>
      </c>
      <c r="M533" s="88" t="str">
        <f ca="1" t="shared" si="87"/>
        <v>-</v>
      </c>
      <c r="N533" s="89"/>
      <c r="O533" s="50"/>
      <c r="P533" s="3"/>
      <c r="Q533" s="94"/>
      <c r="R533" s="11"/>
    </row>
    <row r="534" s="4" customFormat="1" customHeight="1" spans="1:18">
      <c r="A534" s="11"/>
      <c r="B534" s="18"/>
      <c r="C534" s="3"/>
      <c r="D534" s="53"/>
      <c r="E534" s="54"/>
      <c r="F534" s="55"/>
      <c r="G534" s="51" t="s">
        <v>18</v>
      </c>
      <c r="H534" s="52"/>
      <c r="I534" s="84"/>
      <c r="J534" s="85" t="str">
        <f ca="1">IF(AND($H534&lt;&gt;"",$I534&lt;&gt;""),$I534-$H534,IF(AND($H534&lt;&gt;"",$I534=""),TODAY()-$H534,IF($H534="","-","-")))</f>
        <v>-</v>
      </c>
      <c r="K534" s="90"/>
      <c r="L534" s="91"/>
      <c r="M534" s="92"/>
      <c r="N534" s="93"/>
      <c r="O534" s="55"/>
      <c r="P534" s="3"/>
      <c r="Q534" s="94"/>
      <c r="R534" s="11"/>
    </row>
    <row r="535" s="4" customFormat="1" customHeight="1" spans="1:18">
      <c r="A535" s="11"/>
      <c r="B535" s="18"/>
      <c r="C535" s="3"/>
      <c r="D535" s="58" t="str">
        <f>IF($L535="已完成","☑","")</f>
        <v/>
      </c>
      <c r="E535" s="49"/>
      <c r="F535" s="50"/>
      <c r="G535" s="51" t="s">
        <v>17</v>
      </c>
      <c r="H535" s="52"/>
      <c r="I535" s="84"/>
      <c r="J535" s="85">
        <f>I535-H535</f>
        <v>0</v>
      </c>
      <c r="K535" s="86" t="str">
        <f>IF($L535&lt;&gt;"-","●","")</f>
        <v/>
      </c>
      <c r="L535" s="87" t="str">
        <f>IF($E535&lt;&gt;"",IF(AND($H536&lt;&gt;"",$I536&lt;&gt;""),"已完成",IF(AND($H536&lt;&gt;"",$I536=""),"进行中",IF($H536="","未开始","-"))),"-")</f>
        <v>-</v>
      </c>
      <c r="M535" s="88" t="str">
        <f ca="1" t="shared" si="87"/>
        <v>-</v>
      </c>
      <c r="N535" s="89"/>
      <c r="O535" s="50"/>
      <c r="P535" s="3"/>
      <c r="Q535" s="94"/>
      <c r="R535" s="11"/>
    </row>
    <row r="536" s="4" customFormat="1" customHeight="1" spans="1:18">
      <c r="A536" s="11"/>
      <c r="B536" s="18"/>
      <c r="C536" s="3"/>
      <c r="D536" s="53"/>
      <c r="E536" s="54"/>
      <c r="F536" s="55"/>
      <c r="G536" s="51" t="s">
        <v>18</v>
      </c>
      <c r="H536" s="52"/>
      <c r="I536" s="84"/>
      <c r="J536" s="85" t="str">
        <f ca="1">IF(AND($H536&lt;&gt;"",$I536&lt;&gt;""),$I536-$H536,IF(AND($H536&lt;&gt;"",$I536=""),TODAY()-$H536,IF($H536="","-","-")))</f>
        <v>-</v>
      </c>
      <c r="K536" s="90"/>
      <c r="L536" s="91"/>
      <c r="M536" s="92"/>
      <c r="N536" s="93"/>
      <c r="O536" s="55"/>
      <c r="P536" s="3"/>
      <c r="Q536" s="94"/>
      <c r="R536" s="11"/>
    </row>
    <row r="537" s="4" customFormat="1" customHeight="1" spans="1:18">
      <c r="A537" s="11"/>
      <c r="B537" s="18"/>
      <c r="C537" s="3"/>
      <c r="D537" s="58" t="str">
        <f>IF($L537="已完成","☑","")</f>
        <v/>
      </c>
      <c r="E537" s="49"/>
      <c r="F537" s="50"/>
      <c r="G537" s="51" t="s">
        <v>17</v>
      </c>
      <c r="H537" s="52"/>
      <c r="I537" s="84"/>
      <c r="J537" s="85">
        <f>I537-H537</f>
        <v>0</v>
      </c>
      <c r="K537" s="86" t="str">
        <f>IF($L537&lt;&gt;"-","●","")</f>
        <v/>
      </c>
      <c r="L537" s="87" t="str">
        <f>IF($E537&lt;&gt;"",IF(AND($H538&lt;&gt;"",$I538&lt;&gt;""),"已完成",IF(AND($H538&lt;&gt;"",$I538=""),"进行中",IF($H538="","未开始","-"))),"-")</f>
        <v>-</v>
      </c>
      <c r="M537" s="88" t="str">
        <f ca="1" t="shared" ref="M537:M541" si="88">IFERROR(MAX(MIN((TODAY()-$H537)/$J537,1),0),"-")</f>
        <v>-</v>
      </c>
      <c r="N537" s="89"/>
      <c r="O537" s="50"/>
      <c r="P537" s="3"/>
      <c r="Q537" s="94"/>
      <c r="R537" s="11"/>
    </row>
    <row r="538" s="4" customFormat="1" customHeight="1" spans="1:18">
      <c r="A538" s="11"/>
      <c r="B538" s="18"/>
      <c r="C538" s="3"/>
      <c r="D538" s="53"/>
      <c r="E538" s="54"/>
      <c r="F538" s="55"/>
      <c r="G538" s="51" t="s">
        <v>18</v>
      </c>
      <c r="H538" s="52"/>
      <c r="I538" s="84"/>
      <c r="J538" s="85" t="str">
        <f ca="1">IF(AND($H538&lt;&gt;"",$I538&lt;&gt;""),$I538-$H538,IF(AND($H538&lt;&gt;"",$I538=""),TODAY()-$H538,IF($H538="","-","-")))</f>
        <v>-</v>
      </c>
      <c r="K538" s="90"/>
      <c r="L538" s="91"/>
      <c r="M538" s="92"/>
      <c r="N538" s="93"/>
      <c r="O538" s="55"/>
      <c r="P538" s="3"/>
      <c r="Q538" s="94"/>
      <c r="R538" s="11"/>
    </row>
    <row r="539" s="4" customFormat="1" customHeight="1" spans="1:18">
      <c r="A539" s="11"/>
      <c r="B539" s="18"/>
      <c r="C539" s="3"/>
      <c r="D539" s="58" t="str">
        <f>IF($L539="已完成","☑","")</f>
        <v/>
      </c>
      <c r="E539" s="49"/>
      <c r="F539" s="50"/>
      <c r="G539" s="51" t="s">
        <v>17</v>
      </c>
      <c r="H539" s="52"/>
      <c r="I539" s="84"/>
      <c r="J539" s="85">
        <f>I539-H539</f>
        <v>0</v>
      </c>
      <c r="K539" s="86" t="str">
        <f>IF($L539&lt;&gt;"-","●","")</f>
        <v/>
      </c>
      <c r="L539" s="87" t="str">
        <f>IF($E539&lt;&gt;"",IF(AND($H540&lt;&gt;"",$I540&lt;&gt;""),"已完成",IF(AND($H540&lt;&gt;"",$I540=""),"进行中",IF($H540="","未开始","-"))),"-")</f>
        <v>-</v>
      </c>
      <c r="M539" s="88" t="str">
        <f ca="1" t="shared" si="88"/>
        <v>-</v>
      </c>
      <c r="N539" s="89"/>
      <c r="O539" s="50"/>
      <c r="P539" s="3"/>
      <c r="Q539" s="94"/>
      <c r="R539" s="11"/>
    </row>
    <row r="540" s="4" customFormat="1" customHeight="1" spans="1:18">
      <c r="A540" s="11"/>
      <c r="B540" s="18"/>
      <c r="C540" s="3"/>
      <c r="D540" s="53"/>
      <c r="E540" s="54"/>
      <c r="F540" s="55"/>
      <c r="G540" s="51" t="s">
        <v>18</v>
      </c>
      <c r="H540" s="52"/>
      <c r="I540" s="84"/>
      <c r="J540" s="85" t="str">
        <f ca="1">IF(AND($H540&lt;&gt;"",$I540&lt;&gt;""),$I540-$H540,IF(AND($H540&lt;&gt;"",$I540=""),TODAY()-$H540,IF($H540="","-","-")))</f>
        <v>-</v>
      </c>
      <c r="K540" s="90"/>
      <c r="L540" s="91"/>
      <c r="M540" s="92"/>
      <c r="N540" s="93"/>
      <c r="O540" s="55"/>
      <c r="P540" s="3"/>
      <c r="Q540" s="94"/>
      <c r="R540" s="11"/>
    </row>
    <row r="541" s="4" customFormat="1" customHeight="1" spans="1:18">
      <c r="A541" s="11"/>
      <c r="B541" s="18"/>
      <c r="C541" s="3"/>
      <c r="D541" s="58" t="str">
        <f>IF($L541="已完成","☑","")</f>
        <v/>
      </c>
      <c r="E541" s="49"/>
      <c r="F541" s="50"/>
      <c r="G541" s="51" t="s">
        <v>17</v>
      </c>
      <c r="H541" s="52"/>
      <c r="I541" s="84"/>
      <c r="J541" s="85">
        <f>I541-H541</f>
        <v>0</v>
      </c>
      <c r="K541" s="86" t="str">
        <f>IF($L541&lt;&gt;"-","●","")</f>
        <v/>
      </c>
      <c r="L541" s="87" t="str">
        <f>IF($E541&lt;&gt;"",IF(AND($H542&lt;&gt;"",$I542&lt;&gt;""),"已完成",IF(AND($H542&lt;&gt;"",$I542=""),"进行中",IF($H542="","未开始","-"))),"-")</f>
        <v>-</v>
      </c>
      <c r="M541" s="88" t="str">
        <f ca="1" t="shared" si="88"/>
        <v>-</v>
      </c>
      <c r="N541" s="89"/>
      <c r="O541" s="50"/>
      <c r="P541" s="3"/>
      <c r="Q541" s="94"/>
      <c r="R541" s="11"/>
    </row>
    <row r="542" s="4" customFormat="1" customHeight="1" spans="1:18">
      <c r="A542" s="11"/>
      <c r="B542" s="18"/>
      <c r="C542" s="3"/>
      <c r="D542" s="53"/>
      <c r="E542" s="54"/>
      <c r="F542" s="55"/>
      <c r="G542" s="51" t="s">
        <v>18</v>
      </c>
      <c r="H542" s="52"/>
      <c r="I542" s="84"/>
      <c r="J542" s="85" t="str">
        <f ca="1">IF(AND($H542&lt;&gt;"",$I542&lt;&gt;""),$I542-$H542,IF(AND($H542&lt;&gt;"",$I542=""),TODAY()-$H542,IF($H542="","-","-")))</f>
        <v>-</v>
      </c>
      <c r="K542" s="90"/>
      <c r="L542" s="91"/>
      <c r="M542" s="92"/>
      <c r="N542" s="93"/>
      <c r="O542" s="55"/>
      <c r="P542" s="3"/>
      <c r="Q542" s="94"/>
      <c r="R542" s="11"/>
    </row>
    <row r="543" s="4" customFormat="1" customHeight="1" spans="1:18">
      <c r="A543" s="11"/>
      <c r="B543" s="18"/>
      <c r="C543" s="3"/>
      <c r="D543" s="58" t="str">
        <f>IF($L543="已完成","☑","")</f>
        <v/>
      </c>
      <c r="E543" s="49"/>
      <c r="F543" s="50"/>
      <c r="G543" s="51" t="s">
        <v>17</v>
      </c>
      <c r="H543" s="52"/>
      <c r="I543" s="84"/>
      <c r="J543" s="85">
        <f>I543-H543</f>
        <v>0</v>
      </c>
      <c r="K543" s="86" t="str">
        <f>IF($L543&lt;&gt;"-","●","")</f>
        <v/>
      </c>
      <c r="L543" s="87" t="str">
        <f>IF($E543&lt;&gt;"",IF(AND($H544&lt;&gt;"",$I544&lt;&gt;""),"已完成",IF(AND($H544&lt;&gt;"",$I544=""),"进行中",IF($H544="","未开始","-"))),"-")</f>
        <v>-</v>
      </c>
      <c r="M543" s="88" t="str">
        <f ca="1" t="shared" ref="M543:M547" si="89">IFERROR(MAX(MIN((TODAY()-$H543)/$J543,1),0),"-")</f>
        <v>-</v>
      </c>
      <c r="N543" s="89"/>
      <c r="O543" s="50"/>
      <c r="P543" s="3"/>
      <c r="Q543" s="94"/>
      <c r="R543" s="11"/>
    </row>
    <row r="544" s="4" customFormat="1" customHeight="1" spans="1:18">
      <c r="A544" s="11"/>
      <c r="B544" s="18"/>
      <c r="C544" s="3"/>
      <c r="D544" s="53"/>
      <c r="E544" s="54"/>
      <c r="F544" s="55"/>
      <c r="G544" s="51" t="s">
        <v>18</v>
      </c>
      <c r="H544" s="52"/>
      <c r="I544" s="84"/>
      <c r="J544" s="85" t="str">
        <f ca="1">IF(AND($H544&lt;&gt;"",$I544&lt;&gt;""),$I544-$H544,IF(AND($H544&lt;&gt;"",$I544=""),TODAY()-$H544,IF($H544="","-","-")))</f>
        <v>-</v>
      </c>
      <c r="K544" s="90"/>
      <c r="L544" s="91"/>
      <c r="M544" s="92"/>
      <c r="N544" s="93"/>
      <c r="O544" s="55"/>
      <c r="P544" s="3"/>
      <c r="Q544" s="94"/>
      <c r="R544" s="11"/>
    </row>
    <row r="545" s="4" customFormat="1" customHeight="1" spans="1:18">
      <c r="A545" s="11"/>
      <c r="B545" s="18"/>
      <c r="C545" s="3"/>
      <c r="D545" s="58" t="str">
        <f>IF($L545="已完成","☑","")</f>
        <v/>
      </c>
      <c r="E545" s="49"/>
      <c r="F545" s="50"/>
      <c r="G545" s="51" t="s">
        <v>17</v>
      </c>
      <c r="H545" s="52"/>
      <c r="I545" s="84"/>
      <c r="J545" s="85">
        <f>I545-H545</f>
        <v>0</v>
      </c>
      <c r="K545" s="86" t="str">
        <f>IF($L545&lt;&gt;"-","●","")</f>
        <v/>
      </c>
      <c r="L545" s="87" t="str">
        <f>IF($E545&lt;&gt;"",IF(AND($H546&lt;&gt;"",$I546&lt;&gt;""),"已完成",IF(AND($H546&lt;&gt;"",$I546=""),"进行中",IF($H546="","未开始","-"))),"-")</f>
        <v>-</v>
      </c>
      <c r="M545" s="88" t="str">
        <f ca="1" t="shared" si="89"/>
        <v>-</v>
      </c>
      <c r="N545" s="89"/>
      <c r="O545" s="50"/>
      <c r="P545" s="3"/>
      <c r="Q545" s="94"/>
      <c r="R545" s="11"/>
    </row>
    <row r="546" s="4" customFormat="1" customHeight="1" spans="1:18">
      <c r="A546" s="11"/>
      <c r="B546" s="18"/>
      <c r="C546" s="3"/>
      <c r="D546" s="53"/>
      <c r="E546" s="54"/>
      <c r="F546" s="55"/>
      <c r="G546" s="51" t="s">
        <v>18</v>
      </c>
      <c r="H546" s="52"/>
      <c r="I546" s="84"/>
      <c r="J546" s="85" t="str">
        <f ca="1">IF(AND($H546&lt;&gt;"",$I546&lt;&gt;""),$I546-$H546,IF(AND($H546&lt;&gt;"",$I546=""),TODAY()-$H546,IF($H546="","-","-")))</f>
        <v>-</v>
      </c>
      <c r="K546" s="90"/>
      <c r="L546" s="91"/>
      <c r="M546" s="92"/>
      <c r="N546" s="93"/>
      <c r="O546" s="55"/>
      <c r="P546" s="3"/>
      <c r="Q546" s="94"/>
      <c r="R546" s="11"/>
    </row>
    <row r="547" s="4" customFormat="1" customHeight="1" spans="1:18">
      <c r="A547" s="11"/>
      <c r="B547" s="18"/>
      <c r="C547" s="3"/>
      <c r="D547" s="58" t="str">
        <f>IF($L547="已完成","☑","")</f>
        <v/>
      </c>
      <c r="E547" s="49"/>
      <c r="F547" s="50"/>
      <c r="G547" s="51" t="s">
        <v>17</v>
      </c>
      <c r="H547" s="52"/>
      <c r="I547" s="84"/>
      <c r="J547" s="85">
        <f>I547-H547</f>
        <v>0</v>
      </c>
      <c r="K547" s="86" t="str">
        <f>IF($L547&lt;&gt;"-","●","")</f>
        <v/>
      </c>
      <c r="L547" s="87" t="str">
        <f>IF($E547&lt;&gt;"",IF(AND($H548&lt;&gt;"",$I548&lt;&gt;""),"已完成",IF(AND($H548&lt;&gt;"",$I548=""),"进行中",IF($H548="","未开始","-"))),"-")</f>
        <v>-</v>
      </c>
      <c r="M547" s="88" t="str">
        <f ca="1" t="shared" si="89"/>
        <v>-</v>
      </c>
      <c r="N547" s="89"/>
      <c r="O547" s="50"/>
      <c r="P547" s="3"/>
      <c r="Q547" s="94"/>
      <c r="R547" s="11"/>
    </row>
    <row r="548" s="4" customFormat="1" customHeight="1" spans="1:18">
      <c r="A548" s="11"/>
      <c r="B548" s="18"/>
      <c r="C548" s="3"/>
      <c r="D548" s="53"/>
      <c r="E548" s="54"/>
      <c r="F548" s="55"/>
      <c r="G548" s="51" t="s">
        <v>18</v>
      </c>
      <c r="H548" s="52"/>
      <c r="I548" s="84"/>
      <c r="J548" s="85" t="str">
        <f ca="1">IF(AND($H548&lt;&gt;"",$I548&lt;&gt;""),$I548-$H548,IF(AND($H548&lt;&gt;"",$I548=""),TODAY()-$H548,IF($H548="","-","-")))</f>
        <v>-</v>
      </c>
      <c r="K548" s="90"/>
      <c r="L548" s="91"/>
      <c r="M548" s="92"/>
      <c r="N548" s="93"/>
      <c r="O548" s="55"/>
      <c r="P548" s="3"/>
      <c r="Q548" s="94"/>
      <c r="R548" s="11"/>
    </row>
    <row r="549" s="4" customFormat="1" customHeight="1" spans="1:18">
      <c r="A549" s="11"/>
      <c r="B549" s="18"/>
      <c r="C549" s="3"/>
      <c r="D549" s="58" t="str">
        <f>IF($L549="已完成","☑","")</f>
        <v/>
      </c>
      <c r="E549" s="49"/>
      <c r="F549" s="50"/>
      <c r="G549" s="51" t="s">
        <v>17</v>
      </c>
      <c r="H549" s="52"/>
      <c r="I549" s="84"/>
      <c r="J549" s="85">
        <f>I549-H549</f>
        <v>0</v>
      </c>
      <c r="K549" s="86" t="str">
        <f>IF($L549&lt;&gt;"-","●","")</f>
        <v/>
      </c>
      <c r="L549" s="87" t="str">
        <f>IF($E549&lt;&gt;"",IF(AND($H550&lt;&gt;"",$I550&lt;&gt;""),"已完成",IF(AND($H550&lt;&gt;"",$I550=""),"进行中",IF($H550="","未开始","-"))),"-")</f>
        <v>-</v>
      </c>
      <c r="M549" s="88" t="str">
        <f ca="1" t="shared" ref="M549:M553" si="90">IFERROR(MAX(MIN((TODAY()-$H549)/$J549,1),0),"-")</f>
        <v>-</v>
      </c>
      <c r="N549" s="89"/>
      <c r="O549" s="50"/>
      <c r="P549" s="3"/>
      <c r="Q549" s="94"/>
      <c r="R549" s="11"/>
    </row>
    <row r="550" s="4" customFormat="1" customHeight="1" spans="1:18">
      <c r="A550" s="11"/>
      <c r="B550" s="18"/>
      <c r="C550" s="3"/>
      <c r="D550" s="53"/>
      <c r="E550" s="54"/>
      <c r="F550" s="55"/>
      <c r="G550" s="51" t="s">
        <v>18</v>
      </c>
      <c r="H550" s="52"/>
      <c r="I550" s="84"/>
      <c r="J550" s="85" t="str">
        <f ca="1">IF(AND($H550&lt;&gt;"",$I550&lt;&gt;""),$I550-$H550,IF(AND($H550&lt;&gt;"",$I550=""),TODAY()-$H550,IF($H550="","-","-")))</f>
        <v>-</v>
      </c>
      <c r="K550" s="90"/>
      <c r="L550" s="91"/>
      <c r="M550" s="92"/>
      <c r="N550" s="93"/>
      <c r="O550" s="55"/>
      <c r="P550" s="3"/>
      <c r="Q550" s="94"/>
      <c r="R550" s="11"/>
    </row>
    <row r="551" s="4" customFormat="1" customHeight="1" spans="1:18">
      <c r="A551" s="11"/>
      <c r="B551" s="18"/>
      <c r="C551" s="3"/>
      <c r="D551" s="58" t="str">
        <f>IF($L551="已完成","☑","")</f>
        <v/>
      </c>
      <c r="E551" s="49"/>
      <c r="F551" s="50"/>
      <c r="G551" s="51" t="s">
        <v>17</v>
      </c>
      <c r="H551" s="52"/>
      <c r="I551" s="84"/>
      <c r="J551" s="85">
        <f>I551-H551</f>
        <v>0</v>
      </c>
      <c r="K551" s="86" t="str">
        <f>IF($L551&lt;&gt;"-","●","")</f>
        <v/>
      </c>
      <c r="L551" s="87" t="str">
        <f>IF($E551&lt;&gt;"",IF(AND($H552&lt;&gt;"",$I552&lt;&gt;""),"已完成",IF(AND($H552&lt;&gt;"",$I552=""),"进行中",IF($H552="","未开始","-"))),"-")</f>
        <v>-</v>
      </c>
      <c r="M551" s="88" t="str">
        <f ca="1" t="shared" si="90"/>
        <v>-</v>
      </c>
      <c r="N551" s="89"/>
      <c r="O551" s="50"/>
      <c r="P551" s="3"/>
      <c r="Q551" s="94"/>
      <c r="R551" s="11"/>
    </row>
    <row r="552" s="4" customFormat="1" customHeight="1" spans="1:18">
      <c r="A552" s="11"/>
      <c r="B552" s="18"/>
      <c r="C552" s="3"/>
      <c r="D552" s="53"/>
      <c r="E552" s="54"/>
      <c r="F552" s="55"/>
      <c r="G552" s="51" t="s">
        <v>18</v>
      </c>
      <c r="H552" s="52"/>
      <c r="I552" s="84"/>
      <c r="J552" s="85" t="str">
        <f ca="1">IF(AND($H552&lt;&gt;"",$I552&lt;&gt;""),$I552-$H552,IF(AND($H552&lt;&gt;"",$I552=""),TODAY()-$H552,IF($H552="","-","-")))</f>
        <v>-</v>
      </c>
      <c r="K552" s="90"/>
      <c r="L552" s="91"/>
      <c r="M552" s="92"/>
      <c r="N552" s="93"/>
      <c r="O552" s="55"/>
      <c r="P552" s="3"/>
      <c r="Q552" s="94"/>
      <c r="R552" s="11"/>
    </row>
    <row r="553" s="4" customFormat="1" customHeight="1" spans="1:18">
      <c r="A553" s="11"/>
      <c r="B553" s="18"/>
      <c r="C553" s="3"/>
      <c r="D553" s="58" t="str">
        <f>IF($L553="已完成","☑","")</f>
        <v/>
      </c>
      <c r="E553" s="49"/>
      <c r="F553" s="50"/>
      <c r="G553" s="51" t="s">
        <v>17</v>
      </c>
      <c r="H553" s="52"/>
      <c r="I553" s="84"/>
      <c r="J553" s="85">
        <f>I553-H553</f>
        <v>0</v>
      </c>
      <c r="K553" s="86" t="str">
        <f>IF($L553&lt;&gt;"-","●","")</f>
        <v/>
      </c>
      <c r="L553" s="87" t="str">
        <f>IF($E553&lt;&gt;"",IF(AND($H554&lt;&gt;"",$I554&lt;&gt;""),"已完成",IF(AND($H554&lt;&gt;"",$I554=""),"进行中",IF($H554="","未开始","-"))),"-")</f>
        <v>-</v>
      </c>
      <c r="M553" s="88" t="str">
        <f ca="1" t="shared" si="90"/>
        <v>-</v>
      </c>
      <c r="N553" s="89"/>
      <c r="O553" s="50"/>
      <c r="P553" s="3"/>
      <c r="Q553" s="94"/>
      <c r="R553" s="11"/>
    </row>
    <row r="554" s="4" customFormat="1" customHeight="1" spans="1:18">
      <c r="A554" s="11"/>
      <c r="B554" s="18"/>
      <c r="C554" s="3"/>
      <c r="D554" s="53"/>
      <c r="E554" s="54"/>
      <c r="F554" s="55"/>
      <c r="G554" s="51" t="s">
        <v>18</v>
      </c>
      <c r="H554" s="52"/>
      <c r="I554" s="84"/>
      <c r="J554" s="85" t="str">
        <f ca="1">IF(AND($H554&lt;&gt;"",$I554&lt;&gt;""),$I554-$H554,IF(AND($H554&lt;&gt;"",$I554=""),TODAY()-$H554,IF($H554="","-","-")))</f>
        <v>-</v>
      </c>
      <c r="K554" s="90"/>
      <c r="L554" s="91"/>
      <c r="M554" s="92"/>
      <c r="N554" s="93"/>
      <c r="O554" s="55"/>
      <c r="P554" s="3"/>
      <c r="Q554" s="94"/>
      <c r="R554" s="11"/>
    </row>
    <row r="555" s="4" customFormat="1" customHeight="1" spans="1:18">
      <c r="A555" s="11"/>
      <c r="B555" s="18"/>
      <c r="C555" s="3"/>
      <c r="D555" s="58" t="str">
        <f>IF($L555="已完成","☑","")</f>
        <v/>
      </c>
      <c r="E555" s="49"/>
      <c r="F555" s="50"/>
      <c r="G555" s="51" t="s">
        <v>17</v>
      </c>
      <c r="H555" s="52"/>
      <c r="I555" s="84"/>
      <c r="J555" s="85">
        <f>I555-H555</f>
        <v>0</v>
      </c>
      <c r="K555" s="86" t="str">
        <f>IF($L555&lt;&gt;"-","●","")</f>
        <v/>
      </c>
      <c r="L555" s="87" t="str">
        <f>IF($E555&lt;&gt;"",IF(AND($H556&lt;&gt;"",$I556&lt;&gt;""),"已完成",IF(AND($H556&lt;&gt;"",$I556=""),"进行中",IF($H556="","未开始","-"))),"-")</f>
        <v>-</v>
      </c>
      <c r="M555" s="88" t="str">
        <f ca="1" t="shared" ref="M555:M559" si="91">IFERROR(MAX(MIN((TODAY()-$H555)/$J555,1),0),"-")</f>
        <v>-</v>
      </c>
      <c r="N555" s="89"/>
      <c r="O555" s="50"/>
      <c r="P555" s="3"/>
      <c r="Q555" s="94"/>
      <c r="R555" s="11"/>
    </row>
    <row r="556" s="4" customFormat="1" customHeight="1" spans="1:18">
      <c r="A556" s="11"/>
      <c r="B556" s="18"/>
      <c r="C556" s="3"/>
      <c r="D556" s="53"/>
      <c r="E556" s="54"/>
      <c r="F556" s="55"/>
      <c r="G556" s="51" t="s">
        <v>18</v>
      </c>
      <c r="H556" s="52"/>
      <c r="I556" s="84"/>
      <c r="J556" s="85" t="str">
        <f ca="1">IF(AND($H556&lt;&gt;"",$I556&lt;&gt;""),$I556-$H556,IF(AND($H556&lt;&gt;"",$I556=""),TODAY()-$H556,IF($H556="","-","-")))</f>
        <v>-</v>
      </c>
      <c r="K556" s="90"/>
      <c r="L556" s="91"/>
      <c r="M556" s="92"/>
      <c r="N556" s="93"/>
      <c r="O556" s="55"/>
      <c r="P556" s="3"/>
      <c r="Q556" s="94"/>
      <c r="R556" s="11"/>
    </row>
    <row r="557" s="4" customFormat="1" customHeight="1" spans="1:18">
      <c r="A557" s="11"/>
      <c r="B557" s="18"/>
      <c r="C557" s="3"/>
      <c r="D557" s="58" t="str">
        <f>IF($L557="已完成","☑","")</f>
        <v/>
      </c>
      <c r="E557" s="49"/>
      <c r="F557" s="50"/>
      <c r="G557" s="51" t="s">
        <v>17</v>
      </c>
      <c r="H557" s="52"/>
      <c r="I557" s="84"/>
      <c r="J557" s="85">
        <f>I557-H557</f>
        <v>0</v>
      </c>
      <c r="K557" s="86" t="str">
        <f>IF($L557&lt;&gt;"-","●","")</f>
        <v/>
      </c>
      <c r="L557" s="87" t="str">
        <f>IF($E557&lt;&gt;"",IF(AND($H558&lt;&gt;"",$I558&lt;&gt;""),"已完成",IF(AND($H558&lt;&gt;"",$I558=""),"进行中",IF($H558="","未开始","-"))),"-")</f>
        <v>-</v>
      </c>
      <c r="M557" s="88" t="str">
        <f ca="1" t="shared" si="91"/>
        <v>-</v>
      </c>
      <c r="N557" s="89"/>
      <c r="O557" s="50"/>
      <c r="P557" s="3"/>
      <c r="Q557" s="94"/>
      <c r="R557" s="11"/>
    </row>
    <row r="558" s="4" customFormat="1" customHeight="1" spans="1:18">
      <c r="A558" s="11"/>
      <c r="B558" s="18"/>
      <c r="C558" s="3"/>
      <c r="D558" s="53"/>
      <c r="E558" s="54"/>
      <c r="F558" s="55"/>
      <c r="G558" s="51" t="s">
        <v>18</v>
      </c>
      <c r="H558" s="52"/>
      <c r="I558" s="84"/>
      <c r="J558" s="85" t="str">
        <f ca="1">IF(AND($H558&lt;&gt;"",$I558&lt;&gt;""),$I558-$H558,IF(AND($H558&lt;&gt;"",$I558=""),TODAY()-$H558,IF($H558="","-","-")))</f>
        <v>-</v>
      </c>
      <c r="K558" s="90"/>
      <c r="L558" s="91"/>
      <c r="M558" s="92"/>
      <c r="N558" s="93"/>
      <c r="O558" s="55"/>
      <c r="P558" s="3"/>
      <c r="Q558" s="94"/>
      <c r="R558" s="11"/>
    </row>
    <row r="559" s="4" customFormat="1" customHeight="1" spans="1:18">
      <c r="A559" s="11"/>
      <c r="B559" s="18"/>
      <c r="C559" s="3"/>
      <c r="D559" s="58" t="str">
        <f>IF($L559="已完成","☑","")</f>
        <v/>
      </c>
      <c r="E559" s="49"/>
      <c r="F559" s="50"/>
      <c r="G559" s="51" t="s">
        <v>17</v>
      </c>
      <c r="H559" s="52"/>
      <c r="I559" s="84"/>
      <c r="J559" s="85">
        <f>I559-H559</f>
        <v>0</v>
      </c>
      <c r="K559" s="86" t="str">
        <f>IF($L559&lt;&gt;"-","●","")</f>
        <v/>
      </c>
      <c r="L559" s="87" t="str">
        <f>IF($E559&lt;&gt;"",IF(AND($H560&lt;&gt;"",$I560&lt;&gt;""),"已完成",IF(AND($H560&lt;&gt;"",$I560=""),"进行中",IF($H560="","未开始","-"))),"-")</f>
        <v>-</v>
      </c>
      <c r="M559" s="88" t="str">
        <f ca="1" t="shared" si="91"/>
        <v>-</v>
      </c>
      <c r="N559" s="89"/>
      <c r="O559" s="50"/>
      <c r="P559" s="3"/>
      <c r="Q559" s="94"/>
      <c r="R559" s="11"/>
    </row>
    <row r="560" s="4" customFormat="1" customHeight="1" spans="1:18">
      <c r="A560" s="11"/>
      <c r="B560" s="18"/>
      <c r="C560" s="3"/>
      <c r="D560" s="53"/>
      <c r="E560" s="54"/>
      <c r="F560" s="55"/>
      <c r="G560" s="51" t="s">
        <v>18</v>
      </c>
      <c r="H560" s="52"/>
      <c r="I560" s="84"/>
      <c r="J560" s="85" t="str">
        <f ca="1">IF(AND($H560&lt;&gt;"",$I560&lt;&gt;""),$I560-$H560,IF(AND($H560&lt;&gt;"",$I560=""),TODAY()-$H560,IF($H560="","-","-")))</f>
        <v>-</v>
      </c>
      <c r="K560" s="90"/>
      <c r="L560" s="91"/>
      <c r="M560" s="92"/>
      <c r="N560" s="93"/>
      <c r="O560" s="55"/>
      <c r="P560" s="3"/>
      <c r="Q560" s="94"/>
      <c r="R560" s="11"/>
    </row>
    <row r="561" s="4" customFormat="1" customHeight="1" spans="1:18">
      <c r="A561" s="11"/>
      <c r="B561" s="18"/>
      <c r="C561" s="3"/>
      <c r="D561" s="58" t="str">
        <f>IF($L561="已完成","☑","")</f>
        <v/>
      </c>
      <c r="E561" s="49"/>
      <c r="F561" s="50"/>
      <c r="G561" s="51" t="s">
        <v>17</v>
      </c>
      <c r="H561" s="52"/>
      <c r="I561" s="84"/>
      <c r="J561" s="85">
        <f>I561-H561</f>
        <v>0</v>
      </c>
      <c r="K561" s="86" t="str">
        <f>IF($L561&lt;&gt;"-","●","")</f>
        <v/>
      </c>
      <c r="L561" s="87" t="str">
        <f>IF($E561&lt;&gt;"",IF(AND($H562&lt;&gt;"",$I562&lt;&gt;""),"已完成",IF(AND($H562&lt;&gt;"",$I562=""),"进行中",IF($H562="","未开始","-"))),"-")</f>
        <v>-</v>
      </c>
      <c r="M561" s="88" t="str">
        <f ca="1" t="shared" ref="M561:M565" si="92">IFERROR(MAX(MIN((TODAY()-$H561)/$J561,1),0),"-")</f>
        <v>-</v>
      </c>
      <c r="N561" s="89"/>
      <c r="O561" s="50"/>
      <c r="P561" s="3"/>
      <c r="Q561" s="94"/>
      <c r="R561" s="11"/>
    </row>
    <row r="562" s="4" customFormat="1" customHeight="1" spans="1:18">
      <c r="A562" s="11"/>
      <c r="B562" s="18"/>
      <c r="C562" s="3"/>
      <c r="D562" s="53"/>
      <c r="E562" s="54"/>
      <c r="F562" s="55"/>
      <c r="G562" s="51" t="s">
        <v>18</v>
      </c>
      <c r="H562" s="52"/>
      <c r="I562" s="84"/>
      <c r="J562" s="85" t="str">
        <f ca="1">IF(AND($H562&lt;&gt;"",$I562&lt;&gt;""),$I562-$H562,IF(AND($H562&lt;&gt;"",$I562=""),TODAY()-$H562,IF($H562="","-","-")))</f>
        <v>-</v>
      </c>
      <c r="K562" s="90"/>
      <c r="L562" s="91"/>
      <c r="M562" s="92"/>
      <c r="N562" s="93"/>
      <c r="O562" s="55"/>
      <c r="P562" s="3"/>
      <c r="Q562" s="94"/>
      <c r="R562" s="11"/>
    </row>
    <row r="563" s="4" customFormat="1" customHeight="1" spans="1:18">
      <c r="A563" s="11"/>
      <c r="B563" s="18"/>
      <c r="C563" s="3"/>
      <c r="D563" s="58" t="str">
        <f>IF($L563="已完成","☑","")</f>
        <v/>
      </c>
      <c r="E563" s="49"/>
      <c r="F563" s="50"/>
      <c r="G563" s="51" t="s">
        <v>17</v>
      </c>
      <c r="H563" s="52"/>
      <c r="I563" s="84"/>
      <c r="J563" s="85">
        <f>I563-H563</f>
        <v>0</v>
      </c>
      <c r="K563" s="86" t="str">
        <f>IF($L563&lt;&gt;"-","●","")</f>
        <v/>
      </c>
      <c r="L563" s="87" t="str">
        <f>IF($E563&lt;&gt;"",IF(AND($H564&lt;&gt;"",$I564&lt;&gt;""),"已完成",IF(AND($H564&lt;&gt;"",$I564=""),"进行中",IF($H564="","未开始","-"))),"-")</f>
        <v>-</v>
      </c>
      <c r="M563" s="88" t="str">
        <f ca="1" t="shared" si="92"/>
        <v>-</v>
      </c>
      <c r="N563" s="89"/>
      <c r="O563" s="50"/>
      <c r="P563" s="3"/>
      <c r="Q563" s="94"/>
      <c r="R563" s="11"/>
    </row>
    <row r="564" s="4" customFormat="1" customHeight="1" spans="1:18">
      <c r="A564" s="11"/>
      <c r="B564" s="18"/>
      <c r="C564" s="3"/>
      <c r="D564" s="53"/>
      <c r="E564" s="54"/>
      <c r="F564" s="55"/>
      <c r="G564" s="51" t="s">
        <v>18</v>
      </c>
      <c r="H564" s="52"/>
      <c r="I564" s="84"/>
      <c r="J564" s="85" t="str">
        <f ca="1">IF(AND($H564&lt;&gt;"",$I564&lt;&gt;""),$I564-$H564,IF(AND($H564&lt;&gt;"",$I564=""),TODAY()-$H564,IF($H564="","-","-")))</f>
        <v>-</v>
      </c>
      <c r="K564" s="90"/>
      <c r="L564" s="91"/>
      <c r="M564" s="92"/>
      <c r="N564" s="93"/>
      <c r="O564" s="55"/>
      <c r="P564" s="3"/>
      <c r="Q564" s="94"/>
      <c r="R564" s="11"/>
    </row>
    <row r="565" s="4" customFormat="1" customHeight="1" spans="1:18">
      <c r="A565" s="11"/>
      <c r="B565" s="18"/>
      <c r="C565" s="3"/>
      <c r="D565" s="58" t="str">
        <f>IF($L565="已完成","☑","")</f>
        <v/>
      </c>
      <c r="E565" s="49"/>
      <c r="F565" s="50"/>
      <c r="G565" s="51" t="s">
        <v>17</v>
      </c>
      <c r="H565" s="52"/>
      <c r="I565" s="84"/>
      <c r="J565" s="85">
        <f>I565-H565</f>
        <v>0</v>
      </c>
      <c r="K565" s="86" t="str">
        <f>IF($L565&lt;&gt;"-","●","")</f>
        <v/>
      </c>
      <c r="L565" s="87" t="str">
        <f>IF($E565&lt;&gt;"",IF(AND($H566&lt;&gt;"",$I566&lt;&gt;""),"已完成",IF(AND($H566&lt;&gt;"",$I566=""),"进行中",IF($H566="","未开始","-"))),"-")</f>
        <v>-</v>
      </c>
      <c r="M565" s="88" t="str">
        <f ca="1" t="shared" si="92"/>
        <v>-</v>
      </c>
      <c r="N565" s="89"/>
      <c r="O565" s="50"/>
      <c r="P565" s="3"/>
      <c r="Q565" s="94"/>
      <c r="R565" s="11"/>
    </row>
    <row r="566" s="4" customFormat="1" customHeight="1" spans="1:18">
      <c r="A566" s="11"/>
      <c r="B566" s="18"/>
      <c r="C566" s="3"/>
      <c r="D566" s="53"/>
      <c r="E566" s="54"/>
      <c r="F566" s="55"/>
      <c r="G566" s="51" t="s">
        <v>18</v>
      </c>
      <c r="H566" s="52"/>
      <c r="I566" s="84"/>
      <c r="J566" s="85" t="str">
        <f ca="1">IF(AND($H566&lt;&gt;"",$I566&lt;&gt;""),$I566-$H566,IF(AND($H566&lt;&gt;"",$I566=""),TODAY()-$H566,IF($H566="","-","-")))</f>
        <v>-</v>
      </c>
      <c r="K566" s="90"/>
      <c r="L566" s="91"/>
      <c r="M566" s="92"/>
      <c r="N566" s="93"/>
      <c r="O566" s="55"/>
      <c r="P566" s="3"/>
      <c r="Q566" s="94"/>
      <c r="R566" s="11"/>
    </row>
    <row r="567" s="4" customFormat="1" customHeight="1" spans="1:18">
      <c r="A567" s="11"/>
      <c r="B567" s="18"/>
      <c r="C567" s="3"/>
      <c r="D567" s="58" t="str">
        <f>IF($L567="已完成","☑","")</f>
        <v/>
      </c>
      <c r="E567" s="49"/>
      <c r="F567" s="50"/>
      <c r="G567" s="51" t="s">
        <v>17</v>
      </c>
      <c r="H567" s="52"/>
      <c r="I567" s="84"/>
      <c r="J567" s="85">
        <f>I567-H567</f>
        <v>0</v>
      </c>
      <c r="K567" s="86" t="str">
        <f>IF($L567&lt;&gt;"-","●","")</f>
        <v/>
      </c>
      <c r="L567" s="87" t="str">
        <f>IF($E567&lt;&gt;"",IF(AND($H568&lt;&gt;"",$I568&lt;&gt;""),"已完成",IF(AND($H568&lt;&gt;"",$I568=""),"进行中",IF($H568="","未开始","-"))),"-")</f>
        <v>-</v>
      </c>
      <c r="M567" s="88" t="str">
        <f ca="1" t="shared" ref="M567:M571" si="93">IFERROR(MAX(MIN((TODAY()-$H567)/$J567,1),0),"-")</f>
        <v>-</v>
      </c>
      <c r="N567" s="89"/>
      <c r="O567" s="50"/>
      <c r="P567" s="3"/>
      <c r="Q567" s="94"/>
      <c r="R567" s="11"/>
    </row>
    <row r="568" s="4" customFormat="1" customHeight="1" spans="1:18">
      <c r="A568" s="11"/>
      <c r="B568" s="18"/>
      <c r="C568" s="3"/>
      <c r="D568" s="53"/>
      <c r="E568" s="54"/>
      <c r="F568" s="55"/>
      <c r="G568" s="51" t="s">
        <v>18</v>
      </c>
      <c r="H568" s="52"/>
      <c r="I568" s="84"/>
      <c r="J568" s="85" t="str">
        <f ca="1">IF(AND($H568&lt;&gt;"",$I568&lt;&gt;""),$I568-$H568,IF(AND($H568&lt;&gt;"",$I568=""),TODAY()-$H568,IF($H568="","-","-")))</f>
        <v>-</v>
      </c>
      <c r="K568" s="90"/>
      <c r="L568" s="91"/>
      <c r="M568" s="92"/>
      <c r="N568" s="93"/>
      <c r="O568" s="55"/>
      <c r="P568" s="3"/>
      <c r="Q568" s="94"/>
      <c r="R568" s="11"/>
    </row>
    <row r="569" s="4" customFormat="1" customHeight="1" spans="1:18">
      <c r="A569" s="11"/>
      <c r="B569" s="18"/>
      <c r="C569" s="3"/>
      <c r="D569" s="58" t="str">
        <f>IF($L569="已完成","☑","")</f>
        <v/>
      </c>
      <c r="E569" s="49"/>
      <c r="F569" s="50"/>
      <c r="G569" s="51" t="s">
        <v>17</v>
      </c>
      <c r="H569" s="52"/>
      <c r="I569" s="84"/>
      <c r="J569" s="85">
        <f>I569-H569</f>
        <v>0</v>
      </c>
      <c r="K569" s="86" t="str">
        <f>IF($L569&lt;&gt;"-","●","")</f>
        <v/>
      </c>
      <c r="L569" s="87" t="str">
        <f>IF($E569&lt;&gt;"",IF(AND($H570&lt;&gt;"",$I570&lt;&gt;""),"已完成",IF(AND($H570&lt;&gt;"",$I570=""),"进行中",IF($H570="","未开始","-"))),"-")</f>
        <v>-</v>
      </c>
      <c r="M569" s="88" t="str">
        <f ca="1" t="shared" si="93"/>
        <v>-</v>
      </c>
      <c r="N569" s="89"/>
      <c r="O569" s="50"/>
      <c r="P569" s="3"/>
      <c r="Q569" s="94"/>
      <c r="R569" s="11"/>
    </row>
    <row r="570" s="4" customFormat="1" customHeight="1" spans="1:18">
      <c r="A570" s="11"/>
      <c r="B570" s="18"/>
      <c r="C570" s="3"/>
      <c r="D570" s="53"/>
      <c r="E570" s="54"/>
      <c r="F570" s="55"/>
      <c r="G570" s="51" t="s">
        <v>18</v>
      </c>
      <c r="H570" s="52"/>
      <c r="I570" s="84"/>
      <c r="J570" s="85" t="str">
        <f ca="1">IF(AND($H570&lt;&gt;"",$I570&lt;&gt;""),$I570-$H570,IF(AND($H570&lt;&gt;"",$I570=""),TODAY()-$H570,IF($H570="","-","-")))</f>
        <v>-</v>
      </c>
      <c r="K570" s="90"/>
      <c r="L570" s="91"/>
      <c r="M570" s="92"/>
      <c r="N570" s="93"/>
      <c r="O570" s="55"/>
      <c r="P570" s="3"/>
      <c r="Q570" s="94"/>
      <c r="R570" s="11"/>
    </row>
    <row r="571" s="4" customFormat="1" customHeight="1" spans="1:18">
      <c r="A571" s="11"/>
      <c r="B571" s="18"/>
      <c r="C571" s="3"/>
      <c r="D571" s="58" t="str">
        <f>IF($L571="已完成","☑","")</f>
        <v/>
      </c>
      <c r="E571" s="49"/>
      <c r="F571" s="50"/>
      <c r="G571" s="51" t="s">
        <v>17</v>
      </c>
      <c r="H571" s="52"/>
      <c r="I571" s="84"/>
      <c r="J571" s="85">
        <f>I571-H571</f>
        <v>0</v>
      </c>
      <c r="K571" s="86" t="str">
        <f>IF($L571&lt;&gt;"-","●","")</f>
        <v/>
      </c>
      <c r="L571" s="87" t="str">
        <f>IF($E571&lt;&gt;"",IF(AND($H572&lt;&gt;"",$I572&lt;&gt;""),"已完成",IF(AND($H572&lt;&gt;"",$I572=""),"进行中",IF($H572="","未开始","-"))),"-")</f>
        <v>-</v>
      </c>
      <c r="M571" s="88" t="str">
        <f ca="1" t="shared" si="93"/>
        <v>-</v>
      </c>
      <c r="N571" s="89"/>
      <c r="O571" s="50"/>
      <c r="P571" s="3"/>
      <c r="Q571" s="94"/>
      <c r="R571" s="11"/>
    </row>
    <row r="572" s="4" customFormat="1" customHeight="1" spans="1:18">
      <c r="A572" s="11"/>
      <c r="B572" s="18"/>
      <c r="C572" s="3"/>
      <c r="D572" s="53"/>
      <c r="E572" s="54"/>
      <c r="F572" s="55"/>
      <c r="G572" s="51" t="s">
        <v>18</v>
      </c>
      <c r="H572" s="52"/>
      <c r="I572" s="84"/>
      <c r="J572" s="85" t="str">
        <f ca="1">IF(AND($H572&lt;&gt;"",$I572&lt;&gt;""),$I572-$H572,IF(AND($H572&lt;&gt;"",$I572=""),TODAY()-$H572,IF($H572="","-","-")))</f>
        <v>-</v>
      </c>
      <c r="K572" s="90"/>
      <c r="L572" s="91"/>
      <c r="M572" s="92"/>
      <c r="N572" s="93"/>
      <c r="O572" s="55"/>
      <c r="P572" s="3"/>
      <c r="Q572" s="94"/>
      <c r="R572" s="11"/>
    </row>
    <row r="573" s="4" customFormat="1" customHeight="1" spans="1:18">
      <c r="A573" s="11"/>
      <c r="B573" s="18"/>
      <c r="C573" s="3"/>
      <c r="D573" s="58" t="str">
        <f>IF($L573="已完成","☑","")</f>
        <v/>
      </c>
      <c r="E573" s="49"/>
      <c r="F573" s="50"/>
      <c r="G573" s="51" t="s">
        <v>17</v>
      </c>
      <c r="H573" s="52"/>
      <c r="I573" s="84"/>
      <c r="J573" s="85">
        <f>I573-H573</f>
        <v>0</v>
      </c>
      <c r="K573" s="86" t="str">
        <f>IF($L573&lt;&gt;"-","●","")</f>
        <v/>
      </c>
      <c r="L573" s="87" t="str">
        <f>IF($E573&lt;&gt;"",IF(AND($H574&lt;&gt;"",$I574&lt;&gt;""),"已完成",IF(AND($H574&lt;&gt;"",$I574=""),"进行中",IF($H574="","未开始","-"))),"-")</f>
        <v>-</v>
      </c>
      <c r="M573" s="88" t="str">
        <f ca="1" t="shared" ref="M573:M577" si="94">IFERROR(MAX(MIN((TODAY()-$H573)/$J573,1),0),"-")</f>
        <v>-</v>
      </c>
      <c r="N573" s="89"/>
      <c r="O573" s="50"/>
      <c r="P573" s="3"/>
      <c r="Q573" s="94"/>
      <c r="R573" s="11"/>
    </row>
    <row r="574" s="4" customFormat="1" customHeight="1" spans="1:18">
      <c r="A574" s="11"/>
      <c r="B574" s="18"/>
      <c r="C574" s="3"/>
      <c r="D574" s="53"/>
      <c r="E574" s="54"/>
      <c r="F574" s="55"/>
      <c r="G574" s="51" t="s">
        <v>18</v>
      </c>
      <c r="H574" s="52"/>
      <c r="I574" s="84"/>
      <c r="J574" s="85" t="str">
        <f ca="1">IF(AND($H574&lt;&gt;"",$I574&lt;&gt;""),$I574-$H574,IF(AND($H574&lt;&gt;"",$I574=""),TODAY()-$H574,IF($H574="","-","-")))</f>
        <v>-</v>
      </c>
      <c r="K574" s="90"/>
      <c r="L574" s="91"/>
      <c r="M574" s="92"/>
      <c r="N574" s="93"/>
      <c r="O574" s="55"/>
      <c r="P574" s="3"/>
      <c r="Q574" s="94"/>
      <c r="R574" s="11"/>
    </row>
    <row r="575" s="4" customFormat="1" customHeight="1" spans="1:18">
      <c r="A575" s="11"/>
      <c r="B575" s="18"/>
      <c r="C575" s="3"/>
      <c r="D575" s="58" t="str">
        <f>IF($L575="已完成","☑","")</f>
        <v/>
      </c>
      <c r="E575" s="49"/>
      <c r="F575" s="50"/>
      <c r="G575" s="51" t="s">
        <v>17</v>
      </c>
      <c r="H575" s="52"/>
      <c r="I575" s="84"/>
      <c r="J575" s="85">
        <f>I575-H575</f>
        <v>0</v>
      </c>
      <c r="K575" s="86" t="str">
        <f>IF($L575&lt;&gt;"-","●","")</f>
        <v/>
      </c>
      <c r="L575" s="87" t="str">
        <f>IF($E575&lt;&gt;"",IF(AND($H576&lt;&gt;"",$I576&lt;&gt;""),"已完成",IF(AND($H576&lt;&gt;"",$I576=""),"进行中",IF($H576="","未开始","-"))),"-")</f>
        <v>-</v>
      </c>
      <c r="M575" s="88" t="str">
        <f ca="1" t="shared" si="94"/>
        <v>-</v>
      </c>
      <c r="N575" s="89"/>
      <c r="O575" s="50"/>
      <c r="P575" s="3"/>
      <c r="Q575" s="94"/>
      <c r="R575" s="11"/>
    </row>
    <row r="576" s="4" customFormat="1" customHeight="1" spans="1:18">
      <c r="A576" s="11"/>
      <c r="B576" s="18"/>
      <c r="C576" s="3"/>
      <c r="D576" s="53"/>
      <c r="E576" s="54"/>
      <c r="F576" s="55"/>
      <c r="G576" s="51" t="s">
        <v>18</v>
      </c>
      <c r="H576" s="52"/>
      <c r="I576" s="84"/>
      <c r="J576" s="85" t="str">
        <f ca="1">IF(AND($H576&lt;&gt;"",$I576&lt;&gt;""),$I576-$H576,IF(AND($H576&lt;&gt;"",$I576=""),TODAY()-$H576,IF($H576="","-","-")))</f>
        <v>-</v>
      </c>
      <c r="K576" s="90"/>
      <c r="L576" s="91"/>
      <c r="M576" s="92"/>
      <c r="N576" s="93"/>
      <c r="O576" s="55"/>
      <c r="P576" s="3"/>
      <c r="Q576" s="94"/>
      <c r="R576" s="11"/>
    </row>
    <row r="577" s="4" customFormat="1" customHeight="1" spans="1:18">
      <c r="A577" s="11"/>
      <c r="B577" s="18"/>
      <c r="C577" s="3"/>
      <c r="D577" s="58" t="str">
        <f>IF($L577="已完成","☑","")</f>
        <v/>
      </c>
      <c r="E577" s="49"/>
      <c r="F577" s="50"/>
      <c r="G577" s="51" t="s">
        <v>17</v>
      </c>
      <c r="H577" s="52"/>
      <c r="I577" s="84"/>
      <c r="J577" s="85">
        <f>I577-H577</f>
        <v>0</v>
      </c>
      <c r="K577" s="86" t="str">
        <f>IF($L577&lt;&gt;"-","●","")</f>
        <v/>
      </c>
      <c r="L577" s="87" t="str">
        <f>IF($E577&lt;&gt;"",IF(AND($H578&lt;&gt;"",$I578&lt;&gt;""),"已完成",IF(AND($H578&lt;&gt;"",$I578=""),"进行中",IF($H578="","未开始","-"))),"-")</f>
        <v>-</v>
      </c>
      <c r="M577" s="88" t="str">
        <f ca="1" t="shared" si="94"/>
        <v>-</v>
      </c>
      <c r="N577" s="89"/>
      <c r="O577" s="50"/>
      <c r="P577" s="3"/>
      <c r="Q577" s="94"/>
      <c r="R577" s="11"/>
    </row>
    <row r="578" s="4" customFormat="1" customHeight="1" spans="1:18">
      <c r="A578" s="11"/>
      <c r="B578" s="18"/>
      <c r="C578" s="3"/>
      <c r="D578" s="53"/>
      <c r="E578" s="54"/>
      <c r="F578" s="55"/>
      <c r="G578" s="51" t="s">
        <v>18</v>
      </c>
      <c r="H578" s="52"/>
      <c r="I578" s="84"/>
      <c r="J578" s="85" t="str">
        <f ca="1">IF(AND($H578&lt;&gt;"",$I578&lt;&gt;""),$I578-$H578,IF(AND($H578&lt;&gt;"",$I578=""),TODAY()-$H578,IF($H578="","-","-")))</f>
        <v>-</v>
      </c>
      <c r="K578" s="90"/>
      <c r="L578" s="91"/>
      <c r="M578" s="92"/>
      <c r="N578" s="93"/>
      <c r="O578" s="55"/>
      <c r="P578" s="3"/>
      <c r="Q578" s="94"/>
      <c r="R578" s="11"/>
    </row>
    <row r="579" s="4" customFormat="1" customHeight="1" spans="1:18">
      <c r="A579" s="11"/>
      <c r="B579" s="18"/>
      <c r="C579" s="3"/>
      <c r="D579" s="58" t="str">
        <f>IF($L579="已完成","☑","")</f>
        <v/>
      </c>
      <c r="E579" s="49"/>
      <c r="F579" s="50"/>
      <c r="G579" s="51" t="s">
        <v>17</v>
      </c>
      <c r="H579" s="52"/>
      <c r="I579" s="84"/>
      <c r="J579" s="85">
        <f>I579-H579</f>
        <v>0</v>
      </c>
      <c r="K579" s="86" t="str">
        <f>IF($L579&lt;&gt;"-","●","")</f>
        <v/>
      </c>
      <c r="L579" s="87" t="str">
        <f>IF($E579&lt;&gt;"",IF(AND($H580&lt;&gt;"",$I580&lt;&gt;""),"已完成",IF(AND($H580&lt;&gt;"",$I580=""),"进行中",IF($H580="","未开始","-"))),"-")</f>
        <v>-</v>
      </c>
      <c r="M579" s="88" t="str">
        <f ca="1" t="shared" ref="M579:M583" si="95">IFERROR(MAX(MIN((TODAY()-$H579)/$J579,1),0),"-")</f>
        <v>-</v>
      </c>
      <c r="N579" s="89"/>
      <c r="O579" s="50"/>
      <c r="P579" s="3"/>
      <c r="Q579" s="94"/>
      <c r="R579" s="11"/>
    </row>
    <row r="580" s="4" customFormat="1" customHeight="1" spans="1:18">
      <c r="A580" s="11"/>
      <c r="B580" s="18"/>
      <c r="C580" s="3"/>
      <c r="D580" s="53"/>
      <c r="E580" s="54"/>
      <c r="F580" s="55"/>
      <c r="G580" s="51" t="s">
        <v>18</v>
      </c>
      <c r="H580" s="52"/>
      <c r="I580" s="84"/>
      <c r="J580" s="85" t="str">
        <f ca="1">IF(AND($H580&lt;&gt;"",$I580&lt;&gt;""),$I580-$H580,IF(AND($H580&lt;&gt;"",$I580=""),TODAY()-$H580,IF($H580="","-","-")))</f>
        <v>-</v>
      </c>
      <c r="K580" s="90"/>
      <c r="L580" s="91"/>
      <c r="M580" s="92"/>
      <c r="N580" s="93"/>
      <c r="O580" s="55"/>
      <c r="P580" s="3"/>
      <c r="Q580" s="94"/>
      <c r="R580" s="11"/>
    </row>
    <row r="581" s="4" customFormat="1" customHeight="1" spans="1:18">
      <c r="A581" s="11"/>
      <c r="B581" s="18"/>
      <c r="C581" s="3"/>
      <c r="D581" s="58" t="str">
        <f>IF($L581="已完成","☑","")</f>
        <v/>
      </c>
      <c r="E581" s="49"/>
      <c r="F581" s="50"/>
      <c r="G581" s="51" t="s">
        <v>17</v>
      </c>
      <c r="H581" s="52"/>
      <c r="I581" s="84"/>
      <c r="J581" s="85">
        <f>I581-H581</f>
        <v>0</v>
      </c>
      <c r="K581" s="86" t="str">
        <f>IF($L581&lt;&gt;"-","●","")</f>
        <v/>
      </c>
      <c r="L581" s="87" t="str">
        <f>IF($E581&lt;&gt;"",IF(AND($H582&lt;&gt;"",$I582&lt;&gt;""),"已完成",IF(AND($H582&lt;&gt;"",$I582=""),"进行中",IF($H582="","未开始","-"))),"-")</f>
        <v>-</v>
      </c>
      <c r="M581" s="88" t="str">
        <f ca="1" t="shared" si="95"/>
        <v>-</v>
      </c>
      <c r="N581" s="89"/>
      <c r="O581" s="50"/>
      <c r="P581" s="3"/>
      <c r="Q581" s="94"/>
      <c r="R581" s="11"/>
    </row>
    <row r="582" s="4" customFormat="1" customHeight="1" spans="1:18">
      <c r="A582" s="11"/>
      <c r="B582" s="18"/>
      <c r="C582" s="3"/>
      <c r="D582" s="53"/>
      <c r="E582" s="54"/>
      <c r="F582" s="55"/>
      <c r="G582" s="51" t="s">
        <v>18</v>
      </c>
      <c r="H582" s="52"/>
      <c r="I582" s="84"/>
      <c r="J582" s="85" t="str">
        <f ca="1">IF(AND($H582&lt;&gt;"",$I582&lt;&gt;""),$I582-$H582,IF(AND($H582&lt;&gt;"",$I582=""),TODAY()-$H582,IF($H582="","-","-")))</f>
        <v>-</v>
      </c>
      <c r="K582" s="90"/>
      <c r="L582" s="91"/>
      <c r="M582" s="92"/>
      <c r="N582" s="93"/>
      <c r="O582" s="55"/>
      <c r="P582" s="3"/>
      <c r="Q582" s="94"/>
      <c r="R582" s="11"/>
    </row>
    <row r="583" s="4" customFormat="1" customHeight="1" spans="1:18">
      <c r="A583" s="11"/>
      <c r="B583" s="18"/>
      <c r="C583" s="3"/>
      <c r="D583" s="58" t="str">
        <f>IF($L583="已完成","☑","")</f>
        <v/>
      </c>
      <c r="E583" s="49"/>
      <c r="F583" s="50"/>
      <c r="G583" s="51" t="s">
        <v>17</v>
      </c>
      <c r="H583" s="52"/>
      <c r="I583" s="84"/>
      <c r="J583" s="85">
        <f>I583-H583</f>
        <v>0</v>
      </c>
      <c r="K583" s="86" t="str">
        <f>IF($L583&lt;&gt;"-","●","")</f>
        <v/>
      </c>
      <c r="L583" s="87" t="str">
        <f>IF($E583&lt;&gt;"",IF(AND($H584&lt;&gt;"",$I584&lt;&gt;""),"已完成",IF(AND($H584&lt;&gt;"",$I584=""),"进行中",IF($H584="","未开始","-"))),"-")</f>
        <v>-</v>
      </c>
      <c r="M583" s="88" t="str">
        <f ca="1" t="shared" si="95"/>
        <v>-</v>
      </c>
      <c r="N583" s="89"/>
      <c r="O583" s="50"/>
      <c r="P583" s="3"/>
      <c r="Q583" s="94"/>
      <c r="R583" s="11"/>
    </row>
    <row r="584" s="4" customFormat="1" customHeight="1" spans="1:18">
      <c r="A584" s="11"/>
      <c r="B584" s="18"/>
      <c r="C584" s="3"/>
      <c r="D584" s="53"/>
      <c r="E584" s="54"/>
      <c r="F584" s="55"/>
      <c r="G584" s="51" t="s">
        <v>18</v>
      </c>
      <c r="H584" s="52"/>
      <c r="I584" s="84"/>
      <c r="J584" s="85" t="str">
        <f ca="1">IF(AND($H584&lt;&gt;"",$I584&lt;&gt;""),$I584-$H584,IF(AND($H584&lt;&gt;"",$I584=""),TODAY()-$H584,IF($H584="","-","-")))</f>
        <v>-</v>
      </c>
      <c r="K584" s="90"/>
      <c r="L584" s="91"/>
      <c r="M584" s="92"/>
      <c r="N584" s="93"/>
      <c r="O584" s="55"/>
      <c r="P584" s="3"/>
      <c r="Q584" s="94"/>
      <c r="R584" s="11"/>
    </row>
    <row r="585" s="4" customFormat="1" customHeight="1" spans="1:18">
      <c r="A585" s="11"/>
      <c r="B585" s="18"/>
      <c r="C585" s="3"/>
      <c r="D585" s="58" t="str">
        <f>IF($L585="已完成","☑","")</f>
        <v/>
      </c>
      <c r="E585" s="49"/>
      <c r="F585" s="50"/>
      <c r="G585" s="51" t="s">
        <v>17</v>
      </c>
      <c r="H585" s="52"/>
      <c r="I585" s="84"/>
      <c r="J585" s="85">
        <f>I585-H585</f>
        <v>0</v>
      </c>
      <c r="K585" s="86" t="str">
        <f>IF($L585&lt;&gt;"-","●","")</f>
        <v/>
      </c>
      <c r="L585" s="87" t="str">
        <f>IF($E585&lt;&gt;"",IF(AND($H586&lt;&gt;"",$I586&lt;&gt;""),"已完成",IF(AND($H586&lt;&gt;"",$I586=""),"进行中",IF($H586="","未开始","-"))),"-")</f>
        <v>-</v>
      </c>
      <c r="M585" s="88" t="str">
        <f ca="1" t="shared" ref="M585:M589" si="96">IFERROR(MAX(MIN((TODAY()-$H585)/$J585,1),0),"-")</f>
        <v>-</v>
      </c>
      <c r="N585" s="89"/>
      <c r="O585" s="50"/>
      <c r="P585" s="3"/>
      <c r="Q585" s="94"/>
      <c r="R585" s="11"/>
    </row>
    <row r="586" s="4" customFormat="1" customHeight="1" spans="1:18">
      <c r="A586" s="11"/>
      <c r="B586" s="18"/>
      <c r="C586" s="3"/>
      <c r="D586" s="53"/>
      <c r="E586" s="54"/>
      <c r="F586" s="55"/>
      <c r="G586" s="51" t="s">
        <v>18</v>
      </c>
      <c r="H586" s="52"/>
      <c r="I586" s="84"/>
      <c r="J586" s="85" t="str">
        <f ca="1">IF(AND($H586&lt;&gt;"",$I586&lt;&gt;""),$I586-$H586,IF(AND($H586&lt;&gt;"",$I586=""),TODAY()-$H586,IF($H586="","-","-")))</f>
        <v>-</v>
      </c>
      <c r="K586" s="90"/>
      <c r="L586" s="91"/>
      <c r="M586" s="92"/>
      <c r="N586" s="93"/>
      <c r="O586" s="55"/>
      <c r="P586" s="3"/>
      <c r="Q586" s="94"/>
      <c r="R586" s="11"/>
    </row>
    <row r="587" s="4" customFormat="1" customHeight="1" spans="1:18">
      <c r="A587" s="11"/>
      <c r="B587" s="18"/>
      <c r="C587" s="3"/>
      <c r="D587" s="58" t="str">
        <f>IF($L587="已完成","☑","")</f>
        <v/>
      </c>
      <c r="E587" s="49"/>
      <c r="F587" s="50"/>
      <c r="G587" s="51" t="s">
        <v>17</v>
      </c>
      <c r="H587" s="52"/>
      <c r="I587" s="84"/>
      <c r="J587" s="85">
        <f>I587-H587</f>
        <v>0</v>
      </c>
      <c r="K587" s="86" t="str">
        <f>IF($L587&lt;&gt;"-","●","")</f>
        <v/>
      </c>
      <c r="L587" s="87" t="str">
        <f>IF($E587&lt;&gt;"",IF(AND($H588&lt;&gt;"",$I588&lt;&gt;""),"已完成",IF(AND($H588&lt;&gt;"",$I588=""),"进行中",IF($H588="","未开始","-"))),"-")</f>
        <v>-</v>
      </c>
      <c r="M587" s="88" t="str">
        <f ca="1" t="shared" si="96"/>
        <v>-</v>
      </c>
      <c r="N587" s="89"/>
      <c r="O587" s="50"/>
      <c r="P587" s="3"/>
      <c r="Q587" s="94"/>
      <c r="R587" s="11"/>
    </row>
    <row r="588" s="4" customFormat="1" customHeight="1" spans="1:18">
      <c r="A588" s="11"/>
      <c r="B588" s="18"/>
      <c r="C588" s="3"/>
      <c r="D588" s="53"/>
      <c r="E588" s="54"/>
      <c r="F588" s="55"/>
      <c r="G588" s="51" t="s">
        <v>18</v>
      </c>
      <c r="H588" s="52"/>
      <c r="I588" s="84"/>
      <c r="J588" s="85" t="str">
        <f ca="1">IF(AND($H588&lt;&gt;"",$I588&lt;&gt;""),$I588-$H588,IF(AND($H588&lt;&gt;"",$I588=""),TODAY()-$H588,IF($H588="","-","-")))</f>
        <v>-</v>
      </c>
      <c r="K588" s="90"/>
      <c r="L588" s="91"/>
      <c r="M588" s="92"/>
      <c r="N588" s="93"/>
      <c r="O588" s="55"/>
      <c r="P588" s="3"/>
      <c r="Q588" s="94"/>
      <c r="R588" s="11"/>
    </row>
    <row r="589" s="4" customFormat="1" customHeight="1" spans="1:18">
      <c r="A589" s="11"/>
      <c r="B589" s="18"/>
      <c r="C589" s="3"/>
      <c r="D589" s="58" t="str">
        <f>IF($L589="已完成","☑","")</f>
        <v/>
      </c>
      <c r="E589" s="49"/>
      <c r="F589" s="50"/>
      <c r="G589" s="51" t="s">
        <v>17</v>
      </c>
      <c r="H589" s="52"/>
      <c r="I589" s="84"/>
      <c r="J589" s="85">
        <f>I589-H589</f>
        <v>0</v>
      </c>
      <c r="K589" s="86" t="str">
        <f>IF($L589&lt;&gt;"-","●","")</f>
        <v/>
      </c>
      <c r="L589" s="87" t="str">
        <f>IF($E589&lt;&gt;"",IF(AND($H590&lt;&gt;"",$I590&lt;&gt;""),"已完成",IF(AND($H590&lt;&gt;"",$I590=""),"进行中",IF($H590="","未开始","-"))),"-")</f>
        <v>-</v>
      </c>
      <c r="M589" s="88" t="str">
        <f ca="1" t="shared" si="96"/>
        <v>-</v>
      </c>
      <c r="N589" s="89"/>
      <c r="O589" s="50"/>
      <c r="P589" s="3"/>
      <c r="Q589" s="94"/>
      <c r="R589" s="11"/>
    </row>
    <row r="590" s="4" customFormat="1" customHeight="1" spans="1:18">
      <c r="A590" s="11"/>
      <c r="B590" s="18"/>
      <c r="C590" s="3"/>
      <c r="D590" s="53"/>
      <c r="E590" s="54"/>
      <c r="F590" s="55"/>
      <c r="G590" s="51" t="s">
        <v>18</v>
      </c>
      <c r="H590" s="52"/>
      <c r="I590" s="84"/>
      <c r="J590" s="85" t="str">
        <f ca="1">IF(AND($H590&lt;&gt;"",$I590&lt;&gt;""),$I590-$H590,IF(AND($H590&lt;&gt;"",$I590=""),TODAY()-$H590,IF($H590="","-","-")))</f>
        <v>-</v>
      </c>
      <c r="K590" s="90"/>
      <c r="L590" s="91"/>
      <c r="M590" s="92"/>
      <c r="N590" s="93"/>
      <c r="O590" s="55"/>
      <c r="P590" s="3"/>
      <c r="Q590" s="94"/>
      <c r="R590" s="11"/>
    </row>
    <row r="591" s="4" customFormat="1" customHeight="1" spans="1:18">
      <c r="A591" s="11"/>
      <c r="B591" s="18"/>
      <c r="C591" s="3"/>
      <c r="D591" s="58" t="str">
        <f>IF($L591="已完成","☑","")</f>
        <v/>
      </c>
      <c r="E591" s="49"/>
      <c r="F591" s="50"/>
      <c r="G591" s="51" t="s">
        <v>17</v>
      </c>
      <c r="H591" s="52"/>
      <c r="I591" s="84"/>
      <c r="J591" s="85">
        <f>I591-H591</f>
        <v>0</v>
      </c>
      <c r="K591" s="86" t="str">
        <f>IF($L591&lt;&gt;"-","●","")</f>
        <v/>
      </c>
      <c r="L591" s="87" t="str">
        <f>IF($E591&lt;&gt;"",IF(AND($H592&lt;&gt;"",$I592&lt;&gt;""),"已完成",IF(AND($H592&lt;&gt;"",$I592=""),"进行中",IF($H592="","未开始","-"))),"-")</f>
        <v>-</v>
      </c>
      <c r="M591" s="88" t="str">
        <f ca="1" t="shared" ref="M591:M595" si="97">IFERROR(MAX(MIN((TODAY()-$H591)/$J591,1),0),"-")</f>
        <v>-</v>
      </c>
      <c r="N591" s="89"/>
      <c r="O591" s="50"/>
      <c r="P591" s="3"/>
      <c r="Q591" s="94"/>
      <c r="R591" s="11"/>
    </row>
    <row r="592" s="4" customFormat="1" customHeight="1" spans="1:18">
      <c r="A592" s="11"/>
      <c r="B592" s="18"/>
      <c r="C592" s="3"/>
      <c r="D592" s="53"/>
      <c r="E592" s="54"/>
      <c r="F592" s="55"/>
      <c r="G592" s="51" t="s">
        <v>18</v>
      </c>
      <c r="H592" s="52"/>
      <c r="I592" s="84"/>
      <c r="J592" s="85" t="str">
        <f ca="1">IF(AND($H592&lt;&gt;"",$I592&lt;&gt;""),$I592-$H592,IF(AND($H592&lt;&gt;"",$I592=""),TODAY()-$H592,IF($H592="","-","-")))</f>
        <v>-</v>
      </c>
      <c r="K592" s="90"/>
      <c r="L592" s="91"/>
      <c r="M592" s="92"/>
      <c r="N592" s="93"/>
      <c r="O592" s="55"/>
      <c r="P592" s="3"/>
      <c r="Q592" s="94"/>
      <c r="R592" s="11"/>
    </row>
    <row r="593" s="4" customFormat="1" customHeight="1" spans="1:18">
      <c r="A593" s="11"/>
      <c r="B593" s="18"/>
      <c r="C593" s="3"/>
      <c r="D593" s="58" t="str">
        <f>IF($L593="已完成","☑","")</f>
        <v/>
      </c>
      <c r="E593" s="49"/>
      <c r="F593" s="50"/>
      <c r="G593" s="51" t="s">
        <v>17</v>
      </c>
      <c r="H593" s="52"/>
      <c r="I593" s="84"/>
      <c r="J593" s="85">
        <f>I593-H593</f>
        <v>0</v>
      </c>
      <c r="K593" s="86" t="str">
        <f>IF($L593&lt;&gt;"-","●","")</f>
        <v/>
      </c>
      <c r="L593" s="87" t="str">
        <f>IF($E593&lt;&gt;"",IF(AND($H594&lt;&gt;"",$I594&lt;&gt;""),"已完成",IF(AND($H594&lt;&gt;"",$I594=""),"进行中",IF($H594="","未开始","-"))),"-")</f>
        <v>-</v>
      </c>
      <c r="M593" s="88" t="str">
        <f ca="1" t="shared" si="97"/>
        <v>-</v>
      </c>
      <c r="N593" s="89"/>
      <c r="O593" s="50"/>
      <c r="P593" s="3"/>
      <c r="Q593" s="94"/>
      <c r="R593" s="11"/>
    </row>
    <row r="594" s="4" customFormat="1" customHeight="1" spans="1:18">
      <c r="A594" s="11"/>
      <c r="B594" s="18"/>
      <c r="C594" s="3"/>
      <c r="D594" s="53"/>
      <c r="E594" s="54"/>
      <c r="F594" s="55"/>
      <c r="G594" s="51" t="s">
        <v>18</v>
      </c>
      <c r="H594" s="52"/>
      <c r="I594" s="84"/>
      <c r="J594" s="85" t="str">
        <f ca="1">IF(AND($H594&lt;&gt;"",$I594&lt;&gt;""),$I594-$H594,IF(AND($H594&lt;&gt;"",$I594=""),TODAY()-$H594,IF($H594="","-","-")))</f>
        <v>-</v>
      </c>
      <c r="K594" s="90"/>
      <c r="L594" s="91"/>
      <c r="M594" s="92"/>
      <c r="N594" s="93"/>
      <c r="O594" s="55"/>
      <c r="P594" s="3"/>
      <c r="Q594" s="94"/>
      <c r="R594" s="11"/>
    </row>
    <row r="595" s="4" customFormat="1" customHeight="1" spans="1:18">
      <c r="A595" s="11"/>
      <c r="B595" s="18"/>
      <c r="C595" s="3"/>
      <c r="D595" s="58" t="str">
        <f>IF($L595="已完成","☑","")</f>
        <v/>
      </c>
      <c r="E595" s="49"/>
      <c r="F595" s="50"/>
      <c r="G595" s="51" t="s">
        <v>17</v>
      </c>
      <c r="H595" s="52"/>
      <c r="I595" s="84"/>
      <c r="J595" s="85">
        <f>I595-H595</f>
        <v>0</v>
      </c>
      <c r="K595" s="86" t="str">
        <f>IF($L595&lt;&gt;"-","●","")</f>
        <v/>
      </c>
      <c r="L595" s="87" t="str">
        <f>IF($E595&lt;&gt;"",IF(AND($H596&lt;&gt;"",$I596&lt;&gt;""),"已完成",IF(AND($H596&lt;&gt;"",$I596=""),"进行中",IF($H596="","未开始","-"))),"-")</f>
        <v>-</v>
      </c>
      <c r="M595" s="88" t="str">
        <f ca="1" t="shared" si="97"/>
        <v>-</v>
      </c>
      <c r="N595" s="89"/>
      <c r="O595" s="50"/>
      <c r="P595" s="3"/>
      <c r="Q595" s="94"/>
      <c r="R595" s="11"/>
    </row>
    <row r="596" s="4" customFormat="1" customHeight="1" spans="1:18">
      <c r="A596" s="11"/>
      <c r="B596" s="18"/>
      <c r="C596" s="3"/>
      <c r="D596" s="53"/>
      <c r="E596" s="54"/>
      <c r="F596" s="55"/>
      <c r="G596" s="51" t="s">
        <v>18</v>
      </c>
      <c r="H596" s="52"/>
      <c r="I596" s="84"/>
      <c r="J596" s="85" t="str">
        <f ca="1">IF(AND($H596&lt;&gt;"",$I596&lt;&gt;""),$I596-$H596,IF(AND($H596&lt;&gt;"",$I596=""),TODAY()-$H596,IF($H596="","-","-")))</f>
        <v>-</v>
      </c>
      <c r="K596" s="90"/>
      <c r="L596" s="91"/>
      <c r="M596" s="92"/>
      <c r="N596" s="93"/>
      <c r="O596" s="55"/>
      <c r="P596" s="3"/>
      <c r="Q596" s="94"/>
      <c r="R596" s="11"/>
    </row>
    <row r="597" s="4" customFormat="1" customHeight="1" spans="1:18">
      <c r="A597" s="11"/>
      <c r="B597" s="18"/>
      <c r="C597" s="3"/>
      <c r="D597" s="58" t="str">
        <f>IF($L597="已完成","☑","")</f>
        <v/>
      </c>
      <c r="E597" s="49"/>
      <c r="F597" s="50"/>
      <c r="G597" s="51" t="s">
        <v>17</v>
      </c>
      <c r="H597" s="52"/>
      <c r="I597" s="84"/>
      <c r="J597" s="85">
        <f>I597-H597</f>
        <v>0</v>
      </c>
      <c r="K597" s="86" t="str">
        <f>IF($L597&lt;&gt;"-","●","")</f>
        <v/>
      </c>
      <c r="L597" s="87" t="str">
        <f>IF($E597&lt;&gt;"",IF(AND($H598&lt;&gt;"",$I598&lt;&gt;""),"已完成",IF(AND($H598&lt;&gt;"",$I598=""),"进行中",IF($H598="","未开始","-"))),"-")</f>
        <v>-</v>
      </c>
      <c r="M597" s="88" t="str">
        <f ca="1" t="shared" ref="M597:M601" si="98">IFERROR(MAX(MIN((TODAY()-$H597)/$J597,1),0),"-")</f>
        <v>-</v>
      </c>
      <c r="N597" s="89"/>
      <c r="O597" s="50"/>
      <c r="P597" s="3"/>
      <c r="Q597" s="94"/>
      <c r="R597" s="11"/>
    </row>
    <row r="598" s="4" customFormat="1" customHeight="1" spans="1:18">
      <c r="A598" s="11"/>
      <c r="B598" s="18"/>
      <c r="C598" s="3"/>
      <c r="D598" s="53"/>
      <c r="E598" s="54"/>
      <c r="F598" s="55"/>
      <c r="G598" s="51" t="s">
        <v>18</v>
      </c>
      <c r="H598" s="52"/>
      <c r="I598" s="84"/>
      <c r="J598" s="85" t="str">
        <f ca="1">IF(AND($H598&lt;&gt;"",$I598&lt;&gt;""),$I598-$H598,IF(AND($H598&lt;&gt;"",$I598=""),TODAY()-$H598,IF($H598="","-","-")))</f>
        <v>-</v>
      </c>
      <c r="K598" s="90"/>
      <c r="L598" s="91"/>
      <c r="M598" s="92"/>
      <c r="N598" s="93"/>
      <c r="O598" s="55"/>
      <c r="P598" s="3"/>
      <c r="Q598" s="94"/>
      <c r="R598" s="11"/>
    </row>
    <row r="599" s="4" customFormat="1" customHeight="1" spans="1:18">
      <c r="A599" s="11"/>
      <c r="B599" s="18"/>
      <c r="C599" s="3"/>
      <c r="D599" s="58" t="str">
        <f>IF($L599="已完成","☑","")</f>
        <v/>
      </c>
      <c r="E599" s="49"/>
      <c r="F599" s="50"/>
      <c r="G599" s="51" t="s">
        <v>17</v>
      </c>
      <c r="H599" s="52"/>
      <c r="I599" s="84"/>
      <c r="J599" s="85">
        <f>I599-H599</f>
        <v>0</v>
      </c>
      <c r="K599" s="86" t="str">
        <f>IF($L599&lt;&gt;"-","●","")</f>
        <v/>
      </c>
      <c r="L599" s="87" t="str">
        <f>IF($E599&lt;&gt;"",IF(AND($H600&lt;&gt;"",$I600&lt;&gt;""),"已完成",IF(AND($H600&lt;&gt;"",$I600=""),"进行中",IF($H600="","未开始","-"))),"-")</f>
        <v>-</v>
      </c>
      <c r="M599" s="88" t="str">
        <f ca="1" t="shared" si="98"/>
        <v>-</v>
      </c>
      <c r="N599" s="89"/>
      <c r="O599" s="50"/>
      <c r="P599" s="3"/>
      <c r="Q599" s="94"/>
      <c r="R599" s="11"/>
    </row>
    <row r="600" s="4" customFormat="1" customHeight="1" spans="1:18">
      <c r="A600" s="11"/>
      <c r="B600" s="18"/>
      <c r="C600" s="3"/>
      <c r="D600" s="53"/>
      <c r="E600" s="54"/>
      <c r="F600" s="55"/>
      <c r="G600" s="51" t="s">
        <v>18</v>
      </c>
      <c r="H600" s="52"/>
      <c r="I600" s="84"/>
      <c r="J600" s="85" t="str">
        <f ca="1">IF(AND($H600&lt;&gt;"",$I600&lt;&gt;""),$I600-$H600,IF(AND($H600&lt;&gt;"",$I600=""),TODAY()-$H600,IF($H600="","-","-")))</f>
        <v>-</v>
      </c>
      <c r="K600" s="90"/>
      <c r="L600" s="91"/>
      <c r="M600" s="92"/>
      <c r="N600" s="93"/>
      <c r="O600" s="55"/>
      <c r="P600" s="3"/>
      <c r="Q600" s="94"/>
      <c r="R600" s="11"/>
    </row>
    <row r="601" s="4" customFormat="1" customHeight="1" spans="1:18">
      <c r="A601" s="11"/>
      <c r="B601" s="18"/>
      <c r="C601" s="3"/>
      <c r="D601" s="58" t="str">
        <f>IF($L601="已完成","☑","")</f>
        <v/>
      </c>
      <c r="E601" s="49"/>
      <c r="F601" s="50"/>
      <c r="G601" s="51" t="s">
        <v>17</v>
      </c>
      <c r="H601" s="52"/>
      <c r="I601" s="84"/>
      <c r="J601" s="85">
        <f>I601-H601</f>
        <v>0</v>
      </c>
      <c r="K601" s="86" t="str">
        <f>IF($L601&lt;&gt;"-","●","")</f>
        <v/>
      </c>
      <c r="L601" s="87" t="str">
        <f>IF($E601&lt;&gt;"",IF(AND($H602&lt;&gt;"",$I602&lt;&gt;""),"已完成",IF(AND($H602&lt;&gt;"",$I602=""),"进行中",IF($H602="","未开始","-"))),"-")</f>
        <v>-</v>
      </c>
      <c r="M601" s="88" t="str">
        <f ca="1" t="shared" si="98"/>
        <v>-</v>
      </c>
      <c r="N601" s="89"/>
      <c r="O601" s="50"/>
      <c r="P601" s="3"/>
      <c r="Q601" s="94"/>
      <c r="R601" s="11"/>
    </row>
    <row r="602" s="4" customFormat="1" customHeight="1" spans="1:18">
      <c r="A602" s="11"/>
      <c r="B602" s="18"/>
      <c r="C602" s="3"/>
      <c r="D602" s="53"/>
      <c r="E602" s="54"/>
      <c r="F602" s="55"/>
      <c r="G602" s="51" t="s">
        <v>18</v>
      </c>
      <c r="H602" s="52"/>
      <c r="I602" s="84"/>
      <c r="J602" s="85" t="str">
        <f ca="1">IF(AND($H602&lt;&gt;"",$I602&lt;&gt;""),$I602-$H602,IF(AND($H602&lt;&gt;"",$I602=""),TODAY()-$H602,IF($H602="","-","-")))</f>
        <v>-</v>
      </c>
      <c r="K602" s="90"/>
      <c r="L602" s="91"/>
      <c r="M602" s="92"/>
      <c r="N602" s="93"/>
      <c r="O602" s="55"/>
      <c r="P602" s="3"/>
      <c r="Q602" s="94"/>
      <c r="R602" s="11"/>
    </row>
    <row r="603" s="4" customFormat="1" customHeight="1" spans="1:18">
      <c r="A603" s="11"/>
      <c r="B603" s="18"/>
      <c r="C603" s="3"/>
      <c r="D603" s="58" t="str">
        <f>IF($L603="已完成","☑","")</f>
        <v/>
      </c>
      <c r="E603" s="49"/>
      <c r="F603" s="50"/>
      <c r="G603" s="51" t="s">
        <v>17</v>
      </c>
      <c r="H603" s="52"/>
      <c r="I603" s="84"/>
      <c r="J603" s="85">
        <f>I603-H603</f>
        <v>0</v>
      </c>
      <c r="K603" s="86" t="str">
        <f>IF($L603&lt;&gt;"-","●","")</f>
        <v/>
      </c>
      <c r="L603" s="87" t="str">
        <f>IF($E603&lt;&gt;"",IF(AND($H604&lt;&gt;"",$I604&lt;&gt;""),"已完成",IF(AND($H604&lt;&gt;"",$I604=""),"进行中",IF($H604="","未开始","-"))),"-")</f>
        <v>-</v>
      </c>
      <c r="M603" s="88" t="str">
        <f ca="1" t="shared" ref="M603:M607" si="99">IFERROR(MAX(MIN((TODAY()-$H603)/$J603,1),0),"-")</f>
        <v>-</v>
      </c>
      <c r="N603" s="89"/>
      <c r="O603" s="50"/>
      <c r="P603" s="3"/>
      <c r="Q603" s="94"/>
      <c r="R603" s="11"/>
    </row>
    <row r="604" s="4" customFormat="1" customHeight="1" spans="1:18">
      <c r="A604" s="11"/>
      <c r="B604" s="18"/>
      <c r="C604" s="3"/>
      <c r="D604" s="53"/>
      <c r="E604" s="54"/>
      <c r="F604" s="55"/>
      <c r="G604" s="51" t="s">
        <v>18</v>
      </c>
      <c r="H604" s="52"/>
      <c r="I604" s="84"/>
      <c r="J604" s="85" t="str">
        <f ca="1">IF(AND($H604&lt;&gt;"",$I604&lt;&gt;""),$I604-$H604,IF(AND($H604&lt;&gt;"",$I604=""),TODAY()-$H604,IF($H604="","-","-")))</f>
        <v>-</v>
      </c>
      <c r="K604" s="90"/>
      <c r="L604" s="91"/>
      <c r="M604" s="92"/>
      <c r="N604" s="93"/>
      <c r="O604" s="55"/>
      <c r="P604" s="3"/>
      <c r="Q604" s="94"/>
      <c r="R604" s="11"/>
    </row>
    <row r="605" s="4" customFormat="1" customHeight="1" spans="1:18">
      <c r="A605" s="11"/>
      <c r="B605" s="18"/>
      <c r="C605" s="3"/>
      <c r="D605" s="58" t="str">
        <f>IF($L605="已完成","☑","")</f>
        <v/>
      </c>
      <c r="E605" s="49"/>
      <c r="F605" s="50"/>
      <c r="G605" s="51" t="s">
        <v>17</v>
      </c>
      <c r="H605" s="52"/>
      <c r="I605" s="84"/>
      <c r="J605" s="85">
        <f>I605-H605</f>
        <v>0</v>
      </c>
      <c r="K605" s="86" t="str">
        <f>IF($L605&lt;&gt;"-","●","")</f>
        <v/>
      </c>
      <c r="L605" s="87" t="str">
        <f>IF($E605&lt;&gt;"",IF(AND($H606&lt;&gt;"",$I606&lt;&gt;""),"已完成",IF(AND($H606&lt;&gt;"",$I606=""),"进行中",IF($H606="","未开始","-"))),"-")</f>
        <v>-</v>
      </c>
      <c r="M605" s="88" t="str">
        <f ca="1" t="shared" si="99"/>
        <v>-</v>
      </c>
      <c r="N605" s="89"/>
      <c r="O605" s="50"/>
      <c r="P605" s="3"/>
      <c r="Q605" s="94"/>
      <c r="R605" s="11"/>
    </row>
    <row r="606" s="4" customFormat="1" customHeight="1" spans="1:18">
      <c r="A606" s="11"/>
      <c r="B606" s="18"/>
      <c r="C606" s="3"/>
      <c r="D606" s="53"/>
      <c r="E606" s="54"/>
      <c r="F606" s="55"/>
      <c r="G606" s="51" t="s">
        <v>18</v>
      </c>
      <c r="H606" s="52"/>
      <c r="I606" s="84"/>
      <c r="J606" s="85" t="str">
        <f ca="1">IF(AND($H606&lt;&gt;"",$I606&lt;&gt;""),$I606-$H606,IF(AND($H606&lt;&gt;"",$I606=""),TODAY()-$H606,IF($H606="","-","-")))</f>
        <v>-</v>
      </c>
      <c r="K606" s="90"/>
      <c r="L606" s="91"/>
      <c r="M606" s="92"/>
      <c r="N606" s="93"/>
      <c r="O606" s="55"/>
      <c r="P606" s="3"/>
      <c r="Q606" s="94"/>
      <c r="R606" s="11"/>
    </row>
    <row r="607" s="4" customFormat="1" customHeight="1" spans="1:18">
      <c r="A607" s="11"/>
      <c r="B607" s="18"/>
      <c r="C607" s="3"/>
      <c r="D607" s="58" t="str">
        <f>IF($L607="已完成","☑","")</f>
        <v/>
      </c>
      <c r="E607" s="49"/>
      <c r="F607" s="50"/>
      <c r="G607" s="51" t="s">
        <v>17</v>
      </c>
      <c r="H607" s="52"/>
      <c r="I607" s="84"/>
      <c r="J607" s="85">
        <f>I607-H607</f>
        <v>0</v>
      </c>
      <c r="K607" s="86" t="str">
        <f>IF($L607&lt;&gt;"-","●","")</f>
        <v/>
      </c>
      <c r="L607" s="87" t="str">
        <f>IF($E607&lt;&gt;"",IF(AND($H608&lt;&gt;"",$I608&lt;&gt;""),"已完成",IF(AND($H608&lt;&gt;"",$I608=""),"进行中",IF($H608="","未开始","-"))),"-")</f>
        <v>-</v>
      </c>
      <c r="M607" s="88" t="str">
        <f ca="1" t="shared" si="99"/>
        <v>-</v>
      </c>
      <c r="N607" s="89"/>
      <c r="O607" s="50"/>
      <c r="P607" s="3"/>
      <c r="Q607" s="94"/>
      <c r="R607" s="11"/>
    </row>
    <row r="608" s="4" customFormat="1" customHeight="1" spans="1:18">
      <c r="A608" s="11"/>
      <c r="B608" s="18"/>
      <c r="C608" s="3"/>
      <c r="D608" s="53"/>
      <c r="E608" s="54"/>
      <c r="F608" s="55"/>
      <c r="G608" s="51" t="s">
        <v>18</v>
      </c>
      <c r="H608" s="52"/>
      <c r="I608" s="84"/>
      <c r="J608" s="85" t="str">
        <f ca="1">IF(AND($H608&lt;&gt;"",$I608&lt;&gt;""),$I608-$H608,IF(AND($H608&lt;&gt;"",$I608=""),TODAY()-$H608,IF($H608="","-","-")))</f>
        <v>-</v>
      </c>
      <c r="K608" s="90"/>
      <c r="L608" s="91"/>
      <c r="M608" s="92"/>
      <c r="N608" s="93"/>
      <c r="O608" s="55"/>
      <c r="P608" s="3"/>
      <c r="Q608" s="94"/>
      <c r="R608" s="11"/>
    </row>
    <row r="609" s="4" customFormat="1" customHeight="1" spans="1:18">
      <c r="A609" s="11"/>
      <c r="B609" s="18"/>
      <c r="C609" s="3"/>
      <c r="D609" s="58" t="str">
        <f>IF($L609="已完成","☑","")</f>
        <v/>
      </c>
      <c r="E609" s="49"/>
      <c r="F609" s="50"/>
      <c r="G609" s="51" t="s">
        <v>17</v>
      </c>
      <c r="H609" s="52"/>
      <c r="I609" s="84"/>
      <c r="J609" s="85">
        <f>I609-H609</f>
        <v>0</v>
      </c>
      <c r="K609" s="86" t="str">
        <f>IF($L609&lt;&gt;"-","●","")</f>
        <v/>
      </c>
      <c r="L609" s="87" t="str">
        <f>IF($E609&lt;&gt;"",IF(AND($H610&lt;&gt;"",$I610&lt;&gt;""),"已完成",IF(AND($H610&lt;&gt;"",$I610=""),"进行中",IF($H610="","未开始","-"))),"-")</f>
        <v>-</v>
      </c>
      <c r="M609" s="88" t="str">
        <f ca="1" t="shared" ref="M609:M613" si="100">IFERROR(MAX(MIN((TODAY()-$H609)/$J609,1),0),"-")</f>
        <v>-</v>
      </c>
      <c r="N609" s="89"/>
      <c r="O609" s="50"/>
      <c r="P609" s="3"/>
      <c r="Q609" s="94"/>
      <c r="R609" s="11"/>
    </row>
    <row r="610" s="4" customFormat="1" customHeight="1" spans="1:18">
      <c r="A610" s="11"/>
      <c r="B610" s="18"/>
      <c r="C610" s="3"/>
      <c r="D610" s="53"/>
      <c r="E610" s="54"/>
      <c r="F610" s="55"/>
      <c r="G610" s="51" t="s">
        <v>18</v>
      </c>
      <c r="H610" s="52"/>
      <c r="I610" s="84"/>
      <c r="J610" s="85" t="str">
        <f ca="1">IF(AND($H610&lt;&gt;"",$I610&lt;&gt;""),$I610-$H610,IF(AND($H610&lt;&gt;"",$I610=""),TODAY()-$H610,IF($H610="","-","-")))</f>
        <v>-</v>
      </c>
      <c r="K610" s="90"/>
      <c r="L610" s="91"/>
      <c r="M610" s="92"/>
      <c r="N610" s="93"/>
      <c r="O610" s="55"/>
      <c r="P610" s="3"/>
      <c r="Q610" s="94"/>
      <c r="R610" s="11"/>
    </row>
    <row r="611" s="4" customFormat="1" customHeight="1" spans="1:18">
      <c r="A611" s="11"/>
      <c r="B611" s="18"/>
      <c r="C611" s="3"/>
      <c r="D611" s="58" t="str">
        <f>IF($L611="已完成","☑","")</f>
        <v/>
      </c>
      <c r="E611" s="49"/>
      <c r="F611" s="50"/>
      <c r="G611" s="51" t="s">
        <v>17</v>
      </c>
      <c r="H611" s="52"/>
      <c r="I611" s="84"/>
      <c r="J611" s="85">
        <f>I611-H611</f>
        <v>0</v>
      </c>
      <c r="K611" s="86" t="str">
        <f>IF($L611&lt;&gt;"-","●","")</f>
        <v/>
      </c>
      <c r="L611" s="87" t="str">
        <f>IF($E611&lt;&gt;"",IF(AND($H612&lt;&gt;"",$I612&lt;&gt;""),"已完成",IF(AND($H612&lt;&gt;"",$I612=""),"进行中",IF($H612="","未开始","-"))),"-")</f>
        <v>-</v>
      </c>
      <c r="M611" s="88" t="str">
        <f ca="1" t="shared" si="100"/>
        <v>-</v>
      </c>
      <c r="N611" s="89"/>
      <c r="O611" s="50"/>
      <c r="P611" s="3"/>
      <c r="Q611" s="94"/>
      <c r="R611" s="11"/>
    </row>
    <row r="612" s="4" customFormat="1" customHeight="1" spans="1:18">
      <c r="A612" s="11"/>
      <c r="B612" s="18"/>
      <c r="C612" s="3"/>
      <c r="D612" s="53"/>
      <c r="E612" s="54"/>
      <c r="F612" s="55"/>
      <c r="G612" s="51" t="s">
        <v>18</v>
      </c>
      <c r="H612" s="52"/>
      <c r="I612" s="84"/>
      <c r="J612" s="85" t="str">
        <f ca="1">IF(AND($H612&lt;&gt;"",$I612&lt;&gt;""),$I612-$H612,IF(AND($H612&lt;&gt;"",$I612=""),TODAY()-$H612,IF($H612="","-","-")))</f>
        <v>-</v>
      </c>
      <c r="K612" s="90"/>
      <c r="L612" s="91"/>
      <c r="M612" s="92"/>
      <c r="N612" s="93"/>
      <c r="O612" s="55"/>
      <c r="P612" s="3"/>
      <c r="Q612" s="94"/>
      <c r="R612" s="11"/>
    </row>
    <row r="613" s="4" customFormat="1" customHeight="1" spans="1:18">
      <c r="A613" s="11"/>
      <c r="B613" s="18"/>
      <c r="C613" s="3"/>
      <c r="D613" s="58" t="str">
        <f>IF($L613="已完成","☑","")</f>
        <v/>
      </c>
      <c r="E613" s="49"/>
      <c r="F613" s="50"/>
      <c r="G613" s="51" t="s">
        <v>17</v>
      </c>
      <c r="H613" s="52"/>
      <c r="I613" s="84"/>
      <c r="J613" s="85">
        <f>I613-H613</f>
        <v>0</v>
      </c>
      <c r="K613" s="86" t="str">
        <f>IF($L613&lt;&gt;"-","●","")</f>
        <v/>
      </c>
      <c r="L613" s="87" t="str">
        <f>IF($E613&lt;&gt;"",IF(AND($H614&lt;&gt;"",$I614&lt;&gt;""),"已完成",IF(AND($H614&lt;&gt;"",$I614=""),"进行中",IF($H614="","未开始","-"))),"-")</f>
        <v>-</v>
      </c>
      <c r="M613" s="88" t="str">
        <f ca="1" t="shared" si="100"/>
        <v>-</v>
      </c>
      <c r="N613" s="89"/>
      <c r="O613" s="50"/>
      <c r="P613" s="3"/>
      <c r="Q613" s="94"/>
      <c r="R613" s="11"/>
    </row>
    <row r="614" s="4" customFormat="1" customHeight="1" spans="1:18">
      <c r="A614" s="11"/>
      <c r="B614" s="18"/>
      <c r="C614" s="3"/>
      <c r="D614" s="53"/>
      <c r="E614" s="54"/>
      <c r="F614" s="55"/>
      <c r="G614" s="51" t="s">
        <v>18</v>
      </c>
      <c r="H614" s="52"/>
      <c r="I614" s="84"/>
      <c r="J614" s="85" t="str">
        <f ca="1">IF(AND($H614&lt;&gt;"",$I614&lt;&gt;""),$I614-$H614,IF(AND($H614&lt;&gt;"",$I614=""),TODAY()-$H614,IF($H614="","-","-")))</f>
        <v>-</v>
      </c>
      <c r="K614" s="90"/>
      <c r="L614" s="91"/>
      <c r="M614" s="92"/>
      <c r="N614" s="93"/>
      <c r="O614" s="55"/>
      <c r="P614" s="3"/>
      <c r="Q614" s="94"/>
      <c r="R614" s="11"/>
    </row>
    <row r="615" s="4" customFormat="1" customHeight="1" spans="1:18">
      <c r="A615" s="11"/>
      <c r="B615" s="18"/>
      <c r="C615" s="3"/>
      <c r="D615" s="58" t="str">
        <f>IF($L615="已完成","☑","")</f>
        <v/>
      </c>
      <c r="E615" s="49"/>
      <c r="F615" s="50"/>
      <c r="G615" s="51" t="s">
        <v>17</v>
      </c>
      <c r="H615" s="52"/>
      <c r="I615" s="84"/>
      <c r="J615" s="85">
        <f>I615-H615</f>
        <v>0</v>
      </c>
      <c r="K615" s="86" t="str">
        <f>IF($L615&lt;&gt;"-","●","")</f>
        <v/>
      </c>
      <c r="L615" s="87" t="str">
        <f>IF($E615&lt;&gt;"",IF(AND($H616&lt;&gt;"",$I616&lt;&gt;""),"已完成",IF(AND($H616&lt;&gt;"",$I616=""),"进行中",IF($H616="","未开始","-"))),"-")</f>
        <v>-</v>
      </c>
      <c r="M615" s="88" t="str">
        <f ca="1" t="shared" ref="M615:M619" si="101">IFERROR(MAX(MIN((TODAY()-$H615)/$J615,1),0),"-")</f>
        <v>-</v>
      </c>
      <c r="N615" s="89"/>
      <c r="O615" s="50"/>
      <c r="P615" s="3"/>
      <c r="Q615" s="94"/>
      <c r="R615" s="11"/>
    </row>
    <row r="616" s="4" customFormat="1" customHeight="1" spans="1:18">
      <c r="A616" s="11"/>
      <c r="B616" s="18"/>
      <c r="C616" s="3"/>
      <c r="D616" s="53"/>
      <c r="E616" s="54"/>
      <c r="F616" s="55"/>
      <c r="G616" s="51" t="s">
        <v>18</v>
      </c>
      <c r="H616" s="52"/>
      <c r="I616" s="84"/>
      <c r="J616" s="85" t="str">
        <f ca="1">IF(AND($H616&lt;&gt;"",$I616&lt;&gt;""),$I616-$H616,IF(AND($H616&lt;&gt;"",$I616=""),TODAY()-$H616,IF($H616="","-","-")))</f>
        <v>-</v>
      </c>
      <c r="K616" s="90"/>
      <c r="L616" s="91"/>
      <c r="M616" s="92"/>
      <c r="N616" s="93"/>
      <c r="O616" s="55"/>
      <c r="P616" s="3"/>
      <c r="Q616" s="94"/>
      <c r="R616" s="11"/>
    </row>
    <row r="617" s="4" customFormat="1" customHeight="1" spans="1:18">
      <c r="A617" s="11"/>
      <c r="B617" s="18"/>
      <c r="C617" s="3"/>
      <c r="D617" s="58" t="str">
        <f>IF($L617="已完成","☑","")</f>
        <v/>
      </c>
      <c r="E617" s="49"/>
      <c r="F617" s="50"/>
      <c r="G617" s="51" t="s">
        <v>17</v>
      </c>
      <c r="H617" s="52"/>
      <c r="I617" s="84"/>
      <c r="J617" s="85">
        <f>I617-H617</f>
        <v>0</v>
      </c>
      <c r="K617" s="86" t="str">
        <f>IF($L617&lt;&gt;"-","●","")</f>
        <v/>
      </c>
      <c r="L617" s="87" t="str">
        <f>IF($E617&lt;&gt;"",IF(AND($H618&lt;&gt;"",$I618&lt;&gt;""),"已完成",IF(AND($H618&lt;&gt;"",$I618=""),"进行中",IF($H618="","未开始","-"))),"-")</f>
        <v>-</v>
      </c>
      <c r="M617" s="88" t="str">
        <f ca="1" t="shared" si="101"/>
        <v>-</v>
      </c>
      <c r="N617" s="89"/>
      <c r="O617" s="50"/>
      <c r="P617" s="3"/>
      <c r="Q617" s="94"/>
      <c r="R617" s="11"/>
    </row>
    <row r="618" s="4" customFormat="1" customHeight="1" spans="1:18">
      <c r="A618" s="11"/>
      <c r="B618" s="18"/>
      <c r="C618" s="3"/>
      <c r="D618" s="53"/>
      <c r="E618" s="54"/>
      <c r="F618" s="55"/>
      <c r="G618" s="51" t="s">
        <v>18</v>
      </c>
      <c r="H618" s="52"/>
      <c r="I618" s="84"/>
      <c r="J618" s="85" t="str">
        <f ca="1">IF(AND($H618&lt;&gt;"",$I618&lt;&gt;""),$I618-$H618,IF(AND($H618&lt;&gt;"",$I618=""),TODAY()-$H618,IF($H618="","-","-")))</f>
        <v>-</v>
      </c>
      <c r="K618" s="90"/>
      <c r="L618" s="91"/>
      <c r="M618" s="92"/>
      <c r="N618" s="93"/>
      <c r="O618" s="55"/>
      <c r="P618" s="3"/>
      <c r="Q618" s="94"/>
      <c r="R618" s="11"/>
    </row>
    <row r="619" s="4" customFormat="1" customHeight="1" spans="1:18">
      <c r="A619" s="11"/>
      <c r="B619" s="18"/>
      <c r="C619" s="3"/>
      <c r="D619" s="58" t="str">
        <f>IF($L619="已完成","☑","")</f>
        <v/>
      </c>
      <c r="E619" s="49"/>
      <c r="F619" s="50"/>
      <c r="G619" s="51" t="s">
        <v>17</v>
      </c>
      <c r="H619" s="52"/>
      <c r="I619" s="84"/>
      <c r="J619" s="85">
        <f>I619-H619</f>
        <v>0</v>
      </c>
      <c r="K619" s="86" t="str">
        <f>IF($L619&lt;&gt;"-","●","")</f>
        <v/>
      </c>
      <c r="L619" s="87" t="str">
        <f>IF($E619&lt;&gt;"",IF(AND($H620&lt;&gt;"",$I620&lt;&gt;""),"已完成",IF(AND($H620&lt;&gt;"",$I620=""),"进行中",IF($H620="","未开始","-"))),"-")</f>
        <v>-</v>
      </c>
      <c r="M619" s="88" t="str">
        <f ca="1" t="shared" si="101"/>
        <v>-</v>
      </c>
      <c r="N619" s="89"/>
      <c r="O619" s="50"/>
      <c r="P619" s="3"/>
      <c r="Q619" s="94"/>
      <c r="R619" s="11"/>
    </row>
    <row r="620" s="4" customFormat="1" customHeight="1" spans="1:18">
      <c r="A620" s="11"/>
      <c r="B620" s="18"/>
      <c r="C620" s="3"/>
      <c r="D620" s="53"/>
      <c r="E620" s="54"/>
      <c r="F620" s="55"/>
      <c r="G620" s="51" t="s">
        <v>18</v>
      </c>
      <c r="H620" s="52"/>
      <c r="I620" s="84"/>
      <c r="J620" s="85" t="str">
        <f ca="1">IF(AND($H620&lt;&gt;"",$I620&lt;&gt;""),$I620-$H620,IF(AND($H620&lt;&gt;"",$I620=""),TODAY()-$H620,IF($H620="","-","-")))</f>
        <v>-</v>
      </c>
      <c r="K620" s="90"/>
      <c r="L620" s="91"/>
      <c r="M620" s="92"/>
      <c r="N620" s="93"/>
      <c r="O620" s="55"/>
      <c r="P620" s="3"/>
      <c r="Q620" s="94"/>
      <c r="R620" s="11"/>
    </row>
    <row r="621" s="4" customFormat="1" customHeight="1" spans="1:18">
      <c r="A621" s="11"/>
      <c r="B621" s="18"/>
      <c r="C621" s="3"/>
      <c r="D621" s="58" t="str">
        <f>IF($L621="已完成","☑","")</f>
        <v/>
      </c>
      <c r="E621" s="49"/>
      <c r="F621" s="50"/>
      <c r="G621" s="51" t="s">
        <v>17</v>
      </c>
      <c r="H621" s="52"/>
      <c r="I621" s="84"/>
      <c r="J621" s="85">
        <f>I621-H621</f>
        <v>0</v>
      </c>
      <c r="K621" s="86" t="str">
        <f>IF($L621&lt;&gt;"-","●","")</f>
        <v/>
      </c>
      <c r="L621" s="87" t="str">
        <f>IF($E621&lt;&gt;"",IF(AND($H622&lt;&gt;"",$I622&lt;&gt;""),"已完成",IF(AND($H622&lt;&gt;"",$I622=""),"进行中",IF($H622="","未开始","-"))),"-")</f>
        <v>-</v>
      </c>
      <c r="M621" s="88" t="str">
        <f ca="1" t="shared" ref="M621:M625" si="102">IFERROR(MAX(MIN((TODAY()-$H621)/$J621,1),0),"-")</f>
        <v>-</v>
      </c>
      <c r="N621" s="89"/>
      <c r="O621" s="50"/>
      <c r="P621" s="3"/>
      <c r="Q621" s="94"/>
      <c r="R621" s="11"/>
    </row>
    <row r="622" s="4" customFormat="1" customHeight="1" spans="1:18">
      <c r="A622" s="11"/>
      <c r="B622" s="18"/>
      <c r="C622" s="3"/>
      <c r="D622" s="53"/>
      <c r="E622" s="54"/>
      <c r="F622" s="55"/>
      <c r="G622" s="51" t="s">
        <v>18</v>
      </c>
      <c r="H622" s="52"/>
      <c r="I622" s="84"/>
      <c r="J622" s="85" t="str">
        <f ca="1">IF(AND($H622&lt;&gt;"",$I622&lt;&gt;""),$I622-$H622,IF(AND($H622&lt;&gt;"",$I622=""),TODAY()-$H622,IF($H622="","-","-")))</f>
        <v>-</v>
      </c>
      <c r="K622" s="90"/>
      <c r="L622" s="91"/>
      <c r="M622" s="92"/>
      <c r="N622" s="93"/>
      <c r="O622" s="55"/>
      <c r="P622" s="3"/>
      <c r="Q622" s="94"/>
      <c r="R622" s="11"/>
    </row>
    <row r="623" s="4" customFormat="1" customHeight="1" spans="1:18">
      <c r="A623" s="11"/>
      <c r="B623" s="18"/>
      <c r="C623" s="3"/>
      <c r="D623" s="58" t="str">
        <f>IF($L623="已完成","☑","")</f>
        <v/>
      </c>
      <c r="E623" s="49"/>
      <c r="F623" s="50"/>
      <c r="G623" s="51" t="s">
        <v>17</v>
      </c>
      <c r="H623" s="52"/>
      <c r="I623" s="84"/>
      <c r="J623" s="85">
        <f>I623-H623</f>
        <v>0</v>
      </c>
      <c r="K623" s="86" t="str">
        <f>IF($L623&lt;&gt;"-","●","")</f>
        <v/>
      </c>
      <c r="L623" s="87" t="str">
        <f>IF($E623&lt;&gt;"",IF(AND($H624&lt;&gt;"",$I624&lt;&gt;""),"已完成",IF(AND($H624&lt;&gt;"",$I624=""),"进行中",IF($H624="","未开始","-"))),"-")</f>
        <v>-</v>
      </c>
      <c r="M623" s="88" t="str">
        <f ca="1" t="shared" si="102"/>
        <v>-</v>
      </c>
      <c r="N623" s="89"/>
      <c r="O623" s="50"/>
      <c r="P623" s="3"/>
      <c r="Q623" s="94"/>
      <c r="R623" s="11"/>
    </row>
    <row r="624" s="4" customFormat="1" customHeight="1" spans="1:18">
      <c r="A624" s="11"/>
      <c r="B624" s="18"/>
      <c r="C624" s="3"/>
      <c r="D624" s="53"/>
      <c r="E624" s="54"/>
      <c r="F624" s="55"/>
      <c r="G624" s="51" t="s">
        <v>18</v>
      </c>
      <c r="H624" s="52"/>
      <c r="I624" s="84"/>
      <c r="J624" s="85" t="str">
        <f ca="1">IF(AND($H624&lt;&gt;"",$I624&lt;&gt;""),$I624-$H624,IF(AND($H624&lt;&gt;"",$I624=""),TODAY()-$H624,IF($H624="","-","-")))</f>
        <v>-</v>
      </c>
      <c r="K624" s="90"/>
      <c r="L624" s="91"/>
      <c r="M624" s="92"/>
      <c r="N624" s="93"/>
      <c r="O624" s="55"/>
      <c r="P624" s="3"/>
      <c r="Q624" s="94"/>
      <c r="R624" s="11"/>
    </row>
    <row r="625" s="4" customFormat="1" customHeight="1" spans="1:18">
      <c r="A625" s="11"/>
      <c r="B625" s="18"/>
      <c r="C625" s="3"/>
      <c r="D625" s="58" t="str">
        <f>IF($L625="已完成","☑","")</f>
        <v/>
      </c>
      <c r="E625" s="49"/>
      <c r="F625" s="50"/>
      <c r="G625" s="51" t="s">
        <v>17</v>
      </c>
      <c r="H625" s="52"/>
      <c r="I625" s="84"/>
      <c r="J625" s="85">
        <f>I625-H625</f>
        <v>0</v>
      </c>
      <c r="K625" s="86" t="str">
        <f>IF($L625&lt;&gt;"-","●","")</f>
        <v/>
      </c>
      <c r="L625" s="87" t="str">
        <f>IF($E625&lt;&gt;"",IF(AND($H626&lt;&gt;"",$I626&lt;&gt;""),"已完成",IF(AND($H626&lt;&gt;"",$I626=""),"进行中",IF($H626="","未开始","-"))),"-")</f>
        <v>-</v>
      </c>
      <c r="M625" s="88" t="str">
        <f ca="1" t="shared" si="102"/>
        <v>-</v>
      </c>
      <c r="N625" s="89"/>
      <c r="O625" s="50"/>
      <c r="P625" s="3"/>
      <c r="Q625" s="94"/>
      <c r="R625" s="11"/>
    </row>
    <row r="626" s="4" customFormat="1" customHeight="1" spans="1:18">
      <c r="A626" s="11"/>
      <c r="B626" s="18"/>
      <c r="C626" s="3"/>
      <c r="D626" s="53"/>
      <c r="E626" s="54"/>
      <c r="F626" s="55"/>
      <c r="G626" s="51" t="s">
        <v>18</v>
      </c>
      <c r="H626" s="52"/>
      <c r="I626" s="84"/>
      <c r="J626" s="85" t="str">
        <f ca="1">IF(AND($H626&lt;&gt;"",$I626&lt;&gt;""),$I626-$H626,IF(AND($H626&lt;&gt;"",$I626=""),TODAY()-$H626,IF($H626="","-","-")))</f>
        <v>-</v>
      </c>
      <c r="K626" s="90"/>
      <c r="L626" s="91"/>
      <c r="M626" s="92"/>
      <c r="N626" s="93"/>
      <c r="O626" s="55"/>
      <c r="P626" s="3"/>
      <c r="Q626" s="94"/>
      <c r="R626" s="11"/>
    </row>
    <row r="627" s="4" customFormat="1" customHeight="1" spans="1:18">
      <c r="A627" s="11"/>
      <c r="B627" s="18"/>
      <c r="C627" s="3"/>
      <c r="D627" s="58" t="str">
        <f>IF($L627="已完成","☑","")</f>
        <v/>
      </c>
      <c r="E627" s="49"/>
      <c r="F627" s="50"/>
      <c r="G627" s="51" t="s">
        <v>17</v>
      </c>
      <c r="H627" s="52"/>
      <c r="I627" s="84"/>
      <c r="J627" s="85">
        <f>I627-H627</f>
        <v>0</v>
      </c>
      <c r="K627" s="86" t="str">
        <f>IF($L627&lt;&gt;"-","●","")</f>
        <v/>
      </c>
      <c r="L627" s="87" t="str">
        <f>IF($E627&lt;&gt;"",IF(AND($H628&lt;&gt;"",$I628&lt;&gt;""),"已完成",IF(AND($H628&lt;&gt;"",$I628=""),"进行中",IF($H628="","未开始","-"))),"-")</f>
        <v>-</v>
      </c>
      <c r="M627" s="88" t="str">
        <f ca="1" t="shared" ref="M627:M631" si="103">IFERROR(MAX(MIN((TODAY()-$H627)/$J627,1),0),"-")</f>
        <v>-</v>
      </c>
      <c r="N627" s="89"/>
      <c r="O627" s="50"/>
      <c r="P627" s="3"/>
      <c r="Q627" s="94"/>
      <c r="R627" s="11"/>
    </row>
    <row r="628" s="4" customFormat="1" customHeight="1" spans="1:18">
      <c r="A628" s="11"/>
      <c r="B628" s="18"/>
      <c r="C628" s="3"/>
      <c r="D628" s="53"/>
      <c r="E628" s="54"/>
      <c r="F628" s="55"/>
      <c r="G628" s="51" t="s">
        <v>18</v>
      </c>
      <c r="H628" s="52"/>
      <c r="I628" s="84"/>
      <c r="J628" s="85" t="str">
        <f ca="1">IF(AND($H628&lt;&gt;"",$I628&lt;&gt;""),$I628-$H628,IF(AND($H628&lt;&gt;"",$I628=""),TODAY()-$H628,IF($H628="","-","-")))</f>
        <v>-</v>
      </c>
      <c r="K628" s="90"/>
      <c r="L628" s="91"/>
      <c r="M628" s="92"/>
      <c r="N628" s="93"/>
      <c r="O628" s="55"/>
      <c r="P628" s="3"/>
      <c r="Q628" s="94"/>
      <c r="R628" s="11"/>
    </row>
    <row r="629" s="4" customFormat="1" customHeight="1" spans="1:18">
      <c r="A629" s="11"/>
      <c r="B629" s="18"/>
      <c r="C629" s="3"/>
      <c r="D629" s="58" t="str">
        <f>IF($L629="已完成","☑","")</f>
        <v/>
      </c>
      <c r="E629" s="49"/>
      <c r="F629" s="50"/>
      <c r="G629" s="51" t="s">
        <v>17</v>
      </c>
      <c r="H629" s="52"/>
      <c r="I629" s="84"/>
      <c r="J629" s="85">
        <f>I629-H629</f>
        <v>0</v>
      </c>
      <c r="K629" s="86" t="str">
        <f>IF($L629&lt;&gt;"-","●","")</f>
        <v/>
      </c>
      <c r="L629" s="87" t="str">
        <f>IF($E629&lt;&gt;"",IF(AND($H630&lt;&gt;"",$I630&lt;&gt;""),"已完成",IF(AND($H630&lt;&gt;"",$I630=""),"进行中",IF($H630="","未开始","-"))),"-")</f>
        <v>-</v>
      </c>
      <c r="M629" s="88" t="str">
        <f ca="1" t="shared" si="103"/>
        <v>-</v>
      </c>
      <c r="N629" s="89"/>
      <c r="O629" s="50"/>
      <c r="P629" s="3"/>
      <c r="Q629" s="94"/>
      <c r="R629" s="11"/>
    </row>
    <row r="630" s="4" customFormat="1" customHeight="1" spans="1:18">
      <c r="A630" s="11"/>
      <c r="B630" s="18"/>
      <c r="C630" s="3"/>
      <c r="D630" s="53"/>
      <c r="E630" s="54"/>
      <c r="F630" s="55"/>
      <c r="G630" s="51" t="s">
        <v>18</v>
      </c>
      <c r="H630" s="52"/>
      <c r="I630" s="84"/>
      <c r="J630" s="85" t="str">
        <f ca="1">IF(AND($H630&lt;&gt;"",$I630&lt;&gt;""),$I630-$H630,IF(AND($H630&lt;&gt;"",$I630=""),TODAY()-$H630,IF($H630="","-","-")))</f>
        <v>-</v>
      </c>
      <c r="K630" s="90"/>
      <c r="L630" s="91"/>
      <c r="M630" s="92"/>
      <c r="N630" s="93"/>
      <c r="O630" s="55"/>
      <c r="P630" s="3"/>
      <c r="Q630" s="94"/>
      <c r="R630" s="11"/>
    </row>
    <row r="631" s="4" customFormat="1" customHeight="1" spans="1:18">
      <c r="A631" s="11"/>
      <c r="B631" s="18"/>
      <c r="C631" s="3"/>
      <c r="D631" s="58" t="str">
        <f>IF($L631="已完成","☑","")</f>
        <v/>
      </c>
      <c r="E631" s="49"/>
      <c r="F631" s="50"/>
      <c r="G631" s="51" t="s">
        <v>17</v>
      </c>
      <c r="H631" s="52"/>
      <c r="I631" s="84"/>
      <c r="J631" s="85">
        <f>I631-H631</f>
        <v>0</v>
      </c>
      <c r="K631" s="86" t="str">
        <f>IF($L631&lt;&gt;"-","●","")</f>
        <v/>
      </c>
      <c r="L631" s="87" t="str">
        <f>IF($E631&lt;&gt;"",IF(AND($H632&lt;&gt;"",$I632&lt;&gt;""),"已完成",IF(AND($H632&lt;&gt;"",$I632=""),"进行中",IF($H632="","未开始","-"))),"-")</f>
        <v>-</v>
      </c>
      <c r="M631" s="88" t="str">
        <f ca="1" t="shared" si="103"/>
        <v>-</v>
      </c>
      <c r="N631" s="89"/>
      <c r="O631" s="50"/>
      <c r="P631" s="3"/>
      <c r="Q631" s="94"/>
      <c r="R631" s="11"/>
    </row>
    <row r="632" s="4" customFormat="1" customHeight="1" spans="1:18">
      <c r="A632" s="11"/>
      <c r="B632" s="18"/>
      <c r="C632" s="3"/>
      <c r="D632" s="53"/>
      <c r="E632" s="54"/>
      <c r="F632" s="55"/>
      <c r="G632" s="51" t="s">
        <v>18</v>
      </c>
      <c r="H632" s="52"/>
      <c r="I632" s="84"/>
      <c r="J632" s="85" t="str">
        <f ca="1">IF(AND($H632&lt;&gt;"",$I632&lt;&gt;""),$I632-$H632,IF(AND($H632&lt;&gt;"",$I632=""),TODAY()-$H632,IF($H632="","-","-")))</f>
        <v>-</v>
      </c>
      <c r="K632" s="90"/>
      <c r="L632" s="91"/>
      <c r="M632" s="92"/>
      <c r="N632" s="93"/>
      <c r="O632" s="55"/>
      <c r="P632" s="3"/>
      <c r="Q632" s="94"/>
      <c r="R632" s="11"/>
    </row>
    <row r="633" s="4" customFormat="1" customHeight="1" spans="1:18">
      <c r="A633" s="11"/>
      <c r="B633" s="18"/>
      <c r="C633" s="3"/>
      <c r="D633" s="58" t="str">
        <f>IF($L633="已完成","☑","")</f>
        <v/>
      </c>
      <c r="E633" s="49"/>
      <c r="F633" s="50"/>
      <c r="G633" s="51" t="s">
        <v>17</v>
      </c>
      <c r="H633" s="52"/>
      <c r="I633" s="84"/>
      <c r="J633" s="85">
        <f>I633-H633</f>
        <v>0</v>
      </c>
      <c r="K633" s="86" t="str">
        <f>IF($L633&lt;&gt;"-","●","")</f>
        <v/>
      </c>
      <c r="L633" s="87" t="str">
        <f>IF($E633&lt;&gt;"",IF(AND($H634&lt;&gt;"",$I634&lt;&gt;""),"已完成",IF(AND($H634&lt;&gt;"",$I634=""),"进行中",IF($H634="","未开始","-"))),"-")</f>
        <v>-</v>
      </c>
      <c r="M633" s="88" t="str">
        <f ca="1" t="shared" ref="M633:M637" si="104">IFERROR(MAX(MIN((TODAY()-$H633)/$J633,1),0),"-")</f>
        <v>-</v>
      </c>
      <c r="N633" s="89"/>
      <c r="O633" s="50"/>
      <c r="P633" s="3"/>
      <c r="Q633" s="94"/>
      <c r="R633" s="11"/>
    </row>
    <row r="634" s="4" customFormat="1" customHeight="1" spans="1:18">
      <c r="A634" s="11"/>
      <c r="B634" s="18"/>
      <c r="C634" s="3"/>
      <c r="D634" s="53"/>
      <c r="E634" s="54"/>
      <c r="F634" s="55"/>
      <c r="G634" s="51" t="s">
        <v>18</v>
      </c>
      <c r="H634" s="52"/>
      <c r="I634" s="84"/>
      <c r="J634" s="85" t="str">
        <f ca="1">IF(AND($H634&lt;&gt;"",$I634&lt;&gt;""),$I634-$H634,IF(AND($H634&lt;&gt;"",$I634=""),TODAY()-$H634,IF($H634="","-","-")))</f>
        <v>-</v>
      </c>
      <c r="K634" s="90"/>
      <c r="L634" s="91"/>
      <c r="M634" s="92"/>
      <c r="N634" s="93"/>
      <c r="O634" s="55"/>
      <c r="P634" s="3"/>
      <c r="Q634" s="94"/>
      <c r="R634" s="11"/>
    </row>
    <row r="635" s="4" customFormat="1" customHeight="1" spans="1:18">
      <c r="A635" s="11"/>
      <c r="B635" s="18"/>
      <c r="C635" s="3"/>
      <c r="D635" s="58" t="str">
        <f>IF($L635="已完成","☑","")</f>
        <v/>
      </c>
      <c r="E635" s="49"/>
      <c r="F635" s="50"/>
      <c r="G635" s="51" t="s">
        <v>17</v>
      </c>
      <c r="H635" s="52"/>
      <c r="I635" s="84"/>
      <c r="J635" s="85">
        <f>I635-H635</f>
        <v>0</v>
      </c>
      <c r="K635" s="86" t="str">
        <f>IF($L635&lt;&gt;"-","●","")</f>
        <v/>
      </c>
      <c r="L635" s="87" t="str">
        <f>IF($E635&lt;&gt;"",IF(AND($H636&lt;&gt;"",$I636&lt;&gt;""),"已完成",IF(AND($H636&lt;&gt;"",$I636=""),"进行中",IF($H636="","未开始","-"))),"-")</f>
        <v>-</v>
      </c>
      <c r="M635" s="88" t="str">
        <f ca="1" t="shared" si="104"/>
        <v>-</v>
      </c>
      <c r="N635" s="89"/>
      <c r="O635" s="50"/>
      <c r="P635" s="3"/>
      <c r="Q635" s="94"/>
      <c r="R635" s="11"/>
    </row>
    <row r="636" s="4" customFormat="1" customHeight="1" spans="1:18">
      <c r="A636" s="11"/>
      <c r="B636" s="18"/>
      <c r="C636" s="3"/>
      <c r="D636" s="53"/>
      <c r="E636" s="54"/>
      <c r="F636" s="55"/>
      <c r="G636" s="51" t="s">
        <v>18</v>
      </c>
      <c r="H636" s="52"/>
      <c r="I636" s="84"/>
      <c r="J636" s="85" t="str">
        <f ca="1">IF(AND($H636&lt;&gt;"",$I636&lt;&gt;""),$I636-$H636,IF(AND($H636&lt;&gt;"",$I636=""),TODAY()-$H636,IF($H636="","-","-")))</f>
        <v>-</v>
      </c>
      <c r="K636" s="90"/>
      <c r="L636" s="91"/>
      <c r="M636" s="92"/>
      <c r="N636" s="93"/>
      <c r="O636" s="55"/>
      <c r="P636" s="3"/>
      <c r="Q636" s="94"/>
      <c r="R636" s="11"/>
    </row>
    <row r="637" s="4" customFormat="1" customHeight="1" spans="1:18">
      <c r="A637" s="11"/>
      <c r="B637" s="18"/>
      <c r="C637" s="3"/>
      <c r="D637" s="58" t="str">
        <f>IF($L637="已完成","☑","")</f>
        <v/>
      </c>
      <c r="E637" s="49"/>
      <c r="F637" s="50"/>
      <c r="G637" s="51" t="s">
        <v>17</v>
      </c>
      <c r="H637" s="52"/>
      <c r="I637" s="84"/>
      <c r="J637" s="85">
        <f>I637-H637</f>
        <v>0</v>
      </c>
      <c r="K637" s="86" t="str">
        <f>IF($L637&lt;&gt;"-","●","")</f>
        <v/>
      </c>
      <c r="L637" s="87" t="str">
        <f>IF($E637&lt;&gt;"",IF(AND($H638&lt;&gt;"",$I638&lt;&gt;""),"已完成",IF(AND($H638&lt;&gt;"",$I638=""),"进行中",IF($H638="","未开始","-"))),"-")</f>
        <v>-</v>
      </c>
      <c r="M637" s="88" t="str">
        <f ca="1" t="shared" si="104"/>
        <v>-</v>
      </c>
      <c r="N637" s="89"/>
      <c r="O637" s="50"/>
      <c r="P637" s="3"/>
      <c r="Q637" s="94"/>
      <c r="R637" s="11"/>
    </row>
    <row r="638" s="4" customFormat="1" customHeight="1" spans="1:18">
      <c r="A638" s="11"/>
      <c r="B638" s="18"/>
      <c r="C638" s="3"/>
      <c r="D638" s="53"/>
      <c r="E638" s="54"/>
      <c r="F638" s="55"/>
      <c r="G638" s="51" t="s">
        <v>18</v>
      </c>
      <c r="H638" s="52"/>
      <c r="I638" s="84"/>
      <c r="J638" s="85" t="str">
        <f ca="1">IF(AND($H638&lt;&gt;"",$I638&lt;&gt;""),$I638-$H638,IF(AND($H638&lt;&gt;"",$I638=""),TODAY()-$H638,IF($H638="","-","-")))</f>
        <v>-</v>
      </c>
      <c r="K638" s="90"/>
      <c r="L638" s="91"/>
      <c r="M638" s="92"/>
      <c r="N638" s="93"/>
      <c r="O638" s="55"/>
      <c r="P638" s="3"/>
      <c r="Q638" s="94"/>
      <c r="R638" s="11"/>
    </row>
    <row r="639" s="4" customFormat="1" customHeight="1" spans="1:18">
      <c r="A639" s="11"/>
      <c r="B639" s="18"/>
      <c r="C639" s="3"/>
      <c r="D639" s="58" t="str">
        <f>IF($L639="已完成","☑","")</f>
        <v/>
      </c>
      <c r="E639" s="49"/>
      <c r="F639" s="50"/>
      <c r="G639" s="51" t="s">
        <v>17</v>
      </c>
      <c r="H639" s="52"/>
      <c r="I639" s="84"/>
      <c r="J639" s="85">
        <f>I639-H639</f>
        <v>0</v>
      </c>
      <c r="K639" s="86" t="str">
        <f>IF($L639&lt;&gt;"-","●","")</f>
        <v/>
      </c>
      <c r="L639" s="87" t="str">
        <f>IF($E639&lt;&gt;"",IF(AND($H640&lt;&gt;"",$I640&lt;&gt;""),"已完成",IF(AND($H640&lt;&gt;"",$I640=""),"进行中",IF($H640="","未开始","-"))),"-")</f>
        <v>-</v>
      </c>
      <c r="M639" s="88" t="str">
        <f ca="1" t="shared" ref="M639:M643" si="105">IFERROR(MAX(MIN((TODAY()-$H639)/$J639,1),0),"-")</f>
        <v>-</v>
      </c>
      <c r="N639" s="89"/>
      <c r="O639" s="50"/>
      <c r="P639" s="3"/>
      <c r="Q639" s="94"/>
      <c r="R639" s="11"/>
    </row>
    <row r="640" s="4" customFormat="1" customHeight="1" spans="1:18">
      <c r="A640" s="11"/>
      <c r="B640" s="18"/>
      <c r="C640" s="3"/>
      <c r="D640" s="53"/>
      <c r="E640" s="54"/>
      <c r="F640" s="55"/>
      <c r="G640" s="51" t="s">
        <v>18</v>
      </c>
      <c r="H640" s="52"/>
      <c r="I640" s="84"/>
      <c r="J640" s="85" t="str">
        <f ca="1">IF(AND($H640&lt;&gt;"",$I640&lt;&gt;""),$I640-$H640,IF(AND($H640&lt;&gt;"",$I640=""),TODAY()-$H640,IF($H640="","-","-")))</f>
        <v>-</v>
      </c>
      <c r="K640" s="90"/>
      <c r="L640" s="91"/>
      <c r="M640" s="92"/>
      <c r="N640" s="93"/>
      <c r="O640" s="55"/>
      <c r="P640" s="3"/>
      <c r="Q640" s="94"/>
      <c r="R640" s="11"/>
    </row>
    <row r="641" s="4" customFormat="1" customHeight="1" spans="1:18">
      <c r="A641" s="11"/>
      <c r="B641" s="18"/>
      <c r="C641" s="3"/>
      <c r="D641" s="58" t="str">
        <f>IF($L641="已完成","☑","")</f>
        <v/>
      </c>
      <c r="E641" s="49"/>
      <c r="F641" s="50"/>
      <c r="G641" s="51" t="s">
        <v>17</v>
      </c>
      <c r="H641" s="52"/>
      <c r="I641" s="84"/>
      <c r="J641" s="85">
        <f>I641-H641</f>
        <v>0</v>
      </c>
      <c r="K641" s="86" t="str">
        <f>IF($L641&lt;&gt;"-","●","")</f>
        <v/>
      </c>
      <c r="L641" s="87" t="str">
        <f>IF($E641&lt;&gt;"",IF(AND($H642&lt;&gt;"",$I642&lt;&gt;""),"已完成",IF(AND($H642&lt;&gt;"",$I642=""),"进行中",IF($H642="","未开始","-"))),"-")</f>
        <v>-</v>
      </c>
      <c r="M641" s="88" t="str">
        <f ca="1" t="shared" si="105"/>
        <v>-</v>
      </c>
      <c r="N641" s="89"/>
      <c r="O641" s="50"/>
      <c r="P641" s="3"/>
      <c r="Q641" s="94"/>
      <c r="R641" s="11"/>
    </row>
    <row r="642" s="4" customFormat="1" customHeight="1" spans="1:18">
      <c r="A642" s="11"/>
      <c r="B642" s="18"/>
      <c r="C642" s="3"/>
      <c r="D642" s="53"/>
      <c r="E642" s="54"/>
      <c r="F642" s="55"/>
      <c r="G642" s="51" t="s">
        <v>18</v>
      </c>
      <c r="H642" s="52"/>
      <c r="I642" s="84"/>
      <c r="J642" s="85" t="str">
        <f ca="1">IF(AND($H642&lt;&gt;"",$I642&lt;&gt;""),$I642-$H642,IF(AND($H642&lt;&gt;"",$I642=""),TODAY()-$H642,IF($H642="","-","-")))</f>
        <v>-</v>
      </c>
      <c r="K642" s="90"/>
      <c r="L642" s="91"/>
      <c r="M642" s="92"/>
      <c r="N642" s="93"/>
      <c r="O642" s="55"/>
      <c r="P642" s="3"/>
      <c r="Q642" s="94"/>
      <c r="R642" s="11"/>
    </row>
    <row r="643" s="4" customFormat="1" customHeight="1" spans="1:18">
      <c r="A643" s="11"/>
      <c r="B643" s="18"/>
      <c r="C643" s="3"/>
      <c r="D643" s="58" t="str">
        <f>IF($L643="已完成","☑","")</f>
        <v/>
      </c>
      <c r="E643" s="49"/>
      <c r="F643" s="50"/>
      <c r="G643" s="51" t="s">
        <v>17</v>
      </c>
      <c r="H643" s="52"/>
      <c r="I643" s="84"/>
      <c r="J643" s="85">
        <f>I643-H643</f>
        <v>0</v>
      </c>
      <c r="K643" s="86" t="str">
        <f>IF($L643&lt;&gt;"-","●","")</f>
        <v/>
      </c>
      <c r="L643" s="87" t="str">
        <f>IF($E643&lt;&gt;"",IF(AND($H644&lt;&gt;"",$I644&lt;&gt;""),"已完成",IF(AND($H644&lt;&gt;"",$I644=""),"进行中",IF($H644="","未开始","-"))),"-")</f>
        <v>-</v>
      </c>
      <c r="M643" s="88" t="str">
        <f ca="1" t="shared" si="105"/>
        <v>-</v>
      </c>
      <c r="N643" s="89"/>
      <c r="O643" s="50"/>
      <c r="P643" s="3"/>
      <c r="Q643" s="94"/>
      <c r="R643" s="11"/>
    </row>
    <row r="644" s="4" customFormat="1" customHeight="1" spans="1:18">
      <c r="A644" s="11"/>
      <c r="B644" s="18"/>
      <c r="C644" s="3"/>
      <c r="D644" s="53"/>
      <c r="E644" s="54"/>
      <c r="F644" s="55"/>
      <c r="G644" s="51" t="s">
        <v>18</v>
      </c>
      <c r="H644" s="52"/>
      <c r="I644" s="84"/>
      <c r="J644" s="85" t="str">
        <f ca="1">IF(AND($H644&lt;&gt;"",$I644&lt;&gt;""),$I644-$H644,IF(AND($H644&lt;&gt;"",$I644=""),TODAY()-$H644,IF($H644="","-","-")))</f>
        <v>-</v>
      </c>
      <c r="K644" s="90"/>
      <c r="L644" s="91"/>
      <c r="M644" s="92"/>
      <c r="N644" s="93"/>
      <c r="O644" s="55"/>
      <c r="P644" s="3"/>
      <c r="Q644" s="94"/>
      <c r="R644" s="11"/>
    </row>
    <row r="645" s="4" customFormat="1" customHeight="1" spans="1:18">
      <c r="A645" s="11"/>
      <c r="B645" s="18"/>
      <c r="C645" s="3"/>
      <c r="D645" s="58" t="str">
        <f>IF($L645="已完成","☑","")</f>
        <v/>
      </c>
      <c r="E645" s="49"/>
      <c r="F645" s="50"/>
      <c r="G645" s="51" t="s">
        <v>17</v>
      </c>
      <c r="H645" s="52"/>
      <c r="I645" s="84"/>
      <c r="J645" s="85">
        <f>I645-H645</f>
        <v>0</v>
      </c>
      <c r="K645" s="86" t="str">
        <f>IF($L645&lt;&gt;"-","●","")</f>
        <v/>
      </c>
      <c r="L645" s="87" t="str">
        <f>IF($E645&lt;&gt;"",IF(AND($H646&lt;&gt;"",$I646&lt;&gt;""),"已完成",IF(AND($H646&lt;&gt;"",$I646=""),"进行中",IF($H646="","未开始","-"))),"-")</f>
        <v>-</v>
      </c>
      <c r="M645" s="88" t="str">
        <f ca="1" t="shared" ref="M645:M649" si="106">IFERROR(MAX(MIN((TODAY()-$H645)/$J645,1),0),"-")</f>
        <v>-</v>
      </c>
      <c r="N645" s="89"/>
      <c r="O645" s="50"/>
      <c r="P645" s="3"/>
      <c r="Q645" s="94"/>
      <c r="R645" s="11"/>
    </row>
    <row r="646" s="4" customFormat="1" customHeight="1" spans="1:18">
      <c r="A646" s="11"/>
      <c r="B646" s="18"/>
      <c r="C646" s="3"/>
      <c r="D646" s="53"/>
      <c r="E646" s="54"/>
      <c r="F646" s="55"/>
      <c r="G646" s="51" t="s">
        <v>18</v>
      </c>
      <c r="H646" s="52"/>
      <c r="I646" s="84"/>
      <c r="J646" s="85" t="str">
        <f ca="1">IF(AND($H646&lt;&gt;"",$I646&lt;&gt;""),$I646-$H646,IF(AND($H646&lt;&gt;"",$I646=""),TODAY()-$H646,IF($H646="","-","-")))</f>
        <v>-</v>
      </c>
      <c r="K646" s="90"/>
      <c r="L646" s="91"/>
      <c r="M646" s="92"/>
      <c r="N646" s="93"/>
      <c r="O646" s="55"/>
      <c r="P646" s="3"/>
      <c r="Q646" s="94"/>
      <c r="R646" s="11"/>
    </row>
    <row r="647" s="4" customFormat="1" customHeight="1" spans="1:18">
      <c r="A647" s="11"/>
      <c r="B647" s="18"/>
      <c r="C647" s="3"/>
      <c r="D647" s="58" t="str">
        <f>IF($L647="已完成","☑","")</f>
        <v/>
      </c>
      <c r="E647" s="49"/>
      <c r="F647" s="50"/>
      <c r="G647" s="51" t="s">
        <v>17</v>
      </c>
      <c r="H647" s="52"/>
      <c r="I647" s="84"/>
      <c r="J647" s="85">
        <f>I647-H647</f>
        <v>0</v>
      </c>
      <c r="K647" s="86" t="str">
        <f>IF($L647&lt;&gt;"-","●","")</f>
        <v/>
      </c>
      <c r="L647" s="87" t="str">
        <f>IF($E647&lt;&gt;"",IF(AND($H648&lt;&gt;"",$I648&lt;&gt;""),"已完成",IF(AND($H648&lt;&gt;"",$I648=""),"进行中",IF($H648="","未开始","-"))),"-")</f>
        <v>-</v>
      </c>
      <c r="M647" s="88" t="str">
        <f ca="1" t="shared" si="106"/>
        <v>-</v>
      </c>
      <c r="N647" s="89"/>
      <c r="O647" s="50"/>
      <c r="P647" s="3"/>
      <c r="Q647" s="94"/>
      <c r="R647" s="11"/>
    </row>
    <row r="648" s="4" customFormat="1" customHeight="1" spans="1:18">
      <c r="A648" s="11"/>
      <c r="B648" s="18"/>
      <c r="C648" s="3"/>
      <c r="D648" s="53"/>
      <c r="E648" s="54"/>
      <c r="F648" s="55"/>
      <c r="G648" s="51" t="s">
        <v>18</v>
      </c>
      <c r="H648" s="52"/>
      <c r="I648" s="84"/>
      <c r="J648" s="85" t="str">
        <f ca="1">IF(AND($H648&lt;&gt;"",$I648&lt;&gt;""),$I648-$H648,IF(AND($H648&lt;&gt;"",$I648=""),TODAY()-$H648,IF($H648="","-","-")))</f>
        <v>-</v>
      </c>
      <c r="K648" s="90"/>
      <c r="L648" s="91"/>
      <c r="M648" s="92"/>
      <c r="N648" s="93"/>
      <c r="O648" s="55"/>
      <c r="P648" s="3"/>
      <c r="Q648" s="94"/>
      <c r="R648" s="11"/>
    </row>
    <row r="649" s="4" customFormat="1" customHeight="1" spans="1:18">
      <c r="A649" s="11"/>
      <c r="B649" s="18"/>
      <c r="C649" s="3"/>
      <c r="D649" s="58" t="str">
        <f>IF($L649="已完成","☑","")</f>
        <v/>
      </c>
      <c r="E649" s="49"/>
      <c r="F649" s="50"/>
      <c r="G649" s="51" t="s">
        <v>17</v>
      </c>
      <c r="H649" s="52"/>
      <c r="I649" s="84"/>
      <c r="J649" s="85">
        <f>I649-H649</f>
        <v>0</v>
      </c>
      <c r="K649" s="86" t="str">
        <f>IF($L649&lt;&gt;"-","●","")</f>
        <v/>
      </c>
      <c r="L649" s="87" t="str">
        <f>IF($E649&lt;&gt;"",IF(AND($H650&lt;&gt;"",$I650&lt;&gt;""),"已完成",IF(AND($H650&lt;&gt;"",$I650=""),"进行中",IF($H650="","未开始","-"))),"-")</f>
        <v>-</v>
      </c>
      <c r="M649" s="88" t="str">
        <f ca="1" t="shared" si="106"/>
        <v>-</v>
      </c>
      <c r="N649" s="89"/>
      <c r="O649" s="50"/>
      <c r="P649" s="3"/>
      <c r="Q649" s="94"/>
      <c r="R649" s="11"/>
    </row>
    <row r="650" s="4" customFormat="1" customHeight="1" spans="1:18">
      <c r="A650" s="11"/>
      <c r="B650" s="18"/>
      <c r="C650" s="3"/>
      <c r="D650" s="53"/>
      <c r="E650" s="54"/>
      <c r="F650" s="55"/>
      <c r="G650" s="51" t="s">
        <v>18</v>
      </c>
      <c r="H650" s="52"/>
      <c r="I650" s="84"/>
      <c r="J650" s="85" t="str">
        <f ca="1">IF(AND($H650&lt;&gt;"",$I650&lt;&gt;""),$I650-$H650,IF(AND($H650&lt;&gt;"",$I650=""),TODAY()-$H650,IF($H650="","-","-")))</f>
        <v>-</v>
      </c>
      <c r="K650" s="90"/>
      <c r="L650" s="91"/>
      <c r="M650" s="92"/>
      <c r="N650" s="93"/>
      <c r="O650" s="55"/>
      <c r="P650" s="3"/>
      <c r="Q650" s="94"/>
      <c r="R650" s="11"/>
    </row>
    <row r="651" s="4" customFormat="1" customHeight="1" spans="1:18">
      <c r="A651" s="11"/>
      <c r="B651" s="18"/>
      <c r="C651" s="3"/>
      <c r="D651" s="58" t="str">
        <f>IF($L651="已完成","☑","")</f>
        <v/>
      </c>
      <c r="E651" s="49"/>
      <c r="F651" s="50"/>
      <c r="G651" s="51" t="s">
        <v>17</v>
      </c>
      <c r="H651" s="52"/>
      <c r="I651" s="84"/>
      <c r="J651" s="85">
        <f>I651-H651</f>
        <v>0</v>
      </c>
      <c r="K651" s="86" t="str">
        <f>IF($L651&lt;&gt;"-","●","")</f>
        <v/>
      </c>
      <c r="L651" s="87" t="str">
        <f>IF($E651&lt;&gt;"",IF(AND($H652&lt;&gt;"",$I652&lt;&gt;""),"已完成",IF(AND($H652&lt;&gt;"",$I652=""),"进行中",IF($H652="","未开始","-"))),"-")</f>
        <v>-</v>
      </c>
      <c r="M651" s="88" t="str">
        <f ca="1" t="shared" ref="M651:M655" si="107">IFERROR(MAX(MIN((TODAY()-$H651)/$J651,1),0),"-")</f>
        <v>-</v>
      </c>
      <c r="N651" s="89"/>
      <c r="O651" s="50"/>
      <c r="P651" s="3"/>
      <c r="Q651" s="94"/>
      <c r="R651" s="11"/>
    </row>
    <row r="652" s="4" customFormat="1" customHeight="1" spans="1:18">
      <c r="A652" s="11"/>
      <c r="B652" s="18"/>
      <c r="C652" s="3"/>
      <c r="D652" s="53"/>
      <c r="E652" s="54"/>
      <c r="F652" s="55"/>
      <c r="G652" s="51" t="s">
        <v>18</v>
      </c>
      <c r="H652" s="52"/>
      <c r="I652" s="84"/>
      <c r="J652" s="85" t="str">
        <f ca="1">IF(AND($H652&lt;&gt;"",$I652&lt;&gt;""),$I652-$H652,IF(AND($H652&lt;&gt;"",$I652=""),TODAY()-$H652,IF($H652="","-","-")))</f>
        <v>-</v>
      </c>
      <c r="K652" s="90"/>
      <c r="L652" s="91"/>
      <c r="M652" s="92"/>
      <c r="N652" s="93"/>
      <c r="O652" s="55"/>
      <c r="P652" s="3"/>
      <c r="Q652" s="94"/>
      <c r="R652" s="11"/>
    </row>
    <row r="653" s="4" customFormat="1" customHeight="1" spans="1:18">
      <c r="A653" s="11"/>
      <c r="B653" s="18"/>
      <c r="C653" s="3"/>
      <c r="D653" s="58" t="str">
        <f>IF($L653="已完成","☑","")</f>
        <v/>
      </c>
      <c r="E653" s="49"/>
      <c r="F653" s="50"/>
      <c r="G653" s="51" t="s">
        <v>17</v>
      </c>
      <c r="H653" s="52"/>
      <c r="I653" s="84"/>
      <c r="J653" s="85">
        <f>I653-H653</f>
        <v>0</v>
      </c>
      <c r="K653" s="86" t="str">
        <f>IF($L653&lt;&gt;"-","●","")</f>
        <v/>
      </c>
      <c r="L653" s="87" t="str">
        <f>IF($E653&lt;&gt;"",IF(AND($H654&lt;&gt;"",$I654&lt;&gt;""),"已完成",IF(AND($H654&lt;&gt;"",$I654=""),"进行中",IF($H654="","未开始","-"))),"-")</f>
        <v>-</v>
      </c>
      <c r="M653" s="88" t="str">
        <f ca="1" t="shared" si="107"/>
        <v>-</v>
      </c>
      <c r="N653" s="89"/>
      <c r="O653" s="50"/>
      <c r="P653" s="3"/>
      <c r="Q653" s="94"/>
      <c r="R653" s="11"/>
    </row>
    <row r="654" s="4" customFormat="1" customHeight="1" spans="1:18">
      <c r="A654" s="11"/>
      <c r="B654" s="18"/>
      <c r="C654" s="3"/>
      <c r="D654" s="53"/>
      <c r="E654" s="54"/>
      <c r="F654" s="55"/>
      <c r="G654" s="51" t="s">
        <v>18</v>
      </c>
      <c r="H654" s="52"/>
      <c r="I654" s="84"/>
      <c r="J654" s="85" t="str">
        <f ca="1">IF(AND($H654&lt;&gt;"",$I654&lt;&gt;""),$I654-$H654,IF(AND($H654&lt;&gt;"",$I654=""),TODAY()-$H654,IF($H654="","-","-")))</f>
        <v>-</v>
      </c>
      <c r="K654" s="90"/>
      <c r="L654" s="91"/>
      <c r="M654" s="92"/>
      <c r="N654" s="93"/>
      <c r="O654" s="55"/>
      <c r="P654" s="3"/>
      <c r="Q654" s="94"/>
      <c r="R654" s="11"/>
    </row>
    <row r="655" s="4" customFormat="1" customHeight="1" spans="1:18">
      <c r="A655" s="11"/>
      <c r="B655" s="18"/>
      <c r="C655" s="3"/>
      <c r="D655" s="58" t="str">
        <f>IF($L655="已完成","☑","")</f>
        <v/>
      </c>
      <c r="E655" s="49"/>
      <c r="F655" s="50"/>
      <c r="G655" s="51" t="s">
        <v>17</v>
      </c>
      <c r="H655" s="52"/>
      <c r="I655" s="84"/>
      <c r="J655" s="85">
        <f>I655-H655</f>
        <v>0</v>
      </c>
      <c r="K655" s="86" t="str">
        <f>IF($L655&lt;&gt;"-","●","")</f>
        <v/>
      </c>
      <c r="L655" s="87" t="str">
        <f>IF($E655&lt;&gt;"",IF(AND($H656&lt;&gt;"",$I656&lt;&gt;""),"已完成",IF(AND($H656&lt;&gt;"",$I656=""),"进行中",IF($H656="","未开始","-"))),"-")</f>
        <v>-</v>
      </c>
      <c r="M655" s="88" t="str">
        <f ca="1" t="shared" si="107"/>
        <v>-</v>
      </c>
      <c r="N655" s="89"/>
      <c r="O655" s="50"/>
      <c r="P655" s="3"/>
      <c r="Q655" s="94"/>
      <c r="R655" s="11"/>
    </row>
    <row r="656" s="4" customFormat="1" customHeight="1" spans="1:18">
      <c r="A656" s="11"/>
      <c r="B656" s="18"/>
      <c r="C656" s="3"/>
      <c r="D656" s="53"/>
      <c r="E656" s="54"/>
      <c r="F656" s="55"/>
      <c r="G656" s="51" t="s">
        <v>18</v>
      </c>
      <c r="H656" s="52"/>
      <c r="I656" s="84"/>
      <c r="J656" s="85" t="str">
        <f ca="1">IF(AND($H656&lt;&gt;"",$I656&lt;&gt;""),$I656-$H656,IF(AND($H656&lt;&gt;"",$I656=""),TODAY()-$H656,IF($H656="","-","-")))</f>
        <v>-</v>
      </c>
      <c r="K656" s="90"/>
      <c r="L656" s="91"/>
      <c r="M656" s="92"/>
      <c r="N656" s="93"/>
      <c r="O656" s="55"/>
      <c r="P656" s="3"/>
      <c r="Q656" s="94"/>
      <c r="R656" s="11"/>
    </row>
    <row r="657" s="4" customFormat="1" customHeight="1" spans="1:18">
      <c r="A657" s="11"/>
      <c r="B657" s="18"/>
      <c r="C657" s="3"/>
      <c r="D657" s="58" t="str">
        <f>IF($L657="已完成","☑","")</f>
        <v/>
      </c>
      <c r="E657" s="49"/>
      <c r="F657" s="50"/>
      <c r="G657" s="51" t="s">
        <v>17</v>
      </c>
      <c r="H657" s="52"/>
      <c r="I657" s="84"/>
      <c r="J657" s="85">
        <f>I657-H657</f>
        <v>0</v>
      </c>
      <c r="K657" s="86" t="str">
        <f>IF($L657&lt;&gt;"-","●","")</f>
        <v/>
      </c>
      <c r="L657" s="87" t="str">
        <f>IF($E657&lt;&gt;"",IF(AND($H658&lt;&gt;"",$I658&lt;&gt;""),"已完成",IF(AND($H658&lt;&gt;"",$I658=""),"进行中",IF($H658="","未开始","-"))),"-")</f>
        <v>-</v>
      </c>
      <c r="M657" s="88" t="str">
        <f ca="1" t="shared" ref="M657:M661" si="108">IFERROR(MAX(MIN((TODAY()-$H657)/$J657,1),0),"-")</f>
        <v>-</v>
      </c>
      <c r="N657" s="89"/>
      <c r="O657" s="50"/>
      <c r="P657" s="3"/>
      <c r="Q657" s="94"/>
      <c r="R657" s="11"/>
    </row>
    <row r="658" s="4" customFormat="1" customHeight="1" spans="1:18">
      <c r="A658" s="11"/>
      <c r="B658" s="18"/>
      <c r="C658" s="3"/>
      <c r="D658" s="53"/>
      <c r="E658" s="54"/>
      <c r="F658" s="55"/>
      <c r="G658" s="51" t="s">
        <v>18</v>
      </c>
      <c r="H658" s="52"/>
      <c r="I658" s="84"/>
      <c r="J658" s="85" t="str">
        <f ca="1">IF(AND($H658&lt;&gt;"",$I658&lt;&gt;""),$I658-$H658,IF(AND($H658&lt;&gt;"",$I658=""),TODAY()-$H658,IF($H658="","-","-")))</f>
        <v>-</v>
      </c>
      <c r="K658" s="90"/>
      <c r="L658" s="91"/>
      <c r="M658" s="92"/>
      <c r="N658" s="93"/>
      <c r="O658" s="55"/>
      <c r="P658" s="3"/>
      <c r="Q658" s="94"/>
      <c r="R658" s="11"/>
    </row>
    <row r="659" s="4" customFormat="1" customHeight="1" spans="1:18">
      <c r="A659" s="11"/>
      <c r="B659" s="18"/>
      <c r="C659" s="3"/>
      <c r="D659" s="58" t="str">
        <f>IF($L659="已完成","☑","")</f>
        <v/>
      </c>
      <c r="E659" s="49"/>
      <c r="F659" s="50"/>
      <c r="G659" s="51" t="s">
        <v>17</v>
      </c>
      <c r="H659" s="52"/>
      <c r="I659" s="84"/>
      <c r="J659" s="85">
        <f>I659-H659</f>
        <v>0</v>
      </c>
      <c r="K659" s="86" t="str">
        <f>IF($L659&lt;&gt;"-","●","")</f>
        <v/>
      </c>
      <c r="L659" s="87" t="str">
        <f>IF($E659&lt;&gt;"",IF(AND($H660&lt;&gt;"",$I660&lt;&gt;""),"已完成",IF(AND($H660&lt;&gt;"",$I660=""),"进行中",IF($H660="","未开始","-"))),"-")</f>
        <v>-</v>
      </c>
      <c r="M659" s="88" t="str">
        <f ca="1" t="shared" si="108"/>
        <v>-</v>
      </c>
      <c r="N659" s="89"/>
      <c r="O659" s="50"/>
      <c r="P659" s="3"/>
      <c r="Q659" s="94"/>
      <c r="R659" s="11"/>
    </row>
    <row r="660" s="4" customFormat="1" customHeight="1" spans="1:18">
      <c r="A660" s="11"/>
      <c r="B660" s="18"/>
      <c r="C660" s="3"/>
      <c r="D660" s="53"/>
      <c r="E660" s="54"/>
      <c r="F660" s="55"/>
      <c r="G660" s="51" t="s">
        <v>18</v>
      </c>
      <c r="H660" s="52"/>
      <c r="I660" s="84"/>
      <c r="J660" s="85" t="str">
        <f ca="1">IF(AND($H660&lt;&gt;"",$I660&lt;&gt;""),$I660-$H660,IF(AND($H660&lt;&gt;"",$I660=""),TODAY()-$H660,IF($H660="","-","-")))</f>
        <v>-</v>
      </c>
      <c r="K660" s="90"/>
      <c r="L660" s="91"/>
      <c r="M660" s="92"/>
      <c r="N660" s="93"/>
      <c r="O660" s="55"/>
      <c r="P660" s="3"/>
      <c r="Q660" s="94"/>
      <c r="R660" s="11"/>
    </row>
    <row r="661" s="4" customFormat="1" customHeight="1" spans="1:18">
      <c r="A661" s="11"/>
      <c r="B661" s="18"/>
      <c r="C661" s="3"/>
      <c r="D661" s="58" t="str">
        <f>IF($L661="已完成","☑","")</f>
        <v/>
      </c>
      <c r="E661" s="49"/>
      <c r="F661" s="50"/>
      <c r="G661" s="51" t="s">
        <v>17</v>
      </c>
      <c r="H661" s="52"/>
      <c r="I661" s="84"/>
      <c r="J661" s="85">
        <f>I661-H661</f>
        <v>0</v>
      </c>
      <c r="K661" s="86" t="str">
        <f>IF($L661&lt;&gt;"-","●","")</f>
        <v/>
      </c>
      <c r="L661" s="87" t="str">
        <f>IF($E661&lt;&gt;"",IF(AND($H662&lt;&gt;"",$I662&lt;&gt;""),"已完成",IF(AND($H662&lt;&gt;"",$I662=""),"进行中",IF($H662="","未开始","-"))),"-")</f>
        <v>-</v>
      </c>
      <c r="M661" s="88" t="str">
        <f ca="1" t="shared" si="108"/>
        <v>-</v>
      </c>
      <c r="N661" s="89"/>
      <c r="O661" s="50"/>
      <c r="P661" s="3"/>
      <c r="Q661" s="94"/>
      <c r="R661" s="11"/>
    </row>
    <row r="662" s="4" customFormat="1" customHeight="1" spans="1:18">
      <c r="A662" s="11"/>
      <c r="B662" s="18"/>
      <c r="C662" s="3"/>
      <c r="D662" s="53"/>
      <c r="E662" s="54"/>
      <c r="F662" s="55"/>
      <c r="G662" s="51" t="s">
        <v>18</v>
      </c>
      <c r="H662" s="52"/>
      <c r="I662" s="84"/>
      <c r="J662" s="85" t="str">
        <f ca="1">IF(AND($H662&lt;&gt;"",$I662&lt;&gt;""),$I662-$H662,IF(AND($H662&lt;&gt;"",$I662=""),TODAY()-$H662,IF($H662="","-","-")))</f>
        <v>-</v>
      </c>
      <c r="K662" s="90"/>
      <c r="L662" s="91"/>
      <c r="M662" s="92"/>
      <c r="N662" s="93"/>
      <c r="O662" s="55"/>
      <c r="P662" s="3"/>
      <c r="Q662" s="94"/>
      <c r="R662" s="11"/>
    </row>
    <row r="663" s="4" customFormat="1" customHeight="1" spans="1:18">
      <c r="A663" s="11"/>
      <c r="B663" s="18"/>
      <c r="C663" s="3"/>
      <c r="D663" s="58" t="str">
        <f>IF($L663="已完成","☑","")</f>
        <v/>
      </c>
      <c r="E663" s="49"/>
      <c r="F663" s="50"/>
      <c r="G663" s="51" t="s">
        <v>17</v>
      </c>
      <c r="H663" s="52"/>
      <c r="I663" s="84"/>
      <c r="J663" s="85">
        <f>I663-H663</f>
        <v>0</v>
      </c>
      <c r="K663" s="86" t="str">
        <f>IF($L663&lt;&gt;"-","●","")</f>
        <v/>
      </c>
      <c r="L663" s="87" t="str">
        <f>IF($E663&lt;&gt;"",IF(AND($H664&lt;&gt;"",$I664&lt;&gt;""),"已完成",IF(AND($H664&lt;&gt;"",$I664=""),"进行中",IF($H664="","未开始","-"))),"-")</f>
        <v>-</v>
      </c>
      <c r="M663" s="88" t="str">
        <f ca="1" t="shared" ref="M663:M667" si="109">IFERROR(MAX(MIN((TODAY()-$H663)/$J663,1),0),"-")</f>
        <v>-</v>
      </c>
      <c r="N663" s="89"/>
      <c r="O663" s="50"/>
      <c r="P663" s="3"/>
      <c r="Q663" s="94"/>
      <c r="R663" s="11"/>
    </row>
    <row r="664" s="4" customFormat="1" customHeight="1" spans="1:18">
      <c r="A664" s="11"/>
      <c r="B664" s="18"/>
      <c r="C664" s="3"/>
      <c r="D664" s="53"/>
      <c r="E664" s="54"/>
      <c r="F664" s="55"/>
      <c r="G664" s="51" t="s">
        <v>18</v>
      </c>
      <c r="H664" s="52"/>
      <c r="I664" s="84"/>
      <c r="J664" s="85" t="str">
        <f ca="1">IF(AND($H664&lt;&gt;"",$I664&lt;&gt;""),$I664-$H664,IF(AND($H664&lt;&gt;"",$I664=""),TODAY()-$H664,IF($H664="","-","-")))</f>
        <v>-</v>
      </c>
      <c r="K664" s="90"/>
      <c r="L664" s="91"/>
      <c r="M664" s="92"/>
      <c r="N664" s="93"/>
      <c r="O664" s="55"/>
      <c r="P664" s="3"/>
      <c r="Q664" s="94"/>
      <c r="R664" s="11"/>
    </row>
    <row r="665" s="4" customFormat="1" customHeight="1" spans="1:18">
      <c r="A665" s="11"/>
      <c r="B665" s="18"/>
      <c r="C665" s="3"/>
      <c r="D665" s="58" t="str">
        <f>IF($L665="已完成","☑","")</f>
        <v/>
      </c>
      <c r="E665" s="49"/>
      <c r="F665" s="50"/>
      <c r="G665" s="51" t="s">
        <v>17</v>
      </c>
      <c r="H665" s="52"/>
      <c r="I665" s="84"/>
      <c r="J665" s="85">
        <f>I665-H665</f>
        <v>0</v>
      </c>
      <c r="K665" s="86" t="str">
        <f>IF($L665&lt;&gt;"-","●","")</f>
        <v/>
      </c>
      <c r="L665" s="87" t="str">
        <f>IF($E665&lt;&gt;"",IF(AND($H666&lt;&gt;"",$I666&lt;&gt;""),"已完成",IF(AND($H666&lt;&gt;"",$I666=""),"进行中",IF($H666="","未开始","-"))),"-")</f>
        <v>-</v>
      </c>
      <c r="M665" s="88" t="str">
        <f ca="1" t="shared" si="109"/>
        <v>-</v>
      </c>
      <c r="N665" s="89"/>
      <c r="O665" s="50"/>
      <c r="P665" s="3"/>
      <c r="Q665" s="94"/>
      <c r="R665" s="11"/>
    </row>
    <row r="666" s="4" customFormat="1" customHeight="1" spans="1:18">
      <c r="A666" s="11"/>
      <c r="B666" s="18"/>
      <c r="C666" s="3"/>
      <c r="D666" s="53"/>
      <c r="E666" s="54"/>
      <c r="F666" s="55"/>
      <c r="G666" s="51" t="s">
        <v>18</v>
      </c>
      <c r="H666" s="52"/>
      <c r="I666" s="84"/>
      <c r="J666" s="85" t="str">
        <f ca="1">IF(AND($H666&lt;&gt;"",$I666&lt;&gt;""),$I666-$H666,IF(AND($H666&lt;&gt;"",$I666=""),TODAY()-$H666,IF($H666="","-","-")))</f>
        <v>-</v>
      </c>
      <c r="K666" s="90"/>
      <c r="L666" s="91"/>
      <c r="M666" s="92"/>
      <c r="N666" s="93"/>
      <c r="O666" s="55"/>
      <c r="P666" s="3"/>
      <c r="Q666" s="94"/>
      <c r="R666" s="11"/>
    </row>
    <row r="667" s="4" customFormat="1" customHeight="1" spans="1:18">
      <c r="A667" s="11"/>
      <c r="B667" s="18"/>
      <c r="C667" s="3"/>
      <c r="D667" s="58" t="str">
        <f>IF($L667="已完成","☑","")</f>
        <v/>
      </c>
      <c r="E667" s="49"/>
      <c r="F667" s="50"/>
      <c r="G667" s="51" t="s">
        <v>17</v>
      </c>
      <c r="H667" s="52"/>
      <c r="I667" s="84"/>
      <c r="J667" s="85">
        <f>I667-H667</f>
        <v>0</v>
      </c>
      <c r="K667" s="86" t="str">
        <f>IF($L667&lt;&gt;"-","●","")</f>
        <v/>
      </c>
      <c r="L667" s="87" t="str">
        <f>IF($E667&lt;&gt;"",IF(AND($H668&lt;&gt;"",$I668&lt;&gt;""),"已完成",IF(AND($H668&lt;&gt;"",$I668=""),"进行中",IF($H668="","未开始","-"))),"-")</f>
        <v>-</v>
      </c>
      <c r="M667" s="88" t="str">
        <f ca="1" t="shared" si="109"/>
        <v>-</v>
      </c>
      <c r="N667" s="89"/>
      <c r="O667" s="50"/>
      <c r="P667" s="3"/>
      <c r="Q667" s="94"/>
      <c r="R667" s="11"/>
    </row>
    <row r="668" s="4" customFormat="1" customHeight="1" spans="1:18">
      <c r="A668" s="11"/>
      <c r="B668" s="18"/>
      <c r="C668" s="3"/>
      <c r="D668" s="53"/>
      <c r="E668" s="54"/>
      <c r="F668" s="55"/>
      <c r="G668" s="51" t="s">
        <v>18</v>
      </c>
      <c r="H668" s="52"/>
      <c r="I668" s="84"/>
      <c r="J668" s="85" t="str">
        <f ca="1">IF(AND($H668&lt;&gt;"",$I668&lt;&gt;""),$I668-$H668,IF(AND($H668&lt;&gt;"",$I668=""),TODAY()-$H668,IF($H668="","-","-")))</f>
        <v>-</v>
      </c>
      <c r="K668" s="90"/>
      <c r="L668" s="91"/>
      <c r="M668" s="92"/>
      <c r="N668" s="93"/>
      <c r="O668" s="55"/>
      <c r="P668" s="3"/>
      <c r="Q668" s="94"/>
      <c r="R668" s="11"/>
    </row>
    <row r="669" s="4" customFormat="1" customHeight="1" spans="1:18">
      <c r="A669" s="11"/>
      <c r="B669" s="18"/>
      <c r="C669" s="3"/>
      <c r="D669" s="58" t="str">
        <f>IF($L669="已完成","☑","")</f>
        <v/>
      </c>
      <c r="E669" s="49"/>
      <c r="F669" s="50"/>
      <c r="G669" s="51" t="s">
        <v>17</v>
      </c>
      <c r="H669" s="52"/>
      <c r="I669" s="84"/>
      <c r="J669" s="85">
        <f>I669-H669</f>
        <v>0</v>
      </c>
      <c r="K669" s="86" t="str">
        <f>IF($L669&lt;&gt;"-","●","")</f>
        <v/>
      </c>
      <c r="L669" s="87" t="str">
        <f>IF($E669&lt;&gt;"",IF(AND($H670&lt;&gt;"",$I670&lt;&gt;""),"已完成",IF(AND($H670&lt;&gt;"",$I670=""),"进行中",IF($H670="","未开始","-"))),"-")</f>
        <v>-</v>
      </c>
      <c r="M669" s="88" t="str">
        <f ca="1" t="shared" ref="M669:M673" si="110">IFERROR(MAX(MIN((TODAY()-$H669)/$J669,1),0),"-")</f>
        <v>-</v>
      </c>
      <c r="N669" s="89"/>
      <c r="O669" s="50"/>
      <c r="P669" s="3"/>
      <c r="Q669" s="94"/>
      <c r="R669" s="11"/>
    </row>
    <row r="670" s="4" customFormat="1" customHeight="1" spans="1:18">
      <c r="A670" s="11"/>
      <c r="B670" s="18"/>
      <c r="C670" s="3"/>
      <c r="D670" s="53"/>
      <c r="E670" s="54"/>
      <c r="F670" s="55"/>
      <c r="G670" s="51" t="s">
        <v>18</v>
      </c>
      <c r="H670" s="52"/>
      <c r="I670" s="84"/>
      <c r="J670" s="85" t="str">
        <f ca="1">IF(AND($H670&lt;&gt;"",$I670&lt;&gt;""),$I670-$H670,IF(AND($H670&lt;&gt;"",$I670=""),TODAY()-$H670,IF($H670="","-","-")))</f>
        <v>-</v>
      </c>
      <c r="K670" s="90"/>
      <c r="L670" s="91"/>
      <c r="M670" s="92"/>
      <c r="N670" s="93"/>
      <c r="O670" s="55"/>
      <c r="P670" s="3"/>
      <c r="Q670" s="94"/>
      <c r="R670" s="11"/>
    </row>
    <row r="671" s="4" customFormat="1" customHeight="1" spans="1:18">
      <c r="A671" s="11"/>
      <c r="B671" s="18"/>
      <c r="C671" s="3"/>
      <c r="D671" s="58" t="str">
        <f>IF($L671="已完成","☑","")</f>
        <v/>
      </c>
      <c r="E671" s="49"/>
      <c r="F671" s="50"/>
      <c r="G671" s="51" t="s">
        <v>17</v>
      </c>
      <c r="H671" s="52"/>
      <c r="I671" s="84"/>
      <c r="J671" s="85">
        <f>I671-H671</f>
        <v>0</v>
      </c>
      <c r="K671" s="86" t="str">
        <f>IF($L671&lt;&gt;"-","●","")</f>
        <v/>
      </c>
      <c r="L671" s="87" t="str">
        <f>IF($E671&lt;&gt;"",IF(AND($H672&lt;&gt;"",$I672&lt;&gt;""),"已完成",IF(AND($H672&lt;&gt;"",$I672=""),"进行中",IF($H672="","未开始","-"))),"-")</f>
        <v>-</v>
      </c>
      <c r="M671" s="88" t="str">
        <f ca="1" t="shared" si="110"/>
        <v>-</v>
      </c>
      <c r="N671" s="89"/>
      <c r="O671" s="50"/>
      <c r="P671" s="3"/>
      <c r="Q671" s="94"/>
      <c r="R671" s="11"/>
    </row>
    <row r="672" s="4" customFormat="1" customHeight="1" spans="1:18">
      <c r="A672" s="11"/>
      <c r="B672" s="18"/>
      <c r="C672" s="3"/>
      <c r="D672" s="53"/>
      <c r="E672" s="54"/>
      <c r="F672" s="55"/>
      <c r="G672" s="51" t="s">
        <v>18</v>
      </c>
      <c r="H672" s="52"/>
      <c r="I672" s="84"/>
      <c r="J672" s="85" t="str">
        <f ca="1">IF(AND($H672&lt;&gt;"",$I672&lt;&gt;""),$I672-$H672,IF(AND($H672&lt;&gt;"",$I672=""),TODAY()-$H672,IF($H672="","-","-")))</f>
        <v>-</v>
      </c>
      <c r="K672" s="90"/>
      <c r="L672" s="91"/>
      <c r="M672" s="92"/>
      <c r="N672" s="93"/>
      <c r="O672" s="55"/>
      <c r="P672" s="3"/>
      <c r="Q672" s="94"/>
      <c r="R672" s="11"/>
    </row>
    <row r="673" s="4" customFormat="1" customHeight="1" spans="1:18">
      <c r="A673" s="11"/>
      <c r="B673" s="18"/>
      <c r="C673" s="3"/>
      <c r="D673" s="58" t="str">
        <f>IF($L673="已完成","☑","")</f>
        <v/>
      </c>
      <c r="E673" s="49"/>
      <c r="F673" s="50"/>
      <c r="G673" s="51" t="s">
        <v>17</v>
      </c>
      <c r="H673" s="52"/>
      <c r="I673" s="84"/>
      <c r="J673" s="85">
        <f>I673-H673</f>
        <v>0</v>
      </c>
      <c r="K673" s="86" t="str">
        <f>IF($L673&lt;&gt;"-","●","")</f>
        <v/>
      </c>
      <c r="L673" s="87" t="str">
        <f>IF($E673&lt;&gt;"",IF(AND($H674&lt;&gt;"",$I674&lt;&gt;""),"已完成",IF(AND($H674&lt;&gt;"",$I674=""),"进行中",IF($H674="","未开始","-"))),"-")</f>
        <v>-</v>
      </c>
      <c r="M673" s="88" t="str">
        <f ca="1" t="shared" si="110"/>
        <v>-</v>
      </c>
      <c r="N673" s="89"/>
      <c r="O673" s="50"/>
      <c r="P673" s="3"/>
      <c r="Q673" s="94"/>
      <c r="R673" s="11"/>
    </row>
    <row r="674" s="4" customFormat="1" customHeight="1" spans="1:18">
      <c r="A674" s="11"/>
      <c r="B674" s="18"/>
      <c r="C674" s="3"/>
      <c r="D674" s="53"/>
      <c r="E674" s="54"/>
      <c r="F674" s="55"/>
      <c r="G674" s="51" t="s">
        <v>18</v>
      </c>
      <c r="H674" s="52"/>
      <c r="I674" s="84"/>
      <c r="J674" s="85" t="str">
        <f ca="1">IF(AND($H674&lt;&gt;"",$I674&lt;&gt;""),$I674-$H674,IF(AND($H674&lt;&gt;"",$I674=""),TODAY()-$H674,IF($H674="","-","-")))</f>
        <v>-</v>
      </c>
      <c r="K674" s="90"/>
      <c r="L674" s="91"/>
      <c r="M674" s="92"/>
      <c r="N674" s="93"/>
      <c r="O674" s="55"/>
      <c r="P674" s="3"/>
      <c r="Q674" s="94"/>
      <c r="R674" s="11"/>
    </row>
    <row r="675" s="4" customFormat="1" customHeight="1" spans="1:18">
      <c r="A675" s="11"/>
      <c r="B675" s="18"/>
      <c r="C675" s="3"/>
      <c r="D675" s="58" t="str">
        <f>IF($L675="已完成","☑","")</f>
        <v/>
      </c>
      <c r="E675" s="49"/>
      <c r="F675" s="50"/>
      <c r="G675" s="51" t="s">
        <v>17</v>
      </c>
      <c r="H675" s="52"/>
      <c r="I675" s="84"/>
      <c r="J675" s="85">
        <f>I675-H675</f>
        <v>0</v>
      </c>
      <c r="K675" s="86" t="str">
        <f>IF($L675&lt;&gt;"-","●","")</f>
        <v/>
      </c>
      <c r="L675" s="87" t="str">
        <f>IF($E675&lt;&gt;"",IF(AND($H676&lt;&gt;"",$I676&lt;&gt;""),"已完成",IF(AND($H676&lt;&gt;"",$I676=""),"进行中",IF($H676="","未开始","-"))),"-")</f>
        <v>-</v>
      </c>
      <c r="M675" s="88" t="str">
        <f ca="1" t="shared" ref="M675:M679" si="111">IFERROR(MAX(MIN((TODAY()-$H675)/$J675,1),0),"-")</f>
        <v>-</v>
      </c>
      <c r="N675" s="89"/>
      <c r="O675" s="50"/>
      <c r="P675" s="3"/>
      <c r="Q675" s="94"/>
      <c r="R675" s="11"/>
    </row>
    <row r="676" s="4" customFormat="1" customHeight="1" spans="1:18">
      <c r="A676" s="11"/>
      <c r="B676" s="18"/>
      <c r="C676" s="3"/>
      <c r="D676" s="53"/>
      <c r="E676" s="54"/>
      <c r="F676" s="55"/>
      <c r="G676" s="51" t="s">
        <v>18</v>
      </c>
      <c r="H676" s="52"/>
      <c r="I676" s="84"/>
      <c r="J676" s="85" t="str">
        <f ca="1">IF(AND($H676&lt;&gt;"",$I676&lt;&gt;""),$I676-$H676,IF(AND($H676&lt;&gt;"",$I676=""),TODAY()-$H676,IF($H676="","-","-")))</f>
        <v>-</v>
      </c>
      <c r="K676" s="90"/>
      <c r="L676" s="91"/>
      <c r="M676" s="92"/>
      <c r="N676" s="93"/>
      <c r="O676" s="55"/>
      <c r="P676" s="3"/>
      <c r="Q676" s="94"/>
      <c r="R676" s="11"/>
    </row>
    <row r="677" s="4" customFormat="1" customHeight="1" spans="1:18">
      <c r="A677" s="11"/>
      <c r="B677" s="18"/>
      <c r="C677" s="3"/>
      <c r="D677" s="58" t="str">
        <f>IF($L677="已完成","☑","")</f>
        <v/>
      </c>
      <c r="E677" s="49"/>
      <c r="F677" s="50"/>
      <c r="G677" s="51" t="s">
        <v>17</v>
      </c>
      <c r="H677" s="52"/>
      <c r="I677" s="84"/>
      <c r="J677" s="85">
        <f>I677-H677</f>
        <v>0</v>
      </c>
      <c r="K677" s="86" t="str">
        <f>IF($L677&lt;&gt;"-","●","")</f>
        <v/>
      </c>
      <c r="L677" s="87" t="str">
        <f>IF($E677&lt;&gt;"",IF(AND($H678&lt;&gt;"",$I678&lt;&gt;""),"已完成",IF(AND($H678&lt;&gt;"",$I678=""),"进行中",IF($H678="","未开始","-"))),"-")</f>
        <v>-</v>
      </c>
      <c r="M677" s="88" t="str">
        <f ca="1" t="shared" si="111"/>
        <v>-</v>
      </c>
      <c r="N677" s="89"/>
      <c r="O677" s="50"/>
      <c r="P677" s="3"/>
      <c r="Q677" s="94"/>
      <c r="R677" s="11"/>
    </row>
    <row r="678" s="4" customFormat="1" customHeight="1" spans="1:18">
      <c r="A678" s="11"/>
      <c r="B678" s="18"/>
      <c r="C678" s="3"/>
      <c r="D678" s="53"/>
      <c r="E678" s="54"/>
      <c r="F678" s="55"/>
      <c r="G678" s="51" t="s">
        <v>18</v>
      </c>
      <c r="H678" s="52"/>
      <c r="I678" s="84"/>
      <c r="J678" s="85" t="str">
        <f ca="1">IF(AND($H678&lt;&gt;"",$I678&lt;&gt;""),$I678-$H678,IF(AND($H678&lt;&gt;"",$I678=""),TODAY()-$H678,IF($H678="","-","-")))</f>
        <v>-</v>
      </c>
      <c r="K678" s="90"/>
      <c r="L678" s="91"/>
      <c r="M678" s="92"/>
      <c r="N678" s="93"/>
      <c r="O678" s="55"/>
      <c r="P678" s="3"/>
      <c r="Q678" s="94"/>
      <c r="R678" s="11"/>
    </row>
    <row r="679" s="4" customFormat="1" customHeight="1" spans="1:18">
      <c r="A679" s="11"/>
      <c r="B679" s="18"/>
      <c r="C679" s="3"/>
      <c r="D679" s="58" t="str">
        <f>IF($L679="已完成","☑","")</f>
        <v/>
      </c>
      <c r="E679" s="49"/>
      <c r="F679" s="50"/>
      <c r="G679" s="51" t="s">
        <v>17</v>
      </c>
      <c r="H679" s="52"/>
      <c r="I679" s="84"/>
      <c r="J679" s="85">
        <f>I679-H679</f>
        <v>0</v>
      </c>
      <c r="K679" s="86" t="str">
        <f>IF($L679&lt;&gt;"-","●","")</f>
        <v/>
      </c>
      <c r="L679" s="87" t="str">
        <f>IF($E679&lt;&gt;"",IF(AND($H680&lt;&gt;"",$I680&lt;&gt;""),"已完成",IF(AND($H680&lt;&gt;"",$I680=""),"进行中",IF($H680="","未开始","-"))),"-")</f>
        <v>-</v>
      </c>
      <c r="M679" s="88" t="str">
        <f ca="1" t="shared" si="111"/>
        <v>-</v>
      </c>
      <c r="N679" s="89"/>
      <c r="O679" s="50"/>
      <c r="P679" s="3"/>
      <c r="Q679" s="94"/>
      <c r="R679" s="11"/>
    </row>
    <row r="680" s="4" customFormat="1" customHeight="1" spans="1:18">
      <c r="A680" s="11"/>
      <c r="B680" s="18"/>
      <c r="C680" s="3"/>
      <c r="D680" s="53"/>
      <c r="E680" s="54"/>
      <c r="F680" s="55"/>
      <c r="G680" s="51" t="s">
        <v>18</v>
      </c>
      <c r="H680" s="52"/>
      <c r="I680" s="84"/>
      <c r="J680" s="85" t="str">
        <f ca="1">IF(AND($H680&lt;&gt;"",$I680&lt;&gt;""),$I680-$H680,IF(AND($H680&lt;&gt;"",$I680=""),TODAY()-$H680,IF($H680="","-","-")))</f>
        <v>-</v>
      </c>
      <c r="K680" s="90"/>
      <c r="L680" s="91"/>
      <c r="M680" s="92"/>
      <c r="N680" s="93"/>
      <c r="O680" s="55"/>
      <c r="P680" s="3"/>
      <c r="Q680" s="94"/>
      <c r="R680" s="11"/>
    </row>
    <row r="681" s="4" customFormat="1" customHeight="1" spans="1:18">
      <c r="A681" s="11"/>
      <c r="B681" s="18"/>
      <c r="C681" s="3"/>
      <c r="D681" s="58" t="str">
        <f>IF($L681="已完成","☑","")</f>
        <v/>
      </c>
      <c r="E681" s="49"/>
      <c r="F681" s="50"/>
      <c r="G681" s="51" t="s">
        <v>17</v>
      </c>
      <c r="H681" s="52"/>
      <c r="I681" s="84"/>
      <c r="J681" s="85">
        <f>I681-H681</f>
        <v>0</v>
      </c>
      <c r="K681" s="86" t="str">
        <f>IF($L681&lt;&gt;"-","●","")</f>
        <v/>
      </c>
      <c r="L681" s="87" t="str">
        <f>IF($E681&lt;&gt;"",IF(AND($H682&lt;&gt;"",$I682&lt;&gt;""),"已完成",IF(AND($H682&lt;&gt;"",$I682=""),"进行中",IF($H682="","未开始","-"))),"-")</f>
        <v>-</v>
      </c>
      <c r="M681" s="88" t="str">
        <f ca="1" t="shared" ref="M681:M685" si="112">IFERROR(MAX(MIN((TODAY()-$H681)/$J681,1),0),"-")</f>
        <v>-</v>
      </c>
      <c r="N681" s="89"/>
      <c r="O681" s="50"/>
      <c r="P681" s="3"/>
      <c r="Q681" s="94"/>
      <c r="R681" s="11"/>
    </row>
    <row r="682" s="4" customFormat="1" customHeight="1" spans="1:18">
      <c r="A682" s="11"/>
      <c r="B682" s="18"/>
      <c r="C682" s="3"/>
      <c r="D682" s="53"/>
      <c r="E682" s="54"/>
      <c r="F682" s="55"/>
      <c r="G682" s="51" t="s">
        <v>18</v>
      </c>
      <c r="H682" s="52"/>
      <c r="I682" s="84"/>
      <c r="J682" s="85" t="str">
        <f ca="1">IF(AND($H682&lt;&gt;"",$I682&lt;&gt;""),$I682-$H682,IF(AND($H682&lt;&gt;"",$I682=""),TODAY()-$H682,IF($H682="","-","-")))</f>
        <v>-</v>
      </c>
      <c r="K682" s="90"/>
      <c r="L682" s="91"/>
      <c r="M682" s="92"/>
      <c r="N682" s="93"/>
      <c r="O682" s="55"/>
      <c r="P682" s="3"/>
      <c r="Q682" s="94"/>
      <c r="R682" s="11"/>
    </row>
    <row r="683" s="4" customFormat="1" customHeight="1" spans="1:18">
      <c r="A683" s="11"/>
      <c r="B683" s="18"/>
      <c r="C683" s="3"/>
      <c r="D683" s="58" t="str">
        <f>IF($L683="已完成","☑","")</f>
        <v/>
      </c>
      <c r="E683" s="49"/>
      <c r="F683" s="50"/>
      <c r="G683" s="51" t="s">
        <v>17</v>
      </c>
      <c r="H683" s="52"/>
      <c r="I683" s="84"/>
      <c r="J683" s="85">
        <f>I683-H683</f>
        <v>0</v>
      </c>
      <c r="K683" s="86" t="str">
        <f>IF($L683&lt;&gt;"-","●","")</f>
        <v/>
      </c>
      <c r="L683" s="87" t="str">
        <f>IF($E683&lt;&gt;"",IF(AND($H684&lt;&gt;"",$I684&lt;&gt;""),"已完成",IF(AND($H684&lt;&gt;"",$I684=""),"进行中",IF($H684="","未开始","-"))),"-")</f>
        <v>-</v>
      </c>
      <c r="M683" s="88" t="str">
        <f ca="1" t="shared" si="112"/>
        <v>-</v>
      </c>
      <c r="N683" s="89"/>
      <c r="O683" s="50"/>
      <c r="P683" s="3"/>
      <c r="Q683" s="94"/>
      <c r="R683" s="11"/>
    </row>
    <row r="684" s="4" customFormat="1" customHeight="1" spans="1:18">
      <c r="A684" s="11"/>
      <c r="B684" s="18"/>
      <c r="C684" s="3"/>
      <c r="D684" s="53"/>
      <c r="E684" s="54"/>
      <c r="F684" s="55"/>
      <c r="G684" s="51" t="s">
        <v>18</v>
      </c>
      <c r="H684" s="52"/>
      <c r="I684" s="84"/>
      <c r="J684" s="85" t="str">
        <f ca="1">IF(AND($H684&lt;&gt;"",$I684&lt;&gt;""),$I684-$H684,IF(AND($H684&lt;&gt;"",$I684=""),TODAY()-$H684,IF($H684="","-","-")))</f>
        <v>-</v>
      </c>
      <c r="K684" s="90"/>
      <c r="L684" s="91"/>
      <c r="M684" s="92"/>
      <c r="N684" s="93"/>
      <c r="O684" s="55"/>
      <c r="P684" s="3"/>
      <c r="Q684" s="94"/>
      <c r="R684" s="11"/>
    </row>
    <row r="685" s="4" customFormat="1" customHeight="1" spans="1:18">
      <c r="A685" s="11"/>
      <c r="B685" s="18"/>
      <c r="C685" s="3"/>
      <c r="D685" s="58" t="str">
        <f>IF($L685="已完成","☑","")</f>
        <v/>
      </c>
      <c r="E685" s="49"/>
      <c r="F685" s="50"/>
      <c r="G685" s="51" t="s">
        <v>17</v>
      </c>
      <c r="H685" s="52"/>
      <c r="I685" s="84"/>
      <c r="J685" s="85">
        <f>I685-H685</f>
        <v>0</v>
      </c>
      <c r="K685" s="86" t="str">
        <f>IF($L685&lt;&gt;"-","●","")</f>
        <v/>
      </c>
      <c r="L685" s="87" t="str">
        <f>IF($E685&lt;&gt;"",IF(AND($H686&lt;&gt;"",$I686&lt;&gt;""),"已完成",IF(AND($H686&lt;&gt;"",$I686=""),"进行中",IF($H686="","未开始","-"))),"-")</f>
        <v>-</v>
      </c>
      <c r="M685" s="88" t="str">
        <f ca="1" t="shared" si="112"/>
        <v>-</v>
      </c>
      <c r="N685" s="89"/>
      <c r="O685" s="50"/>
      <c r="P685" s="3"/>
      <c r="Q685" s="94"/>
      <c r="R685" s="11"/>
    </row>
    <row r="686" s="4" customFormat="1" customHeight="1" spans="1:18">
      <c r="A686" s="11"/>
      <c r="B686" s="18"/>
      <c r="C686" s="3"/>
      <c r="D686" s="53"/>
      <c r="E686" s="54"/>
      <c r="F686" s="55"/>
      <c r="G686" s="51" t="s">
        <v>18</v>
      </c>
      <c r="H686" s="52"/>
      <c r="I686" s="84"/>
      <c r="J686" s="85" t="str">
        <f ca="1">IF(AND($H686&lt;&gt;"",$I686&lt;&gt;""),$I686-$H686,IF(AND($H686&lt;&gt;"",$I686=""),TODAY()-$H686,IF($H686="","-","-")))</f>
        <v>-</v>
      </c>
      <c r="K686" s="90"/>
      <c r="L686" s="91"/>
      <c r="M686" s="92"/>
      <c r="N686" s="93"/>
      <c r="O686" s="55"/>
      <c r="P686" s="3"/>
      <c r="Q686" s="94"/>
      <c r="R686" s="11"/>
    </row>
    <row r="687" s="4" customFormat="1" customHeight="1" spans="1:18">
      <c r="A687" s="11"/>
      <c r="B687" s="18"/>
      <c r="C687" s="3"/>
      <c r="D687" s="58" t="str">
        <f>IF($L687="已完成","☑","")</f>
        <v/>
      </c>
      <c r="E687" s="49"/>
      <c r="F687" s="50"/>
      <c r="G687" s="51" t="s">
        <v>17</v>
      </c>
      <c r="H687" s="52"/>
      <c r="I687" s="84"/>
      <c r="J687" s="85">
        <f>I687-H687</f>
        <v>0</v>
      </c>
      <c r="K687" s="86" t="str">
        <f>IF($L687&lt;&gt;"-","●","")</f>
        <v/>
      </c>
      <c r="L687" s="87" t="str">
        <f>IF($E687&lt;&gt;"",IF(AND($H688&lt;&gt;"",$I688&lt;&gt;""),"已完成",IF(AND($H688&lt;&gt;"",$I688=""),"进行中",IF($H688="","未开始","-"))),"-")</f>
        <v>-</v>
      </c>
      <c r="M687" s="88" t="str">
        <f ca="1" t="shared" ref="M687:M691" si="113">IFERROR(MAX(MIN((TODAY()-$H687)/$J687,1),0),"-")</f>
        <v>-</v>
      </c>
      <c r="N687" s="89"/>
      <c r="O687" s="50"/>
      <c r="P687" s="3"/>
      <c r="Q687" s="94"/>
      <c r="R687" s="11"/>
    </row>
    <row r="688" s="4" customFormat="1" customHeight="1" spans="1:18">
      <c r="A688" s="11"/>
      <c r="B688" s="18"/>
      <c r="C688" s="3"/>
      <c r="D688" s="53"/>
      <c r="E688" s="54"/>
      <c r="F688" s="55"/>
      <c r="G688" s="51" t="s">
        <v>18</v>
      </c>
      <c r="H688" s="52"/>
      <c r="I688" s="84"/>
      <c r="J688" s="85" t="str">
        <f ca="1">IF(AND($H688&lt;&gt;"",$I688&lt;&gt;""),$I688-$H688,IF(AND($H688&lt;&gt;"",$I688=""),TODAY()-$H688,IF($H688="","-","-")))</f>
        <v>-</v>
      </c>
      <c r="K688" s="90"/>
      <c r="L688" s="91"/>
      <c r="M688" s="92"/>
      <c r="N688" s="93"/>
      <c r="O688" s="55"/>
      <c r="P688" s="3"/>
      <c r="Q688" s="94"/>
      <c r="R688" s="11"/>
    </row>
    <row r="689" s="4" customFormat="1" customHeight="1" spans="1:18">
      <c r="A689" s="11"/>
      <c r="B689" s="18"/>
      <c r="C689" s="3"/>
      <c r="D689" s="58" t="str">
        <f>IF($L689="已完成","☑","")</f>
        <v/>
      </c>
      <c r="E689" s="49"/>
      <c r="F689" s="50"/>
      <c r="G689" s="51" t="s">
        <v>17</v>
      </c>
      <c r="H689" s="52"/>
      <c r="I689" s="84"/>
      <c r="J689" s="85">
        <f>I689-H689</f>
        <v>0</v>
      </c>
      <c r="K689" s="86" t="str">
        <f>IF($L689&lt;&gt;"-","●","")</f>
        <v/>
      </c>
      <c r="L689" s="87" t="str">
        <f>IF($E689&lt;&gt;"",IF(AND($H690&lt;&gt;"",$I690&lt;&gt;""),"已完成",IF(AND($H690&lt;&gt;"",$I690=""),"进行中",IF($H690="","未开始","-"))),"-")</f>
        <v>-</v>
      </c>
      <c r="M689" s="88" t="str">
        <f ca="1" t="shared" si="113"/>
        <v>-</v>
      </c>
      <c r="N689" s="89"/>
      <c r="O689" s="50"/>
      <c r="P689" s="3"/>
      <c r="Q689" s="94"/>
      <c r="R689" s="11"/>
    </row>
    <row r="690" s="4" customFormat="1" customHeight="1" spans="1:18">
      <c r="A690" s="11"/>
      <c r="B690" s="18"/>
      <c r="C690" s="3"/>
      <c r="D690" s="53"/>
      <c r="E690" s="54"/>
      <c r="F690" s="55"/>
      <c r="G690" s="51" t="s">
        <v>18</v>
      </c>
      <c r="H690" s="52"/>
      <c r="I690" s="84"/>
      <c r="J690" s="85" t="str">
        <f ca="1">IF(AND($H690&lt;&gt;"",$I690&lt;&gt;""),$I690-$H690,IF(AND($H690&lt;&gt;"",$I690=""),TODAY()-$H690,IF($H690="","-","-")))</f>
        <v>-</v>
      </c>
      <c r="K690" s="90"/>
      <c r="L690" s="91"/>
      <c r="M690" s="92"/>
      <c r="N690" s="93"/>
      <c r="O690" s="55"/>
      <c r="P690" s="3"/>
      <c r="Q690" s="94"/>
      <c r="R690" s="11"/>
    </row>
    <row r="691" s="4" customFormat="1" customHeight="1" spans="1:18">
      <c r="A691" s="11"/>
      <c r="B691" s="18"/>
      <c r="C691" s="3"/>
      <c r="D691" s="58" t="str">
        <f>IF($L691="已完成","☑","")</f>
        <v/>
      </c>
      <c r="E691" s="49"/>
      <c r="F691" s="50"/>
      <c r="G691" s="51" t="s">
        <v>17</v>
      </c>
      <c r="H691" s="52"/>
      <c r="I691" s="84"/>
      <c r="J691" s="85">
        <f>I691-H691</f>
        <v>0</v>
      </c>
      <c r="K691" s="86" t="str">
        <f>IF($L691&lt;&gt;"-","●","")</f>
        <v/>
      </c>
      <c r="L691" s="87" t="str">
        <f>IF($E691&lt;&gt;"",IF(AND($H692&lt;&gt;"",$I692&lt;&gt;""),"已完成",IF(AND($H692&lt;&gt;"",$I692=""),"进行中",IF($H692="","未开始","-"))),"-")</f>
        <v>-</v>
      </c>
      <c r="M691" s="88" t="str">
        <f ca="1" t="shared" si="113"/>
        <v>-</v>
      </c>
      <c r="N691" s="89"/>
      <c r="O691" s="50"/>
      <c r="P691" s="3"/>
      <c r="Q691" s="94"/>
      <c r="R691" s="11"/>
    </row>
    <row r="692" s="4" customFormat="1" customHeight="1" spans="1:18">
      <c r="A692" s="11"/>
      <c r="B692" s="18"/>
      <c r="C692" s="3"/>
      <c r="D692" s="53"/>
      <c r="E692" s="54"/>
      <c r="F692" s="55"/>
      <c r="G692" s="51" t="s">
        <v>18</v>
      </c>
      <c r="H692" s="52"/>
      <c r="I692" s="84"/>
      <c r="J692" s="85" t="str">
        <f ca="1">IF(AND($H692&lt;&gt;"",$I692&lt;&gt;""),$I692-$H692,IF(AND($H692&lt;&gt;"",$I692=""),TODAY()-$H692,IF($H692="","-","-")))</f>
        <v>-</v>
      </c>
      <c r="K692" s="90"/>
      <c r="L692" s="91"/>
      <c r="M692" s="92"/>
      <c r="N692" s="93"/>
      <c r="O692" s="55"/>
      <c r="P692" s="3"/>
      <c r="Q692" s="94"/>
      <c r="R692" s="11"/>
    </row>
    <row r="693" s="4" customFormat="1" customHeight="1" spans="1:18">
      <c r="A693" s="11"/>
      <c r="B693" s="18"/>
      <c r="C693" s="3"/>
      <c r="D693" s="58" t="str">
        <f>IF($L693="已完成","☑","")</f>
        <v/>
      </c>
      <c r="E693" s="49"/>
      <c r="F693" s="50"/>
      <c r="G693" s="51" t="s">
        <v>17</v>
      </c>
      <c r="H693" s="52"/>
      <c r="I693" s="84"/>
      <c r="J693" s="85">
        <f>I693-H693</f>
        <v>0</v>
      </c>
      <c r="K693" s="86" t="str">
        <f>IF($L693&lt;&gt;"-","●","")</f>
        <v/>
      </c>
      <c r="L693" s="87" t="str">
        <f>IF($E693&lt;&gt;"",IF(AND($H694&lt;&gt;"",$I694&lt;&gt;""),"已完成",IF(AND($H694&lt;&gt;"",$I694=""),"进行中",IF($H694="","未开始","-"))),"-")</f>
        <v>-</v>
      </c>
      <c r="M693" s="88" t="str">
        <f ca="1" t="shared" ref="M693:M697" si="114">IFERROR(MAX(MIN((TODAY()-$H693)/$J693,1),0),"-")</f>
        <v>-</v>
      </c>
      <c r="N693" s="89"/>
      <c r="O693" s="50"/>
      <c r="P693" s="3"/>
      <c r="Q693" s="94"/>
      <c r="R693" s="11"/>
    </row>
    <row r="694" s="4" customFormat="1" customHeight="1" spans="1:18">
      <c r="A694" s="11"/>
      <c r="B694" s="18"/>
      <c r="C694" s="3"/>
      <c r="D694" s="53"/>
      <c r="E694" s="54"/>
      <c r="F694" s="55"/>
      <c r="G694" s="51" t="s">
        <v>18</v>
      </c>
      <c r="H694" s="52"/>
      <c r="I694" s="84"/>
      <c r="J694" s="85" t="str">
        <f ca="1">IF(AND($H694&lt;&gt;"",$I694&lt;&gt;""),$I694-$H694,IF(AND($H694&lt;&gt;"",$I694=""),TODAY()-$H694,IF($H694="","-","-")))</f>
        <v>-</v>
      </c>
      <c r="K694" s="90"/>
      <c r="L694" s="91"/>
      <c r="M694" s="92"/>
      <c r="N694" s="93"/>
      <c r="O694" s="55"/>
      <c r="P694" s="3"/>
      <c r="Q694" s="94"/>
      <c r="R694" s="11"/>
    </row>
    <row r="695" s="4" customFormat="1" customHeight="1" spans="1:18">
      <c r="A695" s="11"/>
      <c r="B695" s="18"/>
      <c r="C695" s="3"/>
      <c r="D695" s="58" t="str">
        <f>IF($L695="已完成","☑","")</f>
        <v/>
      </c>
      <c r="E695" s="49"/>
      <c r="F695" s="50"/>
      <c r="G695" s="51" t="s">
        <v>17</v>
      </c>
      <c r="H695" s="52"/>
      <c r="I695" s="84"/>
      <c r="J695" s="85">
        <f>I695-H695</f>
        <v>0</v>
      </c>
      <c r="K695" s="86" t="str">
        <f>IF($L695&lt;&gt;"-","●","")</f>
        <v/>
      </c>
      <c r="L695" s="87" t="str">
        <f>IF($E695&lt;&gt;"",IF(AND($H696&lt;&gt;"",$I696&lt;&gt;""),"已完成",IF(AND($H696&lt;&gt;"",$I696=""),"进行中",IF($H696="","未开始","-"))),"-")</f>
        <v>-</v>
      </c>
      <c r="M695" s="88" t="str">
        <f ca="1" t="shared" si="114"/>
        <v>-</v>
      </c>
      <c r="N695" s="89"/>
      <c r="O695" s="50"/>
      <c r="P695" s="3"/>
      <c r="Q695" s="94"/>
      <c r="R695" s="11"/>
    </row>
    <row r="696" s="4" customFormat="1" customHeight="1" spans="1:18">
      <c r="A696" s="11"/>
      <c r="B696" s="18"/>
      <c r="C696" s="3"/>
      <c r="D696" s="53"/>
      <c r="E696" s="54"/>
      <c r="F696" s="55"/>
      <c r="G696" s="51" t="s">
        <v>18</v>
      </c>
      <c r="H696" s="52"/>
      <c r="I696" s="84"/>
      <c r="J696" s="85" t="str">
        <f ca="1">IF(AND($H696&lt;&gt;"",$I696&lt;&gt;""),$I696-$H696,IF(AND($H696&lt;&gt;"",$I696=""),TODAY()-$H696,IF($H696="","-","-")))</f>
        <v>-</v>
      </c>
      <c r="K696" s="90"/>
      <c r="L696" s="91"/>
      <c r="M696" s="92"/>
      <c r="N696" s="93"/>
      <c r="O696" s="55"/>
      <c r="P696" s="3"/>
      <c r="Q696" s="94"/>
      <c r="R696" s="11"/>
    </row>
    <row r="697" s="4" customFormat="1" customHeight="1" spans="1:18">
      <c r="A697" s="11"/>
      <c r="B697" s="18"/>
      <c r="C697" s="3"/>
      <c r="D697" s="58" t="str">
        <f>IF($L697="已完成","☑","")</f>
        <v/>
      </c>
      <c r="E697" s="49"/>
      <c r="F697" s="50"/>
      <c r="G697" s="51" t="s">
        <v>17</v>
      </c>
      <c r="H697" s="52"/>
      <c r="I697" s="84"/>
      <c r="J697" s="85">
        <f>I697-H697</f>
        <v>0</v>
      </c>
      <c r="K697" s="86" t="str">
        <f>IF($L697&lt;&gt;"-","●","")</f>
        <v/>
      </c>
      <c r="L697" s="87" t="str">
        <f>IF($E697&lt;&gt;"",IF(AND($H698&lt;&gt;"",$I698&lt;&gt;""),"已完成",IF(AND($H698&lt;&gt;"",$I698=""),"进行中",IF($H698="","未开始","-"))),"-")</f>
        <v>-</v>
      </c>
      <c r="M697" s="88" t="str">
        <f ca="1" t="shared" si="114"/>
        <v>-</v>
      </c>
      <c r="N697" s="89"/>
      <c r="O697" s="50"/>
      <c r="P697" s="3"/>
      <c r="Q697" s="94"/>
      <c r="R697" s="11"/>
    </row>
    <row r="698" s="4" customFormat="1" customHeight="1" spans="1:18">
      <c r="A698" s="11"/>
      <c r="B698" s="18"/>
      <c r="C698" s="3"/>
      <c r="D698" s="53"/>
      <c r="E698" s="54"/>
      <c r="F698" s="55"/>
      <c r="G698" s="51" t="s">
        <v>18</v>
      </c>
      <c r="H698" s="52"/>
      <c r="I698" s="84"/>
      <c r="J698" s="85" t="str">
        <f ca="1">IF(AND($H698&lt;&gt;"",$I698&lt;&gt;""),$I698-$H698,IF(AND($H698&lt;&gt;"",$I698=""),TODAY()-$H698,IF($H698="","-","-")))</f>
        <v>-</v>
      </c>
      <c r="K698" s="90"/>
      <c r="L698" s="91"/>
      <c r="M698" s="92"/>
      <c r="N698" s="93"/>
      <c r="O698" s="55"/>
      <c r="P698" s="3"/>
      <c r="Q698" s="94"/>
      <c r="R698" s="11"/>
    </row>
    <row r="699" s="4" customFormat="1" customHeight="1" spans="1:18">
      <c r="A699" s="11"/>
      <c r="B699" s="18"/>
      <c r="C699" s="3"/>
      <c r="D699" s="58" t="str">
        <f>IF($L699="已完成","☑","")</f>
        <v/>
      </c>
      <c r="E699" s="49"/>
      <c r="F699" s="50"/>
      <c r="G699" s="51" t="s">
        <v>17</v>
      </c>
      <c r="H699" s="52"/>
      <c r="I699" s="84"/>
      <c r="J699" s="85">
        <f>I699-H699</f>
        <v>0</v>
      </c>
      <c r="K699" s="86" t="str">
        <f>IF($L699&lt;&gt;"-","●","")</f>
        <v/>
      </c>
      <c r="L699" s="87" t="str">
        <f>IF($E699&lt;&gt;"",IF(AND($H700&lt;&gt;"",$I700&lt;&gt;""),"已完成",IF(AND($H700&lt;&gt;"",$I700=""),"进行中",IF($H700="","未开始","-"))),"-")</f>
        <v>-</v>
      </c>
      <c r="M699" s="88" t="str">
        <f ca="1" t="shared" ref="M699:M703" si="115">IFERROR(MAX(MIN((TODAY()-$H699)/$J699,1),0),"-")</f>
        <v>-</v>
      </c>
      <c r="N699" s="89"/>
      <c r="O699" s="50"/>
      <c r="P699" s="3"/>
      <c r="Q699" s="94"/>
      <c r="R699" s="11"/>
    </row>
    <row r="700" s="4" customFormat="1" customHeight="1" spans="1:18">
      <c r="A700" s="11"/>
      <c r="B700" s="18"/>
      <c r="C700" s="3"/>
      <c r="D700" s="53"/>
      <c r="E700" s="54"/>
      <c r="F700" s="55"/>
      <c r="G700" s="51" t="s">
        <v>18</v>
      </c>
      <c r="H700" s="52"/>
      <c r="I700" s="84"/>
      <c r="J700" s="85" t="str">
        <f ca="1">IF(AND($H700&lt;&gt;"",$I700&lt;&gt;""),$I700-$H700,IF(AND($H700&lt;&gt;"",$I700=""),TODAY()-$H700,IF($H700="","-","-")))</f>
        <v>-</v>
      </c>
      <c r="K700" s="90"/>
      <c r="L700" s="91"/>
      <c r="M700" s="92"/>
      <c r="N700" s="93"/>
      <c r="O700" s="55"/>
      <c r="P700" s="3"/>
      <c r="Q700" s="94"/>
      <c r="R700" s="11"/>
    </row>
    <row r="701" s="4" customFormat="1" customHeight="1" spans="1:18">
      <c r="A701" s="11"/>
      <c r="B701" s="18"/>
      <c r="C701" s="3"/>
      <c r="D701" s="58" t="str">
        <f>IF($L701="已完成","☑","")</f>
        <v/>
      </c>
      <c r="E701" s="49"/>
      <c r="F701" s="50"/>
      <c r="G701" s="51" t="s">
        <v>17</v>
      </c>
      <c r="H701" s="52"/>
      <c r="I701" s="84"/>
      <c r="J701" s="85">
        <f>I701-H701</f>
        <v>0</v>
      </c>
      <c r="K701" s="86" t="str">
        <f>IF($L701&lt;&gt;"-","●","")</f>
        <v/>
      </c>
      <c r="L701" s="87" t="str">
        <f>IF($E701&lt;&gt;"",IF(AND($H702&lt;&gt;"",$I702&lt;&gt;""),"已完成",IF(AND($H702&lt;&gt;"",$I702=""),"进行中",IF($H702="","未开始","-"))),"-")</f>
        <v>-</v>
      </c>
      <c r="M701" s="88" t="str">
        <f ca="1" t="shared" si="115"/>
        <v>-</v>
      </c>
      <c r="N701" s="89"/>
      <c r="O701" s="50"/>
      <c r="P701" s="3"/>
      <c r="Q701" s="94"/>
      <c r="R701" s="11"/>
    </row>
    <row r="702" s="4" customFormat="1" customHeight="1" spans="1:18">
      <c r="A702" s="11"/>
      <c r="B702" s="18"/>
      <c r="C702" s="3"/>
      <c r="D702" s="53"/>
      <c r="E702" s="54"/>
      <c r="F702" s="55"/>
      <c r="G702" s="51" t="s">
        <v>18</v>
      </c>
      <c r="H702" s="52"/>
      <c r="I702" s="84"/>
      <c r="J702" s="85" t="str">
        <f ca="1">IF(AND($H702&lt;&gt;"",$I702&lt;&gt;""),$I702-$H702,IF(AND($H702&lt;&gt;"",$I702=""),TODAY()-$H702,IF($H702="","-","-")))</f>
        <v>-</v>
      </c>
      <c r="K702" s="90"/>
      <c r="L702" s="91"/>
      <c r="M702" s="92"/>
      <c r="N702" s="93"/>
      <c r="O702" s="55"/>
      <c r="P702" s="3"/>
      <c r="Q702" s="94"/>
      <c r="R702" s="11"/>
    </row>
    <row r="703" s="4" customFormat="1" customHeight="1" spans="1:18">
      <c r="A703" s="11"/>
      <c r="B703" s="18"/>
      <c r="C703" s="3"/>
      <c r="D703" s="58" t="str">
        <f>IF($L703="已完成","☑","")</f>
        <v/>
      </c>
      <c r="E703" s="49"/>
      <c r="F703" s="50"/>
      <c r="G703" s="51" t="s">
        <v>17</v>
      </c>
      <c r="H703" s="52"/>
      <c r="I703" s="84"/>
      <c r="J703" s="85">
        <f>I703-H703</f>
        <v>0</v>
      </c>
      <c r="K703" s="86" t="str">
        <f>IF($L703&lt;&gt;"-","●","")</f>
        <v/>
      </c>
      <c r="L703" s="87" t="str">
        <f>IF($E703&lt;&gt;"",IF(AND($H704&lt;&gt;"",$I704&lt;&gt;""),"已完成",IF(AND($H704&lt;&gt;"",$I704=""),"进行中",IF($H704="","未开始","-"))),"-")</f>
        <v>-</v>
      </c>
      <c r="M703" s="88" t="str">
        <f ca="1" t="shared" si="115"/>
        <v>-</v>
      </c>
      <c r="N703" s="89"/>
      <c r="O703" s="50"/>
      <c r="P703" s="3"/>
      <c r="Q703" s="94"/>
      <c r="R703" s="11"/>
    </row>
    <row r="704" s="4" customFormat="1" customHeight="1" spans="1:18">
      <c r="A704" s="11"/>
      <c r="B704" s="18"/>
      <c r="C704" s="3"/>
      <c r="D704" s="53"/>
      <c r="E704" s="54"/>
      <c r="F704" s="55"/>
      <c r="G704" s="51" t="s">
        <v>18</v>
      </c>
      <c r="H704" s="52"/>
      <c r="I704" s="84"/>
      <c r="J704" s="85" t="str">
        <f ca="1">IF(AND($H704&lt;&gt;"",$I704&lt;&gt;""),$I704-$H704,IF(AND($H704&lt;&gt;"",$I704=""),TODAY()-$H704,IF($H704="","-","-")))</f>
        <v>-</v>
      </c>
      <c r="K704" s="90"/>
      <c r="L704" s="91"/>
      <c r="M704" s="92"/>
      <c r="N704" s="93"/>
      <c r="O704" s="55"/>
      <c r="P704" s="3"/>
      <c r="Q704" s="94"/>
      <c r="R704" s="11"/>
    </row>
    <row r="705" s="4" customFormat="1" customHeight="1" spans="1:18">
      <c r="A705" s="11"/>
      <c r="B705" s="18"/>
      <c r="C705" s="3"/>
      <c r="D705" s="58" t="str">
        <f>IF($L705="已完成","☑","")</f>
        <v/>
      </c>
      <c r="E705" s="49"/>
      <c r="F705" s="50"/>
      <c r="G705" s="51" t="s">
        <v>17</v>
      </c>
      <c r="H705" s="52"/>
      <c r="I705" s="84"/>
      <c r="J705" s="85">
        <f>I705-H705</f>
        <v>0</v>
      </c>
      <c r="K705" s="86" t="str">
        <f>IF($L705&lt;&gt;"-","●","")</f>
        <v/>
      </c>
      <c r="L705" s="87" t="str">
        <f>IF($E705&lt;&gt;"",IF(AND($H706&lt;&gt;"",$I706&lt;&gt;""),"已完成",IF(AND($H706&lt;&gt;"",$I706=""),"进行中",IF($H706="","未开始","-"))),"-")</f>
        <v>-</v>
      </c>
      <c r="M705" s="88" t="str">
        <f ca="1" t="shared" ref="M705:M709" si="116">IFERROR(MAX(MIN((TODAY()-$H705)/$J705,1),0),"-")</f>
        <v>-</v>
      </c>
      <c r="N705" s="89"/>
      <c r="O705" s="50"/>
      <c r="P705" s="3"/>
      <c r="Q705" s="94"/>
      <c r="R705" s="11"/>
    </row>
    <row r="706" s="4" customFormat="1" customHeight="1" spans="1:18">
      <c r="A706" s="11"/>
      <c r="B706" s="18"/>
      <c r="C706" s="3"/>
      <c r="D706" s="53"/>
      <c r="E706" s="54"/>
      <c r="F706" s="55"/>
      <c r="G706" s="51" t="s">
        <v>18</v>
      </c>
      <c r="H706" s="52"/>
      <c r="I706" s="84"/>
      <c r="J706" s="85" t="str">
        <f ca="1">IF(AND($H706&lt;&gt;"",$I706&lt;&gt;""),$I706-$H706,IF(AND($H706&lt;&gt;"",$I706=""),TODAY()-$H706,IF($H706="","-","-")))</f>
        <v>-</v>
      </c>
      <c r="K706" s="90"/>
      <c r="L706" s="91"/>
      <c r="M706" s="92"/>
      <c r="N706" s="93"/>
      <c r="O706" s="55"/>
      <c r="P706" s="3"/>
      <c r="Q706" s="94"/>
      <c r="R706" s="11"/>
    </row>
    <row r="707" s="4" customFormat="1" customHeight="1" spans="1:18">
      <c r="A707" s="11"/>
      <c r="B707" s="18"/>
      <c r="C707" s="3"/>
      <c r="D707" s="58" t="str">
        <f>IF($L707="已完成","☑","")</f>
        <v/>
      </c>
      <c r="E707" s="49"/>
      <c r="F707" s="50"/>
      <c r="G707" s="51" t="s">
        <v>17</v>
      </c>
      <c r="H707" s="52"/>
      <c r="I707" s="84"/>
      <c r="J707" s="85">
        <f>I707-H707</f>
        <v>0</v>
      </c>
      <c r="K707" s="86" t="str">
        <f>IF($L707&lt;&gt;"-","●","")</f>
        <v/>
      </c>
      <c r="L707" s="87" t="str">
        <f>IF($E707&lt;&gt;"",IF(AND($H708&lt;&gt;"",$I708&lt;&gt;""),"已完成",IF(AND($H708&lt;&gt;"",$I708=""),"进行中",IF($H708="","未开始","-"))),"-")</f>
        <v>-</v>
      </c>
      <c r="M707" s="88" t="str">
        <f ca="1" t="shared" si="116"/>
        <v>-</v>
      </c>
      <c r="N707" s="89"/>
      <c r="O707" s="50"/>
      <c r="P707" s="3"/>
      <c r="Q707" s="94"/>
      <c r="R707" s="11"/>
    </row>
    <row r="708" s="4" customFormat="1" customHeight="1" spans="1:18">
      <c r="A708" s="11"/>
      <c r="B708" s="18"/>
      <c r="C708" s="3"/>
      <c r="D708" s="53"/>
      <c r="E708" s="54"/>
      <c r="F708" s="55"/>
      <c r="G708" s="51" t="s">
        <v>18</v>
      </c>
      <c r="H708" s="52"/>
      <c r="I708" s="84"/>
      <c r="J708" s="85" t="str">
        <f ca="1">IF(AND($H708&lt;&gt;"",$I708&lt;&gt;""),$I708-$H708,IF(AND($H708&lt;&gt;"",$I708=""),TODAY()-$H708,IF($H708="","-","-")))</f>
        <v>-</v>
      </c>
      <c r="K708" s="90"/>
      <c r="L708" s="91"/>
      <c r="M708" s="92"/>
      <c r="N708" s="93"/>
      <c r="O708" s="55"/>
      <c r="P708" s="3"/>
      <c r="Q708" s="94"/>
      <c r="R708" s="11"/>
    </row>
    <row r="709" s="4" customFormat="1" customHeight="1" spans="1:18">
      <c r="A709" s="11"/>
      <c r="B709" s="18"/>
      <c r="C709" s="3"/>
      <c r="D709" s="58" t="str">
        <f>IF($L709="已完成","☑","")</f>
        <v/>
      </c>
      <c r="E709" s="49"/>
      <c r="F709" s="50"/>
      <c r="G709" s="51" t="s">
        <v>17</v>
      </c>
      <c r="H709" s="52"/>
      <c r="I709" s="84"/>
      <c r="J709" s="85">
        <f>I709-H709</f>
        <v>0</v>
      </c>
      <c r="K709" s="86" t="str">
        <f>IF($L709&lt;&gt;"-","●","")</f>
        <v/>
      </c>
      <c r="L709" s="87" t="str">
        <f>IF($E709&lt;&gt;"",IF(AND($H710&lt;&gt;"",$I710&lt;&gt;""),"已完成",IF(AND($H710&lt;&gt;"",$I710=""),"进行中",IF($H710="","未开始","-"))),"-")</f>
        <v>-</v>
      </c>
      <c r="M709" s="88" t="str">
        <f ca="1" t="shared" si="116"/>
        <v>-</v>
      </c>
      <c r="N709" s="89"/>
      <c r="O709" s="50"/>
      <c r="P709" s="3"/>
      <c r="Q709" s="94"/>
      <c r="R709" s="11"/>
    </row>
    <row r="710" s="4" customFormat="1" customHeight="1" spans="1:18">
      <c r="A710" s="11"/>
      <c r="B710" s="18"/>
      <c r="C710" s="3"/>
      <c r="D710" s="53"/>
      <c r="E710" s="54"/>
      <c r="F710" s="55"/>
      <c r="G710" s="51" t="s">
        <v>18</v>
      </c>
      <c r="H710" s="52"/>
      <c r="I710" s="84"/>
      <c r="J710" s="85" t="str">
        <f ca="1">IF(AND($H710&lt;&gt;"",$I710&lt;&gt;""),$I710-$H710,IF(AND($H710&lt;&gt;"",$I710=""),TODAY()-$H710,IF($H710="","-","-")))</f>
        <v>-</v>
      </c>
      <c r="K710" s="90"/>
      <c r="L710" s="91"/>
      <c r="M710" s="92"/>
      <c r="N710" s="93"/>
      <c r="O710" s="55"/>
      <c r="P710" s="3"/>
      <c r="Q710" s="94"/>
      <c r="R710" s="11"/>
    </row>
    <row r="711" s="4" customFormat="1" customHeight="1" spans="1:18">
      <c r="A711" s="11"/>
      <c r="B711" s="18"/>
      <c r="C711" s="3"/>
      <c r="D711" s="58" t="str">
        <f>IF($L711="已完成","☑","")</f>
        <v/>
      </c>
      <c r="E711" s="49"/>
      <c r="F711" s="50"/>
      <c r="G711" s="51" t="s">
        <v>17</v>
      </c>
      <c r="H711" s="52"/>
      <c r="I711" s="84"/>
      <c r="J711" s="85">
        <f>I711-H711</f>
        <v>0</v>
      </c>
      <c r="K711" s="86" t="str">
        <f>IF($L711&lt;&gt;"-","●","")</f>
        <v/>
      </c>
      <c r="L711" s="87" t="str">
        <f>IF($E711&lt;&gt;"",IF(AND($H712&lt;&gt;"",$I712&lt;&gt;""),"已完成",IF(AND($H712&lt;&gt;"",$I712=""),"进行中",IF($H712="","未开始","-"))),"-")</f>
        <v>-</v>
      </c>
      <c r="M711" s="88" t="str">
        <f ca="1" t="shared" ref="M711:M715" si="117">IFERROR(MAX(MIN((TODAY()-$H711)/$J711,1),0),"-")</f>
        <v>-</v>
      </c>
      <c r="N711" s="89"/>
      <c r="O711" s="50"/>
      <c r="P711" s="3"/>
      <c r="Q711" s="94"/>
      <c r="R711" s="11"/>
    </row>
    <row r="712" s="4" customFormat="1" customHeight="1" spans="1:18">
      <c r="A712" s="11"/>
      <c r="B712" s="18"/>
      <c r="C712" s="3"/>
      <c r="D712" s="53"/>
      <c r="E712" s="54"/>
      <c r="F712" s="55"/>
      <c r="G712" s="51" t="s">
        <v>18</v>
      </c>
      <c r="H712" s="52"/>
      <c r="I712" s="84"/>
      <c r="J712" s="85" t="str">
        <f ca="1">IF(AND($H712&lt;&gt;"",$I712&lt;&gt;""),$I712-$H712,IF(AND($H712&lt;&gt;"",$I712=""),TODAY()-$H712,IF($H712="","-","-")))</f>
        <v>-</v>
      </c>
      <c r="K712" s="90"/>
      <c r="L712" s="91"/>
      <c r="M712" s="92"/>
      <c r="N712" s="93"/>
      <c r="O712" s="55"/>
      <c r="P712" s="3"/>
      <c r="Q712" s="94"/>
      <c r="R712" s="11"/>
    </row>
    <row r="713" s="4" customFormat="1" customHeight="1" spans="1:18">
      <c r="A713" s="11"/>
      <c r="B713" s="18"/>
      <c r="C713" s="3"/>
      <c r="D713" s="58" t="str">
        <f>IF($L713="已完成","☑","")</f>
        <v/>
      </c>
      <c r="E713" s="49"/>
      <c r="F713" s="50"/>
      <c r="G713" s="51" t="s">
        <v>17</v>
      </c>
      <c r="H713" s="52"/>
      <c r="I713" s="84"/>
      <c r="J713" s="85">
        <f>I713-H713</f>
        <v>0</v>
      </c>
      <c r="K713" s="86" t="str">
        <f>IF($L713&lt;&gt;"-","●","")</f>
        <v/>
      </c>
      <c r="L713" s="87" t="str">
        <f>IF($E713&lt;&gt;"",IF(AND($H714&lt;&gt;"",$I714&lt;&gt;""),"已完成",IF(AND($H714&lt;&gt;"",$I714=""),"进行中",IF($H714="","未开始","-"))),"-")</f>
        <v>-</v>
      </c>
      <c r="M713" s="88" t="str">
        <f ca="1" t="shared" si="117"/>
        <v>-</v>
      </c>
      <c r="N713" s="89"/>
      <c r="O713" s="50"/>
      <c r="P713" s="3"/>
      <c r="Q713" s="94"/>
      <c r="R713" s="11"/>
    </row>
    <row r="714" s="4" customFormat="1" customHeight="1" spans="1:18">
      <c r="A714" s="11"/>
      <c r="B714" s="18"/>
      <c r="C714" s="3"/>
      <c r="D714" s="53"/>
      <c r="E714" s="54"/>
      <c r="F714" s="55"/>
      <c r="G714" s="51" t="s">
        <v>18</v>
      </c>
      <c r="H714" s="52"/>
      <c r="I714" s="84"/>
      <c r="J714" s="85" t="str">
        <f ca="1">IF(AND($H714&lt;&gt;"",$I714&lt;&gt;""),$I714-$H714,IF(AND($H714&lt;&gt;"",$I714=""),TODAY()-$H714,IF($H714="","-","-")))</f>
        <v>-</v>
      </c>
      <c r="K714" s="90"/>
      <c r="L714" s="91"/>
      <c r="M714" s="92"/>
      <c r="N714" s="93"/>
      <c r="O714" s="55"/>
      <c r="P714" s="3"/>
      <c r="Q714" s="94"/>
      <c r="R714" s="11"/>
    </row>
    <row r="715" s="4" customFormat="1" customHeight="1" spans="1:18">
      <c r="A715" s="11"/>
      <c r="B715" s="18"/>
      <c r="C715" s="3"/>
      <c r="D715" s="58" t="str">
        <f>IF($L715="已完成","☑","")</f>
        <v/>
      </c>
      <c r="E715" s="49"/>
      <c r="F715" s="50"/>
      <c r="G715" s="51" t="s">
        <v>17</v>
      </c>
      <c r="H715" s="52"/>
      <c r="I715" s="84"/>
      <c r="J715" s="85">
        <f>I715-H715</f>
        <v>0</v>
      </c>
      <c r="K715" s="86" t="str">
        <f>IF($L715&lt;&gt;"-","●","")</f>
        <v/>
      </c>
      <c r="L715" s="87" t="str">
        <f>IF($E715&lt;&gt;"",IF(AND($H716&lt;&gt;"",$I716&lt;&gt;""),"已完成",IF(AND($H716&lt;&gt;"",$I716=""),"进行中",IF($H716="","未开始","-"))),"-")</f>
        <v>-</v>
      </c>
      <c r="M715" s="88" t="str">
        <f ca="1" t="shared" si="117"/>
        <v>-</v>
      </c>
      <c r="N715" s="89"/>
      <c r="O715" s="50"/>
      <c r="P715" s="3"/>
      <c r="Q715" s="94"/>
      <c r="R715" s="11"/>
    </row>
    <row r="716" s="4" customFormat="1" customHeight="1" spans="1:18">
      <c r="A716" s="11"/>
      <c r="B716" s="18"/>
      <c r="C716" s="3"/>
      <c r="D716" s="53"/>
      <c r="E716" s="54"/>
      <c r="F716" s="55"/>
      <c r="G716" s="51" t="s">
        <v>18</v>
      </c>
      <c r="H716" s="52"/>
      <c r="I716" s="84"/>
      <c r="J716" s="85" t="str">
        <f ca="1">IF(AND($H716&lt;&gt;"",$I716&lt;&gt;""),$I716-$H716,IF(AND($H716&lt;&gt;"",$I716=""),TODAY()-$H716,IF($H716="","-","-")))</f>
        <v>-</v>
      </c>
      <c r="K716" s="90"/>
      <c r="L716" s="91"/>
      <c r="M716" s="92"/>
      <c r="N716" s="93"/>
      <c r="O716" s="55"/>
      <c r="P716" s="3"/>
      <c r="Q716" s="94"/>
      <c r="R716" s="11"/>
    </row>
    <row r="717" s="4" customFormat="1" customHeight="1" spans="1:18">
      <c r="A717" s="11"/>
      <c r="B717" s="18"/>
      <c r="C717" s="3"/>
      <c r="D717" s="58" t="str">
        <f>IF($L717="已完成","☑","")</f>
        <v/>
      </c>
      <c r="E717" s="49"/>
      <c r="F717" s="50"/>
      <c r="G717" s="51" t="s">
        <v>17</v>
      </c>
      <c r="H717" s="52"/>
      <c r="I717" s="84"/>
      <c r="J717" s="85">
        <f>I717-H717</f>
        <v>0</v>
      </c>
      <c r="K717" s="86" t="str">
        <f>IF($L717&lt;&gt;"-","●","")</f>
        <v/>
      </c>
      <c r="L717" s="87" t="str">
        <f>IF($E717&lt;&gt;"",IF(AND($H718&lt;&gt;"",$I718&lt;&gt;""),"已完成",IF(AND($H718&lt;&gt;"",$I718=""),"进行中",IF($H718="","未开始","-"))),"-")</f>
        <v>-</v>
      </c>
      <c r="M717" s="88" t="str">
        <f ca="1" t="shared" ref="M717:M721" si="118">IFERROR(MAX(MIN((TODAY()-$H717)/$J717,1),0),"-")</f>
        <v>-</v>
      </c>
      <c r="N717" s="89"/>
      <c r="O717" s="50"/>
      <c r="P717" s="3"/>
      <c r="Q717" s="94"/>
      <c r="R717" s="11"/>
    </row>
    <row r="718" s="4" customFormat="1" customHeight="1" spans="1:18">
      <c r="A718" s="11"/>
      <c r="B718" s="18"/>
      <c r="C718" s="3"/>
      <c r="D718" s="53"/>
      <c r="E718" s="54"/>
      <c r="F718" s="55"/>
      <c r="G718" s="51" t="s">
        <v>18</v>
      </c>
      <c r="H718" s="52"/>
      <c r="I718" s="84"/>
      <c r="J718" s="85" t="str">
        <f ca="1">IF(AND($H718&lt;&gt;"",$I718&lt;&gt;""),$I718-$H718,IF(AND($H718&lt;&gt;"",$I718=""),TODAY()-$H718,IF($H718="","-","-")))</f>
        <v>-</v>
      </c>
      <c r="K718" s="90"/>
      <c r="L718" s="91"/>
      <c r="M718" s="92"/>
      <c r="N718" s="93"/>
      <c r="O718" s="55"/>
      <c r="P718" s="3"/>
      <c r="Q718" s="94"/>
      <c r="R718" s="11"/>
    </row>
    <row r="719" s="4" customFormat="1" customHeight="1" spans="1:18">
      <c r="A719" s="11"/>
      <c r="B719" s="18"/>
      <c r="C719" s="3"/>
      <c r="D719" s="58" t="str">
        <f>IF($L719="已完成","☑","")</f>
        <v/>
      </c>
      <c r="E719" s="49"/>
      <c r="F719" s="50"/>
      <c r="G719" s="51" t="s">
        <v>17</v>
      </c>
      <c r="H719" s="52"/>
      <c r="I719" s="84"/>
      <c r="J719" s="85">
        <f>I719-H719</f>
        <v>0</v>
      </c>
      <c r="K719" s="86" t="str">
        <f>IF($L719&lt;&gt;"-","●","")</f>
        <v/>
      </c>
      <c r="L719" s="87" t="str">
        <f>IF($E719&lt;&gt;"",IF(AND($H720&lt;&gt;"",$I720&lt;&gt;""),"已完成",IF(AND($H720&lt;&gt;"",$I720=""),"进行中",IF($H720="","未开始","-"))),"-")</f>
        <v>-</v>
      </c>
      <c r="M719" s="88" t="str">
        <f ca="1" t="shared" si="118"/>
        <v>-</v>
      </c>
      <c r="N719" s="89"/>
      <c r="O719" s="50"/>
      <c r="P719" s="3"/>
      <c r="Q719" s="94"/>
      <c r="R719" s="11"/>
    </row>
    <row r="720" s="4" customFormat="1" customHeight="1" spans="1:18">
      <c r="A720" s="11"/>
      <c r="B720" s="18"/>
      <c r="C720" s="3"/>
      <c r="D720" s="53"/>
      <c r="E720" s="54"/>
      <c r="F720" s="55"/>
      <c r="G720" s="51" t="s">
        <v>18</v>
      </c>
      <c r="H720" s="52"/>
      <c r="I720" s="84"/>
      <c r="J720" s="85" t="str">
        <f ca="1">IF(AND($H720&lt;&gt;"",$I720&lt;&gt;""),$I720-$H720,IF(AND($H720&lt;&gt;"",$I720=""),TODAY()-$H720,IF($H720="","-","-")))</f>
        <v>-</v>
      </c>
      <c r="K720" s="90"/>
      <c r="L720" s="91"/>
      <c r="M720" s="92"/>
      <c r="N720" s="93"/>
      <c r="O720" s="55"/>
      <c r="P720" s="3"/>
      <c r="Q720" s="94"/>
      <c r="R720" s="11"/>
    </row>
    <row r="721" s="4" customFormat="1" customHeight="1" spans="1:18">
      <c r="A721" s="11"/>
      <c r="B721" s="18"/>
      <c r="C721" s="3"/>
      <c r="D721" s="58" t="str">
        <f>IF($L721="已完成","☑","")</f>
        <v/>
      </c>
      <c r="E721" s="49"/>
      <c r="F721" s="50"/>
      <c r="G721" s="51" t="s">
        <v>17</v>
      </c>
      <c r="H721" s="52"/>
      <c r="I721" s="84"/>
      <c r="J721" s="85">
        <f>I721-H721</f>
        <v>0</v>
      </c>
      <c r="K721" s="86" t="str">
        <f>IF($L721&lt;&gt;"-","●","")</f>
        <v/>
      </c>
      <c r="L721" s="87" t="str">
        <f>IF($E721&lt;&gt;"",IF(AND($H722&lt;&gt;"",$I722&lt;&gt;""),"已完成",IF(AND($H722&lt;&gt;"",$I722=""),"进行中",IF($H722="","未开始","-"))),"-")</f>
        <v>-</v>
      </c>
      <c r="M721" s="88" t="str">
        <f ca="1" t="shared" si="118"/>
        <v>-</v>
      </c>
      <c r="N721" s="89"/>
      <c r="O721" s="50"/>
      <c r="P721" s="3"/>
      <c r="Q721" s="94"/>
      <c r="R721" s="11"/>
    </row>
    <row r="722" s="4" customFormat="1" customHeight="1" spans="1:18">
      <c r="A722" s="11"/>
      <c r="B722" s="18"/>
      <c r="C722" s="3"/>
      <c r="D722" s="53"/>
      <c r="E722" s="54"/>
      <c r="F722" s="55"/>
      <c r="G722" s="51" t="s">
        <v>18</v>
      </c>
      <c r="H722" s="52"/>
      <c r="I722" s="84"/>
      <c r="J722" s="85" t="str">
        <f ca="1">IF(AND($H722&lt;&gt;"",$I722&lt;&gt;""),$I722-$H722,IF(AND($H722&lt;&gt;"",$I722=""),TODAY()-$H722,IF($H722="","-","-")))</f>
        <v>-</v>
      </c>
      <c r="K722" s="90"/>
      <c r="L722" s="91"/>
      <c r="M722" s="92"/>
      <c r="N722" s="93"/>
      <c r="O722" s="55"/>
      <c r="P722" s="3"/>
      <c r="Q722" s="94"/>
      <c r="R722" s="11"/>
    </row>
    <row r="723" s="4" customFormat="1" customHeight="1" spans="1:18">
      <c r="A723" s="11"/>
      <c r="B723" s="18"/>
      <c r="C723" s="3"/>
      <c r="D723" s="58" t="str">
        <f>IF($L723="已完成","☑","")</f>
        <v/>
      </c>
      <c r="E723" s="49"/>
      <c r="F723" s="50"/>
      <c r="G723" s="51" t="s">
        <v>17</v>
      </c>
      <c r="H723" s="52"/>
      <c r="I723" s="84"/>
      <c r="J723" s="85">
        <f>I723-H723</f>
        <v>0</v>
      </c>
      <c r="K723" s="86" t="str">
        <f>IF($L723&lt;&gt;"-","●","")</f>
        <v/>
      </c>
      <c r="L723" s="87" t="str">
        <f>IF($E723&lt;&gt;"",IF(AND($H724&lt;&gt;"",$I724&lt;&gt;""),"已完成",IF(AND($H724&lt;&gt;"",$I724=""),"进行中",IF($H724="","未开始","-"))),"-")</f>
        <v>-</v>
      </c>
      <c r="M723" s="88" t="str">
        <f ca="1" t="shared" ref="M723:M727" si="119">IFERROR(MAX(MIN((TODAY()-$H723)/$J723,1),0),"-")</f>
        <v>-</v>
      </c>
      <c r="N723" s="89"/>
      <c r="O723" s="50"/>
      <c r="P723" s="3"/>
      <c r="Q723" s="94"/>
      <c r="R723" s="11"/>
    </row>
    <row r="724" s="4" customFormat="1" customHeight="1" spans="1:18">
      <c r="A724" s="11"/>
      <c r="B724" s="18"/>
      <c r="C724" s="3"/>
      <c r="D724" s="53"/>
      <c r="E724" s="54"/>
      <c r="F724" s="55"/>
      <c r="G724" s="51" t="s">
        <v>18</v>
      </c>
      <c r="H724" s="52"/>
      <c r="I724" s="84"/>
      <c r="J724" s="85" t="str">
        <f ca="1">IF(AND($H724&lt;&gt;"",$I724&lt;&gt;""),$I724-$H724,IF(AND($H724&lt;&gt;"",$I724=""),TODAY()-$H724,IF($H724="","-","-")))</f>
        <v>-</v>
      </c>
      <c r="K724" s="90"/>
      <c r="L724" s="91"/>
      <c r="M724" s="92"/>
      <c r="N724" s="93"/>
      <c r="O724" s="55"/>
      <c r="P724" s="3"/>
      <c r="Q724" s="94"/>
      <c r="R724" s="11"/>
    </row>
    <row r="725" s="4" customFormat="1" customHeight="1" spans="1:18">
      <c r="A725" s="11"/>
      <c r="B725" s="18"/>
      <c r="C725" s="3"/>
      <c r="D725" s="58" t="str">
        <f>IF($L725="已完成","☑","")</f>
        <v/>
      </c>
      <c r="E725" s="49"/>
      <c r="F725" s="50"/>
      <c r="G725" s="51" t="s">
        <v>17</v>
      </c>
      <c r="H725" s="52"/>
      <c r="I725" s="84"/>
      <c r="J725" s="85">
        <f>I725-H725</f>
        <v>0</v>
      </c>
      <c r="K725" s="86" t="str">
        <f>IF($L725&lt;&gt;"-","●","")</f>
        <v/>
      </c>
      <c r="L725" s="87" t="str">
        <f>IF($E725&lt;&gt;"",IF(AND($H726&lt;&gt;"",$I726&lt;&gt;""),"已完成",IF(AND($H726&lt;&gt;"",$I726=""),"进行中",IF($H726="","未开始","-"))),"-")</f>
        <v>-</v>
      </c>
      <c r="M725" s="88" t="str">
        <f ca="1" t="shared" si="119"/>
        <v>-</v>
      </c>
      <c r="N725" s="89"/>
      <c r="O725" s="50"/>
      <c r="P725" s="3"/>
      <c r="Q725" s="94"/>
      <c r="R725" s="11"/>
    </row>
    <row r="726" s="4" customFormat="1" customHeight="1" spans="1:18">
      <c r="A726" s="11"/>
      <c r="B726" s="18"/>
      <c r="C726" s="3"/>
      <c r="D726" s="53"/>
      <c r="E726" s="54"/>
      <c r="F726" s="55"/>
      <c r="G726" s="51" t="s">
        <v>18</v>
      </c>
      <c r="H726" s="52"/>
      <c r="I726" s="84"/>
      <c r="J726" s="85" t="str">
        <f ca="1">IF(AND($H726&lt;&gt;"",$I726&lt;&gt;""),$I726-$H726,IF(AND($H726&lt;&gt;"",$I726=""),TODAY()-$H726,IF($H726="","-","-")))</f>
        <v>-</v>
      </c>
      <c r="K726" s="90"/>
      <c r="L726" s="91"/>
      <c r="M726" s="92"/>
      <c r="N726" s="93"/>
      <c r="O726" s="55"/>
      <c r="P726" s="3"/>
      <c r="Q726" s="94"/>
      <c r="R726" s="11"/>
    </row>
    <row r="727" s="4" customFormat="1" customHeight="1" spans="1:18">
      <c r="A727" s="11"/>
      <c r="B727" s="18"/>
      <c r="C727" s="3"/>
      <c r="D727" s="58" t="str">
        <f>IF($L727="已完成","☑","")</f>
        <v/>
      </c>
      <c r="E727" s="49"/>
      <c r="F727" s="50"/>
      <c r="G727" s="51" t="s">
        <v>17</v>
      </c>
      <c r="H727" s="52"/>
      <c r="I727" s="84"/>
      <c r="J727" s="85">
        <f>I727-H727</f>
        <v>0</v>
      </c>
      <c r="K727" s="86" t="str">
        <f>IF($L727&lt;&gt;"-","●","")</f>
        <v/>
      </c>
      <c r="L727" s="87" t="str">
        <f>IF($E727&lt;&gt;"",IF(AND($H728&lt;&gt;"",$I728&lt;&gt;""),"已完成",IF(AND($H728&lt;&gt;"",$I728=""),"进行中",IF($H728="","未开始","-"))),"-")</f>
        <v>-</v>
      </c>
      <c r="M727" s="88" t="str">
        <f ca="1" t="shared" si="119"/>
        <v>-</v>
      </c>
      <c r="N727" s="89"/>
      <c r="O727" s="50"/>
      <c r="P727" s="3"/>
      <c r="Q727" s="94"/>
      <c r="R727" s="11"/>
    </row>
    <row r="728" s="4" customFormat="1" customHeight="1" spans="1:18">
      <c r="A728" s="11"/>
      <c r="B728" s="18"/>
      <c r="C728" s="3"/>
      <c r="D728" s="53"/>
      <c r="E728" s="54"/>
      <c r="F728" s="55"/>
      <c r="G728" s="51" t="s">
        <v>18</v>
      </c>
      <c r="H728" s="52"/>
      <c r="I728" s="84"/>
      <c r="J728" s="85" t="str">
        <f ca="1">IF(AND($H728&lt;&gt;"",$I728&lt;&gt;""),$I728-$H728,IF(AND($H728&lt;&gt;"",$I728=""),TODAY()-$H728,IF($H728="","-","-")))</f>
        <v>-</v>
      </c>
      <c r="K728" s="90"/>
      <c r="L728" s="91"/>
      <c r="M728" s="92"/>
      <c r="N728" s="93"/>
      <c r="O728" s="55"/>
      <c r="P728" s="3"/>
      <c r="Q728" s="94"/>
      <c r="R728" s="11"/>
    </row>
    <row r="729" s="4" customFormat="1" customHeight="1" spans="1:18">
      <c r="A729" s="11"/>
      <c r="B729" s="18"/>
      <c r="C729" s="3"/>
      <c r="D729" s="58" t="str">
        <f>IF($L729="已完成","☑","")</f>
        <v/>
      </c>
      <c r="E729" s="49"/>
      <c r="F729" s="50"/>
      <c r="G729" s="51" t="s">
        <v>17</v>
      </c>
      <c r="H729" s="52"/>
      <c r="I729" s="84"/>
      <c r="J729" s="85">
        <f>I729-H729</f>
        <v>0</v>
      </c>
      <c r="K729" s="86" t="str">
        <f>IF($L729&lt;&gt;"-","●","")</f>
        <v/>
      </c>
      <c r="L729" s="87" t="str">
        <f>IF($E729&lt;&gt;"",IF(AND($H730&lt;&gt;"",$I730&lt;&gt;""),"已完成",IF(AND($H730&lt;&gt;"",$I730=""),"进行中",IF($H730="","未开始","-"))),"-")</f>
        <v>-</v>
      </c>
      <c r="M729" s="88" t="str">
        <f ca="1" t="shared" ref="M729:M733" si="120">IFERROR(MAX(MIN((TODAY()-$H729)/$J729,1),0),"-")</f>
        <v>-</v>
      </c>
      <c r="N729" s="89"/>
      <c r="O729" s="50"/>
      <c r="P729" s="3"/>
      <c r="Q729" s="94"/>
      <c r="R729" s="11"/>
    </row>
    <row r="730" s="4" customFormat="1" customHeight="1" spans="1:18">
      <c r="A730" s="11"/>
      <c r="B730" s="18"/>
      <c r="C730" s="3"/>
      <c r="D730" s="53"/>
      <c r="E730" s="54"/>
      <c r="F730" s="55"/>
      <c r="G730" s="51" t="s">
        <v>18</v>
      </c>
      <c r="H730" s="52"/>
      <c r="I730" s="84"/>
      <c r="J730" s="85" t="str">
        <f ca="1">IF(AND($H730&lt;&gt;"",$I730&lt;&gt;""),$I730-$H730,IF(AND($H730&lt;&gt;"",$I730=""),TODAY()-$H730,IF($H730="","-","-")))</f>
        <v>-</v>
      </c>
      <c r="K730" s="90"/>
      <c r="L730" s="91"/>
      <c r="M730" s="92"/>
      <c r="N730" s="93"/>
      <c r="O730" s="55"/>
      <c r="P730" s="3"/>
      <c r="Q730" s="94"/>
      <c r="R730" s="11"/>
    </row>
    <row r="731" s="4" customFormat="1" customHeight="1" spans="1:18">
      <c r="A731" s="11"/>
      <c r="B731" s="18"/>
      <c r="C731" s="3"/>
      <c r="D731" s="58" t="str">
        <f>IF($L731="已完成","☑","")</f>
        <v/>
      </c>
      <c r="E731" s="49"/>
      <c r="F731" s="50"/>
      <c r="G731" s="51" t="s">
        <v>17</v>
      </c>
      <c r="H731" s="52"/>
      <c r="I731" s="84"/>
      <c r="J731" s="85">
        <f>I731-H731</f>
        <v>0</v>
      </c>
      <c r="K731" s="86" t="str">
        <f>IF($L731&lt;&gt;"-","●","")</f>
        <v/>
      </c>
      <c r="L731" s="87" t="str">
        <f>IF($E731&lt;&gt;"",IF(AND($H732&lt;&gt;"",$I732&lt;&gt;""),"已完成",IF(AND($H732&lt;&gt;"",$I732=""),"进行中",IF($H732="","未开始","-"))),"-")</f>
        <v>-</v>
      </c>
      <c r="M731" s="88" t="str">
        <f ca="1" t="shared" si="120"/>
        <v>-</v>
      </c>
      <c r="N731" s="89"/>
      <c r="O731" s="50"/>
      <c r="P731" s="3"/>
      <c r="Q731" s="94"/>
      <c r="R731" s="11"/>
    </row>
    <row r="732" s="4" customFormat="1" customHeight="1" spans="1:18">
      <c r="A732" s="11"/>
      <c r="B732" s="18"/>
      <c r="C732" s="3"/>
      <c r="D732" s="53"/>
      <c r="E732" s="54"/>
      <c r="F732" s="55"/>
      <c r="G732" s="51" t="s">
        <v>18</v>
      </c>
      <c r="H732" s="52"/>
      <c r="I732" s="84"/>
      <c r="J732" s="85" t="str">
        <f ca="1">IF(AND($H732&lt;&gt;"",$I732&lt;&gt;""),$I732-$H732,IF(AND($H732&lt;&gt;"",$I732=""),TODAY()-$H732,IF($H732="","-","-")))</f>
        <v>-</v>
      </c>
      <c r="K732" s="90"/>
      <c r="L732" s="91"/>
      <c r="M732" s="92"/>
      <c r="N732" s="93"/>
      <c r="O732" s="55"/>
      <c r="P732" s="3"/>
      <c r="Q732" s="94"/>
      <c r="R732" s="11"/>
    </row>
    <row r="733" s="4" customFormat="1" customHeight="1" spans="1:18">
      <c r="A733" s="11"/>
      <c r="B733" s="18"/>
      <c r="C733" s="3"/>
      <c r="D733" s="58" t="str">
        <f>IF($L733="已完成","☑","")</f>
        <v/>
      </c>
      <c r="E733" s="49"/>
      <c r="F733" s="50"/>
      <c r="G733" s="51" t="s">
        <v>17</v>
      </c>
      <c r="H733" s="52"/>
      <c r="I733" s="84"/>
      <c r="J733" s="85">
        <f>I733-H733</f>
        <v>0</v>
      </c>
      <c r="K733" s="86" t="str">
        <f>IF($L733&lt;&gt;"-","●","")</f>
        <v/>
      </c>
      <c r="L733" s="87" t="str">
        <f>IF($E733&lt;&gt;"",IF(AND($H734&lt;&gt;"",$I734&lt;&gt;""),"已完成",IF(AND($H734&lt;&gt;"",$I734=""),"进行中",IF($H734="","未开始","-"))),"-")</f>
        <v>-</v>
      </c>
      <c r="M733" s="88" t="str">
        <f ca="1" t="shared" si="120"/>
        <v>-</v>
      </c>
      <c r="N733" s="89"/>
      <c r="O733" s="50"/>
      <c r="P733" s="3"/>
      <c r="Q733" s="94"/>
      <c r="R733" s="11"/>
    </row>
    <row r="734" s="4" customFormat="1" customHeight="1" spans="1:18">
      <c r="A734" s="11"/>
      <c r="B734" s="18"/>
      <c r="C734" s="3"/>
      <c r="D734" s="53"/>
      <c r="E734" s="54"/>
      <c r="F734" s="55"/>
      <c r="G734" s="51" t="s">
        <v>18</v>
      </c>
      <c r="H734" s="52"/>
      <c r="I734" s="84"/>
      <c r="J734" s="85" t="str">
        <f ca="1">IF(AND($H734&lt;&gt;"",$I734&lt;&gt;""),$I734-$H734,IF(AND($H734&lt;&gt;"",$I734=""),TODAY()-$H734,IF($H734="","-","-")))</f>
        <v>-</v>
      </c>
      <c r="K734" s="90"/>
      <c r="L734" s="91"/>
      <c r="M734" s="92"/>
      <c r="N734" s="93"/>
      <c r="O734" s="55"/>
      <c r="P734" s="3"/>
      <c r="Q734" s="94"/>
      <c r="R734" s="11"/>
    </row>
    <row r="735" s="4" customFormat="1" customHeight="1" spans="1:18">
      <c r="A735" s="11"/>
      <c r="B735" s="18"/>
      <c r="C735" s="3"/>
      <c r="D735" s="58" t="str">
        <f>IF($L735="已完成","☑","")</f>
        <v/>
      </c>
      <c r="E735" s="49"/>
      <c r="F735" s="50"/>
      <c r="G735" s="51" t="s">
        <v>17</v>
      </c>
      <c r="H735" s="52"/>
      <c r="I735" s="84"/>
      <c r="J735" s="85">
        <f>I735-H735</f>
        <v>0</v>
      </c>
      <c r="K735" s="86" t="str">
        <f>IF($L735&lt;&gt;"-","●","")</f>
        <v/>
      </c>
      <c r="L735" s="87" t="str">
        <f>IF($E735&lt;&gt;"",IF(AND($H736&lt;&gt;"",$I736&lt;&gt;""),"已完成",IF(AND($H736&lt;&gt;"",$I736=""),"进行中",IF($H736="","未开始","-"))),"-")</f>
        <v>-</v>
      </c>
      <c r="M735" s="88" t="str">
        <f ca="1" t="shared" ref="M735:M739" si="121">IFERROR(MAX(MIN((TODAY()-$H735)/$J735,1),0),"-")</f>
        <v>-</v>
      </c>
      <c r="N735" s="89"/>
      <c r="O735" s="50"/>
      <c r="P735" s="3"/>
      <c r="Q735" s="94"/>
      <c r="R735" s="11"/>
    </row>
    <row r="736" s="4" customFormat="1" customHeight="1" spans="1:18">
      <c r="A736" s="11"/>
      <c r="B736" s="18"/>
      <c r="C736" s="3"/>
      <c r="D736" s="53"/>
      <c r="E736" s="54"/>
      <c r="F736" s="55"/>
      <c r="G736" s="51" t="s">
        <v>18</v>
      </c>
      <c r="H736" s="52"/>
      <c r="I736" s="84"/>
      <c r="J736" s="85" t="str">
        <f ca="1">IF(AND($H736&lt;&gt;"",$I736&lt;&gt;""),$I736-$H736,IF(AND($H736&lt;&gt;"",$I736=""),TODAY()-$H736,IF($H736="","-","-")))</f>
        <v>-</v>
      </c>
      <c r="K736" s="90"/>
      <c r="L736" s="91"/>
      <c r="M736" s="92"/>
      <c r="N736" s="93"/>
      <c r="O736" s="55"/>
      <c r="P736" s="3"/>
      <c r="Q736" s="94"/>
      <c r="R736" s="11"/>
    </row>
    <row r="737" s="4" customFormat="1" customHeight="1" spans="1:18">
      <c r="A737" s="11"/>
      <c r="B737" s="18"/>
      <c r="C737" s="3"/>
      <c r="D737" s="58" t="str">
        <f>IF($L737="已完成","☑","")</f>
        <v/>
      </c>
      <c r="E737" s="49"/>
      <c r="F737" s="50"/>
      <c r="G737" s="51" t="s">
        <v>17</v>
      </c>
      <c r="H737" s="52"/>
      <c r="I737" s="84"/>
      <c r="J737" s="85">
        <f>I737-H737</f>
        <v>0</v>
      </c>
      <c r="K737" s="86" t="str">
        <f>IF($L737&lt;&gt;"-","●","")</f>
        <v/>
      </c>
      <c r="L737" s="87" t="str">
        <f>IF($E737&lt;&gt;"",IF(AND($H738&lt;&gt;"",$I738&lt;&gt;""),"已完成",IF(AND($H738&lt;&gt;"",$I738=""),"进行中",IF($H738="","未开始","-"))),"-")</f>
        <v>-</v>
      </c>
      <c r="M737" s="88" t="str">
        <f ca="1" t="shared" si="121"/>
        <v>-</v>
      </c>
      <c r="N737" s="89"/>
      <c r="O737" s="50"/>
      <c r="P737" s="3"/>
      <c r="Q737" s="94"/>
      <c r="R737" s="11"/>
    </row>
    <row r="738" s="4" customFormat="1" customHeight="1" spans="1:18">
      <c r="A738" s="11"/>
      <c r="B738" s="18"/>
      <c r="C738" s="3"/>
      <c r="D738" s="53"/>
      <c r="E738" s="54"/>
      <c r="F738" s="55"/>
      <c r="G738" s="51" t="s">
        <v>18</v>
      </c>
      <c r="H738" s="52"/>
      <c r="I738" s="84"/>
      <c r="J738" s="85" t="str">
        <f ca="1">IF(AND($H738&lt;&gt;"",$I738&lt;&gt;""),$I738-$H738,IF(AND($H738&lt;&gt;"",$I738=""),TODAY()-$H738,IF($H738="","-","-")))</f>
        <v>-</v>
      </c>
      <c r="K738" s="90"/>
      <c r="L738" s="91"/>
      <c r="M738" s="92"/>
      <c r="N738" s="93"/>
      <c r="O738" s="55"/>
      <c r="P738" s="3"/>
      <c r="Q738" s="94"/>
      <c r="R738" s="11"/>
    </row>
    <row r="739" s="4" customFormat="1" customHeight="1" spans="1:18">
      <c r="A739" s="11"/>
      <c r="B739" s="18"/>
      <c r="C739" s="3"/>
      <c r="D739" s="58" t="str">
        <f>IF($L739="已完成","☑","")</f>
        <v/>
      </c>
      <c r="E739" s="49"/>
      <c r="F739" s="50"/>
      <c r="G739" s="51" t="s">
        <v>17</v>
      </c>
      <c r="H739" s="52"/>
      <c r="I739" s="84"/>
      <c r="J739" s="85">
        <f>I739-H739</f>
        <v>0</v>
      </c>
      <c r="K739" s="86" t="str">
        <f>IF($L739&lt;&gt;"-","●","")</f>
        <v/>
      </c>
      <c r="L739" s="87" t="str">
        <f>IF($E739&lt;&gt;"",IF(AND($H740&lt;&gt;"",$I740&lt;&gt;""),"已完成",IF(AND($H740&lt;&gt;"",$I740=""),"进行中",IF($H740="","未开始","-"))),"-")</f>
        <v>-</v>
      </c>
      <c r="M739" s="88" t="str">
        <f ca="1" t="shared" si="121"/>
        <v>-</v>
      </c>
      <c r="N739" s="89"/>
      <c r="O739" s="50"/>
      <c r="P739" s="3"/>
      <c r="Q739" s="94"/>
      <c r="R739" s="11"/>
    </row>
    <row r="740" s="4" customFormat="1" customHeight="1" spans="1:18">
      <c r="A740" s="11"/>
      <c r="B740" s="18"/>
      <c r="C740" s="3"/>
      <c r="D740" s="53"/>
      <c r="E740" s="54"/>
      <c r="F740" s="55"/>
      <c r="G740" s="51" t="s">
        <v>18</v>
      </c>
      <c r="H740" s="52"/>
      <c r="I740" s="84"/>
      <c r="J740" s="85" t="str">
        <f ca="1">IF(AND($H740&lt;&gt;"",$I740&lt;&gt;""),$I740-$H740,IF(AND($H740&lt;&gt;"",$I740=""),TODAY()-$H740,IF($H740="","-","-")))</f>
        <v>-</v>
      </c>
      <c r="K740" s="90"/>
      <c r="L740" s="91"/>
      <c r="M740" s="92"/>
      <c r="N740" s="93"/>
      <c r="O740" s="55"/>
      <c r="P740" s="3"/>
      <c r="Q740" s="94"/>
      <c r="R740" s="11"/>
    </row>
    <row r="741" s="4" customFormat="1" customHeight="1" spans="1:18">
      <c r="A741" s="11"/>
      <c r="B741" s="18"/>
      <c r="C741" s="3"/>
      <c r="D741" s="58" t="str">
        <f>IF($L741="已完成","☑","")</f>
        <v/>
      </c>
      <c r="E741" s="49"/>
      <c r="F741" s="50"/>
      <c r="G741" s="51" t="s">
        <v>17</v>
      </c>
      <c r="H741" s="52"/>
      <c r="I741" s="84"/>
      <c r="J741" s="85">
        <f>I741-H741</f>
        <v>0</v>
      </c>
      <c r="K741" s="86" t="str">
        <f>IF($L741&lt;&gt;"-","●","")</f>
        <v/>
      </c>
      <c r="L741" s="87" t="str">
        <f>IF($E741&lt;&gt;"",IF(AND($H742&lt;&gt;"",$I742&lt;&gt;""),"已完成",IF(AND($H742&lt;&gt;"",$I742=""),"进行中",IF($H742="","未开始","-"))),"-")</f>
        <v>-</v>
      </c>
      <c r="M741" s="88" t="str">
        <f ca="1" t="shared" ref="M741:M745" si="122">IFERROR(MAX(MIN((TODAY()-$H741)/$J741,1),0),"-")</f>
        <v>-</v>
      </c>
      <c r="N741" s="89"/>
      <c r="O741" s="50"/>
      <c r="P741" s="3"/>
      <c r="Q741" s="94"/>
      <c r="R741" s="11"/>
    </row>
    <row r="742" s="4" customFormat="1" customHeight="1" spans="1:18">
      <c r="A742" s="11"/>
      <c r="B742" s="18"/>
      <c r="C742" s="3"/>
      <c r="D742" s="53"/>
      <c r="E742" s="54"/>
      <c r="F742" s="55"/>
      <c r="G742" s="51" t="s">
        <v>18</v>
      </c>
      <c r="H742" s="52"/>
      <c r="I742" s="84"/>
      <c r="J742" s="85" t="str">
        <f ca="1">IF(AND($H742&lt;&gt;"",$I742&lt;&gt;""),$I742-$H742,IF(AND($H742&lt;&gt;"",$I742=""),TODAY()-$H742,IF($H742="","-","-")))</f>
        <v>-</v>
      </c>
      <c r="K742" s="90"/>
      <c r="L742" s="91"/>
      <c r="M742" s="92"/>
      <c r="N742" s="93"/>
      <c r="O742" s="55"/>
      <c r="P742" s="3"/>
      <c r="Q742" s="94"/>
      <c r="R742" s="11"/>
    </row>
    <row r="743" s="4" customFormat="1" customHeight="1" spans="1:18">
      <c r="A743" s="11"/>
      <c r="B743" s="18"/>
      <c r="C743" s="3"/>
      <c r="D743" s="58" t="str">
        <f>IF($L743="已完成","☑","")</f>
        <v/>
      </c>
      <c r="E743" s="49"/>
      <c r="F743" s="50"/>
      <c r="G743" s="51" t="s">
        <v>17</v>
      </c>
      <c r="H743" s="52"/>
      <c r="I743" s="84"/>
      <c r="J743" s="85">
        <f>I743-H743</f>
        <v>0</v>
      </c>
      <c r="K743" s="86" t="str">
        <f>IF($L743&lt;&gt;"-","●","")</f>
        <v/>
      </c>
      <c r="L743" s="87" t="str">
        <f>IF($E743&lt;&gt;"",IF(AND($H744&lt;&gt;"",$I744&lt;&gt;""),"已完成",IF(AND($H744&lt;&gt;"",$I744=""),"进行中",IF($H744="","未开始","-"))),"-")</f>
        <v>-</v>
      </c>
      <c r="M743" s="88" t="str">
        <f ca="1" t="shared" si="122"/>
        <v>-</v>
      </c>
      <c r="N743" s="89"/>
      <c r="O743" s="50"/>
      <c r="P743" s="3"/>
      <c r="Q743" s="94"/>
      <c r="R743" s="11"/>
    </row>
    <row r="744" s="4" customFormat="1" customHeight="1" spans="1:18">
      <c r="A744" s="11"/>
      <c r="B744" s="18"/>
      <c r="C744" s="3"/>
      <c r="D744" s="53"/>
      <c r="E744" s="54"/>
      <c r="F744" s="55"/>
      <c r="G744" s="51" t="s">
        <v>18</v>
      </c>
      <c r="H744" s="52"/>
      <c r="I744" s="84"/>
      <c r="J744" s="85" t="str">
        <f ca="1">IF(AND($H744&lt;&gt;"",$I744&lt;&gt;""),$I744-$H744,IF(AND($H744&lt;&gt;"",$I744=""),TODAY()-$H744,IF($H744="","-","-")))</f>
        <v>-</v>
      </c>
      <c r="K744" s="90"/>
      <c r="L744" s="91"/>
      <c r="M744" s="92"/>
      <c r="N744" s="93"/>
      <c r="O744" s="55"/>
      <c r="P744" s="3"/>
      <c r="Q744" s="94"/>
      <c r="R744" s="11"/>
    </row>
    <row r="745" s="4" customFormat="1" customHeight="1" spans="1:18">
      <c r="A745" s="11"/>
      <c r="B745" s="18"/>
      <c r="C745" s="3"/>
      <c r="D745" s="58" t="str">
        <f>IF($L745="已完成","☑","")</f>
        <v/>
      </c>
      <c r="E745" s="49"/>
      <c r="F745" s="50"/>
      <c r="G745" s="51" t="s">
        <v>17</v>
      </c>
      <c r="H745" s="52"/>
      <c r="I745" s="84"/>
      <c r="J745" s="85">
        <f>I745-H745</f>
        <v>0</v>
      </c>
      <c r="K745" s="86" t="str">
        <f>IF($L745&lt;&gt;"-","●","")</f>
        <v/>
      </c>
      <c r="L745" s="87" t="str">
        <f>IF($E745&lt;&gt;"",IF(AND($H746&lt;&gt;"",$I746&lt;&gt;""),"已完成",IF(AND($H746&lt;&gt;"",$I746=""),"进行中",IF($H746="","未开始","-"))),"-")</f>
        <v>-</v>
      </c>
      <c r="M745" s="88" t="str">
        <f ca="1" t="shared" si="122"/>
        <v>-</v>
      </c>
      <c r="N745" s="89"/>
      <c r="O745" s="50"/>
      <c r="P745" s="3"/>
      <c r="Q745" s="94"/>
      <c r="R745" s="11"/>
    </row>
    <row r="746" s="4" customFormat="1" customHeight="1" spans="1:18">
      <c r="A746" s="11"/>
      <c r="B746" s="18"/>
      <c r="C746" s="3"/>
      <c r="D746" s="53"/>
      <c r="E746" s="54"/>
      <c r="F746" s="55"/>
      <c r="G746" s="51" t="s">
        <v>18</v>
      </c>
      <c r="H746" s="52"/>
      <c r="I746" s="84"/>
      <c r="J746" s="85" t="str">
        <f ca="1">IF(AND($H746&lt;&gt;"",$I746&lt;&gt;""),$I746-$H746,IF(AND($H746&lt;&gt;"",$I746=""),TODAY()-$H746,IF($H746="","-","-")))</f>
        <v>-</v>
      </c>
      <c r="K746" s="90"/>
      <c r="L746" s="91"/>
      <c r="M746" s="92"/>
      <c r="N746" s="93"/>
      <c r="O746" s="55"/>
      <c r="P746" s="3"/>
      <c r="Q746" s="94"/>
      <c r="R746" s="11"/>
    </row>
    <row r="747" s="4" customFormat="1" customHeight="1" spans="1:18">
      <c r="A747" s="11"/>
      <c r="B747" s="18"/>
      <c r="C747" s="3"/>
      <c r="D747" s="58" t="str">
        <f>IF($L747="已完成","☑","")</f>
        <v/>
      </c>
      <c r="E747" s="49"/>
      <c r="F747" s="50"/>
      <c r="G747" s="51" t="s">
        <v>17</v>
      </c>
      <c r="H747" s="52"/>
      <c r="I747" s="84"/>
      <c r="J747" s="85">
        <f>I747-H747</f>
        <v>0</v>
      </c>
      <c r="K747" s="86" t="str">
        <f>IF($L747&lt;&gt;"-","●","")</f>
        <v/>
      </c>
      <c r="L747" s="87" t="str">
        <f>IF($E747&lt;&gt;"",IF(AND($H748&lt;&gt;"",$I748&lt;&gt;""),"已完成",IF(AND($H748&lt;&gt;"",$I748=""),"进行中",IF($H748="","未开始","-"))),"-")</f>
        <v>-</v>
      </c>
      <c r="M747" s="88" t="str">
        <f ca="1" t="shared" ref="M747:M751" si="123">IFERROR(MAX(MIN((TODAY()-$H747)/$J747,1),0),"-")</f>
        <v>-</v>
      </c>
      <c r="N747" s="89"/>
      <c r="O747" s="50"/>
      <c r="P747" s="3"/>
      <c r="Q747" s="94"/>
      <c r="R747" s="11"/>
    </row>
    <row r="748" s="4" customFormat="1" customHeight="1" spans="1:18">
      <c r="A748" s="11"/>
      <c r="B748" s="18"/>
      <c r="C748" s="3"/>
      <c r="D748" s="53"/>
      <c r="E748" s="54"/>
      <c r="F748" s="55"/>
      <c r="G748" s="51" t="s">
        <v>18</v>
      </c>
      <c r="H748" s="52"/>
      <c r="I748" s="84"/>
      <c r="J748" s="85" t="str">
        <f ca="1">IF(AND($H748&lt;&gt;"",$I748&lt;&gt;""),$I748-$H748,IF(AND($H748&lt;&gt;"",$I748=""),TODAY()-$H748,IF($H748="","-","-")))</f>
        <v>-</v>
      </c>
      <c r="K748" s="90"/>
      <c r="L748" s="91"/>
      <c r="M748" s="92"/>
      <c r="N748" s="93"/>
      <c r="O748" s="55"/>
      <c r="P748" s="3"/>
      <c r="Q748" s="94"/>
      <c r="R748" s="11"/>
    </row>
    <row r="749" s="4" customFormat="1" customHeight="1" spans="1:18">
      <c r="A749" s="11"/>
      <c r="B749" s="18"/>
      <c r="C749" s="3"/>
      <c r="D749" s="58" t="str">
        <f>IF($L749="已完成","☑","")</f>
        <v/>
      </c>
      <c r="E749" s="49"/>
      <c r="F749" s="50"/>
      <c r="G749" s="51" t="s">
        <v>17</v>
      </c>
      <c r="H749" s="52"/>
      <c r="I749" s="84"/>
      <c r="J749" s="85">
        <f>I749-H749</f>
        <v>0</v>
      </c>
      <c r="K749" s="86" t="str">
        <f>IF($L749&lt;&gt;"-","●","")</f>
        <v/>
      </c>
      <c r="L749" s="87" t="str">
        <f>IF($E749&lt;&gt;"",IF(AND($H750&lt;&gt;"",$I750&lt;&gt;""),"已完成",IF(AND($H750&lt;&gt;"",$I750=""),"进行中",IF($H750="","未开始","-"))),"-")</f>
        <v>-</v>
      </c>
      <c r="M749" s="88" t="str">
        <f ca="1" t="shared" si="123"/>
        <v>-</v>
      </c>
      <c r="N749" s="89"/>
      <c r="O749" s="50"/>
      <c r="P749" s="3"/>
      <c r="Q749" s="94"/>
      <c r="R749" s="11"/>
    </row>
    <row r="750" s="4" customFormat="1" customHeight="1" spans="1:18">
      <c r="A750" s="11"/>
      <c r="B750" s="18"/>
      <c r="C750" s="3"/>
      <c r="D750" s="53"/>
      <c r="E750" s="54"/>
      <c r="F750" s="55"/>
      <c r="G750" s="51" t="s">
        <v>18</v>
      </c>
      <c r="H750" s="52"/>
      <c r="I750" s="84"/>
      <c r="J750" s="85" t="str">
        <f ca="1">IF(AND($H750&lt;&gt;"",$I750&lt;&gt;""),$I750-$H750,IF(AND($H750&lt;&gt;"",$I750=""),TODAY()-$H750,IF($H750="","-","-")))</f>
        <v>-</v>
      </c>
      <c r="K750" s="90"/>
      <c r="L750" s="91"/>
      <c r="M750" s="92"/>
      <c r="N750" s="93"/>
      <c r="O750" s="55"/>
      <c r="P750" s="3"/>
      <c r="Q750" s="94"/>
      <c r="R750" s="11"/>
    </row>
    <row r="751" s="4" customFormat="1" customHeight="1" spans="1:18">
      <c r="A751" s="11"/>
      <c r="B751" s="18"/>
      <c r="C751" s="3"/>
      <c r="D751" s="58" t="str">
        <f>IF($L751="已完成","☑","")</f>
        <v/>
      </c>
      <c r="E751" s="49"/>
      <c r="F751" s="50"/>
      <c r="G751" s="51" t="s">
        <v>17</v>
      </c>
      <c r="H751" s="52"/>
      <c r="I751" s="84"/>
      <c r="J751" s="85">
        <f>I751-H751</f>
        <v>0</v>
      </c>
      <c r="K751" s="86" t="str">
        <f>IF($L751&lt;&gt;"-","●","")</f>
        <v/>
      </c>
      <c r="L751" s="87" t="str">
        <f>IF($E751&lt;&gt;"",IF(AND($H752&lt;&gt;"",$I752&lt;&gt;""),"已完成",IF(AND($H752&lt;&gt;"",$I752=""),"进行中",IF($H752="","未开始","-"))),"-")</f>
        <v>-</v>
      </c>
      <c r="M751" s="88" t="str">
        <f ca="1" t="shared" si="123"/>
        <v>-</v>
      </c>
      <c r="N751" s="89"/>
      <c r="O751" s="50"/>
      <c r="P751" s="3"/>
      <c r="Q751" s="94"/>
      <c r="R751" s="11"/>
    </row>
    <row r="752" s="4" customFormat="1" customHeight="1" spans="1:18">
      <c r="A752" s="11"/>
      <c r="B752" s="18"/>
      <c r="C752" s="3"/>
      <c r="D752" s="53"/>
      <c r="E752" s="54"/>
      <c r="F752" s="55"/>
      <c r="G752" s="51" t="s">
        <v>18</v>
      </c>
      <c r="H752" s="52"/>
      <c r="I752" s="84"/>
      <c r="J752" s="85" t="str">
        <f ca="1">IF(AND($H752&lt;&gt;"",$I752&lt;&gt;""),$I752-$H752,IF(AND($H752&lt;&gt;"",$I752=""),TODAY()-$H752,IF($H752="","-","-")))</f>
        <v>-</v>
      </c>
      <c r="K752" s="90"/>
      <c r="L752" s="91"/>
      <c r="M752" s="92"/>
      <c r="N752" s="93"/>
      <c r="O752" s="55"/>
      <c r="P752" s="3"/>
      <c r="Q752" s="94"/>
      <c r="R752" s="11"/>
    </row>
    <row r="753" s="4" customFormat="1" customHeight="1" spans="1:18">
      <c r="A753" s="11"/>
      <c r="B753" s="18"/>
      <c r="C753" s="3"/>
      <c r="D753" s="58" t="str">
        <f>IF($L753="已完成","☑","")</f>
        <v/>
      </c>
      <c r="E753" s="49"/>
      <c r="F753" s="50"/>
      <c r="G753" s="51" t="s">
        <v>17</v>
      </c>
      <c r="H753" s="52"/>
      <c r="I753" s="84"/>
      <c r="J753" s="85">
        <f>I753-H753</f>
        <v>0</v>
      </c>
      <c r="K753" s="86" t="str">
        <f>IF($L753&lt;&gt;"-","●","")</f>
        <v/>
      </c>
      <c r="L753" s="87" t="str">
        <f>IF($E753&lt;&gt;"",IF(AND($H754&lt;&gt;"",$I754&lt;&gt;""),"已完成",IF(AND($H754&lt;&gt;"",$I754=""),"进行中",IF($H754="","未开始","-"))),"-")</f>
        <v>-</v>
      </c>
      <c r="M753" s="88" t="str">
        <f ca="1" t="shared" ref="M753:M757" si="124">IFERROR(MAX(MIN((TODAY()-$H753)/$J753,1),0),"-")</f>
        <v>-</v>
      </c>
      <c r="N753" s="89"/>
      <c r="O753" s="50"/>
      <c r="P753" s="3"/>
      <c r="Q753" s="94"/>
      <c r="R753" s="11"/>
    </row>
    <row r="754" s="4" customFormat="1" customHeight="1" spans="1:18">
      <c r="A754" s="11"/>
      <c r="B754" s="18"/>
      <c r="C754" s="3"/>
      <c r="D754" s="53"/>
      <c r="E754" s="54"/>
      <c r="F754" s="55"/>
      <c r="G754" s="51" t="s">
        <v>18</v>
      </c>
      <c r="H754" s="52"/>
      <c r="I754" s="84"/>
      <c r="J754" s="85" t="str">
        <f ca="1">IF(AND($H754&lt;&gt;"",$I754&lt;&gt;""),$I754-$H754,IF(AND($H754&lt;&gt;"",$I754=""),TODAY()-$H754,IF($H754="","-","-")))</f>
        <v>-</v>
      </c>
      <c r="K754" s="90"/>
      <c r="L754" s="91"/>
      <c r="M754" s="92"/>
      <c r="N754" s="93"/>
      <c r="O754" s="55"/>
      <c r="P754" s="3"/>
      <c r="Q754" s="94"/>
      <c r="R754" s="11"/>
    </row>
    <row r="755" s="4" customFormat="1" customHeight="1" spans="1:18">
      <c r="A755" s="11"/>
      <c r="B755" s="18"/>
      <c r="C755" s="3"/>
      <c r="D755" s="58" t="str">
        <f>IF($L755="已完成","☑","")</f>
        <v/>
      </c>
      <c r="E755" s="49"/>
      <c r="F755" s="50"/>
      <c r="G755" s="51" t="s">
        <v>17</v>
      </c>
      <c r="H755" s="52"/>
      <c r="I755" s="84"/>
      <c r="J755" s="85">
        <f>I755-H755</f>
        <v>0</v>
      </c>
      <c r="K755" s="86" t="str">
        <f>IF($L755&lt;&gt;"-","●","")</f>
        <v/>
      </c>
      <c r="L755" s="87" t="str">
        <f>IF($E755&lt;&gt;"",IF(AND($H756&lt;&gt;"",$I756&lt;&gt;""),"已完成",IF(AND($H756&lt;&gt;"",$I756=""),"进行中",IF($H756="","未开始","-"))),"-")</f>
        <v>-</v>
      </c>
      <c r="M755" s="88" t="str">
        <f ca="1" t="shared" si="124"/>
        <v>-</v>
      </c>
      <c r="N755" s="89"/>
      <c r="O755" s="50"/>
      <c r="P755" s="3"/>
      <c r="Q755" s="94"/>
      <c r="R755" s="11"/>
    </row>
    <row r="756" s="4" customFormat="1" customHeight="1" spans="1:18">
      <c r="A756" s="11"/>
      <c r="B756" s="18"/>
      <c r="C756" s="3"/>
      <c r="D756" s="53"/>
      <c r="E756" s="54"/>
      <c r="F756" s="55"/>
      <c r="G756" s="51" t="s">
        <v>18</v>
      </c>
      <c r="H756" s="52"/>
      <c r="I756" s="84"/>
      <c r="J756" s="85" t="str">
        <f ca="1">IF(AND($H756&lt;&gt;"",$I756&lt;&gt;""),$I756-$H756,IF(AND($H756&lt;&gt;"",$I756=""),TODAY()-$H756,IF($H756="","-","-")))</f>
        <v>-</v>
      </c>
      <c r="K756" s="90"/>
      <c r="L756" s="91"/>
      <c r="M756" s="92"/>
      <c r="N756" s="93"/>
      <c r="O756" s="55"/>
      <c r="P756" s="3"/>
      <c r="Q756" s="94"/>
      <c r="R756" s="11"/>
    </row>
    <row r="757" s="4" customFormat="1" customHeight="1" spans="1:18">
      <c r="A757" s="11"/>
      <c r="B757" s="18"/>
      <c r="C757" s="3"/>
      <c r="D757" s="58" t="str">
        <f>IF($L757="已完成","☑","")</f>
        <v/>
      </c>
      <c r="E757" s="49"/>
      <c r="F757" s="50"/>
      <c r="G757" s="51" t="s">
        <v>17</v>
      </c>
      <c r="H757" s="52"/>
      <c r="I757" s="84"/>
      <c r="J757" s="85">
        <f>I757-H757</f>
        <v>0</v>
      </c>
      <c r="K757" s="86" t="str">
        <f>IF($L757&lt;&gt;"-","●","")</f>
        <v/>
      </c>
      <c r="L757" s="87" t="str">
        <f>IF($E757&lt;&gt;"",IF(AND($H758&lt;&gt;"",$I758&lt;&gt;""),"已完成",IF(AND($H758&lt;&gt;"",$I758=""),"进行中",IF($H758="","未开始","-"))),"-")</f>
        <v>-</v>
      </c>
      <c r="M757" s="88" t="str">
        <f ca="1" t="shared" si="124"/>
        <v>-</v>
      </c>
      <c r="N757" s="89"/>
      <c r="O757" s="50"/>
      <c r="P757" s="3"/>
      <c r="Q757" s="94"/>
      <c r="R757" s="11"/>
    </row>
    <row r="758" s="4" customFormat="1" customHeight="1" spans="1:18">
      <c r="A758" s="11"/>
      <c r="B758" s="18"/>
      <c r="C758" s="3"/>
      <c r="D758" s="53"/>
      <c r="E758" s="54"/>
      <c r="F758" s="55"/>
      <c r="G758" s="51" t="s">
        <v>18</v>
      </c>
      <c r="H758" s="52"/>
      <c r="I758" s="84"/>
      <c r="J758" s="85" t="str">
        <f ca="1">IF(AND($H758&lt;&gt;"",$I758&lt;&gt;""),$I758-$H758,IF(AND($H758&lt;&gt;"",$I758=""),TODAY()-$H758,IF($H758="","-","-")))</f>
        <v>-</v>
      </c>
      <c r="K758" s="90"/>
      <c r="L758" s="91"/>
      <c r="M758" s="92"/>
      <c r="N758" s="93"/>
      <c r="O758" s="55"/>
      <c r="P758" s="3"/>
      <c r="Q758" s="94"/>
      <c r="R758" s="11"/>
    </row>
    <row r="759" s="4" customFormat="1" customHeight="1" spans="1:18">
      <c r="A759" s="11"/>
      <c r="B759" s="18"/>
      <c r="C759" s="3"/>
      <c r="D759" s="58" t="str">
        <f>IF($L759="已完成","☑","")</f>
        <v/>
      </c>
      <c r="E759" s="49"/>
      <c r="F759" s="50"/>
      <c r="G759" s="51" t="s">
        <v>17</v>
      </c>
      <c r="H759" s="52"/>
      <c r="I759" s="84"/>
      <c r="J759" s="85">
        <f>I759-H759</f>
        <v>0</v>
      </c>
      <c r="K759" s="86" t="str">
        <f>IF($L759&lt;&gt;"-","●","")</f>
        <v/>
      </c>
      <c r="L759" s="87" t="str">
        <f>IF($E759&lt;&gt;"",IF(AND($H760&lt;&gt;"",$I760&lt;&gt;""),"已完成",IF(AND($H760&lt;&gt;"",$I760=""),"进行中",IF($H760="","未开始","-"))),"-")</f>
        <v>-</v>
      </c>
      <c r="M759" s="88" t="str">
        <f ca="1" t="shared" ref="M759:M763" si="125">IFERROR(MAX(MIN((TODAY()-$H759)/$J759,1),0),"-")</f>
        <v>-</v>
      </c>
      <c r="N759" s="89"/>
      <c r="O759" s="50"/>
      <c r="P759" s="3"/>
      <c r="Q759" s="94"/>
      <c r="R759" s="11"/>
    </row>
    <row r="760" s="4" customFormat="1" customHeight="1" spans="1:18">
      <c r="A760" s="11"/>
      <c r="B760" s="18"/>
      <c r="C760" s="3"/>
      <c r="D760" s="53"/>
      <c r="E760" s="54"/>
      <c r="F760" s="55"/>
      <c r="G760" s="51" t="s">
        <v>18</v>
      </c>
      <c r="H760" s="52"/>
      <c r="I760" s="84"/>
      <c r="J760" s="85" t="str">
        <f ca="1">IF(AND($H760&lt;&gt;"",$I760&lt;&gt;""),$I760-$H760,IF(AND($H760&lt;&gt;"",$I760=""),TODAY()-$H760,IF($H760="","-","-")))</f>
        <v>-</v>
      </c>
      <c r="K760" s="90"/>
      <c r="L760" s="91"/>
      <c r="M760" s="92"/>
      <c r="N760" s="93"/>
      <c r="O760" s="55"/>
      <c r="P760" s="3"/>
      <c r="Q760" s="94"/>
      <c r="R760" s="11"/>
    </row>
    <row r="761" s="4" customFormat="1" customHeight="1" spans="1:18">
      <c r="A761" s="11"/>
      <c r="B761" s="18"/>
      <c r="C761" s="3"/>
      <c r="D761" s="58" t="str">
        <f>IF($L761="已完成","☑","")</f>
        <v/>
      </c>
      <c r="E761" s="49"/>
      <c r="F761" s="50"/>
      <c r="G761" s="51" t="s">
        <v>17</v>
      </c>
      <c r="H761" s="52"/>
      <c r="I761" s="84"/>
      <c r="J761" s="85">
        <f>I761-H761</f>
        <v>0</v>
      </c>
      <c r="K761" s="86" t="str">
        <f>IF($L761&lt;&gt;"-","●","")</f>
        <v/>
      </c>
      <c r="L761" s="87" t="str">
        <f>IF($E761&lt;&gt;"",IF(AND($H762&lt;&gt;"",$I762&lt;&gt;""),"已完成",IF(AND($H762&lt;&gt;"",$I762=""),"进行中",IF($H762="","未开始","-"))),"-")</f>
        <v>-</v>
      </c>
      <c r="M761" s="88" t="str">
        <f ca="1" t="shared" si="125"/>
        <v>-</v>
      </c>
      <c r="N761" s="89"/>
      <c r="O761" s="50"/>
      <c r="P761" s="3"/>
      <c r="Q761" s="94"/>
      <c r="R761" s="11"/>
    </row>
    <row r="762" s="4" customFormat="1" customHeight="1" spans="1:18">
      <c r="A762" s="11"/>
      <c r="B762" s="18"/>
      <c r="C762" s="3"/>
      <c r="D762" s="53"/>
      <c r="E762" s="54"/>
      <c r="F762" s="55"/>
      <c r="G762" s="51" t="s">
        <v>18</v>
      </c>
      <c r="H762" s="52"/>
      <c r="I762" s="84"/>
      <c r="J762" s="85" t="str">
        <f ca="1">IF(AND($H762&lt;&gt;"",$I762&lt;&gt;""),$I762-$H762,IF(AND($H762&lt;&gt;"",$I762=""),TODAY()-$H762,IF($H762="","-","-")))</f>
        <v>-</v>
      </c>
      <c r="K762" s="90"/>
      <c r="L762" s="91"/>
      <c r="M762" s="92"/>
      <c r="N762" s="93"/>
      <c r="O762" s="55"/>
      <c r="P762" s="3"/>
      <c r="Q762" s="94"/>
      <c r="R762" s="11"/>
    </row>
    <row r="763" s="4" customFormat="1" customHeight="1" spans="1:18">
      <c r="A763" s="11"/>
      <c r="B763" s="18"/>
      <c r="C763" s="3"/>
      <c r="D763" s="58" t="str">
        <f>IF($L763="已完成","☑","")</f>
        <v/>
      </c>
      <c r="E763" s="49"/>
      <c r="F763" s="50"/>
      <c r="G763" s="51" t="s">
        <v>17</v>
      </c>
      <c r="H763" s="52"/>
      <c r="I763" s="84"/>
      <c r="J763" s="85">
        <f>I763-H763</f>
        <v>0</v>
      </c>
      <c r="K763" s="86" t="str">
        <f>IF($L763&lt;&gt;"-","●","")</f>
        <v/>
      </c>
      <c r="L763" s="87" t="str">
        <f>IF($E763&lt;&gt;"",IF(AND($H764&lt;&gt;"",$I764&lt;&gt;""),"已完成",IF(AND($H764&lt;&gt;"",$I764=""),"进行中",IF($H764="","未开始","-"))),"-")</f>
        <v>-</v>
      </c>
      <c r="M763" s="88" t="str">
        <f ca="1" t="shared" si="125"/>
        <v>-</v>
      </c>
      <c r="N763" s="89"/>
      <c r="O763" s="50"/>
      <c r="P763" s="3"/>
      <c r="Q763" s="94"/>
      <c r="R763" s="11"/>
    </row>
    <row r="764" s="4" customFormat="1" customHeight="1" spans="1:18">
      <c r="A764" s="11"/>
      <c r="B764" s="18"/>
      <c r="C764" s="3"/>
      <c r="D764" s="53"/>
      <c r="E764" s="54"/>
      <c r="F764" s="55"/>
      <c r="G764" s="51" t="s">
        <v>18</v>
      </c>
      <c r="H764" s="52"/>
      <c r="I764" s="84"/>
      <c r="J764" s="85" t="str">
        <f ca="1">IF(AND($H764&lt;&gt;"",$I764&lt;&gt;""),$I764-$H764,IF(AND($H764&lt;&gt;"",$I764=""),TODAY()-$H764,IF($H764="","-","-")))</f>
        <v>-</v>
      </c>
      <c r="K764" s="90"/>
      <c r="L764" s="91"/>
      <c r="M764" s="92"/>
      <c r="N764" s="93"/>
      <c r="O764" s="55"/>
      <c r="P764" s="3"/>
      <c r="Q764" s="94"/>
      <c r="R764" s="11"/>
    </row>
    <row r="765" s="4" customFormat="1" customHeight="1" spans="1:18">
      <c r="A765" s="11"/>
      <c r="B765" s="18"/>
      <c r="C765" s="3"/>
      <c r="D765" s="58" t="str">
        <f>IF($L765="已完成","☑","")</f>
        <v/>
      </c>
      <c r="E765" s="49"/>
      <c r="F765" s="50"/>
      <c r="G765" s="51" t="s">
        <v>17</v>
      </c>
      <c r="H765" s="52"/>
      <c r="I765" s="84"/>
      <c r="J765" s="85">
        <f>I765-H765</f>
        <v>0</v>
      </c>
      <c r="K765" s="86" t="str">
        <f>IF($L765&lt;&gt;"-","●","")</f>
        <v/>
      </c>
      <c r="L765" s="87" t="str">
        <f>IF($E765&lt;&gt;"",IF(AND($H766&lt;&gt;"",$I766&lt;&gt;""),"已完成",IF(AND($H766&lt;&gt;"",$I766=""),"进行中",IF($H766="","未开始","-"))),"-")</f>
        <v>-</v>
      </c>
      <c r="M765" s="88" t="str">
        <f ca="1" t="shared" ref="M765:M769" si="126">IFERROR(MAX(MIN((TODAY()-$H765)/$J765,1),0),"-")</f>
        <v>-</v>
      </c>
      <c r="N765" s="89"/>
      <c r="O765" s="50"/>
      <c r="P765" s="3"/>
      <c r="Q765" s="94"/>
      <c r="R765" s="11"/>
    </row>
    <row r="766" s="4" customFormat="1" customHeight="1" spans="1:18">
      <c r="A766" s="11"/>
      <c r="B766" s="18"/>
      <c r="C766" s="3"/>
      <c r="D766" s="53"/>
      <c r="E766" s="54"/>
      <c r="F766" s="55"/>
      <c r="G766" s="51" t="s">
        <v>18</v>
      </c>
      <c r="H766" s="52"/>
      <c r="I766" s="84"/>
      <c r="J766" s="85" t="str">
        <f ca="1">IF(AND($H766&lt;&gt;"",$I766&lt;&gt;""),$I766-$H766,IF(AND($H766&lt;&gt;"",$I766=""),TODAY()-$H766,IF($H766="","-","-")))</f>
        <v>-</v>
      </c>
      <c r="K766" s="90"/>
      <c r="L766" s="91"/>
      <c r="M766" s="92"/>
      <c r="N766" s="93"/>
      <c r="O766" s="55"/>
      <c r="P766" s="3"/>
      <c r="Q766" s="94"/>
      <c r="R766" s="11"/>
    </row>
    <row r="767" s="4" customFormat="1" customHeight="1" spans="1:18">
      <c r="A767" s="11"/>
      <c r="B767" s="18"/>
      <c r="C767" s="3"/>
      <c r="D767" s="58" t="str">
        <f>IF($L767="已完成","☑","")</f>
        <v/>
      </c>
      <c r="E767" s="49"/>
      <c r="F767" s="50"/>
      <c r="G767" s="51" t="s">
        <v>17</v>
      </c>
      <c r="H767" s="52"/>
      <c r="I767" s="84"/>
      <c r="J767" s="85">
        <f>I767-H767</f>
        <v>0</v>
      </c>
      <c r="K767" s="86" t="str">
        <f>IF($L767&lt;&gt;"-","●","")</f>
        <v/>
      </c>
      <c r="L767" s="87" t="str">
        <f>IF($E767&lt;&gt;"",IF(AND($H768&lt;&gt;"",$I768&lt;&gt;""),"已完成",IF(AND($H768&lt;&gt;"",$I768=""),"进行中",IF($H768="","未开始","-"))),"-")</f>
        <v>-</v>
      </c>
      <c r="M767" s="88" t="str">
        <f ca="1" t="shared" si="126"/>
        <v>-</v>
      </c>
      <c r="N767" s="89"/>
      <c r="O767" s="50"/>
      <c r="P767" s="3"/>
      <c r="Q767" s="94"/>
      <c r="R767" s="11"/>
    </row>
    <row r="768" s="4" customFormat="1" customHeight="1" spans="1:18">
      <c r="A768" s="11"/>
      <c r="B768" s="18"/>
      <c r="C768" s="3"/>
      <c r="D768" s="53"/>
      <c r="E768" s="54"/>
      <c r="F768" s="55"/>
      <c r="G768" s="51" t="s">
        <v>18</v>
      </c>
      <c r="H768" s="52"/>
      <c r="I768" s="84"/>
      <c r="J768" s="85" t="str">
        <f ca="1">IF(AND($H768&lt;&gt;"",$I768&lt;&gt;""),$I768-$H768,IF(AND($H768&lt;&gt;"",$I768=""),TODAY()-$H768,IF($H768="","-","-")))</f>
        <v>-</v>
      </c>
      <c r="K768" s="90"/>
      <c r="L768" s="91"/>
      <c r="M768" s="92"/>
      <c r="N768" s="93"/>
      <c r="O768" s="55"/>
      <c r="P768" s="3"/>
      <c r="Q768" s="94"/>
      <c r="R768" s="11"/>
    </row>
    <row r="769" s="4" customFormat="1" customHeight="1" spans="1:18">
      <c r="A769" s="11"/>
      <c r="B769" s="18"/>
      <c r="C769" s="3"/>
      <c r="D769" s="58" t="str">
        <f>IF($L769="已完成","☑","")</f>
        <v/>
      </c>
      <c r="E769" s="49"/>
      <c r="F769" s="50"/>
      <c r="G769" s="51" t="s">
        <v>17</v>
      </c>
      <c r="H769" s="52"/>
      <c r="I769" s="84"/>
      <c r="J769" s="85">
        <f>I769-H769</f>
        <v>0</v>
      </c>
      <c r="K769" s="86" t="str">
        <f>IF($L769&lt;&gt;"-","●","")</f>
        <v/>
      </c>
      <c r="L769" s="87" t="str">
        <f>IF($E769&lt;&gt;"",IF(AND($H770&lt;&gt;"",$I770&lt;&gt;""),"已完成",IF(AND($H770&lt;&gt;"",$I770=""),"进行中",IF($H770="","未开始","-"))),"-")</f>
        <v>-</v>
      </c>
      <c r="M769" s="88" t="str">
        <f ca="1" t="shared" si="126"/>
        <v>-</v>
      </c>
      <c r="N769" s="89"/>
      <c r="O769" s="50"/>
      <c r="P769" s="3"/>
      <c r="Q769" s="94"/>
      <c r="R769" s="11"/>
    </row>
    <row r="770" s="4" customFormat="1" customHeight="1" spans="1:18">
      <c r="A770" s="11"/>
      <c r="B770" s="18"/>
      <c r="C770" s="3"/>
      <c r="D770" s="53"/>
      <c r="E770" s="54"/>
      <c r="F770" s="55"/>
      <c r="G770" s="51" t="s">
        <v>18</v>
      </c>
      <c r="H770" s="52"/>
      <c r="I770" s="84"/>
      <c r="J770" s="85" t="str">
        <f ca="1">IF(AND($H770&lt;&gt;"",$I770&lt;&gt;""),$I770-$H770,IF(AND($H770&lt;&gt;"",$I770=""),TODAY()-$H770,IF($H770="","-","-")))</f>
        <v>-</v>
      </c>
      <c r="K770" s="90"/>
      <c r="L770" s="91"/>
      <c r="M770" s="92"/>
      <c r="N770" s="93"/>
      <c r="O770" s="55"/>
      <c r="P770" s="3"/>
      <c r="Q770" s="94"/>
      <c r="R770" s="11"/>
    </row>
    <row r="771" s="4" customFormat="1" customHeight="1" spans="1:18">
      <c r="A771" s="11"/>
      <c r="B771" s="18"/>
      <c r="C771" s="3"/>
      <c r="D771" s="58" t="str">
        <f>IF($L771="已完成","☑","")</f>
        <v/>
      </c>
      <c r="E771" s="49"/>
      <c r="F771" s="50"/>
      <c r="G771" s="51" t="s">
        <v>17</v>
      </c>
      <c r="H771" s="52"/>
      <c r="I771" s="84"/>
      <c r="J771" s="85">
        <f>I771-H771</f>
        <v>0</v>
      </c>
      <c r="K771" s="86" t="str">
        <f>IF($L771&lt;&gt;"-","●","")</f>
        <v/>
      </c>
      <c r="L771" s="87" t="str">
        <f>IF($E771&lt;&gt;"",IF(AND($H772&lt;&gt;"",$I772&lt;&gt;""),"已完成",IF(AND($H772&lt;&gt;"",$I772=""),"进行中",IF($H772="","未开始","-"))),"-")</f>
        <v>-</v>
      </c>
      <c r="M771" s="88" t="str">
        <f ca="1" t="shared" ref="M771:M775" si="127">IFERROR(MAX(MIN((TODAY()-$H771)/$J771,1),0),"-")</f>
        <v>-</v>
      </c>
      <c r="N771" s="89"/>
      <c r="O771" s="50"/>
      <c r="P771" s="3"/>
      <c r="Q771" s="94"/>
      <c r="R771" s="11"/>
    </row>
    <row r="772" s="4" customFormat="1" customHeight="1" spans="1:18">
      <c r="A772" s="11"/>
      <c r="B772" s="18"/>
      <c r="C772" s="3"/>
      <c r="D772" s="53"/>
      <c r="E772" s="54"/>
      <c r="F772" s="55"/>
      <c r="G772" s="51" t="s">
        <v>18</v>
      </c>
      <c r="H772" s="52"/>
      <c r="I772" s="84"/>
      <c r="J772" s="85" t="str">
        <f ca="1">IF(AND($H772&lt;&gt;"",$I772&lt;&gt;""),$I772-$H772,IF(AND($H772&lt;&gt;"",$I772=""),TODAY()-$H772,IF($H772="","-","-")))</f>
        <v>-</v>
      </c>
      <c r="K772" s="90"/>
      <c r="L772" s="91"/>
      <c r="M772" s="92"/>
      <c r="N772" s="93"/>
      <c r="O772" s="55"/>
      <c r="P772" s="3"/>
      <c r="Q772" s="94"/>
      <c r="R772" s="11"/>
    </row>
    <row r="773" s="4" customFormat="1" customHeight="1" spans="1:18">
      <c r="A773" s="11"/>
      <c r="B773" s="18"/>
      <c r="C773" s="3"/>
      <c r="D773" s="58" t="str">
        <f>IF($L773="已完成","☑","")</f>
        <v/>
      </c>
      <c r="E773" s="49"/>
      <c r="F773" s="50"/>
      <c r="G773" s="51" t="s">
        <v>17</v>
      </c>
      <c r="H773" s="52"/>
      <c r="I773" s="84"/>
      <c r="J773" s="85">
        <f>I773-H773</f>
        <v>0</v>
      </c>
      <c r="K773" s="86" t="str">
        <f>IF($L773&lt;&gt;"-","●","")</f>
        <v/>
      </c>
      <c r="L773" s="87" t="str">
        <f>IF($E773&lt;&gt;"",IF(AND($H774&lt;&gt;"",$I774&lt;&gt;""),"已完成",IF(AND($H774&lt;&gt;"",$I774=""),"进行中",IF($H774="","未开始","-"))),"-")</f>
        <v>-</v>
      </c>
      <c r="M773" s="88" t="str">
        <f ca="1" t="shared" si="127"/>
        <v>-</v>
      </c>
      <c r="N773" s="89"/>
      <c r="O773" s="50"/>
      <c r="P773" s="3"/>
      <c r="Q773" s="94"/>
      <c r="R773" s="11"/>
    </row>
    <row r="774" s="4" customFormat="1" customHeight="1" spans="1:18">
      <c r="A774" s="11"/>
      <c r="B774" s="18"/>
      <c r="C774" s="3"/>
      <c r="D774" s="53"/>
      <c r="E774" s="54"/>
      <c r="F774" s="55"/>
      <c r="G774" s="51" t="s">
        <v>18</v>
      </c>
      <c r="H774" s="52"/>
      <c r="I774" s="84"/>
      <c r="J774" s="85" t="str">
        <f ca="1">IF(AND($H774&lt;&gt;"",$I774&lt;&gt;""),$I774-$H774,IF(AND($H774&lt;&gt;"",$I774=""),TODAY()-$H774,IF($H774="","-","-")))</f>
        <v>-</v>
      </c>
      <c r="K774" s="90"/>
      <c r="L774" s="91"/>
      <c r="M774" s="92"/>
      <c r="N774" s="93"/>
      <c r="O774" s="55"/>
      <c r="P774" s="3"/>
      <c r="Q774" s="94"/>
      <c r="R774" s="11"/>
    </row>
    <row r="775" s="4" customFormat="1" customHeight="1" spans="1:18">
      <c r="A775" s="11"/>
      <c r="B775" s="18"/>
      <c r="C775" s="3"/>
      <c r="D775" s="58" t="str">
        <f>IF($L775="已完成","☑","")</f>
        <v/>
      </c>
      <c r="E775" s="49"/>
      <c r="F775" s="50"/>
      <c r="G775" s="51" t="s">
        <v>17</v>
      </c>
      <c r="H775" s="52"/>
      <c r="I775" s="84"/>
      <c r="J775" s="85">
        <f>I775-H775</f>
        <v>0</v>
      </c>
      <c r="K775" s="86" t="str">
        <f>IF($L775&lt;&gt;"-","●","")</f>
        <v/>
      </c>
      <c r="L775" s="87" t="str">
        <f>IF($E775&lt;&gt;"",IF(AND($H776&lt;&gt;"",$I776&lt;&gt;""),"已完成",IF(AND($H776&lt;&gt;"",$I776=""),"进行中",IF($H776="","未开始","-"))),"-")</f>
        <v>-</v>
      </c>
      <c r="M775" s="88" t="str">
        <f ca="1" t="shared" si="127"/>
        <v>-</v>
      </c>
      <c r="N775" s="89"/>
      <c r="O775" s="50"/>
      <c r="P775" s="3"/>
      <c r="Q775" s="94"/>
      <c r="R775" s="11"/>
    </row>
    <row r="776" s="4" customFormat="1" customHeight="1" spans="1:18">
      <c r="A776" s="11"/>
      <c r="B776" s="18"/>
      <c r="C776" s="3"/>
      <c r="D776" s="53"/>
      <c r="E776" s="54"/>
      <c r="F776" s="55"/>
      <c r="G776" s="51" t="s">
        <v>18</v>
      </c>
      <c r="H776" s="52"/>
      <c r="I776" s="84"/>
      <c r="J776" s="85" t="str">
        <f ca="1">IF(AND($H776&lt;&gt;"",$I776&lt;&gt;""),$I776-$H776,IF(AND($H776&lt;&gt;"",$I776=""),TODAY()-$H776,IF($H776="","-","-")))</f>
        <v>-</v>
      </c>
      <c r="K776" s="90"/>
      <c r="L776" s="91"/>
      <c r="M776" s="92"/>
      <c r="N776" s="93"/>
      <c r="O776" s="55"/>
      <c r="P776" s="3"/>
      <c r="Q776" s="94"/>
      <c r="R776" s="11"/>
    </row>
    <row r="777" s="4" customFormat="1" customHeight="1" spans="1:18">
      <c r="A777" s="11"/>
      <c r="B777" s="18"/>
      <c r="C777" s="3"/>
      <c r="D777" s="58" t="str">
        <f>IF($L777="已完成","☑","")</f>
        <v/>
      </c>
      <c r="E777" s="49"/>
      <c r="F777" s="50"/>
      <c r="G777" s="51" t="s">
        <v>17</v>
      </c>
      <c r="H777" s="52"/>
      <c r="I777" s="84"/>
      <c r="J777" s="85">
        <f>I777-H777</f>
        <v>0</v>
      </c>
      <c r="K777" s="86" t="str">
        <f>IF($L777&lt;&gt;"-","●","")</f>
        <v/>
      </c>
      <c r="L777" s="87" t="str">
        <f>IF($E777&lt;&gt;"",IF(AND($H778&lt;&gt;"",$I778&lt;&gt;""),"已完成",IF(AND($H778&lt;&gt;"",$I778=""),"进行中",IF($H778="","未开始","-"))),"-")</f>
        <v>-</v>
      </c>
      <c r="M777" s="88" t="str">
        <f ca="1" t="shared" ref="M777:M781" si="128">IFERROR(MAX(MIN((TODAY()-$H777)/$J777,1),0),"-")</f>
        <v>-</v>
      </c>
      <c r="N777" s="89"/>
      <c r="O777" s="50"/>
      <c r="P777" s="3"/>
      <c r="Q777" s="94"/>
      <c r="R777" s="11"/>
    </row>
    <row r="778" s="4" customFormat="1" customHeight="1" spans="1:18">
      <c r="A778" s="11"/>
      <c r="B778" s="18"/>
      <c r="C778" s="3"/>
      <c r="D778" s="53"/>
      <c r="E778" s="54"/>
      <c r="F778" s="55"/>
      <c r="G778" s="51" t="s">
        <v>18</v>
      </c>
      <c r="H778" s="52"/>
      <c r="I778" s="84"/>
      <c r="J778" s="85" t="str">
        <f ca="1">IF(AND($H778&lt;&gt;"",$I778&lt;&gt;""),$I778-$H778,IF(AND($H778&lt;&gt;"",$I778=""),TODAY()-$H778,IF($H778="","-","-")))</f>
        <v>-</v>
      </c>
      <c r="K778" s="90"/>
      <c r="L778" s="91"/>
      <c r="M778" s="92"/>
      <c r="N778" s="93"/>
      <c r="O778" s="55"/>
      <c r="P778" s="3"/>
      <c r="Q778" s="94"/>
      <c r="R778" s="11"/>
    </row>
    <row r="779" s="4" customFormat="1" customHeight="1" spans="1:18">
      <c r="A779" s="11"/>
      <c r="B779" s="18"/>
      <c r="C779" s="3"/>
      <c r="D779" s="58" t="str">
        <f>IF($L779="已完成","☑","")</f>
        <v/>
      </c>
      <c r="E779" s="49"/>
      <c r="F779" s="50"/>
      <c r="G779" s="51" t="s">
        <v>17</v>
      </c>
      <c r="H779" s="52"/>
      <c r="I779" s="84"/>
      <c r="J779" s="85">
        <f>I779-H779</f>
        <v>0</v>
      </c>
      <c r="K779" s="86" t="str">
        <f>IF($L779&lt;&gt;"-","●","")</f>
        <v/>
      </c>
      <c r="L779" s="87" t="str">
        <f>IF($E779&lt;&gt;"",IF(AND($H780&lt;&gt;"",$I780&lt;&gt;""),"已完成",IF(AND($H780&lt;&gt;"",$I780=""),"进行中",IF($H780="","未开始","-"))),"-")</f>
        <v>-</v>
      </c>
      <c r="M779" s="88" t="str">
        <f ca="1" t="shared" si="128"/>
        <v>-</v>
      </c>
      <c r="N779" s="89"/>
      <c r="O779" s="50"/>
      <c r="P779" s="3"/>
      <c r="Q779" s="94"/>
      <c r="R779" s="11"/>
    </row>
    <row r="780" s="4" customFormat="1" customHeight="1" spans="1:18">
      <c r="A780" s="11"/>
      <c r="B780" s="18"/>
      <c r="C780" s="3"/>
      <c r="D780" s="53"/>
      <c r="E780" s="54"/>
      <c r="F780" s="55"/>
      <c r="G780" s="51" t="s">
        <v>18</v>
      </c>
      <c r="H780" s="52"/>
      <c r="I780" s="84"/>
      <c r="J780" s="85" t="str">
        <f ca="1">IF(AND($H780&lt;&gt;"",$I780&lt;&gt;""),$I780-$H780,IF(AND($H780&lt;&gt;"",$I780=""),TODAY()-$H780,IF($H780="","-","-")))</f>
        <v>-</v>
      </c>
      <c r="K780" s="90"/>
      <c r="L780" s="91"/>
      <c r="M780" s="92"/>
      <c r="N780" s="93"/>
      <c r="O780" s="55"/>
      <c r="P780" s="3"/>
      <c r="Q780" s="94"/>
      <c r="R780" s="11"/>
    </row>
    <row r="781" s="4" customFormat="1" customHeight="1" spans="1:18">
      <c r="A781" s="11"/>
      <c r="B781" s="18"/>
      <c r="C781" s="3"/>
      <c r="D781" s="58" t="str">
        <f>IF($L781="已完成","☑","")</f>
        <v/>
      </c>
      <c r="E781" s="49"/>
      <c r="F781" s="50"/>
      <c r="G781" s="51" t="s">
        <v>17</v>
      </c>
      <c r="H781" s="52"/>
      <c r="I781" s="84"/>
      <c r="J781" s="85">
        <f>I781-H781</f>
        <v>0</v>
      </c>
      <c r="K781" s="86" t="str">
        <f>IF($L781&lt;&gt;"-","●","")</f>
        <v/>
      </c>
      <c r="L781" s="87" t="str">
        <f>IF($E781&lt;&gt;"",IF(AND($H782&lt;&gt;"",$I782&lt;&gt;""),"已完成",IF(AND($H782&lt;&gt;"",$I782=""),"进行中",IF($H782="","未开始","-"))),"-")</f>
        <v>-</v>
      </c>
      <c r="M781" s="88" t="str">
        <f ca="1" t="shared" si="128"/>
        <v>-</v>
      </c>
      <c r="N781" s="89"/>
      <c r="O781" s="50"/>
      <c r="P781" s="3"/>
      <c r="Q781" s="94"/>
      <c r="R781" s="11"/>
    </row>
    <row r="782" s="4" customFormat="1" customHeight="1" spans="1:18">
      <c r="A782" s="11"/>
      <c r="B782" s="18"/>
      <c r="C782" s="3"/>
      <c r="D782" s="53"/>
      <c r="E782" s="54"/>
      <c r="F782" s="55"/>
      <c r="G782" s="51" t="s">
        <v>18</v>
      </c>
      <c r="H782" s="52"/>
      <c r="I782" s="84"/>
      <c r="J782" s="85" t="str">
        <f ca="1">IF(AND($H782&lt;&gt;"",$I782&lt;&gt;""),$I782-$H782,IF(AND($H782&lt;&gt;"",$I782=""),TODAY()-$H782,IF($H782="","-","-")))</f>
        <v>-</v>
      </c>
      <c r="K782" s="90"/>
      <c r="L782" s="91"/>
      <c r="M782" s="92"/>
      <c r="N782" s="93"/>
      <c r="O782" s="55"/>
      <c r="P782" s="3"/>
      <c r="Q782" s="94"/>
      <c r="R782" s="11"/>
    </row>
    <row r="783" s="4" customFormat="1" customHeight="1" spans="1:18">
      <c r="A783" s="11"/>
      <c r="B783" s="18"/>
      <c r="C783" s="3"/>
      <c r="D783" s="58" t="str">
        <f>IF($L783="已完成","☑","")</f>
        <v/>
      </c>
      <c r="E783" s="49"/>
      <c r="F783" s="50"/>
      <c r="G783" s="51" t="s">
        <v>17</v>
      </c>
      <c r="H783" s="52"/>
      <c r="I783" s="84"/>
      <c r="J783" s="85">
        <f>I783-H783</f>
        <v>0</v>
      </c>
      <c r="K783" s="86" t="str">
        <f>IF($L783&lt;&gt;"-","●","")</f>
        <v/>
      </c>
      <c r="L783" s="87" t="str">
        <f>IF($E783&lt;&gt;"",IF(AND($H784&lt;&gt;"",$I784&lt;&gt;""),"已完成",IF(AND($H784&lt;&gt;"",$I784=""),"进行中",IF($H784="","未开始","-"))),"-")</f>
        <v>-</v>
      </c>
      <c r="M783" s="88" t="str">
        <f ca="1" t="shared" ref="M783:M787" si="129">IFERROR(MAX(MIN((TODAY()-$H783)/$J783,1),0),"-")</f>
        <v>-</v>
      </c>
      <c r="N783" s="89"/>
      <c r="O783" s="50"/>
      <c r="P783" s="3"/>
      <c r="Q783" s="94"/>
      <c r="R783" s="11"/>
    </row>
    <row r="784" s="4" customFormat="1" customHeight="1" spans="1:18">
      <c r="A784" s="11"/>
      <c r="B784" s="18"/>
      <c r="C784" s="3"/>
      <c r="D784" s="53"/>
      <c r="E784" s="54"/>
      <c r="F784" s="55"/>
      <c r="G784" s="51" t="s">
        <v>18</v>
      </c>
      <c r="H784" s="52"/>
      <c r="I784" s="84"/>
      <c r="J784" s="85" t="str">
        <f ca="1">IF(AND($H784&lt;&gt;"",$I784&lt;&gt;""),$I784-$H784,IF(AND($H784&lt;&gt;"",$I784=""),TODAY()-$H784,IF($H784="","-","-")))</f>
        <v>-</v>
      </c>
      <c r="K784" s="90"/>
      <c r="L784" s="91"/>
      <c r="M784" s="92"/>
      <c r="N784" s="93"/>
      <c r="O784" s="55"/>
      <c r="P784" s="3"/>
      <c r="Q784" s="94"/>
      <c r="R784" s="11"/>
    </row>
    <row r="785" s="4" customFormat="1" customHeight="1" spans="1:18">
      <c r="A785" s="11"/>
      <c r="B785" s="18"/>
      <c r="C785" s="3"/>
      <c r="D785" s="58" t="str">
        <f>IF($L785="已完成","☑","")</f>
        <v/>
      </c>
      <c r="E785" s="49"/>
      <c r="F785" s="50"/>
      <c r="G785" s="51" t="s">
        <v>17</v>
      </c>
      <c r="H785" s="52"/>
      <c r="I785" s="84"/>
      <c r="J785" s="85">
        <f>I785-H785</f>
        <v>0</v>
      </c>
      <c r="K785" s="86" t="str">
        <f>IF($L785&lt;&gt;"-","●","")</f>
        <v/>
      </c>
      <c r="L785" s="87" t="str">
        <f>IF($E785&lt;&gt;"",IF(AND($H786&lt;&gt;"",$I786&lt;&gt;""),"已完成",IF(AND($H786&lt;&gt;"",$I786=""),"进行中",IF($H786="","未开始","-"))),"-")</f>
        <v>-</v>
      </c>
      <c r="M785" s="88" t="str">
        <f ca="1" t="shared" si="129"/>
        <v>-</v>
      </c>
      <c r="N785" s="89"/>
      <c r="O785" s="50"/>
      <c r="P785" s="3"/>
      <c r="Q785" s="94"/>
      <c r="R785" s="11"/>
    </row>
    <row r="786" s="4" customFormat="1" customHeight="1" spans="1:18">
      <c r="A786" s="11"/>
      <c r="B786" s="18"/>
      <c r="C786" s="3"/>
      <c r="D786" s="53"/>
      <c r="E786" s="54"/>
      <c r="F786" s="55"/>
      <c r="G786" s="51" t="s">
        <v>18</v>
      </c>
      <c r="H786" s="52"/>
      <c r="I786" s="84"/>
      <c r="J786" s="85" t="str">
        <f ca="1">IF(AND($H786&lt;&gt;"",$I786&lt;&gt;""),$I786-$H786,IF(AND($H786&lt;&gt;"",$I786=""),TODAY()-$H786,IF($H786="","-","-")))</f>
        <v>-</v>
      </c>
      <c r="K786" s="90"/>
      <c r="L786" s="91"/>
      <c r="M786" s="92"/>
      <c r="N786" s="93"/>
      <c r="O786" s="55"/>
      <c r="P786" s="3"/>
      <c r="Q786" s="94"/>
      <c r="R786" s="11"/>
    </row>
    <row r="787" s="4" customFormat="1" customHeight="1" spans="1:18">
      <c r="A787" s="11"/>
      <c r="B787" s="18"/>
      <c r="C787" s="3"/>
      <c r="D787" s="58" t="str">
        <f>IF($L787="已完成","☑","")</f>
        <v/>
      </c>
      <c r="E787" s="49"/>
      <c r="F787" s="50"/>
      <c r="G787" s="51" t="s">
        <v>17</v>
      </c>
      <c r="H787" s="52"/>
      <c r="I787" s="84"/>
      <c r="J787" s="85">
        <f>I787-H787</f>
        <v>0</v>
      </c>
      <c r="K787" s="86" t="str">
        <f>IF($L787&lt;&gt;"-","●","")</f>
        <v/>
      </c>
      <c r="L787" s="87" t="str">
        <f>IF($E787&lt;&gt;"",IF(AND($H788&lt;&gt;"",$I788&lt;&gt;""),"已完成",IF(AND($H788&lt;&gt;"",$I788=""),"进行中",IF($H788="","未开始","-"))),"-")</f>
        <v>-</v>
      </c>
      <c r="M787" s="88" t="str">
        <f ca="1" t="shared" si="129"/>
        <v>-</v>
      </c>
      <c r="N787" s="89"/>
      <c r="O787" s="50"/>
      <c r="P787" s="3"/>
      <c r="Q787" s="94"/>
      <c r="R787" s="11"/>
    </row>
    <row r="788" s="4" customFormat="1" customHeight="1" spans="1:18">
      <c r="A788" s="11"/>
      <c r="B788" s="18"/>
      <c r="C788" s="3"/>
      <c r="D788" s="53"/>
      <c r="E788" s="54"/>
      <c r="F788" s="55"/>
      <c r="G788" s="51" t="s">
        <v>18</v>
      </c>
      <c r="H788" s="52"/>
      <c r="I788" s="84"/>
      <c r="J788" s="85" t="str">
        <f ca="1">IF(AND($H788&lt;&gt;"",$I788&lt;&gt;""),$I788-$H788,IF(AND($H788&lt;&gt;"",$I788=""),TODAY()-$H788,IF($H788="","-","-")))</f>
        <v>-</v>
      </c>
      <c r="K788" s="90"/>
      <c r="L788" s="91"/>
      <c r="M788" s="92"/>
      <c r="N788" s="93"/>
      <c r="O788" s="55"/>
      <c r="P788" s="3"/>
      <c r="Q788" s="94"/>
      <c r="R788" s="11"/>
    </row>
    <row r="789" s="4" customFormat="1" customHeight="1" spans="1:18">
      <c r="A789" s="11"/>
      <c r="B789" s="18"/>
      <c r="C789" s="3"/>
      <c r="D789" s="58" t="str">
        <f>IF($L789="已完成","☑","")</f>
        <v/>
      </c>
      <c r="E789" s="49"/>
      <c r="F789" s="50"/>
      <c r="G789" s="51" t="s">
        <v>17</v>
      </c>
      <c r="H789" s="52"/>
      <c r="I789" s="84"/>
      <c r="J789" s="85">
        <f>I789-H789</f>
        <v>0</v>
      </c>
      <c r="K789" s="86" t="str">
        <f>IF($L789&lt;&gt;"-","●","")</f>
        <v/>
      </c>
      <c r="L789" s="87" t="str">
        <f>IF($E789&lt;&gt;"",IF(AND($H790&lt;&gt;"",$I790&lt;&gt;""),"已完成",IF(AND($H790&lt;&gt;"",$I790=""),"进行中",IF($H790="","未开始","-"))),"-")</f>
        <v>-</v>
      </c>
      <c r="M789" s="88" t="str">
        <f ca="1" t="shared" ref="M789:M793" si="130">IFERROR(MAX(MIN((TODAY()-$H789)/$J789,1),0),"-")</f>
        <v>-</v>
      </c>
      <c r="N789" s="89"/>
      <c r="O789" s="50"/>
      <c r="P789" s="3"/>
      <c r="Q789" s="94"/>
      <c r="R789" s="11"/>
    </row>
    <row r="790" s="4" customFormat="1" customHeight="1" spans="1:18">
      <c r="A790" s="11"/>
      <c r="B790" s="18"/>
      <c r="C790" s="3"/>
      <c r="D790" s="53"/>
      <c r="E790" s="54"/>
      <c r="F790" s="55"/>
      <c r="G790" s="51" t="s">
        <v>18</v>
      </c>
      <c r="H790" s="52"/>
      <c r="I790" s="84"/>
      <c r="J790" s="85" t="str">
        <f ca="1">IF(AND($H790&lt;&gt;"",$I790&lt;&gt;""),$I790-$H790,IF(AND($H790&lt;&gt;"",$I790=""),TODAY()-$H790,IF($H790="","-","-")))</f>
        <v>-</v>
      </c>
      <c r="K790" s="90"/>
      <c r="L790" s="91"/>
      <c r="M790" s="92"/>
      <c r="N790" s="93"/>
      <c r="O790" s="55"/>
      <c r="P790" s="3"/>
      <c r="Q790" s="94"/>
      <c r="R790" s="11"/>
    </row>
    <row r="791" s="4" customFormat="1" customHeight="1" spans="1:18">
      <c r="A791" s="11"/>
      <c r="B791" s="18"/>
      <c r="C791" s="3"/>
      <c r="D791" s="58" t="str">
        <f>IF($L791="已完成","☑","")</f>
        <v/>
      </c>
      <c r="E791" s="49"/>
      <c r="F791" s="50"/>
      <c r="G791" s="51" t="s">
        <v>17</v>
      </c>
      <c r="H791" s="52"/>
      <c r="I791" s="84"/>
      <c r="J791" s="85">
        <f>I791-H791</f>
        <v>0</v>
      </c>
      <c r="K791" s="86" t="str">
        <f>IF($L791&lt;&gt;"-","●","")</f>
        <v/>
      </c>
      <c r="L791" s="87" t="str">
        <f>IF($E791&lt;&gt;"",IF(AND($H792&lt;&gt;"",$I792&lt;&gt;""),"已完成",IF(AND($H792&lt;&gt;"",$I792=""),"进行中",IF($H792="","未开始","-"))),"-")</f>
        <v>-</v>
      </c>
      <c r="M791" s="88" t="str">
        <f ca="1" t="shared" si="130"/>
        <v>-</v>
      </c>
      <c r="N791" s="89"/>
      <c r="O791" s="50"/>
      <c r="P791" s="3"/>
      <c r="Q791" s="94"/>
      <c r="R791" s="11"/>
    </row>
    <row r="792" s="4" customFormat="1" customHeight="1" spans="1:18">
      <c r="A792" s="11"/>
      <c r="B792" s="18"/>
      <c r="C792" s="3"/>
      <c r="D792" s="53"/>
      <c r="E792" s="54"/>
      <c r="F792" s="55"/>
      <c r="G792" s="51" t="s">
        <v>18</v>
      </c>
      <c r="H792" s="52"/>
      <c r="I792" s="84"/>
      <c r="J792" s="85" t="str">
        <f ca="1">IF(AND($H792&lt;&gt;"",$I792&lt;&gt;""),$I792-$H792,IF(AND($H792&lt;&gt;"",$I792=""),TODAY()-$H792,IF($H792="","-","-")))</f>
        <v>-</v>
      </c>
      <c r="K792" s="90"/>
      <c r="L792" s="91"/>
      <c r="M792" s="92"/>
      <c r="N792" s="93"/>
      <c r="O792" s="55"/>
      <c r="P792" s="3"/>
      <c r="Q792" s="94"/>
      <c r="R792" s="11"/>
    </row>
    <row r="793" s="4" customFormat="1" customHeight="1" spans="1:18">
      <c r="A793" s="11"/>
      <c r="B793" s="18"/>
      <c r="C793" s="3"/>
      <c r="D793" s="58" t="str">
        <f>IF($L793="已完成","☑","")</f>
        <v/>
      </c>
      <c r="E793" s="49"/>
      <c r="F793" s="50"/>
      <c r="G793" s="51" t="s">
        <v>17</v>
      </c>
      <c r="H793" s="52"/>
      <c r="I793" s="84"/>
      <c r="J793" s="85">
        <f>I793-H793</f>
        <v>0</v>
      </c>
      <c r="K793" s="86" t="str">
        <f>IF($L793&lt;&gt;"-","●","")</f>
        <v/>
      </c>
      <c r="L793" s="87" t="str">
        <f>IF($E793&lt;&gt;"",IF(AND($H794&lt;&gt;"",$I794&lt;&gt;""),"已完成",IF(AND($H794&lt;&gt;"",$I794=""),"进行中",IF($H794="","未开始","-"))),"-")</f>
        <v>-</v>
      </c>
      <c r="M793" s="88" t="str">
        <f ca="1" t="shared" si="130"/>
        <v>-</v>
      </c>
      <c r="N793" s="89"/>
      <c r="O793" s="50"/>
      <c r="P793" s="3"/>
      <c r="Q793" s="94"/>
      <c r="R793" s="11"/>
    </row>
    <row r="794" s="4" customFormat="1" customHeight="1" spans="1:18">
      <c r="A794" s="11"/>
      <c r="B794" s="18"/>
      <c r="C794" s="3"/>
      <c r="D794" s="53"/>
      <c r="E794" s="54"/>
      <c r="F794" s="55"/>
      <c r="G794" s="51" t="s">
        <v>18</v>
      </c>
      <c r="H794" s="52"/>
      <c r="I794" s="84"/>
      <c r="J794" s="85" t="str">
        <f ca="1">IF(AND($H794&lt;&gt;"",$I794&lt;&gt;""),$I794-$H794,IF(AND($H794&lt;&gt;"",$I794=""),TODAY()-$H794,IF($H794="","-","-")))</f>
        <v>-</v>
      </c>
      <c r="K794" s="90"/>
      <c r="L794" s="91"/>
      <c r="M794" s="92"/>
      <c r="N794" s="93"/>
      <c r="O794" s="55"/>
      <c r="P794" s="3"/>
      <c r="Q794" s="94"/>
      <c r="R794" s="11"/>
    </row>
    <row r="795" s="4" customFormat="1" customHeight="1" spans="1:18">
      <c r="A795" s="11"/>
      <c r="B795" s="18"/>
      <c r="C795" s="3"/>
      <c r="D795" s="58" t="str">
        <f>IF($L795="已完成","☑","")</f>
        <v/>
      </c>
      <c r="E795" s="49"/>
      <c r="F795" s="50"/>
      <c r="G795" s="51" t="s">
        <v>17</v>
      </c>
      <c r="H795" s="52"/>
      <c r="I795" s="84"/>
      <c r="J795" s="85">
        <f>I795-H795</f>
        <v>0</v>
      </c>
      <c r="K795" s="86" t="str">
        <f>IF($L795&lt;&gt;"-","●","")</f>
        <v/>
      </c>
      <c r="L795" s="87" t="str">
        <f>IF($E795&lt;&gt;"",IF(AND($H796&lt;&gt;"",$I796&lt;&gt;""),"已完成",IF(AND($H796&lt;&gt;"",$I796=""),"进行中",IF($H796="","未开始","-"))),"-")</f>
        <v>-</v>
      </c>
      <c r="M795" s="88" t="str">
        <f ca="1" t="shared" ref="M795:M799" si="131">IFERROR(MAX(MIN((TODAY()-$H795)/$J795,1),0),"-")</f>
        <v>-</v>
      </c>
      <c r="N795" s="89"/>
      <c r="O795" s="50"/>
      <c r="P795" s="3"/>
      <c r="Q795" s="94"/>
      <c r="R795" s="11"/>
    </row>
    <row r="796" s="4" customFormat="1" customHeight="1" spans="1:18">
      <c r="A796" s="11"/>
      <c r="B796" s="18"/>
      <c r="C796" s="3"/>
      <c r="D796" s="53"/>
      <c r="E796" s="54"/>
      <c r="F796" s="55"/>
      <c r="G796" s="51" t="s">
        <v>18</v>
      </c>
      <c r="H796" s="52"/>
      <c r="I796" s="84"/>
      <c r="J796" s="85" t="str">
        <f ca="1">IF(AND($H796&lt;&gt;"",$I796&lt;&gt;""),$I796-$H796,IF(AND($H796&lt;&gt;"",$I796=""),TODAY()-$H796,IF($H796="","-","-")))</f>
        <v>-</v>
      </c>
      <c r="K796" s="90"/>
      <c r="L796" s="91"/>
      <c r="M796" s="92"/>
      <c r="N796" s="93"/>
      <c r="O796" s="55"/>
      <c r="P796" s="3"/>
      <c r="Q796" s="94"/>
      <c r="R796" s="11"/>
    </row>
    <row r="797" s="4" customFormat="1" customHeight="1" spans="1:18">
      <c r="A797" s="11"/>
      <c r="B797" s="18"/>
      <c r="C797" s="3"/>
      <c r="D797" s="58" t="str">
        <f>IF($L797="已完成","☑","")</f>
        <v/>
      </c>
      <c r="E797" s="49"/>
      <c r="F797" s="50"/>
      <c r="G797" s="51" t="s">
        <v>17</v>
      </c>
      <c r="H797" s="52"/>
      <c r="I797" s="84"/>
      <c r="J797" s="85">
        <f>I797-H797</f>
        <v>0</v>
      </c>
      <c r="K797" s="86" t="str">
        <f>IF($L797&lt;&gt;"-","●","")</f>
        <v/>
      </c>
      <c r="L797" s="87" t="str">
        <f>IF($E797&lt;&gt;"",IF(AND($H798&lt;&gt;"",$I798&lt;&gt;""),"已完成",IF(AND($H798&lt;&gt;"",$I798=""),"进行中",IF($H798="","未开始","-"))),"-")</f>
        <v>-</v>
      </c>
      <c r="M797" s="88" t="str">
        <f ca="1" t="shared" si="131"/>
        <v>-</v>
      </c>
      <c r="N797" s="89"/>
      <c r="O797" s="50"/>
      <c r="P797" s="3"/>
      <c r="Q797" s="94"/>
      <c r="R797" s="11"/>
    </row>
    <row r="798" s="4" customFormat="1" customHeight="1" spans="1:18">
      <c r="A798" s="11"/>
      <c r="B798" s="18"/>
      <c r="C798" s="3"/>
      <c r="D798" s="53"/>
      <c r="E798" s="54"/>
      <c r="F798" s="55"/>
      <c r="G798" s="51" t="s">
        <v>18</v>
      </c>
      <c r="H798" s="52"/>
      <c r="I798" s="84"/>
      <c r="J798" s="85" t="str">
        <f ca="1">IF(AND($H798&lt;&gt;"",$I798&lt;&gt;""),$I798-$H798,IF(AND($H798&lt;&gt;"",$I798=""),TODAY()-$H798,IF($H798="","-","-")))</f>
        <v>-</v>
      </c>
      <c r="K798" s="90"/>
      <c r="L798" s="91"/>
      <c r="M798" s="92"/>
      <c r="N798" s="93"/>
      <c r="O798" s="55"/>
      <c r="P798" s="3"/>
      <c r="Q798" s="94"/>
      <c r="R798" s="11"/>
    </row>
    <row r="799" s="4" customFormat="1" customHeight="1" spans="1:18">
      <c r="A799" s="11"/>
      <c r="B799" s="18"/>
      <c r="C799" s="3"/>
      <c r="D799" s="58" t="str">
        <f>IF($L799="已完成","☑","")</f>
        <v/>
      </c>
      <c r="E799" s="49"/>
      <c r="F799" s="50"/>
      <c r="G799" s="51" t="s">
        <v>17</v>
      </c>
      <c r="H799" s="52"/>
      <c r="I799" s="84"/>
      <c r="J799" s="85">
        <f>I799-H799</f>
        <v>0</v>
      </c>
      <c r="K799" s="86" t="str">
        <f>IF($L799&lt;&gt;"-","●","")</f>
        <v/>
      </c>
      <c r="L799" s="87" t="str">
        <f>IF($E799&lt;&gt;"",IF(AND($H800&lt;&gt;"",$I800&lt;&gt;""),"已完成",IF(AND($H800&lt;&gt;"",$I800=""),"进行中",IF($H800="","未开始","-"))),"-")</f>
        <v>-</v>
      </c>
      <c r="M799" s="88" t="str">
        <f ca="1" t="shared" si="131"/>
        <v>-</v>
      </c>
      <c r="N799" s="89"/>
      <c r="O799" s="50"/>
      <c r="P799" s="3"/>
      <c r="Q799" s="94"/>
      <c r="R799" s="11"/>
    </row>
    <row r="800" s="4" customFormat="1" customHeight="1" spans="1:18">
      <c r="A800" s="11"/>
      <c r="B800" s="18"/>
      <c r="C800" s="3"/>
      <c r="D800" s="53"/>
      <c r="E800" s="54"/>
      <c r="F800" s="55"/>
      <c r="G800" s="51" t="s">
        <v>18</v>
      </c>
      <c r="H800" s="52"/>
      <c r="I800" s="84"/>
      <c r="J800" s="85" t="str">
        <f ca="1">IF(AND($H800&lt;&gt;"",$I800&lt;&gt;""),$I800-$H800,IF(AND($H800&lt;&gt;"",$I800=""),TODAY()-$H800,IF($H800="","-","-")))</f>
        <v>-</v>
      </c>
      <c r="K800" s="90"/>
      <c r="L800" s="91"/>
      <c r="M800" s="92"/>
      <c r="N800" s="93"/>
      <c r="O800" s="55"/>
      <c r="P800" s="3"/>
      <c r="Q800" s="94"/>
      <c r="R800" s="11"/>
    </row>
    <row r="801" s="4" customFormat="1" customHeight="1" spans="1:18">
      <c r="A801" s="11"/>
      <c r="B801" s="18"/>
      <c r="C801" s="3"/>
      <c r="D801" s="58" t="str">
        <f>IF($L801="已完成","☑","")</f>
        <v/>
      </c>
      <c r="E801" s="49"/>
      <c r="F801" s="50"/>
      <c r="G801" s="51" t="s">
        <v>17</v>
      </c>
      <c r="H801" s="52"/>
      <c r="I801" s="84"/>
      <c r="J801" s="85">
        <f>I801-H801</f>
        <v>0</v>
      </c>
      <c r="K801" s="86" t="str">
        <f>IF($L801&lt;&gt;"-","●","")</f>
        <v/>
      </c>
      <c r="L801" s="87" t="str">
        <f>IF($E801&lt;&gt;"",IF(AND($H802&lt;&gt;"",$I802&lt;&gt;""),"已完成",IF(AND($H802&lt;&gt;"",$I802=""),"进行中",IF($H802="","未开始","-"))),"-")</f>
        <v>-</v>
      </c>
      <c r="M801" s="88" t="str">
        <f ca="1" t="shared" ref="M801:M805" si="132">IFERROR(MAX(MIN((TODAY()-$H801)/$J801,1),0),"-")</f>
        <v>-</v>
      </c>
      <c r="N801" s="89"/>
      <c r="O801" s="50"/>
      <c r="P801" s="3"/>
      <c r="Q801" s="94"/>
      <c r="R801" s="11"/>
    </row>
    <row r="802" s="4" customFormat="1" customHeight="1" spans="1:18">
      <c r="A802" s="11"/>
      <c r="B802" s="18"/>
      <c r="C802" s="3"/>
      <c r="D802" s="53"/>
      <c r="E802" s="54"/>
      <c r="F802" s="55"/>
      <c r="G802" s="51" t="s">
        <v>18</v>
      </c>
      <c r="H802" s="52"/>
      <c r="I802" s="84"/>
      <c r="J802" s="85" t="str">
        <f ca="1">IF(AND($H802&lt;&gt;"",$I802&lt;&gt;""),$I802-$H802,IF(AND($H802&lt;&gt;"",$I802=""),TODAY()-$H802,IF($H802="","-","-")))</f>
        <v>-</v>
      </c>
      <c r="K802" s="90"/>
      <c r="L802" s="91"/>
      <c r="M802" s="92"/>
      <c r="N802" s="93"/>
      <c r="O802" s="55"/>
      <c r="P802" s="3"/>
      <c r="Q802" s="94"/>
      <c r="R802" s="11"/>
    </row>
    <row r="803" s="4" customFormat="1" customHeight="1" spans="1:18">
      <c r="A803" s="11"/>
      <c r="B803" s="18"/>
      <c r="C803" s="3"/>
      <c r="D803" s="58" t="str">
        <f>IF($L803="已完成","☑","")</f>
        <v/>
      </c>
      <c r="E803" s="49"/>
      <c r="F803" s="50"/>
      <c r="G803" s="51" t="s">
        <v>17</v>
      </c>
      <c r="H803" s="52"/>
      <c r="I803" s="84"/>
      <c r="J803" s="85">
        <f>I803-H803</f>
        <v>0</v>
      </c>
      <c r="K803" s="86" t="str">
        <f>IF($L803&lt;&gt;"-","●","")</f>
        <v/>
      </c>
      <c r="L803" s="87" t="str">
        <f>IF($E803&lt;&gt;"",IF(AND($H804&lt;&gt;"",$I804&lt;&gt;""),"已完成",IF(AND($H804&lt;&gt;"",$I804=""),"进行中",IF($H804="","未开始","-"))),"-")</f>
        <v>-</v>
      </c>
      <c r="M803" s="88" t="str">
        <f ca="1" t="shared" si="132"/>
        <v>-</v>
      </c>
      <c r="N803" s="89"/>
      <c r="O803" s="50"/>
      <c r="P803" s="3"/>
      <c r="Q803" s="94"/>
      <c r="R803" s="11"/>
    </row>
    <row r="804" s="4" customFormat="1" customHeight="1" spans="1:18">
      <c r="A804" s="11"/>
      <c r="B804" s="18"/>
      <c r="C804" s="3"/>
      <c r="D804" s="53"/>
      <c r="E804" s="54"/>
      <c r="F804" s="55"/>
      <c r="G804" s="51" t="s">
        <v>18</v>
      </c>
      <c r="H804" s="52"/>
      <c r="I804" s="84"/>
      <c r="J804" s="85" t="str">
        <f ca="1">IF(AND($H804&lt;&gt;"",$I804&lt;&gt;""),$I804-$H804,IF(AND($H804&lt;&gt;"",$I804=""),TODAY()-$H804,IF($H804="","-","-")))</f>
        <v>-</v>
      </c>
      <c r="K804" s="90"/>
      <c r="L804" s="91"/>
      <c r="M804" s="92"/>
      <c r="N804" s="93"/>
      <c r="O804" s="55"/>
      <c r="P804" s="3"/>
      <c r="Q804" s="94"/>
      <c r="R804" s="11"/>
    </row>
    <row r="805" s="4" customFormat="1" customHeight="1" spans="1:18">
      <c r="A805" s="11"/>
      <c r="B805" s="18"/>
      <c r="C805" s="3"/>
      <c r="D805" s="58" t="str">
        <f>IF($L805="已完成","☑","")</f>
        <v/>
      </c>
      <c r="E805" s="49"/>
      <c r="F805" s="50"/>
      <c r="G805" s="51" t="s">
        <v>17</v>
      </c>
      <c r="H805" s="52"/>
      <c r="I805" s="84"/>
      <c r="J805" s="85">
        <f>I805-H805</f>
        <v>0</v>
      </c>
      <c r="K805" s="86" t="str">
        <f>IF($L805&lt;&gt;"-","●","")</f>
        <v/>
      </c>
      <c r="L805" s="87" t="str">
        <f>IF($E805&lt;&gt;"",IF(AND($H806&lt;&gt;"",$I806&lt;&gt;""),"已完成",IF(AND($H806&lt;&gt;"",$I806=""),"进行中",IF($H806="","未开始","-"))),"-")</f>
        <v>-</v>
      </c>
      <c r="M805" s="88" t="str">
        <f ca="1" t="shared" si="132"/>
        <v>-</v>
      </c>
      <c r="N805" s="89"/>
      <c r="O805" s="50"/>
      <c r="P805" s="3"/>
      <c r="Q805" s="94"/>
      <c r="R805" s="11"/>
    </row>
    <row r="806" s="4" customFormat="1" customHeight="1" spans="1:18">
      <c r="A806" s="11"/>
      <c r="B806" s="18"/>
      <c r="C806" s="3"/>
      <c r="D806" s="53"/>
      <c r="E806" s="54"/>
      <c r="F806" s="55"/>
      <c r="G806" s="51" t="s">
        <v>18</v>
      </c>
      <c r="H806" s="52"/>
      <c r="I806" s="84"/>
      <c r="J806" s="85" t="str">
        <f ca="1">IF(AND($H806&lt;&gt;"",$I806&lt;&gt;""),$I806-$H806,IF(AND($H806&lt;&gt;"",$I806=""),TODAY()-$H806,IF($H806="","-","-")))</f>
        <v>-</v>
      </c>
      <c r="K806" s="90"/>
      <c r="L806" s="91"/>
      <c r="M806" s="92"/>
      <c r="N806" s="93"/>
      <c r="O806" s="55"/>
      <c r="P806" s="3"/>
      <c r="Q806" s="94"/>
      <c r="R806" s="11"/>
    </row>
    <row r="807" s="4" customFormat="1" customHeight="1" spans="1:18">
      <c r="A807" s="11"/>
      <c r="B807" s="18"/>
      <c r="C807" s="3"/>
      <c r="D807" s="58" t="str">
        <f>IF($L807="已完成","☑","")</f>
        <v/>
      </c>
      <c r="E807" s="49"/>
      <c r="F807" s="50"/>
      <c r="G807" s="51" t="s">
        <v>17</v>
      </c>
      <c r="H807" s="52"/>
      <c r="I807" s="84"/>
      <c r="J807" s="85">
        <f>I807-H807</f>
        <v>0</v>
      </c>
      <c r="K807" s="86" t="str">
        <f>IF($L807&lt;&gt;"-","●","")</f>
        <v/>
      </c>
      <c r="L807" s="87" t="str">
        <f>IF($E807&lt;&gt;"",IF(AND($H808&lt;&gt;"",$I808&lt;&gt;""),"已完成",IF(AND($H808&lt;&gt;"",$I808=""),"进行中",IF($H808="","未开始","-"))),"-")</f>
        <v>-</v>
      </c>
      <c r="M807" s="88" t="str">
        <f ca="1" t="shared" ref="M807:M811" si="133">IFERROR(MAX(MIN((TODAY()-$H807)/$J807,1),0),"-")</f>
        <v>-</v>
      </c>
      <c r="N807" s="89"/>
      <c r="O807" s="50"/>
      <c r="P807" s="3"/>
      <c r="Q807" s="94"/>
      <c r="R807" s="11"/>
    </row>
    <row r="808" s="4" customFormat="1" customHeight="1" spans="1:18">
      <c r="A808" s="11"/>
      <c r="B808" s="18"/>
      <c r="C808" s="3"/>
      <c r="D808" s="53"/>
      <c r="E808" s="54"/>
      <c r="F808" s="55"/>
      <c r="G808" s="51" t="s">
        <v>18</v>
      </c>
      <c r="H808" s="52"/>
      <c r="I808" s="84"/>
      <c r="J808" s="85" t="str">
        <f ca="1">IF(AND($H808&lt;&gt;"",$I808&lt;&gt;""),$I808-$H808,IF(AND($H808&lt;&gt;"",$I808=""),TODAY()-$H808,IF($H808="","-","-")))</f>
        <v>-</v>
      </c>
      <c r="K808" s="90"/>
      <c r="L808" s="91"/>
      <c r="M808" s="92"/>
      <c r="N808" s="93"/>
      <c r="O808" s="55"/>
      <c r="P808" s="3"/>
      <c r="Q808" s="94"/>
      <c r="R808" s="11"/>
    </row>
    <row r="809" s="4" customFormat="1" customHeight="1" spans="1:18">
      <c r="A809" s="11"/>
      <c r="B809" s="18"/>
      <c r="C809" s="3"/>
      <c r="D809" s="58" t="str">
        <f>IF($L809="已完成","☑","")</f>
        <v/>
      </c>
      <c r="E809" s="49"/>
      <c r="F809" s="50"/>
      <c r="G809" s="51" t="s">
        <v>17</v>
      </c>
      <c r="H809" s="52"/>
      <c r="I809" s="84"/>
      <c r="J809" s="85">
        <f>I809-H809</f>
        <v>0</v>
      </c>
      <c r="K809" s="86" t="str">
        <f>IF($L809&lt;&gt;"-","●","")</f>
        <v/>
      </c>
      <c r="L809" s="87" t="str">
        <f>IF($E809&lt;&gt;"",IF(AND($H810&lt;&gt;"",$I810&lt;&gt;""),"已完成",IF(AND($H810&lt;&gt;"",$I810=""),"进行中",IF($H810="","未开始","-"))),"-")</f>
        <v>-</v>
      </c>
      <c r="M809" s="88" t="str">
        <f ca="1" t="shared" si="133"/>
        <v>-</v>
      </c>
      <c r="N809" s="89"/>
      <c r="O809" s="50"/>
      <c r="P809" s="3"/>
      <c r="Q809" s="94"/>
      <c r="R809" s="11"/>
    </row>
    <row r="810" s="4" customFormat="1" customHeight="1" spans="1:18">
      <c r="A810" s="11"/>
      <c r="B810" s="18"/>
      <c r="C810" s="3"/>
      <c r="D810" s="53"/>
      <c r="E810" s="54"/>
      <c r="F810" s="55"/>
      <c r="G810" s="51" t="s">
        <v>18</v>
      </c>
      <c r="H810" s="52"/>
      <c r="I810" s="84"/>
      <c r="J810" s="85" t="str">
        <f ca="1">IF(AND($H810&lt;&gt;"",$I810&lt;&gt;""),$I810-$H810,IF(AND($H810&lt;&gt;"",$I810=""),TODAY()-$H810,IF($H810="","-","-")))</f>
        <v>-</v>
      </c>
      <c r="K810" s="90"/>
      <c r="L810" s="91"/>
      <c r="M810" s="92"/>
      <c r="N810" s="93"/>
      <c r="O810" s="55"/>
      <c r="P810" s="3"/>
      <c r="Q810" s="94"/>
      <c r="R810" s="11"/>
    </row>
    <row r="811" s="4" customFormat="1" customHeight="1" spans="1:18">
      <c r="A811" s="11"/>
      <c r="B811" s="18"/>
      <c r="C811" s="3"/>
      <c r="D811" s="58" t="str">
        <f>IF($L811="已完成","☑","")</f>
        <v/>
      </c>
      <c r="E811" s="49"/>
      <c r="F811" s="50"/>
      <c r="G811" s="51" t="s">
        <v>17</v>
      </c>
      <c r="H811" s="52"/>
      <c r="I811" s="84"/>
      <c r="J811" s="85">
        <f>I811-H811</f>
        <v>0</v>
      </c>
      <c r="K811" s="86" t="str">
        <f>IF($L811&lt;&gt;"-","●","")</f>
        <v/>
      </c>
      <c r="L811" s="87" t="str">
        <f>IF($E811&lt;&gt;"",IF(AND($H812&lt;&gt;"",$I812&lt;&gt;""),"已完成",IF(AND($H812&lt;&gt;"",$I812=""),"进行中",IF($H812="","未开始","-"))),"-")</f>
        <v>-</v>
      </c>
      <c r="M811" s="88" t="str">
        <f ca="1" t="shared" si="133"/>
        <v>-</v>
      </c>
      <c r="N811" s="89"/>
      <c r="O811" s="50"/>
      <c r="P811" s="3"/>
      <c r="Q811" s="94"/>
      <c r="R811" s="11"/>
    </row>
    <row r="812" s="4" customFormat="1" customHeight="1" spans="1:18">
      <c r="A812" s="11"/>
      <c r="B812" s="18"/>
      <c r="C812" s="3"/>
      <c r="D812" s="53"/>
      <c r="E812" s="54"/>
      <c r="F812" s="55"/>
      <c r="G812" s="51" t="s">
        <v>18</v>
      </c>
      <c r="H812" s="52"/>
      <c r="I812" s="84"/>
      <c r="J812" s="85" t="str">
        <f ca="1">IF(AND($H812&lt;&gt;"",$I812&lt;&gt;""),$I812-$H812,IF(AND($H812&lt;&gt;"",$I812=""),TODAY()-$H812,IF($H812="","-","-")))</f>
        <v>-</v>
      </c>
      <c r="K812" s="90"/>
      <c r="L812" s="91"/>
      <c r="M812" s="92"/>
      <c r="N812" s="93"/>
      <c r="O812" s="55"/>
      <c r="P812" s="3"/>
      <c r="Q812" s="94"/>
      <c r="R812" s="11"/>
    </row>
    <row r="813" s="4" customFormat="1" customHeight="1" spans="1:18">
      <c r="A813" s="11"/>
      <c r="B813" s="18"/>
      <c r="C813" s="3"/>
      <c r="D813" s="58" t="str">
        <f>IF($L813="已完成","☑","")</f>
        <v/>
      </c>
      <c r="E813" s="49"/>
      <c r="F813" s="50"/>
      <c r="G813" s="51" t="s">
        <v>17</v>
      </c>
      <c r="H813" s="52"/>
      <c r="I813" s="84"/>
      <c r="J813" s="85">
        <f>I813-H813</f>
        <v>0</v>
      </c>
      <c r="K813" s="86" t="str">
        <f>IF($L813&lt;&gt;"-","●","")</f>
        <v/>
      </c>
      <c r="L813" s="87" t="str">
        <f>IF($E813&lt;&gt;"",IF(AND($H814&lt;&gt;"",$I814&lt;&gt;""),"已完成",IF(AND($H814&lt;&gt;"",$I814=""),"进行中",IF($H814="","未开始","-"))),"-")</f>
        <v>-</v>
      </c>
      <c r="M813" s="88" t="str">
        <f ca="1" t="shared" ref="M813:M817" si="134">IFERROR(MAX(MIN((TODAY()-$H813)/$J813,1),0),"-")</f>
        <v>-</v>
      </c>
      <c r="N813" s="89"/>
      <c r="O813" s="50"/>
      <c r="P813" s="3"/>
      <c r="Q813" s="94"/>
      <c r="R813" s="11"/>
    </row>
    <row r="814" s="4" customFormat="1" customHeight="1" spans="1:18">
      <c r="A814" s="11"/>
      <c r="B814" s="18"/>
      <c r="C814" s="3"/>
      <c r="D814" s="53"/>
      <c r="E814" s="54"/>
      <c r="F814" s="55"/>
      <c r="G814" s="51" t="s">
        <v>18</v>
      </c>
      <c r="H814" s="52"/>
      <c r="I814" s="84"/>
      <c r="J814" s="85" t="str">
        <f ca="1">IF(AND($H814&lt;&gt;"",$I814&lt;&gt;""),$I814-$H814,IF(AND($H814&lt;&gt;"",$I814=""),TODAY()-$H814,IF($H814="","-","-")))</f>
        <v>-</v>
      </c>
      <c r="K814" s="90"/>
      <c r="L814" s="91"/>
      <c r="M814" s="92"/>
      <c r="N814" s="93"/>
      <c r="O814" s="55"/>
      <c r="P814" s="3"/>
      <c r="Q814" s="94"/>
      <c r="R814" s="11"/>
    </row>
    <row r="815" s="4" customFormat="1" customHeight="1" spans="1:18">
      <c r="A815" s="11"/>
      <c r="B815" s="18"/>
      <c r="C815" s="3"/>
      <c r="D815" s="58" t="str">
        <f>IF($L815="已完成","☑","")</f>
        <v/>
      </c>
      <c r="E815" s="49"/>
      <c r="F815" s="50"/>
      <c r="G815" s="51" t="s">
        <v>17</v>
      </c>
      <c r="H815" s="52"/>
      <c r="I815" s="84"/>
      <c r="J815" s="85">
        <f>I815-H815</f>
        <v>0</v>
      </c>
      <c r="K815" s="86" t="str">
        <f>IF($L815&lt;&gt;"-","●","")</f>
        <v/>
      </c>
      <c r="L815" s="87" t="str">
        <f>IF($E815&lt;&gt;"",IF(AND($H816&lt;&gt;"",$I816&lt;&gt;""),"已完成",IF(AND($H816&lt;&gt;"",$I816=""),"进行中",IF($H816="","未开始","-"))),"-")</f>
        <v>-</v>
      </c>
      <c r="M815" s="88" t="str">
        <f ca="1" t="shared" si="134"/>
        <v>-</v>
      </c>
      <c r="N815" s="89"/>
      <c r="O815" s="50"/>
      <c r="P815" s="3"/>
      <c r="Q815" s="94"/>
      <c r="R815" s="11"/>
    </row>
    <row r="816" s="4" customFormat="1" customHeight="1" spans="1:18">
      <c r="A816" s="11"/>
      <c r="B816" s="18"/>
      <c r="C816" s="3"/>
      <c r="D816" s="53"/>
      <c r="E816" s="54"/>
      <c r="F816" s="55"/>
      <c r="G816" s="51" t="s">
        <v>18</v>
      </c>
      <c r="H816" s="52"/>
      <c r="I816" s="84"/>
      <c r="J816" s="85" t="str">
        <f ca="1">IF(AND($H816&lt;&gt;"",$I816&lt;&gt;""),$I816-$H816,IF(AND($H816&lt;&gt;"",$I816=""),TODAY()-$H816,IF($H816="","-","-")))</f>
        <v>-</v>
      </c>
      <c r="K816" s="90"/>
      <c r="L816" s="91"/>
      <c r="M816" s="92"/>
      <c r="N816" s="93"/>
      <c r="O816" s="55"/>
      <c r="P816" s="3"/>
      <c r="Q816" s="94"/>
      <c r="R816" s="11"/>
    </row>
    <row r="817" s="4" customFormat="1" customHeight="1" spans="1:18">
      <c r="A817" s="11"/>
      <c r="B817" s="18"/>
      <c r="C817" s="3"/>
      <c r="D817" s="58" t="str">
        <f>IF($L817="已完成","☑","")</f>
        <v/>
      </c>
      <c r="E817" s="49"/>
      <c r="F817" s="50"/>
      <c r="G817" s="51" t="s">
        <v>17</v>
      </c>
      <c r="H817" s="52"/>
      <c r="I817" s="84"/>
      <c r="J817" s="85">
        <f>I817-H817</f>
        <v>0</v>
      </c>
      <c r="K817" s="86" t="str">
        <f>IF($L817&lt;&gt;"-","●","")</f>
        <v/>
      </c>
      <c r="L817" s="87" t="str">
        <f>IF($E817&lt;&gt;"",IF(AND($H818&lt;&gt;"",$I818&lt;&gt;""),"已完成",IF(AND($H818&lt;&gt;"",$I818=""),"进行中",IF($H818="","未开始","-"))),"-")</f>
        <v>-</v>
      </c>
      <c r="M817" s="88" t="str">
        <f ca="1" t="shared" si="134"/>
        <v>-</v>
      </c>
      <c r="N817" s="89"/>
      <c r="O817" s="50"/>
      <c r="P817" s="3"/>
      <c r="Q817" s="94"/>
      <c r="R817" s="11"/>
    </row>
    <row r="818" s="4" customFormat="1" customHeight="1" spans="1:18">
      <c r="A818" s="11"/>
      <c r="B818" s="18"/>
      <c r="C818" s="3"/>
      <c r="D818" s="53"/>
      <c r="E818" s="54"/>
      <c r="F818" s="55"/>
      <c r="G818" s="51" t="s">
        <v>18</v>
      </c>
      <c r="H818" s="52"/>
      <c r="I818" s="84"/>
      <c r="J818" s="85" t="str">
        <f ca="1">IF(AND($H818&lt;&gt;"",$I818&lt;&gt;""),$I818-$H818,IF(AND($H818&lt;&gt;"",$I818=""),TODAY()-$H818,IF($H818="","-","-")))</f>
        <v>-</v>
      </c>
      <c r="K818" s="90"/>
      <c r="L818" s="91"/>
      <c r="M818" s="92"/>
      <c r="N818" s="93"/>
      <c r="O818" s="55"/>
      <c r="P818" s="3"/>
      <c r="Q818" s="94"/>
      <c r="R818" s="11"/>
    </row>
    <row r="819" s="4" customFormat="1" customHeight="1" spans="1:18">
      <c r="A819" s="11"/>
      <c r="B819" s="18"/>
      <c r="C819" s="3"/>
      <c r="D819" s="58" t="str">
        <f>IF($L819="已完成","☑","")</f>
        <v/>
      </c>
      <c r="E819" s="49"/>
      <c r="F819" s="50"/>
      <c r="G819" s="51" t="s">
        <v>17</v>
      </c>
      <c r="H819" s="52"/>
      <c r="I819" s="84"/>
      <c r="J819" s="85">
        <f>I819-H819</f>
        <v>0</v>
      </c>
      <c r="K819" s="86" t="str">
        <f>IF($L819&lt;&gt;"-","●","")</f>
        <v/>
      </c>
      <c r="L819" s="87" t="str">
        <f>IF($E819&lt;&gt;"",IF(AND($H820&lt;&gt;"",$I820&lt;&gt;""),"已完成",IF(AND($H820&lt;&gt;"",$I820=""),"进行中",IF($H820="","未开始","-"))),"-")</f>
        <v>-</v>
      </c>
      <c r="M819" s="88" t="str">
        <f ca="1" t="shared" ref="M819:M823" si="135">IFERROR(MAX(MIN((TODAY()-$H819)/$J819,1),0),"-")</f>
        <v>-</v>
      </c>
      <c r="N819" s="89"/>
      <c r="O819" s="50"/>
      <c r="P819" s="3"/>
      <c r="Q819" s="94"/>
      <c r="R819" s="11"/>
    </row>
    <row r="820" s="4" customFormat="1" customHeight="1" spans="1:18">
      <c r="A820" s="11"/>
      <c r="B820" s="18"/>
      <c r="C820" s="3"/>
      <c r="D820" s="53"/>
      <c r="E820" s="54"/>
      <c r="F820" s="55"/>
      <c r="G820" s="51" t="s">
        <v>18</v>
      </c>
      <c r="H820" s="52"/>
      <c r="I820" s="84"/>
      <c r="J820" s="85" t="str">
        <f ca="1">IF(AND($H820&lt;&gt;"",$I820&lt;&gt;""),$I820-$H820,IF(AND($H820&lt;&gt;"",$I820=""),TODAY()-$H820,IF($H820="","-","-")))</f>
        <v>-</v>
      </c>
      <c r="K820" s="90"/>
      <c r="L820" s="91"/>
      <c r="M820" s="92"/>
      <c r="N820" s="93"/>
      <c r="O820" s="55"/>
      <c r="P820" s="3"/>
      <c r="Q820" s="94"/>
      <c r="R820" s="11"/>
    </row>
    <row r="821" s="4" customFormat="1" customHeight="1" spans="1:18">
      <c r="A821" s="11"/>
      <c r="B821" s="18"/>
      <c r="C821" s="3"/>
      <c r="D821" s="58" t="str">
        <f>IF($L821="已完成","☑","")</f>
        <v/>
      </c>
      <c r="E821" s="49"/>
      <c r="F821" s="50"/>
      <c r="G821" s="51" t="s">
        <v>17</v>
      </c>
      <c r="H821" s="52"/>
      <c r="I821" s="84"/>
      <c r="J821" s="85">
        <f>I821-H821</f>
        <v>0</v>
      </c>
      <c r="K821" s="86" t="str">
        <f>IF($L821&lt;&gt;"-","●","")</f>
        <v/>
      </c>
      <c r="L821" s="87" t="str">
        <f>IF($E821&lt;&gt;"",IF(AND($H822&lt;&gt;"",$I822&lt;&gt;""),"已完成",IF(AND($H822&lt;&gt;"",$I822=""),"进行中",IF($H822="","未开始","-"))),"-")</f>
        <v>-</v>
      </c>
      <c r="M821" s="88" t="str">
        <f ca="1" t="shared" si="135"/>
        <v>-</v>
      </c>
      <c r="N821" s="89"/>
      <c r="O821" s="50"/>
      <c r="P821" s="3"/>
      <c r="Q821" s="94"/>
      <c r="R821" s="11"/>
    </row>
    <row r="822" s="4" customFormat="1" customHeight="1" spans="1:18">
      <c r="A822" s="11"/>
      <c r="B822" s="18"/>
      <c r="C822" s="3"/>
      <c r="D822" s="53"/>
      <c r="E822" s="54"/>
      <c r="F822" s="55"/>
      <c r="G822" s="51" t="s">
        <v>18</v>
      </c>
      <c r="H822" s="52"/>
      <c r="I822" s="84"/>
      <c r="J822" s="85" t="str">
        <f ca="1">IF(AND($H822&lt;&gt;"",$I822&lt;&gt;""),$I822-$H822,IF(AND($H822&lt;&gt;"",$I822=""),TODAY()-$H822,IF($H822="","-","-")))</f>
        <v>-</v>
      </c>
      <c r="K822" s="90"/>
      <c r="L822" s="91"/>
      <c r="M822" s="92"/>
      <c r="N822" s="93"/>
      <c r="O822" s="55"/>
      <c r="P822" s="3"/>
      <c r="Q822" s="94"/>
      <c r="R822" s="11"/>
    </row>
    <row r="823" s="4" customFormat="1" customHeight="1" spans="1:18">
      <c r="A823" s="11"/>
      <c r="B823" s="18"/>
      <c r="C823" s="3"/>
      <c r="D823" s="58" t="str">
        <f>IF($L823="已完成","☑","")</f>
        <v/>
      </c>
      <c r="E823" s="49"/>
      <c r="F823" s="50"/>
      <c r="G823" s="51" t="s">
        <v>17</v>
      </c>
      <c r="H823" s="52"/>
      <c r="I823" s="84"/>
      <c r="J823" s="85">
        <f>I823-H823</f>
        <v>0</v>
      </c>
      <c r="K823" s="86" t="str">
        <f>IF($L823&lt;&gt;"-","●","")</f>
        <v/>
      </c>
      <c r="L823" s="87" t="str">
        <f>IF($E823&lt;&gt;"",IF(AND($H824&lt;&gt;"",$I824&lt;&gt;""),"已完成",IF(AND($H824&lt;&gt;"",$I824=""),"进行中",IF($H824="","未开始","-"))),"-")</f>
        <v>-</v>
      </c>
      <c r="M823" s="88" t="str">
        <f ca="1" t="shared" si="135"/>
        <v>-</v>
      </c>
      <c r="N823" s="89"/>
      <c r="O823" s="50"/>
      <c r="P823" s="3"/>
      <c r="Q823" s="94"/>
      <c r="R823" s="11"/>
    </row>
    <row r="824" s="4" customFormat="1" customHeight="1" spans="1:18">
      <c r="A824" s="11"/>
      <c r="B824" s="18"/>
      <c r="C824" s="3"/>
      <c r="D824" s="53"/>
      <c r="E824" s="54"/>
      <c r="F824" s="55"/>
      <c r="G824" s="51" t="s">
        <v>18</v>
      </c>
      <c r="H824" s="52"/>
      <c r="I824" s="84"/>
      <c r="J824" s="85" t="str">
        <f ca="1">IF(AND($H824&lt;&gt;"",$I824&lt;&gt;""),$I824-$H824,IF(AND($H824&lt;&gt;"",$I824=""),TODAY()-$H824,IF($H824="","-","-")))</f>
        <v>-</v>
      </c>
      <c r="K824" s="90"/>
      <c r="L824" s="91"/>
      <c r="M824" s="92"/>
      <c r="N824" s="93"/>
      <c r="O824" s="55"/>
      <c r="P824" s="3"/>
      <c r="Q824" s="94"/>
      <c r="R824" s="11"/>
    </row>
    <row r="825" s="4" customFormat="1" customHeight="1" spans="1:18">
      <c r="A825" s="11"/>
      <c r="B825" s="18"/>
      <c r="C825" s="3"/>
      <c r="D825" s="58" t="str">
        <f>IF($L825="已完成","☑","")</f>
        <v/>
      </c>
      <c r="E825" s="49"/>
      <c r="F825" s="50"/>
      <c r="G825" s="51" t="s">
        <v>17</v>
      </c>
      <c r="H825" s="52"/>
      <c r="I825" s="84"/>
      <c r="J825" s="85">
        <f>I825-H825</f>
        <v>0</v>
      </c>
      <c r="K825" s="86" t="str">
        <f>IF($L825&lt;&gt;"-","●","")</f>
        <v/>
      </c>
      <c r="L825" s="87" t="str">
        <f>IF($E825&lt;&gt;"",IF(AND($H826&lt;&gt;"",$I826&lt;&gt;""),"已完成",IF(AND($H826&lt;&gt;"",$I826=""),"进行中",IF($H826="","未开始","-"))),"-")</f>
        <v>-</v>
      </c>
      <c r="M825" s="88" t="str">
        <f ca="1" t="shared" ref="M825:M829" si="136">IFERROR(MAX(MIN((TODAY()-$H825)/$J825,1),0),"-")</f>
        <v>-</v>
      </c>
      <c r="N825" s="89"/>
      <c r="O825" s="50"/>
      <c r="P825" s="3"/>
      <c r="Q825" s="94"/>
      <c r="R825" s="11"/>
    </row>
    <row r="826" s="4" customFormat="1" customHeight="1" spans="1:18">
      <c r="A826" s="11"/>
      <c r="B826" s="18"/>
      <c r="C826" s="3"/>
      <c r="D826" s="53"/>
      <c r="E826" s="54"/>
      <c r="F826" s="55"/>
      <c r="G826" s="51" t="s">
        <v>18</v>
      </c>
      <c r="H826" s="52"/>
      <c r="I826" s="84"/>
      <c r="J826" s="85" t="str">
        <f ca="1">IF(AND($H826&lt;&gt;"",$I826&lt;&gt;""),$I826-$H826,IF(AND($H826&lt;&gt;"",$I826=""),TODAY()-$H826,IF($H826="","-","-")))</f>
        <v>-</v>
      </c>
      <c r="K826" s="90"/>
      <c r="L826" s="91"/>
      <c r="M826" s="92"/>
      <c r="N826" s="93"/>
      <c r="O826" s="55"/>
      <c r="P826" s="3"/>
      <c r="Q826" s="94"/>
      <c r="R826" s="11"/>
    </row>
    <row r="827" s="4" customFormat="1" customHeight="1" spans="1:18">
      <c r="A827" s="11"/>
      <c r="B827" s="18"/>
      <c r="C827" s="3"/>
      <c r="D827" s="58" t="str">
        <f>IF($L827="已完成","☑","")</f>
        <v/>
      </c>
      <c r="E827" s="49"/>
      <c r="F827" s="50"/>
      <c r="G827" s="51" t="s">
        <v>17</v>
      </c>
      <c r="H827" s="52"/>
      <c r="I827" s="84"/>
      <c r="J827" s="85">
        <f>I827-H827</f>
        <v>0</v>
      </c>
      <c r="K827" s="86" t="str">
        <f>IF($L827&lt;&gt;"-","●","")</f>
        <v/>
      </c>
      <c r="L827" s="87" t="str">
        <f>IF($E827&lt;&gt;"",IF(AND($H828&lt;&gt;"",$I828&lt;&gt;""),"已完成",IF(AND($H828&lt;&gt;"",$I828=""),"进行中",IF($H828="","未开始","-"))),"-")</f>
        <v>-</v>
      </c>
      <c r="M827" s="88" t="str">
        <f ca="1" t="shared" si="136"/>
        <v>-</v>
      </c>
      <c r="N827" s="89"/>
      <c r="O827" s="50"/>
      <c r="P827" s="3"/>
      <c r="Q827" s="94"/>
      <c r="R827" s="11"/>
    </row>
    <row r="828" s="4" customFormat="1" customHeight="1" spans="1:18">
      <c r="A828" s="11"/>
      <c r="B828" s="18"/>
      <c r="C828" s="3"/>
      <c r="D828" s="53"/>
      <c r="E828" s="54"/>
      <c r="F828" s="55"/>
      <c r="G828" s="51" t="s">
        <v>18</v>
      </c>
      <c r="H828" s="52"/>
      <c r="I828" s="84"/>
      <c r="J828" s="85" t="str">
        <f ca="1">IF(AND($H828&lt;&gt;"",$I828&lt;&gt;""),$I828-$H828,IF(AND($H828&lt;&gt;"",$I828=""),TODAY()-$H828,IF($H828="","-","-")))</f>
        <v>-</v>
      </c>
      <c r="K828" s="90"/>
      <c r="L828" s="91"/>
      <c r="M828" s="92"/>
      <c r="N828" s="93"/>
      <c r="O828" s="55"/>
      <c r="P828" s="3"/>
      <c r="Q828" s="94"/>
      <c r="R828" s="11"/>
    </row>
    <row r="829" s="4" customFormat="1" customHeight="1" spans="1:18">
      <c r="A829" s="11"/>
      <c r="B829" s="18"/>
      <c r="C829" s="3"/>
      <c r="D829" s="58" t="str">
        <f>IF($L829="已完成","☑","")</f>
        <v/>
      </c>
      <c r="E829" s="49"/>
      <c r="F829" s="50"/>
      <c r="G829" s="51" t="s">
        <v>17</v>
      </c>
      <c r="H829" s="52"/>
      <c r="I829" s="84"/>
      <c r="J829" s="85">
        <f>I829-H829</f>
        <v>0</v>
      </c>
      <c r="K829" s="86" t="str">
        <f>IF($L829&lt;&gt;"-","●","")</f>
        <v/>
      </c>
      <c r="L829" s="87" t="str">
        <f>IF($E829&lt;&gt;"",IF(AND($H830&lt;&gt;"",$I830&lt;&gt;""),"已完成",IF(AND($H830&lt;&gt;"",$I830=""),"进行中",IF($H830="","未开始","-"))),"-")</f>
        <v>-</v>
      </c>
      <c r="M829" s="88" t="str">
        <f ca="1" t="shared" si="136"/>
        <v>-</v>
      </c>
      <c r="N829" s="89"/>
      <c r="O829" s="50"/>
      <c r="P829" s="3"/>
      <c r="Q829" s="94"/>
      <c r="R829" s="11"/>
    </row>
    <row r="830" s="4" customFormat="1" customHeight="1" spans="1:18">
      <c r="A830" s="11"/>
      <c r="B830" s="18"/>
      <c r="C830" s="3"/>
      <c r="D830" s="53"/>
      <c r="E830" s="54"/>
      <c r="F830" s="55"/>
      <c r="G830" s="51" t="s">
        <v>18</v>
      </c>
      <c r="H830" s="52"/>
      <c r="I830" s="84"/>
      <c r="J830" s="85" t="str">
        <f ca="1">IF(AND($H830&lt;&gt;"",$I830&lt;&gt;""),$I830-$H830,IF(AND($H830&lt;&gt;"",$I830=""),TODAY()-$H830,IF($H830="","-","-")))</f>
        <v>-</v>
      </c>
      <c r="K830" s="90"/>
      <c r="L830" s="91"/>
      <c r="M830" s="92"/>
      <c r="N830" s="93"/>
      <c r="O830" s="55"/>
      <c r="P830" s="3"/>
      <c r="Q830" s="94"/>
      <c r="R830" s="11"/>
    </row>
    <row r="831" s="4" customFormat="1" customHeight="1" spans="1:18">
      <c r="A831" s="11"/>
      <c r="B831" s="18"/>
      <c r="C831" s="3"/>
      <c r="D831" s="58" t="str">
        <f>IF($L831="已完成","☑","")</f>
        <v/>
      </c>
      <c r="E831" s="49"/>
      <c r="F831" s="50"/>
      <c r="G831" s="51" t="s">
        <v>17</v>
      </c>
      <c r="H831" s="52"/>
      <c r="I831" s="84"/>
      <c r="J831" s="85">
        <f>I831-H831</f>
        <v>0</v>
      </c>
      <c r="K831" s="86" t="str">
        <f>IF($L831&lt;&gt;"-","●","")</f>
        <v/>
      </c>
      <c r="L831" s="87" t="str">
        <f>IF($E831&lt;&gt;"",IF(AND($H832&lt;&gt;"",$I832&lt;&gt;""),"已完成",IF(AND($H832&lt;&gt;"",$I832=""),"进行中",IF($H832="","未开始","-"))),"-")</f>
        <v>-</v>
      </c>
      <c r="M831" s="88" t="str">
        <f ca="1" t="shared" ref="M831:M835" si="137">IFERROR(MAX(MIN((TODAY()-$H831)/$J831,1),0),"-")</f>
        <v>-</v>
      </c>
      <c r="N831" s="89"/>
      <c r="O831" s="50"/>
      <c r="P831" s="3"/>
      <c r="Q831" s="94"/>
      <c r="R831" s="11"/>
    </row>
    <row r="832" s="4" customFormat="1" customHeight="1" spans="1:18">
      <c r="A832" s="11"/>
      <c r="B832" s="18"/>
      <c r="C832" s="3"/>
      <c r="D832" s="53"/>
      <c r="E832" s="54"/>
      <c r="F832" s="55"/>
      <c r="G832" s="51" t="s">
        <v>18</v>
      </c>
      <c r="H832" s="52"/>
      <c r="I832" s="84"/>
      <c r="J832" s="85" t="str">
        <f ca="1">IF(AND($H832&lt;&gt;"",$I832&lt;&gt;""),$I832-$H832,IF(AND($H832&lt;&gt;"",$I832=""),TODAY()-$H832,IF($H832="","-","-")))</f>
        <v>-</v>
      </c>
      <c r="K832" s="90"/>
      <c r="L832" s="91"/>
      <c r="M832" s="92"/>
      <c r="N832" s="93"/>
      <c r="O832" s="55"/>
      <c r="P832" s="3"/>
      <c r="Q832" s="94"/>
      <c r="R832" s="11"/>
    </row>
    <row r="833" s="4" customFormat="1" customHeight="1" spans="1:18">
      <c r="A833" s="11"/>
      <c r="B833" s="18"/>
      <c r="C833" s="3"/>
      <c r="D833" s="58" t="str">
        <f>IF($L833="已完成","☑","")</f>
        <v/>
      </c>
      <c r="E833" s="49"/>
      <c r="F833" s="50"/>
      <c r="G833" s="51" t="s">
        <v>17</v>
      </c>
      <c r="H833" s="52"/>
      <c r="I833" s="84"/>
      <c r="J833" s="85">
        <f>I833-H833</f>
        <v>0</v>
      </c>
      <c r="K833" s="86" t="str">
        <f>IF($L833&lt;&gt;"-","●","")</f>
        <v/>
      </c>
      <c r="L833" s="87" t="str">
        <f>IF($E833&lt;&gt;"",IF(AND($H834&lt;&gt;"",$I834&lt;&gt;""),"已完成",IF(AND($H834&lt;&gt;"",$I834=""),"进行中",IF($H834="","未开始","-"))),"-")</f>
        <v>-</v>
      </c>
      <c r="M833" s="88" t="str">
        <f ca="1" t="shared" si="137"/>
        <v>-</v>
      </c>
      <c r="N833" s="89"/>
      <c r="O833" s="50"/>
      <c r="P833" s="3"/>
      <c r="Q833" s="94"/>
      <c r="R833" s="11"/>
    </row>
    <row r="834" s="4" customFormat="1" customHeight="1" spans="1:18">
      <c r="A834" s="11"/>
      <c r="B834" s="18"/>
      <c r="C834" s="3"/>
      <c r="D834" s="53"/>
      <c r="E834" s="54"/>
      <c r="F834" s="55"/>
      <c r="G834" s="51" t="s">
        <v>18</v>
      </c>
      <c r="H834" s="52"/>
      <c r="I834" s="84"/>
      <c r="J834" s="85" t="str">
        <f ca="1">IF(AND($H834&lt;&gt;"",$I834&lt;&gt;""),$I834-$H834,IF(AND($H834&lt;&gt;"",$I834=""),TODAY()-$H834,IF($H834="","-","-")))</f>
        <v>-</v>
      </c>
      <c r="K834" s="90"/>
      <c r="L834" s="91"/>
      <c r="M834" s="92"/>
      <c r="N834" s="93"/>
      <c r="O834" s="55"/>
      <c r="P834" s="3"/>
      <c r="Q834" s="94"/>
      <c r="R834" s="11"/>
    </row>
    <row r="835" s="4" customFormat="1" customHeight="1" spans="1:18">
      <c r="A835" s="11"/>
      <c r="B835" s="18"/>
      <c r="C835" s="3"/>
      <c r="D835" s="58" t="str">
        <f>IF($L835="已完成","☑","")</f>
        <v/>
      </c>
      <c r="E835" s="49"/>
      <c r="F835" s="50"/>
      <c r="G835" s="51" t="s">
        <v>17</v>
      </c>
      <c r="H835" s="52"/>
      <c r="I835" s="84"/>
      <c r="J835" s="85">
        <f>I835-H835</f>
        <v>0</v>
      </c>
      <c r="K835" s="86" t="str">
        <f>IF($L835&lt;&gt;"-","●","")</f>
        <v/>
      </c>
      <c r="L835" s="87" t="str">
        <f>IF($E835&lt;&gt;"",IF(AND($H836&lt;&gt;"",$I836&lt;&gt;""),"已完成",IF(AND($H836&lt;&gt;"",$I836=""),"进行中",IF($H836="","未开始","-"))),"-")</f>
        <v>-</v>
      </c>
      <c r="M835" s="88" t="str">
        <f ca="1" t="shared" si="137"/>
        <v>-</v>
      </c>
      <c r="N835" s="89"/>
      <c r="O835" s="50"/>
      <c r="P835" s="3"/>
      <c r="Q835" s="94"/>
      <c r="R835" s="11"/>
    </row>
    <row r="836" s="4" customFormat="1" customHeight="1" spans="1:18">
      <c r="A836" s="11"/>
      <c r="B836" s="18"/>
      <c r="C836" s="3"/>
      <c r="D836" s="53"/>
      <c r="E836" s="54"/>
      <c r="F836" s="55"/>
      <c r="G836" s="51" t="s">
        <v>18</v>
      </c>
      <c r="H836" s="52"/>
      <c r="I836" s="84"/>
      <c r="J836" s="85" t="str">
        <f ca="1">IF(AND($H836&lt;&gt;"",$I836&lt;&gt;""),$I836-$H836,IF(AND($H836&lt;&gt;"",$I836=""),TODAY()-$H836,IF($H836="","-","-")))</f>
        <v>-</v>
      </c>
      <c r="K836" s="90"/>
      <c r="L836" s="91"/>
      <c r="M836" s="92"/>
      <c r="N836" s="93"/>
      <c r="O836" s="55"/>
      <c r="P836" s="3"/>
      <c r="Q836" s="94"/>
      <c r="R836" s="11"/>
    </row>
    <row r="837" s="4" customFormat="1" customHeight="1" spans="1:18">
      <c r="A837" s="11"/>
      <c r="B837" s="18"/>
      <c r="C837" s="3"/>
      <c r="D837" s="58" t="str">
        <f>IF($L837="已完成","☑","")</f>
        <v/>
      </c>
      <c r="E837" s="49"/>
      <c r="F837" s="50"/>
      <c r="G837" s="51" t="s">
        <v>17</v>
      </c>
      <c r="H837" s="52"/>
      <c r="I837" s="84"/>
      <c r="J837" s="85">
        <f>I837-H837</f>
        <v>0</v>
      </c>
      <c r="K837" s="86" t="str">
        <f>IF($L837&lt;&gt;"-","●","")</f>
        <v/>
      </c>
      <c r="L837" s="87" t="str">
        <f>IF($E837&lt;&gt;"",IF(AND($H838&lt;&gt;"",$I838&lt;&gt;""),"已完成",IF(AND($H838&lt;&gt;"",$I838=""),"进行中",IF($H838="","未开始","-"))),"-")</f>
        <v>-</v>
      </c>
      <c r="M837" s="88" t="str">
        <f ca="1" t="shared" ref="M837:M841" si="138">IFERROR(MAX(MIN((TODAY()-$H837)/$J837,1),0),"-")</f>
        <v>-</v>
      </c>
      <c r="N837" s="89"/>
      <c r="O837" s="50"/>
      <c r="P837" s="3"/>
      <c r="Q837" s="94"/>
      <c r="R837" s="11"/>
    </row>
    <row r="838" s="4" customFormat="1" customHeight="1" spans="1:18">
      <c r="A838" s="11"/>
      <c r="B838" s="18"/>
      <c r="C838" s="3"/>
      <c r="D838" s="53"/>
      <c r="E838" s="54"/>
      <c r="F838" s="55"/>
      <c r="G838" s="51" t="s">
        <v>18</v>
      </c>
      <c r="H838" s="52"/>
      <c r="I838" s="84"/>
      <c r="J838" s="85" t="str">
        <f ca="1">IF(AND($H838&lt;&gt;"",$I838&lt;&gt;""),$I838-$H838,IF(AND($H838&lt;&gt;"",$I838=""),TODAY()-$H838,IF($H838="","-","-")))</f>
        <v>-</v>
      </c>
      <c r="K838" s="90"/>
      <c r="L838" s="91"/>
      <c r="M838" s="92"/>
      <c r="N838" s="93"/>
      <c r="O838" s="55"/>
      <c r="P838" s="3"/>
      <c r="Q838" s="94"/>
      <c r="R838" s="11"/>
    </row>
    <row r="839" s="4" customFormat="1" customHeight="1" spans="1:18">
      <c r="A839" s="11"/>
      <c r="B839" s="18"/>
      <c r="C839" s="3"/>
      <c r="D839" s="58" t="str">
        <f>IF($L839="已完成","☑","")</f>
        <v/>
      </c>
      <c r="E839" s="49"/>
      <c r="F839" s="50"/>
      <c r="G839" s="51" t="s">
        <v>17</v>
      </c>
      <c r="H839" s="52"/>
      <c r="I839" s="84"/>
      <c r="J839" s="85">
        <f>I839-H839</f>
        <v>0</v>
      </c>
      <c r="K839" s="86" t="str">
        <f>IF($L839&lt;&gt;"-","●","")</f>
        <v/>
      </c>
      <c r="L839" s="87" t="str">
        <f>IF($E839&lt;&gt;"",IF(AND($H840&lt;&gt;"",$I840&lt;&gt;""),"已完成",IF(AND($H840&lt;&gt;"",$I840=""),"进行中",IF($H840="","未开始","-"))),"-")</f>
        <v>-</v>
      </c>
      <c r="M839" s="88" t="str">
        <f ca="1" t="shared" si="138"/>
        <v>-</v>
      </c>
      <c r="N839" s="89"/>
      <c r="O839" s="50"/>
      <c r="P839" s="3"/>
      <c r="Q839" s="94"/>
      <c r="R839" s="11"/>
    </row>
    <row r="840" s="4" customFormat="1" customHeight="1" spans="1:18">
      <c r="A840" s="11"/>
      <c r="B840" s="18"/>
      <c r="C840" s="3"/>
      <c r="D840" s="53"/>
      <c r="E840" s="54"/>
      <c r="F840" s="55"/>
      <c r="G840" s="51" t="s">
        <v>18</v>
      </c>
      <c r="H840" s="52"/>
      <c r="I840" s="84"/>
      <c r="J840" s="85" t="str">
        <f ca="1">IF(AND($H840&lt;&gt;"",$I840&lt;&gt;""),$I840-$H840,IF(AND($H840&lt;&gt;"",$I840=""),TODAY()-$H840,IF($H840="","-","-")))</f>
        <v>-</v>
      </c>
      <c r="K840" s="90"/>
      <c r="L840" s="91"/>
      <c r="M840" s="92"/>
      <c r="N840" s="93"/>
      <c r="O840" s="55"/>
      <c r="P840" s="3"/>
      <c r="Q840" s="94"/>
      <c r="R840" s="11"/>
    </row>
    <row r="841" s="4" customFormat="1" customHeight="1" spans="1:18">
      <c r="A841" s="11"/>
      <c r="B841" s="18"/>
      <c r="C841" s="3"/>
      <c r="D841" s="58" t="str">
        <f>IF($L841="已完成","☑","")</f>
        <v/>
      </c>
      <c r="E841" s="49"/>
      <c r="F841" s="50"/>
      <c r="G841" s="51" t="s">
        <v>17</v>
      </c>
      <c r="H841" s="52"/>
      <c r="I841" s="84"/>
      <c r="J841" s="85">
        <f>I841-H841</f>
        <v>0</v>
      </c>
      <c r="K841" s="86" t="str">
        <f>IF($L841&lt;&gt;"-","●","")</f>
        <v/>
      </c>
      <c r="L841" s="87" t="str">
        <f>IF($E841&lt;&gt;"",IF(AND($H842&lt;&gt;"",$I842&lt;&gt;""),"已完成",IF(AND($H842&lt;&gt;"",$I842=""),"进行中",IF($H842="","未开始","-"))),"-")</f>
        <v>-</v>
      </c>
      <c r="M841" s="88" t="str">
        <f ca="1" t="shared" si="138"/>
        <v>-</v>
      </c>
      <c r="N841" s="89"/>
      <c r="O841" s="50"/>
      <c r="P841" s="3"/>
      <c r="Q841" s="94"/>
      <c r="R841" s="11"/>
    </row>
    <row r="842" s="4" customFormat="1" customHeight="1" spans="1:18">
      <c r="A842" s="11"/>
      <c r="B842" s="18"/>
      <c r="C842" s="3"/>
      <c r="D842" s="53"/>
      <c r="E842" s="54"/>
      <c r="F842" s="55"/>
      <c r="G842" s="51" t="s">
        <v>18</v>
      </c>
      <c r="H842" s="52"/>
      <c r="I842" s="84"/>
      <c r="J842" s="85" t="str">
        <f ca="1">IF(AND($H842&lt;&gt;"",$I842&lt;&gt;""),$I842-$H842,IF(AND($H842&lt;&gt;"",$I842=""),TODAY()-$H842,IF($H842="","-","-")))</f>
        <v>-</v>
      </c>
      <c r="K842" s="90"/>
      <c r="L842" s="91"/>
      <c r="M842" s="92"/>
      <c r="N842" s="93"/>
      <c r="O842" s="55"/>
      <c r="P842" s="3"/>
      <c r="Q842" s="94"/>
      <c r="R842" s="11"/>
    </row>
    <row r="843" s="4" customFormat="1" customHeight="1" spans="1:18">
      <c r="A843" s="11"/>
      <c r="B843" s="18"/>
      <c r="C843" s="3"/>
      <c r="D843" s="58" t="str">
        <f>IF($L843="已完成","☑","")</f>
        <v/>
      </c>
      <c r="E843" s="49"/>
      <c r="F843" s="50"/>
      <c r="G843" s="51" t="s">
        <v>17</v>
      </c>
      <c r="H843" s="52"/>
      <c r="I843" s="84"/>
      <c r="J843" s="85">
        <f>I843-H843</f>
        <v>0</v>
      </c>
      <c r="K843" s="86" t="str">
        <f>IF($L843&lt;&gt;"-","●","")</f>
        <v/>
      </c>
      <c r="L843" s="87" t="str">
        <f>IF($E843&lt;&gt;"",IF(AND($H844&lt;&gt;"",$I844&lt;&gt;""),"已完成",IF(AND($H844&lt;&gt;"",$I844=""),"进行中",IF($H844="","未开始","-"))),"-")</f>
        <v>-</v>
      </c>
      <c r="M843" s="88" t="str">
        <f ca="1" t="shared" ref="M843:M847" si="139">IFERROR(MAX(MIN((TODAY()-$H843)/$J843,1),0),"-")</f>
        <v>-</v>
      </c>
      <c r="N843" s="89"/>
      <c r="O843" s="50"/>
      <c r="P843" s="3"/>
      <c r="Q843" s="94"/>
      <c r="R843" s="11"/>
    </row>
    <row r="844" s="4" customFormat="1" customHeight="1" spans="1:18">
      <c r="A844" s="11"/>
      <c r="B844" s="18"/>
      <c r="C844" s="3"/>
      <c r="D844" s="53"/>
      <c r="E844" s="54"/>
      <c r="F844" s="55"/>
      <c r="G844" s="51" t="s">
        <v>18</v>
      </c>
      <c r="H844" s="52"/>
      <c r="I844" s="84"/>
      <c r="J844" s="85" t="str">
        <f ca="1">IF(AND($H844&lt;&gt;"",$I844&lt;&gt;""),$I844-$H844,IF(AND($H844&lt;&gt;"",$I844=""),TODAY()-$H844,IF($H844="","-","-")))</f>
        <v>-</v>
      </c>
      <c r="K844" s="90"/>
      <c r="L844" s="91"/>
      <c r="M844" s="92"/>
      <c r="N844" s="93"/>
      <c r="O844" s="55"/>
      <c r="P844" s="3"/>
      <c r="Q844" s="94"/>
      <c r="R844" s="11"/>
    </row>
    <row r="845" s="4" customFormat="1" customHeight="1" spans="1:18">
      <c r="A845" s="11"/>
      <c r="B845" s="18"/>
      <c r="C845" s="3"/>
      <c r="D845" s="58" t="str">
        <f>IF($L845="已完成","☑","")</f>
        <v/>
      </c>
      <c r="E845" s="49"/>
      <c r="F845" s="50"/>
      <c r="G845" s="51" t="s">
        <v>17</v>
      </c>
      <c r="H845" s="52"/>
      <c r="I845" s="84"/>
      <c r="J845" s="85">
        <f>I845-H845</f>
        <v>0</v>
      </c>
      <c r="K845" s="86" t="str">
        <f>IF($L845&lt;&gt;"-","●","")</f>
        <v/>
      </c>
      <c r="L845" s="87" t="str">
        <f>IF($E845&lt;&gt;"",IF(AND($H846&lt;&gt;"",$I846&lt;&gt;""),"已完成",IF(AND($H846&lt;&gt;"",$I846=""),"进行中",IF($H846="","未开始","-"))),"-")</f>
        <v>-</v>
      </c>
      <c r="M845" s="88" t="str">
        <f ca="1" t="shared" si="139"/>
        <v>-</v>
      </c>
      <c r="N845" s="89"/>
      <c r="O845" s="50"/>
      <c r="P845" s="3"/>
      <c r="Q845" s="94"/>
      <c r="R845" s="11"/>
    </row>
    <row r="846" s="4" customFormat="1" customHeight="1" spans="1:18">
      <c r="A846" s="11"/>
      <c r="B846" s="18"/>
      <c r="C846" s="3"/>
      <c r="D846" s="53"/>
      <c r="E846" s="54"/>
      <c r="F846" s="55"/>
      <c r="G846" s="51" t="s">
        <v>18</v>
      </c>
      <c r="H846" s="52"/>
      <c r="I846" s="84"/>
      <c r="J846" s="85" t="str">
        <f ca="1">IF(AND($H846&lt;&gt;"",$I846&lt;&gt;""),$I846-$H846,IF(AND($H846&lt;&gt;"",$I846=""),TODAY()-$H846,IF($H846="","-","-")))</f>
        <v>-</v>
      </c>
      <c r="K846" s="90"/>
      <c r="L846" s="91"/>
      <c r="M846" s="92"/>
      <c r="N846" s="93"/>
      <c r="O846" s="55"/>
      <c r="P846" s="3"/>
      <c r="Q846" s="94"/>
      <c r="R846" s="11"/>
    </row>
    <row r="847" s="4" customFormat="1" customHeight="1" spans="1:18">
      <c r="A847" s="11"/>
      <c r="B847" s="18"/>
      <c r="C847" s="3"/>
      <c r="D847" s="58" t="str">
        <f>IF($L847="已完成","☑","")</f>
        <v/>
      </c>
      <c r="E847" s="49"/>
      <c r="F847" s="50"/>
      <c r="G847" s="51" t="s">
        <v>17</v>
      </c>
      <c r="H847" s="52"/>
      <c r="I847" s="84"/>
      <c r="J847" s="85">
        <f>I847-H847</f>
        <v>0</v>
      </c>
      <c r="K847" s="86" t="str">
        <f>IF($L847&lt;&gt;"-","●","")</f>
        <v/>
      </c>
      <c r="L847" s="87" t="str">
        <f>IF($E847&lt;&gt;"",IF(AND($H848&lt;&gt;"",$I848&lt;&gt;""),"已完成",IF(AND($H848&lt;&gt;"",$I848=""),"进行中",IF($H848="","未开始","-"))),"-")</f>
        <v>-</v>
      </c>
      <c r="M847" s="88" t="str">
        <f ca="1" t="shared" si="139"/>
        <v>-</v>
      </c>
      <c r="N847" s="89"/>
      <c r="O847" s="50"/>
      <c r="P847" s="3"/>
      <c r="Q847" s="94"/>
      <c r="R847" s="11"/>
    </row>
    <row r="848" s="4" customFormat="1" customHeight="1" spans="1:18">
      <c r="A848" s="11"/>
      <c r="B848" s="18"/>
      <c r="C848" s="3"/>
      <c r="D848" s="53"/>
      <c r="E848" s="54"/>
      <c r="F848" s="55"/>
      <c r="G848" s="51" t="s">
        <v>18</v>
      </c>
      <c r="H848" s="52"/>
      <c r="I848" s="84"/>
      <c r="J848" s="85" t="str">
        <f ca="1">IF(AND($H848&lt;&gt;"",$I848&lt;&gt;""),$I848-$H848,IF(AND($H848&lt;&gt;"",$I848=""),TODAY()-$H848,IF($H848="","-","-")))</f>
        <v>-</v>
      </c>
      <c r="K848" s="90"/>
      <c r="L848" s="91"/>
      <c r="M848" s="92"/>
      <c r="N848" s="93"/>
      <c r="O848" s="55"/>
      <c r="P848" s="3"/>
      <c r="Q848" s="94"/>
      <c r="R848" s="11"/>
    </row>
    <row r="849" s="4" customFormat="1" customHeight="1" spans="1:18">
      <c r="A849" s="11"/>
      <c r="B849" s="18"/>
      <c r="C849" s="3"/>
      <c r="D849" s="58" t="str">
        <f>IF($L849="已完成","☑","")</f>
        <v/>
      </c>
      <c r="E849" s="49"/>
      <c r="F849" s="50"/>
      <c r="G849" s="51" t="s">
        <v>17</v>
      </c>
      <c r="H849" s="52"/>
      <c r="I849" s="84"/>
      <c r="J849" s="85">
        <f>I849-H849</f>
        <v>0</v>
      </c>
      <c r="K849" s="86" t="str">
        <f>IF($L849&lt;&gt;"-","●","")</f>
        <v/>
      </c>
      <c r="L849" s="87" t="str">
        <f>IF($E849&lt;&gt;"",IF(AND($H850&lt;&gt;"",$I850&lt;&gt;""),"已完成",IF(AND($H850&lt;&gt;"",$I850=""),"进行中",IF($H850="","未开始","-"))),"-")</f>
        <v>-</v>
      </c>
      <c r="M849" s="88" t="str">
        <f ca="1" t="shared" ref="M849:M853" si="140">IFERROR(MAX(MIN((TODAY()-$H849)/$J849,1),0),"-")</f>
        <v>-</v>
      </c>
      <c r="N849" s="89"/>
      <c r="O849" s="50"/>
      <c r="P849" s="3"/>
      <c r="Q849" s="94"/>
      <c r="R849" s="11"/>
    </row>
    <row r="850" s="4" customFormat="1" customHeight="1" spans="1:18">
      <c r="A850" s="11"/>
      <c r="B850" s="18"/>
      <c r="C850" s="3"/>
      <c r="D850" s="53"/>
      <c r="E850" s="54"/>
      <c r="F850" s="55"/>
      <c r="G850" s="51" t="s">
        <v>18</v>
      </c>
      <c r="H850" s="52"/>
      <c r="I850" s="84"/>
      <c r="J850" s="85" t="str">
        <f ca="1">IF(AND($H850&lt;&gt;"",$I850&lt;&gt;""),$I850-$H850,IF(AND($H850&lt;&gt;"",$I850=""),TODAY()-$H850,IF($H850="","-","-")))</f>
        <v>-</v>
      </c>
      <c r="K850" s="90"/>
      <c r="L850" s="91"/>
      <c r="M850" s="92"/>
      <c r="N850" s="93"/>
      <c r="O850" s="55"/>
      <c r="P850" s="3"/>
      <c r="Q850" s="94"/>
      <c r="R850" s="11"/>
    </row>
    <row r="851" s="4" customFormat="1" customHeight="1" spans="1:18">
      <c r="A851" s="11"/>
      <c r="B851" s="18"/>
      <c r="C851" s="3"/>
      <c r="D851" s="58" t="str">
        <f>IF($L851="已完成","☑","")</f>
        <v/>
      </c>
      <c r="E851" s="49"/>
      <c r="F851" s="50"/>
      <c r="G851" s="51" t="s">
        <v>17</v>
      </c>
      <c r="H851" s="52"/>
      <c r="I851" s="84"/>
      <c r="J851" s="85">
        <f>I851-H851</f>
        <v>0</v>
      </c>
      <c r="K851" s="86" t="str">
        <f>IF($L851&lt;&gt;"-","●","")</f>
        <v/>
      </c>
      <c r="L851" s="87" t="str">
        <f>IF($E851&lt;&gt;"",IF(AND($H852&lt;&gt;"",$I852&lt;&gt;""),"已完成",IF(AND($H852&lt;&gt;"",$I852=""),"进行中",IF($H852="","未开始","-"))),"-")</f>
        <v>-</v>
      </c>
      <c r="M851" s="88" t="str">
        <f ca="1" t="shared" si="140"/>
        <v>-</v>
      </c>
      <c r="N851" s="89"/>
      <c r="O851" s="50"/>
      <c r="P851" s="3"/>
      <c r="Q851" s="94"/>
      <c r="R851" s="11"/>
    </row>
    <row r="852" s="4" customFormat="1" customHeight="1" spans="1:18">
      <c r="A852" s="11"/>
      <c r="B852" s="18"/>
      <c r="C852" s="3"/>
      <c r="D852" s="53"/>
      <c r="E852" s="54"/>
      <c r="F852" s="55"/>
      <c r="G852" s="51" t="s">
        <v>18</v>
      </c>
      <c r="H852" s="52"/>
      <c r="I852" s="84"/>
      <c r="J852" s="85" t="str">
        <f ca="1">IF(AND($H852&lt;&gt;"",$I852&lt;&gt;""),$I852-$H852,IF(AND($H852&lt;&gt;"",$I852=""),TODAY()-$H852,IF($H852="","-","-")))</f>
        <v>-</v>
      </c>
      <c r="K852" s="90"/>
      <c r="L852" s="91"/>
      <c r="M852" s="92"/>
      <c r="N852" s="93"/>
      <c r="O852" s="55"/>
      <c r="P852" s="3"/>
      <c r="Q852" s="94"/>
      <c r="R852" s="11"/>
    </row>
    <row r="853" s="4" customFormat="1" customHeight="1" spans="1:18">
      <c r="A853" s="11"/>
      <c r="B853" s="18"/>
      <c r="C853" s="3"/>
      <c r="D853" s="58" t="str">
        <f>IF($L853="已完成","☑","")</f>
        <v/>
      </c>
      <c r="E853" s="49"/>
      <c r="F853" s="50"/>
      <c r="G853" s="51" t="s">
        <v>17</v>
      </c>
      <c r="H853" s="52"/>
      <c r="I853" s="84"/>
      <c r="J853" s="85">
        <f>I853-H853</f>
        <v>0</v>
      </c>
      <c r="K853" s="86" t="str">
        <f>IF($L853&lt;&gt;"-","●","")</f>
        <v/>
      </c>
      <c r="L853" s="87" t="str">
        <f>IF($E853&lt;&gt;"",IF(AND($H854&lt;&gt;"",$I854&lt;&gt;""),"已完成",IF(AND($H854&lt;&gt;"",$I854=""),"进行中",IF($H854="","未开始","-"))),"-")</f>
        <v>-</v>
      </c>
      <c r="M853" s="88" t="str">
        <f ca="1" t="shared" si="140"/>
        <v>-</v>
      </c>
      <c r="N853" s="89"/>
      <c r="O853" s="50"/>
      <c r="P853" s="3"/>
      <c r="Q853" s="94"/>
      <c r="R853" s="11"/>
    </row>
    <row r="854" s="4" customFormat="1" customHeight="1" spans="1:18">
      <c r="A854" s="11"/>
      <c r="B854" s="18"/>
      <c r="C854" s="3"/>
      <c r="D854" s="53"/>
      <c r="E854" s="54"/>
      <c r="F854" s="55"/>
      <c r="G854" s="51" t="s">
        <v>18</v>
      </c>
      <c r="H854" s="52"/>
      <c r="I854" s="84"/>
      <c r="J854" s="85" t="str">
        <f ca="1">IF(AND($H854&lt;&gt;"",$I854&lt;&gt;""),$I854-$H854,IF(AND($H854&lt;&gt;"",$I854=""),TODAY()-$H854,IF($H854="","-","-")))</f>
        <v>-</v>
      </c>
      <c r="K854" s="90"/>
      <c r="L854" s="91"/>
      <c r="M854" s="92"/>
      <c r="N854" s="93"/>
      <c r="O854" s="55"/>
      <c r="P854" s="3"/>
      <c r="Q854" s="94"/>
      <c r="R854" s="11"/>
    </row>
    <row r="855" s="4" customFormat="1" customHeight="1" spans="1:18">
      <c r="A855" s="11"/>
      <c r="B855" s="18"/>
      <c r="C855" s="3"/>
      <c r="D855" s="58" t="str">
        <f>IF($L855="已完成","☑","")</f>
        <v/>
      </c>
      <c r="E855" s="49"/>
      <c r="F855" s="50"/>
      <c r="G855" s="51" t="s">
        <v>17</v>
      </c>
      <c r="H855" s="52"/>
      <c r="I855" s="84"/>
      <c r="J855" s="85">
        <f>I855-H855</f>
        <v>0</v>
      </c>
      <c r="K855" s="86" t="str">
        <f>IF($L855&lt;&gt;"-","●","")</f>
        <v/>
      </c>
      <c r="L855" s="87" t="str">
        <f>IF($E855&lt;&gt;"",IF(AND($H856&lt;&gt;"",$I856&lt;&gt;""),"已完成",IF(AND($H856&lt;&gt;"",$I856=""),"进行中",IF($H856="","未开始","-"))),"-")</f>
        <v>-</v>
      </c>
      <c r="M855" s="88" t="str">
        <f ca="1" t="shared" ref="M855:M859" si="141">IFERROR(MAX(MIN((TODAY()-$H855)/$J855,1),0),"-")</f>
        <v>-</v>
      </c>
      <c r="N855" s="89"/>
      <c r="O855" s="50"/>
      <c r="P855" s="3"/>
      <c r="Q855" s="94"/>
      <c r="R855" s="11"/>
    </row>
    <row r="856" s="4" customFormat="1" customHeight="1" spans="1:18">
      <c r="A856" s="11"/>
      <c r="B856" s="18"/>
      <c r="C856" s="3"/>
      <c r="D856" s="53"/>
      <c r="E856" s="54"/>
      <c r="F856" s="55"/>
      <c r="G856" s="51" t="s">
        <v>18</v>
      </c>
      <c r="H856" s="52"/>
      <c r="I856" s="84"/>
      <c r="J856" s="85" t="str">
        <f ca="1">IF(AND($H856&lt;&gt;"",$I856&lt;&gt;""),$I856-$H856,IF(AND($H856&lt;&gt;"",$I856=""),TODAY()-$H856,IF($H856="","-","-")))</f>
        <v>-</v>
      </c>
      <c r="K856" s="90"/>
      <c r="L856" s="91"/>
      <c r="M856" s="92"/>
      <c r="N856" s="93"/>
      <c r="O856" s="55"/>
      <c r="P856" s="3"/>
      <c r="Q856" s="94"/>
      <c r="R856" s="11"/>
    </row>
    <row r="857" s="4" customFormat="1" customHeight="1" spans="1:18">
      <c r="A857" s="11"/>
      <c r="B857" s="18"/>
      <c r="C857" s="3"/>
      <c r="D857" s="58" t="str">
        <f>IF($L857="已完成","☑","")</f>
        <v/>
      </c>
      <c r="E857" s="49"/>
      <c r="F857" s="50"/>
      <c r="G857" s="51" t="s">
        <v>17</v>
      </c>
      <c r="H857" s="52"/>
      <c r="I857" s="84"/>
      <c r="J857" s="85">
        <f>I857-H857</f>
        <v>0</v>
      </c>
      <c r="K857" s="86" t="str">
        <f>IF($L857&lt;&gt;"-","●","")</f>
        <v/>
      </c>
      <c r="L857" s="87" t="str">
        <f>IF($E857&lt;&gt;"",IF(AND($H858&lt;&gt;"",$I858&lt;&gt;""),"已完成",IF(AND($H858&lt;&gt;"",$I858=""),"进行中",IF($H858="","未开始","-"))),"-")</f>
        <v>-</v>
      </c>
      <c r="M857" s="88" t="str">
        <f ca="1" t="shared" si="141"/>
        <v>-</v>
      </c>
      <c r="N857" s="89"/>
      <c r="O857" s="50"/>
      <c r="P857" s="3"/>
      <c r="Q857" s="94"/>
      <c r="R857" s="11"/>
    </row>
    <row r="858" s="4" customFormat="1" customHeight="1" spans="1:18">
      <c r="A858" s="11"/>
      <c r="B858" s="18"/>
      <c r="C858" s="3"/>
      <c r="D858" s="53"/>
      <c r="E858" s="54"/>
      <c r="F858" s="55"/>
      <c r="G858" s="51" t="s">
        <v>18</v>
      </c>
      <c r="H858" s="52"/>
      <c r="I858" s="84"/>
      <c r="J858" s="85" t="str">
        <f ca="1">IF(AND($H858&lt;&gt;"",$I858&lt;&gt;""),$I858-$H858,IF(AND($H858&lt;&gt;"",$I858=""),TODAY()-$H858,IF($H858="","-","-")))</f>
        <v>-</v>
      </c>
      <c r="K858" s="90"/>
      <c r="L858" s="91"/>
      <c r="M858" s="92"/>
      <c r="N858" s="93"/>
      <c r="O858" s="55"/>
      <c r="P858" s="3"/>
      <c r="Q858" s="94"/>
      <c r="R858" s="11"/>
    </row>
    <row r="859" s="4" customFormat="1" customHeight="1" spans="1:18">
      <c r="A859" s="11"/>
      <c r="B859" s="18"/>
      <c r="C859" s="3"/>
      <c r="D859" s="58" t="str">
        <f>IF($L859="已完成","☑","")</f>
        <v/>
      </c>
      <c r="E859" s="49"/>
      <c r="F859" s="50"/>
      <c r="G859" s="51" t="s">
        <v>17</v>
      </c>
      <c r="H859" s="52"/>
      <c r="I859" s="84"/>
      <c r="J859" s="85">
        <f>I859-H859</f>
        <v>0</v>
      </c>
      <c r="K859" s="86" t="str">
        <f>IF($L859&lt;&gt;"-","●","")</f>
        <v/>
      </c>
      <c r="L859" s="87" t="str">
        <f>IF($E859&lt;&gt;"",IF(AND($H860&lt;&gt;"",$I860&lt;&gt;""),"已完成",IF(AND($H860&lt;&gt;"",$I860=""),"进行中",IF($H860="","未开始","-"))),"-")</f>
        <v>-</v>
      </c>
      <c r="M859" s="88" t="str">
        <f ca="1" t="shared" si="141"/>
        <v>-</v>
      </c>
      <c r="N859" s="89"/>
      <c r="O859" s="50"/>
      <c r="P859" s="3"/>
      <c r="Q859" s="94"/>
      <c r="R859" s="11"/>
    </row>
    <row r="860" s="4" customFormat="1" customHeight="1" spans="1:18">
      <c r="A860" s="11"/>
      <c r="B860" s="18"/>
      <c r="C860" s="3"/>
      <c r="D860" s="53"/>
      <c r="E860" s="54"/>
      <c r="F860" s="55"/>
      <c r="G860" s="51" t="s">
        <v>18</v>
      </c>
      <c r="H860" s="52"/>
      <c r="I860" s="84"/>
      <c r="J860" s="85" t="str">
        <f ca="1">IF(AND($H860&lt;&gt;"",$I860&lt;&gt;""),$I860-$H860,IF(AND($H860&lt;&gt;"",$I860=""),TODAY()-$H860,IF($H860="","-","-")))</f>
        <v>-</v>
      </c>
      <c r="K860" s="90"/>
      <c r="L860" s="91"/>
      <c r="M860" s="92"/>
      <c r="N860" s="93"/>
      <c r="O860" s="55"/>
      <c r="P860" s="3"/>
      <c r="Q860" s="94"/>
      <c r="R860" s="11"/>
    </row>
    <row r="861" s="4" customFormat="1" customHeight="1" spans="1:18">
      <c r="A861" s="11"/>
      <c r="B861" s="18"/>
      <c r="C861" s="3"/>
      <c r="D861" s="58" t="str">
        <f>IF($L861="已完成","☑","")</f>
        <v/>
      </c>
      <c r="E861" s="49"/>
      <c r="F861" s="50"/>
      <c r="G861" s="51" t="s">
        <v>17</v>
      </c>
      <c r="H861" s="52"/>
      <c r="I861" s="84"/>
      <c r="J861" s="85">
        <f>I861-H861</f>
        <v>0</v>
      </c>
      <c r="K861" s="86" t="str">
        <f>IF($L861&lt;&gt;"-","●","")</f>
        <v/>
      </c>
      <c r="L861" s="87" t="str">
        <f>IF($E861&lt;&gt;"",IF(AND($H862&lt;&gt;"",$I862&lt;&gt;""),"已完成",IF(AND($H862&lt;&gt;"",$I862=""),"进行中",IF($H862="","未开始","-"))),"-")</f>
        <v>-</v>
      </c>
      <c r="M861" s="88" t="str">
        <f ca="1" t="shared" ref="M861:M865" si="142">IFERROR(MAX(MIN((TODAY()-$H861)/$J861,1),0),"-")</f>
        <v>-</v>
      </c>
      <c r="N861" s="89"/>
      <c r="O861" s="50"/>
      <c r="P861" s="3"/>
      <c r="Q861" s="94"/>
      <c r="R861" s="11"/>
    </row>
    <row r="862" s="4" customFormat="1" customHeight="1" spans="1:18">
      <c r="A862" s="11"/>
      <c r="B862" s="18"/>
      <c r="C862" s="3"/>
      <c r="D862" s="53"/>
      <c r="E862" s="54"/>
      <c r="F862" s="55"/>
      <c r="G862" s="51" t="s">
        <v>18</v>
      </c>
      <c r="H862" s="52"/>
      <c r="I862" s="84"/>
      <c r="J862" s="85" t="str">
        <f ca="1">IF(AND($H862&lt;&gt;"",$I862&lt;&gt;""),$I862-$H862,IF(AND($H862&lt;&gt;"",$I862=""),TODAY()-$H862,IF($H862="","-","-")))</f>
        <v>-</v>
      </c>
      <c r="K862" s="90"/>
      <c r="L862" s="91"/>
      <c r="M862" s="92"/>
      <c r="N862" s="93"/>
      <c r="O862" s="55"/>
      <c r="P862" s="3"/>
      <c r="Q862" s="94"/>
      <c r="R862" s="11"/>
    </row>
    <row r="863" s="4" customFormat="1" customHeight="1" spans="1:18">
      <c r="A863" s="11"/>
      <c r="B863" s="18"/>
      <c r="C863" s="3"/>
      <c r="D863" s="58" t="str">
        <f>IF($L863="已完成","☑","")</f>
        <v/>
      </c>
      <c r="E863" s="49"/>
      <c r="F863" s="50"/>
      <c r="G863" s="51" t="s">
        <v>17</v>
      </c>
      <c r="H863" s="52"/>
      <c r="I863" s="84"/>
      <c r="J863" s="85">
        <f>I863-H863</f>
        <v>0</v>
      </c>
      <c r="K863" s="86" t="str">
        <f>IF($L863&lt;&gt;"-","●","")</f>
        <v/>
      </c>
      <c r="L863" s="87" t="str">
        <f>IF($E863&lt;&gt;"",IF(AND($H864&lt;&gt;"",$I864&lt;&gt;""),"已完成",IF(AND($H864&lt;&gt;"",$I864=""),"进行中",IF($H864="","未开始","-"))),"-")</f>
        <v>-</v>
      </c>
      <c r="M863" s="88" t="str">
        <f ca="1" t="shared" si="142"/>
        <v>-</v>
      </c>
      <c r="N863" s="89"/>
      <c r="O863" s="50"/>
      <c r="P863" s="3"/>
      <c r="Q863" s="94"/>
      <c r="R863" s="11"/>
    </row>
    <row r="864" s="4" customFormat="1" customHeight="1" spans="1:18">
      <c r="A864" s="11"/>
      <c r="B864" s="18"/>
      <c r="C864" s="3"/>
      <c r="D864" s="53"/>
      <c r="E864" s="54"/>
      <c r="F864" s="55"/>
      <c r="G864" s="51" t="s">
        <v>18</v>
      </c>
      <c r="H864" s="52"/>
      <c r="I864" s="84"/>
      <c r="J864" s="85" t="str">
        <f ca="1">IF(AND($H864&lt;&gt;"",$I864&lt;&gt;""),$I864-$H864,IF(AND($H864&lt;&gt;"",$I864=""),TODAY()-$H864,IF($H864="","-","-")))</f>
        <v>-</v>
      </c>
      <c r="K864" s="90"/>
      <c r="L864" s="91"/>
      <c r="M864" s="92"/>
      <c r="N864" s="93"/>
      <c r="O864" s="55"/>
      <c r="P864" s="3"/>
      <c r="Q864" s="94"/>
      <c r="R864" s="11"/>
    </row>
    <row r="865" s="4" customFormat="1" customHeight="1" spans="1:18">
      <c r="A865" s="11"/>
      <c r="B865" s="18"/>
      <c r="C865" s="3"/>
      <c r="D865" s="58" t="str">
        <f>IF($L865="已完成","☑","")</f>
        <v/>
      </c>
      <c r="E865" s="49"/>
      <c r="F865" s="50"/>
      <c r="G865" s="51" t="s">
        <v>17</v>
      </c>
      <c r="H865" s="52"/>
      <c r="I865" s="84"/>
      <c r="J865" s="85">
        <f>I865-H865</f>
        <v>0</v>
      </c>
      <c r="K865" s="86" t="str">
        <f>IF($L865&lt;&gt;"-","●","")</f>
        <v/>
      </c>
      <c r="L865" s="87" t="str">
        <f>IF($E865&lt;&gt;"",IF(AND($H866&lt;&gt;"",$I866&lt;&gt;""),"已完成",IF(AND($H866&lt;&gt;"",$I866=""),"进行中",IF($H866="","未开始","-"))),"-")</f>
        <v>-</v>
      </c>
      <c r="M865" s="88" t="str">
        <f ca="1" t="shared" si="142"/>
        <v>-</v>
      </c>
      <c r="N865" s="89"/>
      <c r="O865" s="50"/>
      <c r="P865" s="3"/>
      <c r="Q865" s="94"/>
      <c r="R865" s="11"/>
    </row>
    <row r="866" s="4" customFormat="1" customHeight="1" spans="1:18">
      <c r="A866" s="11"/>
      <c r="B866" s="18"/>
      <c r="C866" s="3"/>
      <c r="D866" s="53"/>
      <c r="E866" s="54"/>
      <c r="F866" s="55"/>
      <c r="G866" s="51" t="s">
        <v>18</v>
      </c>
      <c r="H866" s="52"/>
      <c r="I866" s="84"/>
      <c r="J866" s="85" t="str">
        <f ca="1">IF(AND($H866&lt;&gt;"",$I866&lt;&gt;""),$I866-$H866,IF(AND($H866&lt;&gt;"",$I866=""),TODAY()-$H866,IF($H866="","-","-")))</f>
        <v>-</v>
      </c>
      <c r="K866" s="90"/>
      <c r="L866" s="91"/>
      <c r="M866" s="92"/>
      <c r="N866" s="93"/>
      <c r="O866" s="55"/>
      <c r="P866" s="3"/>
      <c r="Q866" s="94"/>
      <c r="R866" s="11"/>
    </row>
    <row r="867" s="4" customFormat="1" customHeight="1" spans="1:18">
      <c r="A867" s="11"/>
      <c r="B867" s="18"/>
      <c r="C867" s="3"/>
      <c r="D867" s="58" t="str">
        <f>IF($L867="已完成","☑","")</f>
        <v/>
      </c>
      <c r="E867" s="49"/>
      <c r="F867" s="50"/>
      <c r="G867" s="51" t="s">
        <v>17</v>
      </c>
      <c r="H867" s="52"/>
      <c r="I867" s="84"/>
      <c r="J867" s="85">
        <f>I867-H867</f>
        <v>0</v>
      </c>
      <c r="K867" s="86" t="str">
        <f>IF($L867&lt;&gt;"-","●","")</f>
        <v/>
      </c>
      <c r="L867" s="87" t="str">
        <f>IF($E867&lt;&gt;"",IF(AND($H868&lt;&gt;"",$I868&lt;&gt;""),"已完成",IF(AND($H868&lt;&gt;"",$I868=""),"进行中",IF($H868="","未开始","-"))),"-")</f>
        <v>-</v>
      </c>
      <c r="M867" s="88" t="str">
        <f ca="1" t="shared" ref="M867:M871" si="143">IFERROR(MAX(MIN((TODAY()-$H867)/$J867,1),0),"-")</f>
        <v>-</v>
      </c>
      <c r="N867" s="89"/>
      <c r="O867" s="50"/>
      <c r="P867" s="3"/>
      <c r="Q867" s="94"/>
      <c r="R867" s="11"/>
    </row>
    <row r="868" s="4" customFormat="1" customHeight="1" spans="1:18">
      <c r="A868" s="11"/>
      <c r="B868" s="18"/>
      <c r="C868" s="3"/>
      <c r="D868" s="53"/>
      <c r="E868" s="54"/>
      <c r="F868" s="55"/>
      <c r="G868" s="51" t="s">
        <v>18</v>
      </c>
      <c r="H868" s="52"/>
      <c r="I868" s="84"/>
      <c r="J868" s="85" t="str">
        <f ca="1">IF(AND($H868&lt;&gt;"",$I868&lt;&gt;""),$I868-$H868,IF(AND($H868&lt;&gt;"",$I868=""),TODAY()-$H868,IF($H868="","-","-")))</f>
        <v>-</v>
      </c>
      <c r="K868" s="90"/>
      <c r="L868" s="91"/>
      <c r="M868" s="92"/>
      <c r="N868" s="93"/>
      <c r="O868" s="55"/>
      <c r="P868" s="3"/>
      <c r="Q868" s="94"/>
      <c r="R868" s="11"/>
    </row>
    <row r="869" s="4" customFormat="1" customHeight="1" spans="1:18">
      <c r="A869" s="11"/>
      <c r="B869" s="18"/>
      <c r="C869" s="3"/>
      <c r="D869" s="58" t="str">
        <f>IF($L869="已完成","☑","")</f>
        <v/>
      </c>
      <c r="E869" s="49"/>
      <c r="F869" s="50"/>
      <c r="G869" s="51" t="s">
        <v>17</v>
      </c>
      <c r="H869" s="52"/>
      <c r="I869" s="84"/>
      <c r="J869" s="85">
        <f>I869-H869</f>
        <v>0</v>
      </c>
      <c r="K869" s="86" t="str">
        <f>IF($L869&lt;&gt;"-","●","")</f>
        <v/>
      </c>
      <c r="L869" s="87" t="str">
        <f>IF($E869&lt;&gt;"",IF(AND($H870&lt;&gt;"",$I870&lt;&gt;""),"已完成",IF(AND($H870&lt;&gt;"",$I870=""),"进行中",IF($H870="","未开始","-"))),"-")</f>
        <v>-</v>
      </c>
      <c r="M869" s="88" t="str">
        <f ca="1" t="shared" si="143"/>
        <v>-</v>
      </c>
      <c r="N869" s="89"/>
      <c r="O869" s="50"/>
      <c r="P869" s="3"/>
      <c r="Q869" s="94"/>
      <c r="R869" s="11"/>
    </row>
    <row r="870" s="4" customFormat="1" customHeight="1" spans="1:18">
      <c r="A870" s="11"/>
      <c r="B870" s="18"/>
      <c r="C870" s="3"/>
      <c r="D870" s="53"/>
      <c r="E870" s="54"/>
      <c r="F870" s="55"/>
      <c r="G870" s="51" t="s">
        <v>18</v>
      </c>
      <c r="H870" s="52"/>
      <c r="I870" s="84"/>
      <c r="J870" s="85" t="str">
        <f ca="1">IF(AND($H870&lt;&gt;"",$I870&lt;&gt;""),$I870-$H870,IF(AND($H870&lt;&gt;"",$I870=""),TODAY()-$H870,IF($H870="","-","-")))</f>
        <v>-</v>
      </c>
      <c r="K870" s="90"/>
      <c r="L870" s="91"/>
      <c r="M870" s="92"/>
      <c r="N870" s="93"/>
      <c r="O870" s="55"/>
      <c r="P870" s="3"/>
      <c r="Q870" s="94"/>
      <c r="R870" s="11"/>
    </row>
    <row r="871" s="4" customFormat="1" customHeight="1" spans="1:18">
      <c r="A871" s="11"/>
      <c r="B871" s="18"/>
      <c r="C871" s="3"/>
      <c r="D871" s="58" t="str">
        <f>IF($L871="已完成","☑","")</f>
        <v/>
      </c>
      <c r="E871" s="49"/>
      <c r="F871" s="50"/>
      <c r="G871" s="51" t="s">
        <v>17</v>
      </c>
      <c r="H871" s="52"/>
      <c r="I871" s="84"/>
      <c r="J871" s="85">
        <f>I871-H871</f>
        <v>0</v>
      </c>
      <c r="K871" s="86" t="str">
        <f>IF($L871&lt;&gt;"-","●","")</f>
        <v/>
      </c>
      <c r="L871" s="87" t="str">
        <f>IF($E871&lt;&gt;"",IF(AND($H872&lt;&gt;"",$I872&lt;&gt;""),"已完成",IF(AND($H872&lt;&gt;"",$I872=""),"进行中",IF($H872="","未开始","-"))),"-")</f>
        <v>-</v>
      </c>
      <c r="M871" s="88" t="str">
        <f ca="1" t="shared" si="143"/>
        <v>-</v>
      </c>
      <c r="N871" s="89"/>
      <c r="O871" s="50"/>
      <c r="P871" s="3"/>
      <c r="Q871" s="94"/>
      <c r="R871" s="11"/>
    </row>
    <row r="872" s="4" customFormat="1" customHeight="1" spans="1:18">
      <c r="A872" s="11"/>
      <c r="B872" s="18"/>
      <c r="C872" s="3"/>
      <c r="D872" s="53"/>
      <c r="E872" s="54"/>
      <c r="F872" s="55"/>
      <c r="G872" s="51" t="s">
        <v>18</v>
      </c>
      <c r="H872" s="52"/>
      <c r="I872" s="84"/>
      <c r="J872" s="85" t="str">
        <f ca="1">IF(AND($H872&lt;&gt;"",$I872&lt;&gt;""),$I872-$H872,IF(AND($H872&lt;&gt;"",$I872=""),TODAY()-$H872,IF($H872="","-","-")))</f>
        <v>-</v>
      </c>
      <c r="K872" s="90"/>
      <c r="L872" s="91"/>
      <c r="M872" s="92"/>
      <c r="N872" s="93"/>
      <c r="O872" s="55"/>
      <c r="P872" s="3"/>
      <c r="Q872" s="94"/>
      <c r="R872" s="11"/>
    </row>
    <row r="873" s="4" customFormat="1" customHeight="1" spans="1:18">
      <c r="A873" s="11"/>
      <c r="B873" s="18"/>
      <c r="C873" s="3"/>
      <c r="D873" s="58" t="str">
        <f>IF($L873="已完成","☑","")</f>
        <v/>
      </c>
      <c r="E873" s="49"/>
      <c r="F873" s="50"/>
      <c r="G873" s="51" t="s">
        <v>17</v>
      </c>
      <c r="H873" s="52"/>
      <c r="I873" s="84"/>
      <c r="J873" s="85">
        <f>I873-H873</f>
        <v>0</v>
      </c>
      <c r="K873" s="86" t="str">
        <f>IF($L873&lt;&gt;"-","●","")</f>
        <v/>
      </c>
      <c r="L873" s="87" t="str">
        <f>IF($E873&lt;&gt;"",IF(AND($H874&lt;&gt;"",$I874&lt;&gt;""),"已完成",IF(AND($H874&lt;&gt;"",$I874=""),"进行中",IF($H874="","未开始","-"))),"-")</f>
        <v>-</v>
      </c>
      <c r="M873" s="88" t="str">
        <f ca="1" t="shared" ref="M873:M877" si="144">IFERROR(MAX(MIN((TODAY()-$H873)/$J873,1),0),"-")</f>
        <v>-</v>
      </c>
      <c r="N873" s="89"/>
      <c r="O873" s="50"/>
      <c r="P873" s="3"/>
      <c r="Q873" s="94"/>
      <c r="R873" s="11"/>
    </row>
    <row r="874" s="4" customFormat="1" customHeight="1" spans="1:18">
      <c r="A874" s="11"/>
      <c r="B874" s="18"/>
      <c r="C874" s="3"/>
      <c r="D874" s="53"/>
      <c r="E874" s="54"/>
      <c r="F874" s="55"/>
      <c r="G874" s="51" t="s">
        <v>18</v>
      </c>
      <c r="H874" s="52"/>
      <c r="I874" s="84"/>
      <c r="J874" s="85" t="str">
        <f ca="1">IF(AND($H874&lt;&gt;"",$I874&lt;&gt;""),$I874-$H874,IF(AND($H874&lt;&gt;"",$I874=""),TODAY()-$H874,IF($H874="","-","-")))</f>
        <v>-</v>
      </c>
      <c r="K874" s="90"/>
      <c r="L874" s="91"/>
      <c r="M874" s="92"/>
      <c r="N874" s="93"/>
      <c r="O874" s="55"/>
      <c r="P874" s="3"/>
      <c r="Q874" s="94"/>
      <c r="R874" s="11"/>
    </row>
    <row r="875" s="4" customFormat="1" customHeight="1" spans="1:18">
      <c r="A875" s="11"/>
      <c r="B875" s="18"/>
      <c r="C875" s="3"/>
      <c r="D875" s="58" t="str">
        <f>IF($L875="已完成","☑","")</f>
        <v/>
      </c>
      <c r="E875" s="49"/>
      <c r="F875" s="50"/>
      <c r="G875" s="51" t="s">
        <v>17</v>
      </c>
      <c r="H875" s="52"/>
      <c r="I875" s="84"/>
      <c r="J875" s="85">
        <f>I875-H875</f>
        <v>0</v>
      </c>
      <c r="K875" s="86" t="str">
        <f>IF($L875&lt;&gt;"-","●","")</f>
        <v/>
      </c>
      <c r="L875" s="87" t="str">
        <f>IF($E875&lt;&gt;"",IF(AND($H876&lt;&gt;"",$I876&lt;&gt;""),"已完成",IF(AND($H876&lt;&gt;"",$I876=""),"进行中",IF($H876="","未开始","-"))),"-")</f>
        <v>-</v>
      </c>
      <c r="M875" s="88" t="str">
        <f ca="1" t="shared" si="144"/>
        <v>-</v>
      </c>
      <c r="N875" s="89"/>
      <c r="O875" s="50"/>
      <c r="P875" s="3"/>
      <c r="Q875" s="94"/>
      <c r="R875" s="11"/>
    </row>
    <row r="876" s="4" customFormat="1" customHeight="1" spans="1:18">
      <c r="A876" s="11"/>
      <c r="B876" s="18"/>
      <c r="C876" s="3"/>
      <c r="D876" s="53"/>
      <c r="E876" s="54"/>
      <c r="F876" s="55"/>
      <c r="G876" s="51" t="s">
        <v>18</v>
      </c>
      <c r="H876" s="52"/>
      <c r="I876" s="84"/>
      <c r="J876" s="85" t="str">
        <f ca="1">IF(AND($H876&lt;&gt;"",$I876&lt;&gt;""),$I876-$H876,IF(AND($H876&lt;&gt;"",$I876=""),TODAY()-$H876,IF($H876="","-","-")))</f>
        <v>-</v>
      </c>
      <c r="K876" s="90"/>
      <c r="L876" s="91"/>
      <c r="M876" s="92"/>
      <c r="N876" s="93"/>
      <c r="O876" s="55"/>
      <c r="P876" s="3"/>
      <c r="Q876" s="94"/>
      <c r="R876" s="11"/>
    </row>
    <row r="877" s="4" customFormat="1" customHeight="1" spans="1:18">
      <c r="A877" s="11"/>
      <c r="B877" s="18"/>
      <c r="C877" s="3"/>
      <c r="D877" s="58" t="str">
        <f>IF($L877="已完成","☑","")</f>
        <v/>
      </c>
      <c r="E877" s="49"/>
      <c r="F877" s="50"/>
      <c r="G877" s="51" t="s">
        <v>17</v>
      </c>
      <c r="H877" s="52"/>
      <c r="I877" s="84"/>
      <c r="J877" s="85">
        <f>I877-H877</f>
        <v>0</v>
      </c>
      <c r="K877" s="86" t="str">
        <f>IF($L877&lt;&gt;"-","●","")</f>
        <v/>
      </c>
      <c r="L877" s="87" t="str">
        <f>IF($E877&lt;&gt;"",IF(AND($H878&lt;&gt;"",$I878&lt;&gt;""),"已完成",IF(AND($H878&lt;&gt;"",$I878=""),"进行中",IF($H878="","未开始","-"))),"-")</f>
        <v>-</v>
      </c>
      <c r="M877" s="88" t="str">
        <f ca="1" t="shared" si="144"/>
        <v>-</v>
      </c>
      <c r="N877" s="89"/>
      <c r="O877" s="50"/>
      <c r="P877" s="3"/>
      <c r="Q877" s="94"/>
      <c r="R877" s="11"/>
    </row>
    <row r="878" s="4" customFormat="1" customHeight="1" spans="1:18">
      <c r="A878" s="11"/>
      <c r="B878" s="18"/>
      <c r="C878" s="3"/>
      <c r="D878" s="53"/>
      <c r="E878" s="54"/>
      <c r="F878" s="55"/>
      <c r="G878" s="51" t="s">
        <v>18</v>
      </c>
      <c r="H878" s="52"/>
      <c r="I878" s="84"/>
      <c r="J878" s="85" t="str">
        <f ca="1">IF(AND($H878&lt;&gt;"",$I878&lt;&gt;""),$I878-$H878,IF(AND($H878&lt;&gt;"",$I878=""),TODAY()-$H878,IF($H878="","-","-")))</f>
        <v>-</v>
      </c>
      <c r="K878" s="90"/>
      <c r="L878" s="91"/>
      <c r="M878" s="92"/>
      <c r="N878" s="93"/>
      <c r="O878" s="55"/>
      <c r="P878" s="3"/>
      <c r="Q878" s="94"/>
      <c r="R878" s="11"/>
    </row>
    <row r="879" s="4" customFormat="1" customHeight="1" spans="1:18">
      <c r="A879" s="11"/>
      <c r="B879" s="18"/>
      <c r="C879" s="3"/>
      <c r="D879" s="58" t="str">
        <f>IF($L879="已完成","☑","")</f>
        <v/>
      </c>
      <c r="E879" s="49"/>
      <c r="F879" s="50"/>
      <c r="G879" s="51" t="s">
        <v>17</v>
      </c>
      <c r="H879" s="52"/>
      <c r="I879" s="84"/>
      <c r="J879" s="85">
        <f>I879-H879</f>
        <v>0</v>
      </c>
      <c r="K879" s="86" t="str">
        <f>IF($L879&lt;&gt;"-","●","")</f>
        <v/>
      </c>
      <c r="L879" s="87" t="str">
        <f>IF($E879&lt;&gt;"",IF(AND($H880&lt;&gt;"",$I880&lt;&gt;""),"已完成",IF(AND($H880&lt;&gt;"",$I880=""),"进行中",IF($H880="","未开始","-"))),"-")</f>
        <v>-</v>
      </c>
      <c r="M879" s="88" t="str">
        <f ca="1" t="shared" ref="M879:M883" si="145">IFERROR(MAX(MIN((TODAY()-$H879)/$J879,1),0),"-")</f>
        <v>-</v>
      </c>
      <c r="N879" s="89"/>
      <c r="O879" s="50"/>
      <c r="P879" s="3"/>
      <c r="Q879" s="94"/>
      <c r="R879" s="11"/>
    </row>
    <row r="880" s="4" customFormat="1" customHeight="1" spans="1:18">
      <c r="A880" s="11"/>
      <c r="B880" s="18"/>
      <c r="C880" s="3"/>
      <c r="D880" s="53"/>
      <c r="E880" s="54"/>
      <c r="F880" s="55"/>
      <c r="G880" s="51" t="s">
        <v>18</v>
      </c>
      <c r="H880" s="52"/>
      <c r="I880" s="84"/>
      <c r="J880" s="85" t="str">
        <f ca="1">IF(AND($H880&lt;&gt;"",$I880&lt;&gt;""),$I880-$H880,IF(AND($H880&lt;&gt;"",$I880=""),TODAY()-$H880,IF($H880="","-","-")))</f>
        <v>-</v>
      </c>
      <c r="K880" s="90"/>
      <c r="L880" s="91"/>
      <c r="M880" s="92"/>
      <c r="N880" s="93"/>
      <c r="O880" s="55"/>
      <c r="P880" s="3"/>
      <c r="Q880" s="94"/>
      <c r="R880" s="11"/>
    </row>
    <row r="881" s="4" customFormat="1" customHeight="1" spans="1:18">
      <c r="A881" s="11"/>
      <c r="B881" s="18"/>
      <c r="C881" s="3"/>
      <c r="D881" s="58" t="str">
        <f>IF($L881="已完成","☑","")</f>
        <v/>
      </c>
      <c r="E881" s="49"/>
      <c r="F881" s="50"/>
      <c r="G881" s="51" t="s">
        <v>17</v>
      </c>
      <c r="H881" s="52"/>
      <c r="I881" s="84"/>
      <c r="J881" s="85">
        <f>I881-H881</f>
        <v>0</v>
      </c>
      <c r="K881" s="86" t="str">
        <f>IF($L881&lt;&gt;"-","●","")</f>
        <v/>
      </c>
      <c r="L881" s="87" t="str">
        <f>IF($E881&lt;&gt;"",IF(AND($H882&lt;&gt;"",$I882&lt;&gt;""),"已完成",IF(AND($H882&lt;&gt;"",$I882=""),"进行中",IF($H882="","未开始","-"))),"-")</f>
        <v>-</v>
      </c>
      <c r="M881" s="88" t="str">
        <f ca="1" t="shared" si="145"/>
        <v>-</v>
      </c>
      <c r="N881" s="89"/>
      <c r="O881" s="50"/>
      <c r="P881" s="3"/>
      <c r="Q881" s="94"/>
      <c r="R881" s="11"/>
    </row>
    <row r="882" s="4" customFormat="1" customHeight="1" spans="1:18">
      <c r="A882" s="11"/>
      <c r="B882" s="18"/>
      <c r="C882" s="3"/>
      <c r="D882" s="53"/>
      <c r="E882" s="54"/>
      <c r="F882" s="55"/>
      <c r="G882" s="51" t="s">
        <v>18</v>
      </c>
      <c r="H882" s="52"/>
      <c r="I882" s="84"/>
      <c r="J882" s="85" t="str">
        <f ca="1">IF(AND($H882&lt;&gt;"",$I882&lt;&gt;""),$I882-$H882,IF(AND($H882&lt;&gt;"",$I882=""),TODAY()-$H882,IF($H882="","-","-")))</f>
        <v>-</v>
      </c>
      <c r="K882" s="90"/>
      <c r="L882" s="91"/>
      <c r="M882" s="92"/>
      <c r="N882" s="93"/>
      <c r="O882" s="55"/>
      <c r="P882" s="3"/>
      <c r="Q882" s="94"/>
      <c r="R882" s="11"/>
    </row>
    <row r="883" s="4" customFormat="1" customHeight="1" spans="1:18">
      <c r="A883" s="11"/>
      <c r="B883" s="18"/>
      <c r="C883" s="3"/>
      <c r="D883" s="58" t="str">
        <f>IF($L883="已完成","☑","")</f>
        <v/>
      </c>
      <c r="E883" s="49"/>
      <c r="F883" s="50"/>
      <c r="G883" s="51" t="s">
        <v>17</v>
      </c>
      <c r="H883" s="52"/>
      <c r="I883" s="84"/>
      <c r="J883" s="85">
        <f>I883-H883</f>
        <v>0</v>
      </c>
      <c r="K883" s="86" t="str">
        <f>IF($L883&lt;&gt;"-","●","")</f>
        <v/>
      </c>
      <c r="L883" s="87" t="str">
        <f>IF($E883&lt;&gt;"",IF(AND($H884&lt;&gt;"",$I884&lt;&gt;""),"已完成",IF(AND($H884&lt;&gt;"",$I884=""),"进行中",IF($H884="","未开始","-"))),"-")</f>
        <v>-</v>
      </c>
      <c r="M883" s="88" t="str">
        <f ca="1" t="shared" si="145"/>
        <v>-</v>
      </c>
      <c r="N883" s="89"/>
      <c r="O883" s="50"/>
      <c r="P883" s="3"/>
      <c r="Q883" s="94"/>
      <c r="R883" s="11"/>
    </row>
    <row r="884" s="4" customFormat="1" customHeight="1" spans="1:18">
      <c r="A884" s="11"/>
      <c r="B884" s="18"/>
      <c r="C884" s="3"/>
      <c r="D884" s="53"/>
      <c r="E884" s="54"/>
      <c r="F884" s="55"/>
      <c r="G884" s="51" t="s">
        <v>18</v>
      </c>
      <c r="H884" s="52"/>
      <c r="I884" s="84"/>
      <c r="J884" s="85" t="str">
        <f ca="1">IF(AND($H884&lt;&gt;"",$I884&lt;&gt;""),$I884-$H884,IF(AND($H884&lt;&gt;"",$I884=""),TODAY()-$H884,IF($H884="","-","-")))</f>
        <v>-</v>
      </c>
      <c r="K884" s="90"/>
      <c r="L884" s="91"/>
      <c r="M884" s="92"/>
      <c r="N884" s="93"/>
      <c r="O884" s="55"/>
      <c r="P884" s="3"/>
      <c r="Q884" s="94"/>
      <c r="R884" s="11"/>
    </row>
    <row r="885" s="4" customFormat="1" customHeight="1" spans="1:18">
      <c r="A885" s="11"/>
      <c r="B885" s="18"/>
      <c r="C885" s="3"/>
      <c r="D885" s="58" t="str">
        <f>IF($L885="已完成","☑","")</f>
        <v/>
      </c>
      <c r="E885" s="49"/>
      <c r="F885" s="50"/>
      <c r="G885" s="51" t="s">
        <v>17</v>
      </c>
      <c r="H885" s="52"/>
      <c r="I885" s="84"/>
      <c r="J885" s="85">
        <f>I885-H885</f>
        <v>0</v>
      </c>
      <c r="K885" s="86" t="str">
        <f>IF($L885&lt;&gt;"-","●","")</f>
        <v/>
      </c>
      <c r="L885" s="87" t="str">
        <f>IF($E885&lt;&gt;"",IF(AND($H886&lt;&gt;"",$I886&lt;&gt;""),"已完成",IF(AND($H886&lt;&gt;"",$I886=""),"进行中",IF($H886="","未开始","-"))),"-")</f>
        <v>-</v>
      </c>
      <c r="M885" s="88" t="str">
        <f ca="1" t="shared" ref="M885:M889" si="146">IFERROR(MAX(MIN((TODAY()-$H885)/$J885,1),0),"-")</f>
        <v>-</v>
      </c>
      <c r="N885" s="89"/>
      <c r="O885" s="50"/>
      <c r="P885" s="3"/>
      <c r="Q885" s="94"/>
      <c r="R885" s="11"/>
    </row>
    <row r="886" s="4" customFormat="1" customHeight="1" spans="1:18">
      <c r="A886" s="11"/>
      <c r="B886" s="18"/>
      <c r="C886" s="3"/>
      <c r="D886" s="53"/>
      <c r="E886" s="54"/>
      <c r="F886" s="55"/>
      <c r="G886" s="51" t="s">
        <v>18</v>
      </c>
      <c r="H886" s="52"/>
      <c r="I886" s="84"/>
      <c r="J886" s="85" t="str">
        <f ca="1">IF(AND($H886&lt;&gt;"",$I886&lt;&gt;""),$I886-$H886,IF(AND($H886&lt;&gt;"",$I886=""),TODAY()-$H886,IF($H886="","-","-")))</f>
        <v>-</v>
      </c>
      <c r="K886" s="90"/>
      <c r="L886" s="91"/>
      <c r="M886" s="92"/>
      <c r="N886" s="93"/>
      <c r="O886" s="55"/>
      <c r="P886" s="3"/>
      <c r="Q886" s="94"/>
      <c r="R886" s="11"/>
    </row>
    <row r="887" s="4" customFormat="1" customHeight="1" spans="1:18">
      <c r="A887" s="11"/>
      <c r="B887" s="18"/>
      <c r="C887" s="3"/>
      <c r="D887" s="58" t="str">
        <f>IF($L887="已完成","☑","")</f>
        <v/>
      </c>
      <c r="E887" s="49"/>
      <c r="F887" s="50"/>
      <c r="G887" s="51" t="s">
        <v>17</v>
      </c>
      <c r="H887" s="52"/>
      <c r="I887" s="84"/>
      <c r="J887" s="85">
        <f>I887-H887</f>
        <v>0</v>
      </c>
      <c r="K887" s="86" t="str">
        <f>IF($L887&lt;&gt;"-","●","")</f>
        <v/>
      </c>
      <c r="L887" s="87" t="str">
        <f>IF($E887&lt;&gt;"",IF(AND($H888&lt;&gt;"",$I888&lt;&gt;""),"已完成",IF(AND($H888&lt;&gt;"",$I888=""),"进行中",IF($H888="","未开始","-"))),"-")</f>
        <v>-</v>
      </c>
      <c r="M887" s="88" t="str">
        <f ca="1" t="shared" si="146"/>
        <v>-</v>
      </c>
      <c r="N887" s="89"/>
      <c r="O887" s="50"/>
      <c r="P887" s="3"/>
      <c r="Q887" s="94"/>
      <c r="R887" s="11"/>
    </row>
    <row r="888" s="4" customFormat="1" customHeight="1" spans="1:18">
      <c r="A888" s="11"/>
      <c r="B888" s="18"/>
      <c r="C888" s="3"/>
      <c r="D888" s="53"/>
      <c r="E888" s="54"/>
      <c r="F888" s="55"/>
      <c r="G888" s="51" t="s">
        <v>18</v>
      </c>
      <c r="H888" s="52"/>
      <c r="I888" s="84"/>
      <c r="J888" s="85" t="str">
        <f ca="1">IF(AND($H888&lt;&gt;"",$I888&lt;&gt;""),$I888-$H888,IF(AND($H888&lt;&gt;"",$I888=""),TODAY()-$H888,IF($H888="","-","-")))</f>
        <v>-</v>
      </c>
      <c r="K888" s="90"/>
      <c r="L888" s="91"/>
      <c r="M888" s="92"/>
      <c r="N888" s="93"/>
      <c r="O888" s="55"/>
      <c r="P888" s="3"/>
      <c r="Q888" s="94"/>
      <c r="R888" s="11"/>
    </row>
    <row r="889" s="4" customFormat="1" customHeight="1" spans="1:18">
      <c r="A889" s="11"/>
      <c r="B889" s="18"/>
      <c r="C889" s="3"/>
      <c r="D889" s="58" t="str">
        <f>IF($L889="已完成","☑","")</f>
        <v/>
      </c>
      <c r="E889" s="49"/>
      <c r="F889" s="50"/>
      <c r="G889" s="51" t="s">
        <v>17</v>
      </c>
      <c r="H889" s="52"/>
      <c r="I889" s="84"/>
      <c r="J889" s="85">
        <f>I889-H889</f>
        <v>0</v>
      </c>
      <c r="K889" s="86" t="str">
        <f>IF($L889&lt;&gt;"-","●","")</f>
        <v/>
      </c>
      <c r="L889" s="87" t="str">
        <f>IF($E889&lt;&gt;"",IF(AND($H890&lt;&gt;"",$I890&lt;&gt;""),"已完成",IF(AND($H890&lt;&gt;"",$I890=""),"进行中",IF($H890="","未开始","-"))),"-")</f>
        <v>-</v>
      </c>
      <c r="M889" s="88" t="str">
        <f ca="1" t="shared" si="146"/>
        <v>-</v>
      </c>
      <c r="N889" s="89"/>
      <c r="O889" s="50"/>
      <c r="P889" s="3"/>
      <c r="Q889" s="94"/>
      <c r="R889" s="11"/>
    </row>
    <row r="890" s="4" customFormat="1" customHeight="1" spans="1:18">
      <c r="A890" s="11"/>
      <c r="B890" s="18"/>
      <c r="C890" s="3"/>
      <c r="D890" s="53"/>
      <c r="E890" s="54"/>
      <c r="F890" s="55"/>
      <c r="G890" s="51" t="s">
        <v>18</v>
      </c>
      <c r="H890" s="52"/>
      <c r="I890" s="84"/>
      <c r="J890" s="85" t="str">
        <f ca="1">IF(AND($H890&lt;&gt;"",$I890&lt;&gt;""),$I890-$H890,IF(AND($H890&lt;&gt;"",$I890=""),TODAY()-$H890,IF($H890="","-","-")))</f>
        <v>-</v>
      </c>
      <c r="K890" s="90"/>
      <c r="L890" s="91"/>
      <c r="M890" s="92"/>
      <c r="N890" s="93"/>
      <c r="O890" s="55"/>
      <c r="P890" s="3"/>
      <c r="Q890" s="94"/>
      <c r="R890" s="11"/>
    </row>
    <row r="891" s="4" customFormat="1" customHeight="1" spans="1:18">
      <c r="A891" s="11"/>
      <c r="B891" s="18"/>
      <c r="C891" s="3"/>
      <c r="D891" s="58" t="str">
        <f>IF($L891="已完成","☑","")</f>
        <v/>
      </c>
      <c r="E891" s="49"/>
      <c r="F891" s="50"/>
      <c r="G891" s="51" t="s">
        <v>17</v>
      </c>
      <c r="H891" s="52"/>
      <c r="I891" s="84"/>
      <c r="J891" s="85">
        <f>I891-H891</f>
        <v>0</v>
      </c>
      <c r="K891" s="86" t="str">
        <f>IF($L891&lt;&gt;"-","●","")</f>
        <v/>
      </c>
      <c r="L891" s="87" t="str">
        <f>IF($E891&lt;&gt;"",IF(AND($H892&lt;&gt;"",$I892&lt;&gt;""),"已完成",IF(AND($H892&lt;&gt;"",$I892=""),"进行中",IF($H892="","未开始","-"))),"-")</f>
        <v>-</v>
      </c>
      <c r="M891" s="88" t="str">
        <f ca="1" t="shared" ref="M891:M895" si="147">IFERROR(MAX(MIN((TODAY()-$H891)/$J891,1),0),"-")</f>
        <v>-</v>
      </c>
      <c r="N891" s="89"/>
      <c r="O891" s="50"/>
      <c r="P891" s="3"/>
      <c r="Q891" s="94"/>
      <c r="R891" s="11"/>
    </row>
    <row r="892" s="4" customFormat="1" customHeight="1" spans="1:18">
      <c r="A892" s="11"/>
      <c r="B892" s="18"/>
      <c r="C892" s="3"/>
      <c r="D892" s="53"/>
      <c r="E892" s="54"/>
      <c r="F892" s="55"/>
      <c r="G892" s="51" t="s">
        <v>18</v>
      </c>
      <c r="H892" s="52"/>
      <c r="I892" s="84"/>
      <c r="J892" s="85" t="str">
        <f ca="1">IF(AND($H892&lt;&gt;"",$I892&lt;&gt;""),$I892-$H892,IF(AND($H892&lt;&gt;"",$I892=""),TODAY()-$H892,IF($H892="","-","-")))</f>
        <v>-</v>
      </c>
      <c r="K892" s="90"/>
      <c r="L892" s="91"/>
      <c r="M892" s="92"/>
      <c r="N892" s="93"/>
      <c r="O892" s="55"/>
      <c r="P892" s="3"/>
      <c r="Q892" s="94"/>
      <c r="R892" s="11"/>
    </row>
    <row r="893" s="4" customFormat="1" customHeight="1" spans="1:18">
      <c r="A893" s="11"/>
      <c r="B893" s="18"/>
      <c r="C893" s="3"/>
      <c r="D893" s="58" t="str">
        <f>IF($L893="已完成","☑","")</f>
        <v/>
      </c>
      <c r="E893" s="49"/>
      <c r="F893" s="50"/>
      <c r="G893" s="51" t="s">
        <v>17</v>
      </c>
      <c r="H893" s="52"/>
      <c r="I893" s="84"/>
      <c r="J893" s="85">
        <f>I893-H893</f>
        <v>0</v>
      </c>
      <c r="K893" s="86" t="str">
        <f>IF($L893&lt;&gt;"-","●","")</f>
        <v/>
      </c>
      <c r="L893" s="87" t="str">
        <f>IF($E893&lt;&gt;"",IF(AND($H894&lt;&gt;"",$I894&lt;&gt;""),"已完成",IF(AND($H894&lt;&gt;"",$I894=""),"进行中",IF($H894="","未开始","-"))),"-")</f>
        <v>-</v>
      </c>
      <c r="M893" s="88" t="str">
        <f ca="1" t="shared" si="147"/>
        <v>-</v>
      </c>
      <c r="N893" s="89"/>
      <c r="O893" s="50"/>
      <c r="P893" s="3"/>
      <c r="Q893" s="94"/>
      <c r="R893" s="11"/>
    </row>
    <row r="894" s="4" customFormat="1" customHeight="1" spans="1:18">
      <c r="A894" s="11"/>
      <c r="B894" s="18"/>
      <c r="C894" s="3"/>
      <c r="D894" s="53"/>
      <c r="E894" s="54"/>
      <c r="F894" s="55"/>
      <c r="G894" s="51" t="s">
        <v>18</v>
      </c>
      <c r="H894" s="52"/>
      <c r="I894" s="84"/>
      <c r="J894" s="85" t="str">
        <f ca="1">IF(AND($H894&lt;&gt;"",$I894&lt;&gt;""),$I894-$H894,IF(AND($H894&lt;&gt;"",$I894=""),TODAY()-$H894,IF($H894="","-","-")))</f>
        <v>-</v>
      </c>
      <c r="K894" s="90"/>
      <c r="L894" s="91"/>
      <c r="M894" s="92"/>
      <c r="N894" s="93"/>
      <c r="O894" s="55"/>
      <c r="P894" s="3"/>
      <c r="Q894" s="94"/>
      <c r="R894" s="11"/>
    </row>
    <row r="895" s="4" customFormat="1" customHeight="1" spans="1:18">
      <c r="A895" s="11"/>
      <c r="B895" s="18"/>
      <c r="C895" s="3"/>
      <c r="D895" s="58" t="str">
        <f>IF($L895="已完成","☑","")</f>
        <v/>
      </c>
      <c r="E895" s="49"/>
      <c r="F895" s="50"/>
      <c r="G895" s="51" t="s">
        <v>17</v>
      </c>
      <c r="H895" s="52"/>
      <c r="I895" s="84"/>
      <c r="J895" s="85">
        <f>I895-H895</f>
        <v>0</v>
      </c>
      <c r="K895" s="86" t="str">
        <f>IF($L895&lt;&gt;"-","●","")</f>
        <v/>
      </c>
      <c r="L895" s="87" t="str">
        <f>IF($E895&lt;&gt;"",IF(AND($H896&lt;&gt;"",$I896&lt;&gt;""),"已完成",IF(AND($H896&lt;&gt;"",$I896=""),"进行中",IF($H896="","未开始","-"))),"-")</f>
        <v>-</v>
      </c>
      <c r="M895" s="88" t="str">
        <f ca="1" t="shared" si="147"/>
        <v>-</v>
      </c>
      <c r="N895" s="89"/>
      <c r="O895" s="50"/>
      <c r="P895" s="3"/>
      <c r="Q895" s="94"/>
      <c r="R895" s="11"/>
    </row>
    <row r="896" s="4" customFormat="1" customHeight="1" spans="1:18">
      <c r="A896" s="11"/>
      <c r="B896" s="18"/>
      <c r="C896" s="3"/>
      <c r="D896" s="53"/>
      <c r="E896" s="54"/>
      <c r="F896" s="55"/>
      <c r="G896" s="51" t="s">
        <v>18</v>
      </c>
      <c r="H896" s="52"/>
      <c r="I896" s="84"/>
      <c r="J896" s="85" t="str">
        <f ca="1">IF(AND($H896&lt;&gt;"",$I896&lt;&gt;""),$I896-$H896,IF(AND($H896&lt;&gt;"",$I896=""),TODAY()-$H896,IF($H896="","-","-")))</f>
        <v>-</v>
      </c>
      <c r="K896" s="90"/>
      <c r="L896" s="91"/>
      <c r="M896" s="92"/>
      <c r="N896" s="93"/>
      <c r="O896" s="55"/>
      <c r="P896" s="3"/>
      <c r="Q896" s="94"/>
      <c r="R896" s="11"/>
    </row>
    <row r="897" s="4" customFormat="1" customHeight="1" spans="1:18">
      <c r="A897" s="11"/>
      <c r="B897" s="18"/>
      <c r="C897" s="3"/>
      <c r="D897" s="58" t="str">
        <f>IF($L897="已完成","☑","")</f>
        <v/>
      </c>
      <c r="E897" s="49"/>
      <c r="F897" s="50"/>
      <c r="G897" s="51" t="s">
        <v>17</v>
      </c>
      <c r="H897" s="52"/>
      <c r="I897" s="84"/>
      <c r="J897" s="85">
        <f>I897-H897</f>
        <v>0</v>
      </c>
      <c r="K897" s="86" t="str">
        <f>IF($L897&lt;&gt;"-","●","")</f>
        <v/>
      </c>
      <c r="L897" s="87" t="str">
        <f>IF($E897&lt;&gt;"",IF(AND($H898&lt;&gt;"",$I898&lt;&gt;""),"已完成",IF(AND($H898&lt;&gt;"",$I898=""),"进行中",IF($H898="","未开始","-"))),"-")</f>
        <v>-</v>
      </c>
      <c r="M897" s="88" t="str">
        <f ca="1" t="shared" ref="M897:M901" si="148">IFERROR(MAX(MIN((TODAY()-$H897)/$J897,1),0),"-")</f>
        <v>-</v>
      </c>
      <c r="N897" s="89"/>
      <c r="O897" s="50"/>
      <c r="P897" s="3"/>
      <c r="Q897" s="94"/>
      <c r="R897" s="11"/>
    </row>
    <row r="898" s="4" customFormat="1" customHeight="1" spans="1:18">
      <c r="A898" s="11"/>
      <c r="B898" s="18"/>
      <c r="C898" s="3"/>
      <c r="D898" s="53"/>
      <c r="E898" s="54"/>
      <c r="F898" s="55"/>
      <c r="G898" s="51" t="s">
        <v>18</v>
      </c>
      <c r="H898" s="52"/>
      <c r="I898" s="84"/>
      <c r="J898" s="85" t="str">
        <f ca="1">IF(AND($H898&lt;&gt;"",$I898&lt;&gt;""),$I898-$H898,IF(AND($H898&lt;&gt;"",$I898=""),TODAY()-$H898,IF($H898="","-","-")))</f>
        <v>-</v>
      </c>
      <c r="K898" s="90"/>
      <c r="L898" s="91"/>
      <c r="M898" s="92"/>
      <c r="N898" s="93"/>
      <c r="O898" s="55"/>
      <c r="P898" s="3"/>
      <c r="Q898" s="94"/>
      <c r="R898" s="11"/>
    </row>
    <row r="899" s="4" customFormat="1" customHeight="1" spans="1:18">
      <c r="A899" s="11"/>
      <c r="B899" s="18"/>
      <c r="C899" s="3"/>
      <c r="D899" s="58" t="str">
        <f>IF($L899="已完成","☑","")</f>
        <v/>
      </c>
      <c r="E899" s="49"/>
      <c r="F899" s="50"/>
      <c r="G899" s="51" t="s">
        <v>17</v>
      </c>
      <c r="H899" s="52"/>
      <c r="I899" s="84"/>
      <c r="J899" s="85">
        <f>I899-H899</f>
        <v>0</v>
      </c>
      <c r="K899" s="86" t="str">
        <f>IF($L899&lt;&gt;"-","●","")</f>
        <v/>
      </c>
      <c r="L899" s="87" t="str">
        <f>IF($E899&lt;&gt;"",IF(AND($H900&lt;&gt;"",$I900&lt;&gt;""),"已完成",IF(AND($H900&lt;&gt;"",$I900=""),"进行中",IF($H900="","未开始","-"))),"-")</f>
        <v>-</v>
      </c>
      <c r="M899" s="88" t="str">
        <f ca="1" t="shared" si="148"/>
        <v>-</v>
      </c>
      <c r="N899" s="89"/>
      <c r="O899" s="50"/>
      <c r="P899" s="3"/>
      <c r="Q899" s="94"/>
      <c r="R899" s="11"/>
    </row>
    <row r="900" s="4" customFormat="1" customHeight="1" spans="1:18">
      <c r="A900" s="11"/>
      <c r="B900" s="18"/>
      <c r="C900" s="3"/>
      <c r="D900" s="53"/>
      <c r="E900" s="54"/>
      <c r="F900" s="55"/>
      <c r="G900" s="51" t="s">
        <v>18</v>
      </c>
      <c r="H900" s="52"/>
      <c r="I900" s="84"/>
      <c r="J900" s="85" t="str">
        <f ca="1">IF(AND($H900&lt;&gt;"",$I900&lt;&gt;""),$I900-$H900,IF(AND($H900&lt;&gt;"",$I900=""),TODAY()-$H900,IF($H900="","-","-")))</f>
        <v>-</v>
      </c>
      <c r="K900" s="90"/>
      <c r="L900" s="91"/>
      <c r="M900" s="92"/>
      <c r="N900" s="93"/>
      <c r="O900" s="55"/>
      <c r="P900" s="3"/>
      <c r="Q900" s="94"/>
      <c r="R900" s="11"/>
    </row>
    <row r="901" s="4" customFormat="1" customHeight="1" spans="1:18">
      <c r="A901" s="11"/>
      <c r="B901" s="18"/>
      <c r="C901" s="3"/>
      <c r="D901" s="58" t="str">
        <f>IF($L901="已完成","☑","")</f>
        <v/>
      </c>
      <c r="E901" s="49"/>
      <c r="F901" s="50"/>
      <c r="G901" s="51" t="s">
        <v>17</v>
      </c>
      <c r="H901" s="52"/>
      <c r="I901" s="84"/>
      <c r="J901" s="85">
        <f>I901-H901</f>
        <v>0</v>
      </c>
      <c r="K901" s="86" t="str">
        <f>IF($L901&lt;&gt;"-","●","")</f>
        <v/>
      </c>
      <c r="L901" s="87" t="str">
        <f>IF($E901&lt;&gt;"",IF(AND($H902&lt;&gt;"",$I902&lt;&gt;""),"已完成",IF(AND($H902&lt;&gt;"",$I902=""),"进行中",IF($H902="","未开始","-"))),"-")</f>
        <v>-</v>
      </c>
      <c r="M901" s="88" t="str">
        <f ca="1" t="shared" si="148"/>
        <v>-</v>
      </c>
      <c r="N901" s="89"/>
      <c r="O901" s="50"/>
      <c r="P901" s="3"/>
      <c r="Q901" s="94"/>
      <c r="R901" s="11"/>
    </row>
    <row r="902" s="4" customFormat="1" customHeight="1" spans="1:18">
      <c r="A902" s="11"/>
      <c r="B902" s="18"/>
      <c r="C902" s="3"/>
      <c r="D902" s="53"/>
      <c r="E902" s="54"/>
      <c r="F902" s="55"/>
      <c r="G902" s="51" t="s">
        <v>18</v>
      </c>
      <c r="H902" s="52"/>
      <c r="I902" s="84"/>
      <c r="J902" s="85" t="str">
        <f ca="1">IF(AND($H902&lt;&gt;"",$I902&lt;&gt;""),$I902-$H902,IF(AND($H902&lt;&gt;"",$I902=""),TODAY()-$H902,IF($H902="","-","-")))</f>
        <v>-</v>
      </c>
      <c r="K902" s="90"/>
      <c r="L902" s="91"/>
      <c r="M902" s="92"/>
      <c r="N902" s="93"/>
      <c r="O902" s="55"/>
      <c r="P902" s="3"/>
      <c r="Q902" s="94"/>
      <c r="R902" s="11"/>
    </row>
    <row r="903" s="4" customFormat="1" customHeight="1" spans="1:18">
      <c r="A903" s="11"/>
      <c r="B903" s="18"/>
      <c r="C903" s="3"/>
      <c r="D903" s="58" t="str">
        <f>IF($L903="已完成","☑","")</f>
        <v/>
      </c>
      <c r="E903" s="49"/>
      <c r="F903" s="50"/>
      <c r="G903" s="51" t="s">
        <v>17</v>
      </c>
      <c r="H903" s="52"/>
      <c r="I903" s="84"/>
      <c r="J903" s="85">
        <f>I903-H903</f>
        <v>0</v>
      </c>
      <c r="K903" s="86" t="str">
        <f>IF($L903&lt;&gt;"-","●","")</f>
        <v/>
      </c>
      <c r="L903" s="87" t="str">
        <f>IF($E903&lt;&gt;"",IF(AND($H904&lt;&gt;"",$I904&lt;&gt;""),"已完成",IF(AND($H904&lt;&gt;"",$I904=""),"进行中",IF($H904="","未开始","-"))),"-")</f>
        <v>-</v>
      </c>
      <c r="M903" s="88" t="str">
        <f ca="1" t="shared" ref="M903:M907" si="149">IFERROR(MAX(MIN((TODAY()-$H903)/$J903,1),0),"-")</f>
        <v>-</v>
      </c>
      <c r="N903" s="89"/>
      <c r="O903" s="50"/>
      <c r="P903" s="3"/>
      <c r="Q903" s="94"/>
      <c r="R903" s="11"/>
    </row>
    <row r="904" s="4" customFormat="1" customHeight="1" spans="1:18">
      <c r="A904" s="11"/>
      <c r="B904" s="18"/>
      <c r="C904" s="3"/>
      <c r="D904" s="53"/>
      <c r="E904" s="54"/>
      <c r="F904" s="55"/>
      <c r="G904" s="51" t="s">
        <v>18</v>
      </c>
      <c r="H904" s="52"/>
      <c r="I904" s="84"/>
      <c r="J904" s="85" t="str">
        <f ca="1">IF(AND($H904&lt;&gt;"",$I904&lt;&gt;""),$I904-$H904,IF(AND($H904&lt;&gt;"",$I904=""),TODAY()-$H904,IF($H904="","-","-")))</f>
        <v>-</v>
      </c>
      <c r="K904" s="90"/>
      <c r="L904" s="91"/>
      <c r="M904" s="92"/>
      <c r="N904" s="93"/>
      <c r="O904" s="55"/>
      <c r="P904" s="3"/>
      <c r="Q904" s="94"/>
      <c r="R904" s="11"/>
    </row>
    <row r="905" s="4" customFormat="1" customHeight="1" spans="1:18">
      <c r="A905" s="11"/>
      <c r="B905" s="18"/>
      <c r="C905" s="3"/>
      <c r="D905" s="58" t="str">
        <f>IF($L905="已完成","☑","")</f>
        <v/>
      </c>
      <c r="E905" s="49"/>
      <c r="F905" s="50"/>
      <c r="G905" s="51" t="s">
        <v>17</v>
      </c>
      <c r="H905" s="52"/>
      <c r="I905" s="84"/>
      <c r="J905" s="85">
        <f>I905-H905</f>
        <v>0</v>
      </c>
      <c r="K905" s="86" t="str">
        <f>IF($L905&lt;&gt;"-","●","")</f>
        <v/>
      </c>
      <c r="L905" s="87" t="str">
        <f>IF($E905&lt;&gt;"",IF(AND($H906&lt;&gt;"",$I906&lt;&gt;""),"已完成",IF(AND($H906&lt;&gt;"",$I906=""),"进行中",IF($H906="","未开始","-"))),"-")</f>
        <v>-</v>
      </c>
      <c r="M905" s="88" t="str">
        <f ca="1" t="shared" si="149"/>
        <v>-</v>
      </c>
      <c r="N905" s="89"/>
      <c r="O905" s="50"/>
      <c r="P905" s="3"/>
      <c r="Q905" s="94"/>
      <c r="R905" s="11"/>
    </row>
    <row r="906" s="4" customFormat="1" customHeight="1" spans="1:18">
      <c r="A906" s="11"/>
      <c r="B906" s="18"/>
      <c r="C906" s="3"/>
      <c r="D906" s="53"/>
      <c r="E906" s="54"/>
      <c r="F906" s="55"/>
      <c r="G906" s="51" t="s">
        <v>18</v>
      </c>
      <c r="H906" s="52"/>
      <c r="I906" s="84"/>
      <c r="J906" s="85" t="str">
        <f ca="1">IF(AND($H906&lt;&gt;"",$I906&lt;&gt;""),$I906-$H906,IF(AND($H906&lt;&gt;"",$I906=""),TODAY()-$H906,IF($H906="","-","-")))</f>
        <v>-</v>
      </c>
      <c r="K906" s="90"/>
      <c r="L906" s="91"/>
      <c r="M906" s="92"/>
      <c r="N906" s="93"/>
      <c r="O906" s="55"/>
      <c r="P906" s="3"/>
      <c r="Q906" s="94"/>
      <c r="R906" s="11"/>
    </row>
    <row r="907" s="4" customFormat="1" customHeight="1" spans="1:18">
      <c r="A907" s="11"/>
      <c r="B907" s="18"/>
      <c r="C907" s="3"/>
      <c r="D907" s="58" t="str">
        <f>IF($L907="已完成","☑","")</f>
        <v/>
      </c>
      <c r="E907" s="49"/>
      <c r="F907" s="50"/>
      <c r="G907" s="51" t="s">
        <v>17</v>
      </c>
      <c r="H907" s="52"/>
      <c r="I907" s="84"/>
      <c r="J907" s="85">
        <f>I907-H907</f>
        <v>0</v>
      </c>
      <c r="K907" s="86" t="str">
        <f>IF($L907&lt;&gt;"-","●","")</f>
        <v/>
      </c>
      <c r="L907" s="87" t="str">
        <f>IF($E907&lt;&gt;"",IF(AND($H908&lt;&gt;"",$I908&lt;&gt;""),"已完成",IF(AND($H908&lt;&gt;"",$I908=""),"进行中",IF($H908="","未开始","-"))),"-")</f>
        <v>-</v>
      </c>
      <c r="M907" s="88" t="str">
        <f ca="1" t="shared" si="149"/>
        <v>-</v>
      </c>
      <c r="N907" s="89"/>
      <c r="O907" s="50"/>
      <c r="P907" s="3"/>
      <c r="Q907" s="94"/>
      <c r="R907" s="11"/>
    </row>
    <row r="908" s="4" customFormat="1" customHeight="1" spans="1:18">
      <c r="A908" s="11"/>
      <c r="B908" s="18"/>
      <c r="C908" s="3"/>
      <c r="D908" s="53"/>
      <c r="E908" s="54"/>
      <c r="F908" s="55"/>
      <c r="G908" s="51" t="s">
        <v>18</v>
      </c>
      <c r="H908" s="52"/>
      <c r="I908" s="84"/>
      <c r="J908" s="85" t="str">
        <f ca="1">IF(AND($H908&lt;&gt;"",$I908&lt;&gt;""),$I908-$H908,IF(AND($H908&lt;&gt;"",$I908=""),TODAY()-$H908,IF($H908="","-","-")))</f>
        <v>-</v>
      </c>
      <c r="K908" s="90"/>
      <c r="L908" s="91"/>
      <c r="M908" s="92"/>
      <c r="N908" s="93"/>
      <c r="O908" s="55"/>
      <c r="P908" s="3"/>
      <c r="Q908" s="94"/>
      <c r="R908" s="11"/>
    </row>
    <row r="909" s="4" customFormat="1" customHeight="1" spans="1:18">
      <c r="A909" s="11"/>
      <c r="B909" s="18"/>
      <c r="C909" s="3"/>
      <c r="D909" s="58" t="str">
        <f>IF($L909="已完成","☑","")</f>
        <v/>
      </c>
      <c r="E909" s="49"/>
      <c r="F909" s="50"/>
      <c r="G909" s="51" t="s">
        <v>17</v>
      </c>
      <c r="H909" s="52"/>
      <c r="I909" s="84"/>
      <c r="J909" s="85">
        <f>I909-H909</f>
        <v>0</v>
      </c>
      <c r="K909" s="86" t="str">
        <f>IF($L909&lt;&gt;"-","●","")</f>
        <v/>
      </c>
      <c r="L909" s="87" t="str">
        <f>IF($E909&lt;&gt;"",IF(AND($H910&lt;&gt;"",$I910&lt;&gt;""),"已完成",IF(AND($H910&lt;&gt;"",$I910=""),"进行中",IF($H910="","未开始","-"))),"-")</f>
        <v>-</v>
      </c>
      <c r="M909" s="88" t="str">
        <f ca="1" t="shared" ref="M909:M913" si="150">IFERROR(MAX(MIN((TODAY()-$H909)/$J909,1),0),"-")</f>
        <v>-</v>
      </c>
      <c r="N909" s="89"/>
      <c r="O909" s="50"/>
      <c r="P909" s="3"/>
      <c r="Q909" s="94"/>
      <c r="R909" s="11"/>
    </row>
    <row r="910" s="4" customFormat="1" customHeight="1" spans="1:18">
      <c r="A910" s="11"/>
      <c r="B910" s="18"/>
      <c r="C910" s="3"/>
      <c r="D910" s="53"/>
      <c r="E910" s="54"/>
      <c r="F910" s="55"/>
      <c r="G910" s="51" t="s">
        <v>18</v>
      </c>
      <c r="H910" s="52"/>
      <c r="I910" s="84"/>
      <c r="J910" s="85" t="str">
        <f ca="1">IF(AND($H910&lt;&gt;"",$I910&lt;&gt;""),$I910-$H910,IF(AND($H910&lt;&gt;"",$I910=""),TODAY()-$H910,IF($H910="","-","-")))</f>
        <v>-</v>
      </c>
      <c r="K910" s="90"/>
      <c r="L910" s="91"/>
      <c r="M910" s="92"/>
      <c r="N910" s="93"/>
      <c r="O910" s="55"/>
      <c r="P910" s="3"/>
      <c r="Q910" s="94"/>
      <c r="R910" s="11"/>
    </row>
    <row r="911" s="4" customFormat="1" customHeight="1" spans="1:18">
      <c r="A911" s="11"/>
      <c r="B911" s="18"/>
      <c r="C911" s="3"/>
      <c r="D911" s="58" t="str">
        <f>IF($L911="已完成","☑","")</f>
        <v/>
      </c>
      <c r="E911" s="49"/>
      <c r="F911" s="50"/>
      <c r="G911" s="51" t="s">
        <v>17</v>
      </c>
      <c r="H911" s="52"/>
      <c r="I911" s="84"/>
      <c r="J911" s="85">
        <f>I911-H911</f>
        <v>0</v>
      </c>
      <c r="K911" s="86" t="str">
        <f>IF($L911&lt;&gt;"-","●","")</f>
        <v/>
      </c>
      <c r="L911" s="87" t="str">
        <f>IF($E911&lt;&gt;"",IF(AND($H912&lt;&gt;"",$I912&lt;&gt;""),"已完成",IF(AND($H912&lt;&gt;"",$I912=""),"进行中",IF($H912="","未开始","-"))),"-")</f>
        <v>-</v>
      </c>
      <c r="M911" s="88" t="str">
        <f ca="1" t="shared" si="150"/>
        <v>-</v>
      </c>
      <c r="N911" s="89"/>
      <c r="O911" s="50"/>
      <c r="P911" s="3"/>
      <c r="Q911" s="94"/>
      <c r="R911" s="11"/>
    </row>
    <row r="912" s="4" customFormat="1" customHeight="1" spans="1:18">
      <c r="A912" s="11"/>
      <c r="B912" s="18"/>
      <c r="C912" s="3"/>
      <c r="D912" s="53"/>
      <c r="E912" s="54"/>
      <c r="F912" s="55"/>
      <c r="G912" s="51" t="s">
        <v>18</v>
      </c>
      <c r="H912" s="52"/>
      <c r="I912" s="84"/>
      <c r="J912" s="85" t="str">
        <f ca="1">IF(AND($H912&lt;&gt;"",$I912&lt;&gt;""),$I912-$H912,IF(AND($H912&lt;&gt;"",$I912=""),TODAY()-$H912,IF($H912="","-","-")))</f>
        <v>-</v>
      </c>
      <c r="K912" s="90"/>
      <c r="L912" s="91"/>
      <c r="M912" s="92"/>
      <c r="N912" s="93"/>
      <c r="O912" s="55"/>
      <c r="P912" s="3"/>
      <c r="Q912" s="94"/>
      <c r="R912" s="11"/>
    </row>
    <row r="913" s="4" customFormat="1" customHeight="1" spans="1:18">
      <c r="A913" s="11"/>
      <c r="B913" s="18"/>
      <c r="C913" s="3"/>
      <c r="D913" s="58" t="str">
        <f>IF($L913="已完成","☑","")</f>
        <v/>
      </c>
      <c r="E913" s="49"/>
      <c r="F913" s="50"/>
      <c r="G913" s="51" t="s">
        <v>17</v>
      </c>
      <c r="H913" s="52"/>
      <c r="I913" s="84"/>
      <c r="J913" s="85">
        <f>I913-H913</f>
        <v>0</v>
      </c>
      <c r="K913" s="86" t="str">
        <f>IF($L913&lt;&gt;"-","●","")</f>
        <v/>
      </c>
      <c r="L913" s="87" t="str">
        <f>IF($E913&lt;&gt;"",IF(AND($H914&lt;&gt;"",$I914&lt;&gt;""),"已完成",IF(AND($H914&lt;&gt;"",$I914=""),"进行中",IF($H914="","未开始","-"))),"-")</f>
        <v>-</v>
      </c>
      <c r="M913" s="88" t="str">
        <f ca="1" t="shared" si="150"/>
        <v>-</v>
      </c>
      <c r="N913" s="89"/>
      <c r="O913" s="50"/>
      <c r="P913" s="3"/>
      <c r="Q913" s="94"/>
      <c r="R913" s="11"/>
    </row>
    <row r="914" s="4" customFormat="1" customHeight="1" spans="1:18">
      <c r="A914" s="11"/>
      <c r="B914" s="18"/>
      <c r="C914" s="3"/>
      <c r="D914" s="53"/>
      <c r="E914" s="54"/>
      <c r="F914" s="55"/>
      <c r="G914" s="51" t="s">
        <v>18</v>
      </c>
      <c r="H914" s="52"/>
      <c r="I914" s="84"/>
      <c r="J914" s="85" t="str">
        <f ca="1">IF(AND($H914&lt;&gt;"",$I914&lt;&gt;""),$I914-$H914,IF(AND($H914&lt;&gt;"",$I914=""),TODAY()-$H914,IF($H914="","-","-")))</f>
        <v>-</v>
      </c>
      <c r="K914" s="90"/>
      <c r="L914" s="91"/>
      <c r="M914" s="92"/>
      <c r="N914" s="93"/>
      <c r="O914" s="55"/>
      <c r="P914" s="3"/>
      <c r="Q914" s="94"/>
      <c r="R914" s="11"/>
    </row>
    <row r="915" s="4" customFormat="1" customHeight="1" spans="1:18">
      <c r="A915" s="11"/>
      <c r="B915" s="18"/>
      <c r="C915" s="3"/>
      <c r="D915" s="58" t="str">
        <f>IF($L915="已完成","☑","")</f>
        <v/>
      </c>
      <c r="E915" s="49"/>
      <c r="F915" s="50"/>
      <c r="G915" s="51" t="s">
        <v>17</v>
      </c>
      <c r="H915" s="52"/>
      <c r="I915" s="84"/>
      <c r="J915" s="85">
        <f>I915-H915</f>
        <v>0</v>
      </c>
      <c r="K915" s="86" t="str">
        <f>IF($L915&lt;&gt;"-","●","")</f>
        <v/>
      </c>
      <c r="L915" s="87" t="str">
        <f>IF($E915&lt;&gt;"",IF(AND($H916&lt;&gt;"",$I916&lt;&gt;""),"已完成",IF(AND($H916&lt;&gt;"",$I916=""),"进行中",IF($H916="","未开始","-"))),"-")</f>
        <v>-</v>
      </c>
      <c r="M915" s="88" t="str">
        <f ca="1" t="shared" ref="M915:M919" si="151">IFERROR(MAX(MIN((TODAY()-$H915)/$J915,1),0),"-")</f>
        <v>-</v>
      </c>
      <c r="N915" s="89"/>
      <c r="O915" s="50"/>
      <c r="P915" s="3"/>
      <c r="Q915" s="94"/>
      <c r="R915" s="11"/>
    </row>
    <row r="916" s="4" customFormat="1" customHeight="1" spans="1:18">
      <c r="A916" s="11"/>
      <c r="B916" s="18"/>
      <c r="C916" s="3"/>
      <c r="D916" s="53"/>
      <c r="E916" s="54"/>
      <c r="F916" s="55"/>
      <c r="G916" s="51" t="s">
        <v>18</v>
      </c>
      <c r="H916" s="52"/>
      <c r="I916" s="84"/>
      <c r="J916" s="85" t="str">
        <f ca="1">IF(AND($H916&lt;&gt;"",$I916&lt;&gt;""),$I916-$H916,IF(AND($H916&lt;&gt;"",$I916=""),TODAY()-$H916,IF($H916="","-","-")))</f>
        <v>-</v>
      </c>
      <c r="K916" s="90"/>
      <c r="L916" s="91"/>
      <c r="M916" s="92"/>
      <c r="N916" s="93"/>
      <c r="O916" s="55"/>
      <c r="P916" s="3"/>
      <c r="Q916" s="94"/>
      <c r="R916" s="11"/>
    </row>
    <row r="917" s="4" customFormat="1" customHeight="1" spans="1:18">
      <c r="A917" s="11"/>
      <c r="B917" s="18"/>
      <c r="C917" s="3"/>
      <c r="D917" s="58" t="str">
        <f>IF($L917="已完成","☑","")</f>
        <v/>
      </c>
      <c r="E917" s="49"/>
      <c r="F917" s="50"/>
      <c r="G917" s="51" t="s">
        <v>17</v>
      </c>
      <c r="H917" s="52"/>
      <c r="I917" s="84"/>
      <c r="J917" s="85">
        <f>I917-H917</f>
        <v>0</v>
      </c>
      <c r="K917" s="86" t="str">
        <f>IF($L917&lt;&gt;"-","●","")</f>
        <v/>
      </c>
      <c r="L917" s="87" t="str">
        <f>IF($E917&lt;&gt;"",IF(AND($H918&lt;&gt;"",$I918&lt;&gt;""),"已完成",IF(AND($H918&lt;&gt;"",$I918=""),"进行中",IF($H918="","未开始","-"))),"-")</f>
        <v>-</v>
      </c>
      <c r="M917" s="88" t="str">
        <f ca="1" t="shared" si="151"/>
        <v>-</v>
      </c>
      <c r="N917" s="89"/>
      <c r="O917" s="50"/>
      <c r="P917" s="3"/>
      <c r="Q917" s="94"/>
      <c r="R917" s="11"/>
    </row>
    <row r="918" s="4" customFormat="1" customHeight="1" spans="1:18">
      <c r="A918" s="11"/>
      <c r="B918" s="18"/>
      <c r="C918" s="3"/>
      <c r="D918" s="53"/>
      <c r="E918" s="54"/>
      <c r="F918" s="55"/>
      <c r="G918" s="51" t="s">
        <v>18</v>
      </c>
      <c r="H918" s="52"/>
      <c r="I918" s="84"/>
      <c r="J918" s="85" t="str">
        <f ca="1">IF(AND($H918&lt;&gt;"",$I918&lt;&gt;""),$I918-$H918,IF(AND($H918&lt;&gt;"",$I918=""),TODAY()-$H918,IF($H918="","-","-")))</f>
        <v>-</v>
      </c>
      <c r="K918" s="90"/>
      <c r="L918" s="91"/>
      <c r="M918" s="92"/>
      <c r="N918" s="93"/>
      <c r="O918" s="55"/>
      <c r="P918" s="3"/>
      <c r="Q918" s="94"/>
      <c r="R918" s="11"/>
    </row>
    <row r="919" s="4" customFormat="1" customHeight="1" spans="1:18">
      <c r="A919" s="11"/>
      <c r="B919" s="18"/>
      <c r="C919" s="3"/>
      <c r="D919" s="58" t="str">
        <f>IF($L919="已完成","☑","")</f>
        <v/>
      </c>
      <c r="E919" s="49"/>
      <c r="F919" s="50"/>
      <c r="G919" s="51" t="s">
        <v>17</v>
      </c>
      <c r="H919" s="52"/>
      <c r="I919" s="84"/>
      <c r="J919" s="85">
        <f>I919-H919</f>
        <v>0</v>
      </c>
      <c r="K919" s="86" t="str">
        <f>IF($L919&lt;&gt;"-","●","")</f>
        <v/>
      </c>
      <c r="L919" s="87" t="str">
        <f>IF($E919&lt;&gt;"",IF(AND($H920&lt;&gt;"",$I920&lt;&gt;""),"已完成",IF(AND($H920&lt;&gt;"",$I920=""),"进行中",IF($H920="","未开始","-"))),"-")</f>
        <v>-</v>
      </c>
      <c r="M919" s="88" t="str">
        <f ca="1" t="shared" si="151"/>
        <v>-</v>
      </c>
      <c r="N919" s="89"/>
      <c r="O919" s="50"/>
      <c r="P919" s="3"/>
      <c r="Q919" s="94"/>
      <c r="R919" s="11"/>
    </row>
    <row r="920" s="4" customFormat="1" customHeight="1" spans="1:18">
      <c r="A920" s="11"/>
      <c r="B920" s="18"/>
      <c r="C920" s="3"/>
      <c r="D920" s="53"/>
      <c r="E920" s="54"/>
      <c r="F920" s="55"/>
      <c r="G920" s="51" t="s">
        <v>18</v>
      </c>
      <c r="H920" s="52"/>
      <c r="I920" s="84"/>
      <c r="J920" s="85" t="str">
        <f ca="1">IF(AND($H920&lt;&gt;"",$I920&lt;&gt;""),$I920-$H920,IF(AND($H920&lt;&gt;"",$I920=""),TODAY()-$H920,IF($H920="","-","-")))</f>
        <v>-</v>
      </c>
      <c r="K920" s="90"/>
      <c r="L920" s="91"/>
      <c r="M920" s="92"/>
      <c r="N920" s="93"/>
      <c r="O920" s="55"/>
      <c r="P920" s="3"/>
      <c r="Q920" s="94"/>
      <c r="R920" s="11"/>
    </row>
    <row r="921" s="4" customFormat="1" customHeight="1" spans="1:18">
      <c r="A921" s="11"/>
      <c r="B921" s="18"/>
      <c r="C921" s="3"/>
      <c r="D921" s="58" t="str">
        <f>IF($L921="已完成","☑","")</f>
        <v/>
      </c>
      <c r="E921" s="49"/>
      <c r="F921" s="50"/>
      <c r="G921" s="51" t="s">
        <v>17</v>
      </c>
      <c r="H921" s="52"/>
      <c r="I921" s="84"/>
      <c r="J921" s="85">
        <f>I921-H921</f>
        <v>0</v>
      </c>
      <c r="K921" s="86" t="str">
        <f>IF($L921&lt;&gt;"-","●","")</f>
        <v/>
      </c>
      <c r="L921" s="87" t="str">
        <f>IF($E921&lt;&gt;"",IF(AND($H922&lt;&gt;"",$I922&lt;&gt;""),"已完成",IF(AND($H922&lt;&gt;"",$I922=""),"进行中",IF($H922="","未开始","-"))),"-")</f>
        <v>-</v>
      </c>
      <c r="M921" s="88" t="str">
        <f ca="1" t="shared" ref="M921:M925" si="152">IFERROR(MAX(MIN((TODAY()-$H921)/$J921,1),0),"-")</f>
        <v>-</v>
      </c>
      <c r="N921" s="89"/>
      <c r="O921" s="50"/>
      <c r="P921" s="3"/>
      <c r="Q921" s="94"/>
      <c r="R921" s="11"/>
    </row>
    <row r="922" s="4" customFormat="1" customHeight="1" spans="1:18">
      <c r="A922" s="11"/>
      <c r="B922" s="18"/>
      <c r="C922" s="3"/>
      <c r="D922" s="53"/>
      <c r="E922" s="54"/>
      <c r="F922" s="55"/>
      <c r="G922" s="51" t="s">
        <v>18</v>
      </c>
      <c r="H922" s="52"/>
      <c r="I922" s="84"/>
      <c r="J922" s="85" t="str">
        <f ca="1">IF(AND($H922&lt;&gt;"",$I922&lt;&gt;""),$I922-$H922,IF(AND($H922&lt;&gt;"",$I922=""),TODAY()-$H922,IF($H922="","-","-")))</f>
        <v>-</v>
      </c>
      <c r="K922" s="90"/>
      <c r="L922" s="91"/>
      <c r="M922" s="92"/>
      <c r="N922" s="93"/>
      <c r="O922" s="55"/>
      <c r="P922" s="3"/>
      <c r="Q922" s="94"/>
      <c r="R922" s="11"/>
    </row>
    <row r="923" s="4" customFormat="1" customHeight="1" spans="1:18">
      <c r="A923" s="11"/>
      <c r="B923" s="18"/>
      <c r="C923" s="3"/>
      <c r="D923" s="58" t="str">
        <f>IF($L923="已完成","☑","")</f>
        <v/>
      </c>
      <c r="E923" s="49"/>
      <c r="F923" s="50"/>
      <c r="G923" s="51" t="s">
        <v>17</v>
      </c>
      <c r="H923" s="52"/>
      <c r="I923" s="84"/>
      <c r="J923" s="85">
        <f>I923-H923</f>
        <v>0</v>
      </c>
      <c r="K923" s="86" t="str">
        <f>IF($L923&lt;&gt;"-","●","")</f>
        <v/>
      </c>
      <c r="L923" s="87" t="str">
        <f>IF($E923&lt;&gt;"",IF(AND($H924&lt;&gt;"",$I924&lt;&gt;""),"已完成",IF(AND($H924&lt;&gt;"",$I924=""),"进行中",IF($H924="","未开始","-"))),"-")</f>
        <v>-</v>
      </c>
      <c r="M923" s="88" t="str">
        <f ca="1" t="shared" si="152"/>
        <v>-</v>
      </c>
      <c r="N923" s="89"/>
      <c r="O923" s="50"/>
      <c r="P923" s="3"/>
      <c r="Q923" s="94"/>
      <c r="R923" s="11"/>
    </row>
    <row r="924" s="4" customFormat="1" customHeight="1" spans="1:18">
      <c r="A924" s="11"/>
      <c r="B924" s="18"/>
      <c r="C924" s="3"/>
      <c r="D924" s="53"/>
      <c r="E924" s="54"/>
      <c r="F924" s="55"/>
      <c r="G924" s="51" t="s">
        <v>18</v>
      </c>
      <c r="H924" s="52"/>
      <c r="I924" s="84"/>
      <c r="J924" s="85" t="str">
        <f ca="1">IF(AND($H924&lt;&gt;"",$I924&lt;&gt;""),$I924-$H924,IF(AND($H924&lt;&gt;"",$I924=""),TODAY()-$H924,IF($H924="","-","-")))</f>
        <v>-</v>
      </c>
      <c r="K924" s="90"/>
      <c r="L924" s="91"/>
      <c r="M924" s="92"/>
      <c r="N924" s="93"/>
      <c r="O924" s="55"/>
      <c r="P924" s="3"/>
      <c r="Q924" s="94"/>
      <c r="R924" s="11"/>
    </row>
    <row r="925" s="4" customFormat="1" customHeight="1" spans="1:18">
      <c r="A925" s="11"/>
      <c r="B925" s="18"/>
      <c r="C925" s="3"/>
      <c r="D925" s="58" t="str">
        <f>IF($L925="已完成","☑","")</f>
        <v/>
      </c>
      <c r="E925" s="49"/>
      <c r="F925" s="50"/>
      <c r="G925" s="51" t="s">
        <v>17</v>
      </c>
      <c r="H925" s="52"/>
      <c r="I925" s="84"/>
      <c r="J925" s="85">
        <f>I925-H925</f>
        <v>0</v>
      </c>
      <c r="K925" s="86" t="str">
        <f>IF($L925&lt;&gt;"-","●","")</f>
        <v/>
      </c>
      <c r="L925" s="87" t="str">
        <f>IF($E925&lt;&gt;"",IF(AND($H926&lt;&gt;"",$I926&lt;&gt;""),"已完成",IF(AND($H926&lt;&gt;"",$I926=""),"进行中",IF($H926="","未开始","-"))),"-")</f>
        <v>-</v>
      </c>
      <c r="M925" s="88" t="str">
        <f ca="1" t="shared" si="152"/>
        <v>-</v>
      </c>
      <c r="N925" s="89"/>
      <c r="O925" s="50"/>
      <c r="P925" s="3"/>
      <c r="Q925" s="94"/>
      <c r="R925" s="11"/>
    </row>
    <row r="926" s="4" customFormat="1" customHeight="1" spans="1:18">
      <c r="A926" s="11"/>
      <c r="B926" s="18"/>
      <c r="C926" s="3"/>
      <c r="D926" s="53"/>
      <c r="E926" s="54"/>
      <c r="F926" s="55"/>
      <c r="G926" s="51" t="s">
        <v>18</v>
      </c>
      <c r="H926" s="52"/>
      <c r="I926" s="84"/>
      <c r="J926" s="85" t="str">
        <f ca="1">IF(AND($H926&lt;&gt;"",$I926&lt;&gt;""),$I926-$H926,IF(AND($H926&lt;&gt;"",$I926=""),TODAY()-$H926,IF($H926="","-","-")))</f>
        <v>-</v>
      </c>
      <c r="K926" s="90"/>
      <c r="L926" s="91"/>
      <c r="M926" s="92"/>
      <c r="N926" s="93"/>
      <c r="O926" s="55"/>
      <c r="P926" s="3"/>
      <c r="Q926" s="94"/>
      <c r="R926" s="11"/>
    </row>
    <row r="927" s="4" customFormat="1" customHeight="1" spans="1:18">
      <c r="A927" s="11"/>
      <c r="B927" s="18"/>
      <c r="C927" s="3"/>
      <c r="D927" s="58" t="str">
        <f>IF($L927="已完成","☑","")</f>
        <v/>
      </c>
      <c r="E927" s="49"/>
      <c r="F927" s="50"/>
      <c r="G927" s="51" t="s">
        <v>17</v>
      </c>
      <c r="H927" s="52"/>
      <c r="I927" s="84"/>
      <c r="J927" s="85">
        <f>I927-H927</f>
        <v>0</v>
      </c>
      <c r="K927" s="86" t="str">
        <f>IF($L927&lt;&gt;"-","●","")</f>
        <v/>
      </c>
      <c r="L927" s="87" t="str">
        <f>IF($E927&lt;&gt;"",IF(AND($H928&lt;&gt;"",$I928&lt;&gt;""),"已完成",IF(AND($H928&lt;&gt;"",$I928=""),"进行中",IF($H928="","未开始","-"))),"-")</f>
        <v>-</v>
      </c>
      <c r="M927" s="88" t="str">
        <f ca="1" t="shared" ref="M927:M931" si="153">IFERROR(MAX(MIN((TODAY()-$H927)/$J927,1),0),"-")</f>
        <v>-</v>
      </c>
      <c r="N927" s="89"/>
      <c r="O927" s="50"/>
      <c r="P927" s="3"/>
      <c r="Q927" s="94"/>
      <c r="R927" s="11"/>
    </row>
    <row r="928" s="4" customFormat="1" customHeight="1" spans="1:18">
      <c r="A928" s="11"/>
      <c r="B928" s="18"/>
      <c r="C928" s="3"/>
      <c r="D928" s="53"/>
      <c r="E928" s="54"/>
      <c r="F928" s="55"/>
      <c r="G928" s="51" t="s">
        <v>18</v>
      </c>
      <c r="H928" s="52"/>
      <c r="I928" s="84"/>
      <c r="J928" s="85" t="str">
        <f ca="1">IF(AND($H928&lt;&gt;"",$I928&lt;&gt;""),$I928-$H928,IF(AND($H928&lt;&gt;"",$I928=""),TODAY()-$H928,IF($H928="","-","-")))</f>
        <v>-</v>
      </c>
      <c r="K928" s="90"/>
      <c r="L928" s="91"/>
      <c r="M928" s="92"/>
      <c r="N928" s="93"/>
      <c r="O928" s="55"/>
      <c r="P928" s="3"/>
      <c r="Q928" s="94"/>
      <c r="R928" s="11"/>
    </row>
    <row r="929" s="4" customFormat="1" customHeight="1" spans="1:18">
      <c r="A929" s="11"/>
      <c r="B929" s="18"/>
      <c r="C929" s="3"/>
      <c r="D929" s="58" t="str">
        <f>IF($L929="已完成","☑","")</f>
        <v/>
      </c>
      <c r="E929" s="49"/>
      <c r="F929" s="50"/>
      <c r="G929" s="51" t="s">
        <v>17</v>
      </c>
      <c r="H929" s="52"/>
      <c r="I929" s="84"/>
      <c r="J929" s="85">
        <f>I929-H929</f>
        <v>0</v>
      </c>
      <c r="K929" s="86" t="str">
        <f>IF($L929&lt;&gt;"-","●","")</f>
        <v/>
      </c>
      <c r="L929" s="87" t="str">
        <f>IF($E929&lt;&gt;"",IF(AND($H930&lt;&gt;"",$I930&lt;&gt;""),"已完成",IF(AND($H930&lt;&gt;"",$I930=""),"进行中",IF($H930="","未开始","-"))),"-")</f>
        <v>-</v>
      </c>
      <c r="M929" s="88" t="str">
        <f ca="1" t="shared" si="153"/>
        <v>-</v>
      </c>
      <c r="N929" s="89"/>
      <c r="O929" s="50"/>
      <c r="P929" s="3"/>
      <c r="Q929" s="94"/>
      <c r="R929" s="11"/>
    </row>
    <row r="930" s="4" customFormat="1" customHeight="1" spans="1:18">
      <c r="A930" s="11"/>
      <c r="B930" s="18"/>
      <c r="C930" s="3"/>
      <c r="D930" s="53"/>
      <c r="E930" s="54"/>
      <c r="F930" s="55"/>
      <c r="G930" s="51" t="s">
        <v>18</v>
      </c>
      <c r="H930" s="52"/>
      <c r="I930" s="84"/>
      <c r="J930" s="85" t="str">
        <f ca="1">IF(AND($H930&lt;&gt;"",$I930&lt;&gt;""),$I930-$H930,IF(AND($H930&lt;&gt;"",$I930=""),TODAY()-$H930,IF($H930="","-","-")))</f>
        <v>-</v>
      </c>
      <c r="K930" s="90"/>
      <c r="L930" s="91"/>
      <c r="M930" s="92"/>
      <c r="N930" s="93"/>
      <c r="O930" s="55"/>
      <c r="P930" s="3"/>
      <c r="Q930" s="94"/>
      <c r="R930" s="11"/>
    </row>
    <row r="931" s="4" customFormat="1" customHeight="1" spans="1:18">
      <c r="A931" s="11"/>
      <c r="B931" s="18"/>
      <c r="C931" s="3"/>
      <c r="D931" s="58" t="str">
        <f>IF($L931="已完成","☑","")</f>
        <v/>
      </c>
      <c r="E931" s="49"/>
      <c r="F931" s="50"/>
      <c r="G931" s="51" t="s">
        <v>17</v>
      </c>
      <c r="H931" s="52"/>
      <c r="I931" s="84"/>
      <c r="J931" s="85">
        <f>I931-H931</f>
        <v>0</v>
      </c>
      <c r="K931" s="86" t="str">
        <f>IF($L931&lt;&gt;"-","●","")</f>
        <v/>
      </c>
      <c r="L931" s="87" t="str">
        <f>IF($E931&lt;&gt;"",IF(AND($H932&lt;&gt;"",$I932&lt;&gt;""),"已完成",IF(AND($H932&lt;&gt;"",$I932=""),"进行中",IF($H932="","未开始","-"))),"-")</f>
        <v>-</v>
      </c>
      <c r="M931" s="88" t="str">
        <f ca="1" t="shared" si="153"/>
        <v>-</v>
      </c>
      <c r="N931" s="89"/>
      <c r="O931" s="50"/>
      <c r="P931" s="3"/>
      <c r="Q931" s="94"/>
      <c r="R931" s="11"/>
    </row>
    <row r="932" s="4" customFormat="1" customHeight="1" spans="1:18">
      <c r="A932" s="11"/>
      <c r="B932" s="18"/>
      <c r="C932" s="3"/>
      <c r="D932" s="53"/>
      <c r="E932" s="54"/>
      <c r="F932" s="55"/>
      <c r="G932" s="51" t="s">
        <v>18</v>
      </c>
      <c r="H932" s="52"/>
      <c r="I932" s="84"/>
      <c r="J932" s="85" t="str">
        <f ca="1">IF(AND($H932&lt;&gt;"",$I932&lt;&gt;""),$I932-$H932,IF(AND($H932&lt;&gt;"",$I932=""),TODAY()-$H932,IF($H932="","-","-")))</f>
        <v>-</v>
      </c>
      <c r="K932" s="90"/>
      <c r="L932" s="91"/>
      <c r="M932" s="92"/>
      <c r="N932" s="93"/>
      <c r="O932" s="55"/>
      <c r="P932" s="3"/>
      <c r="Q932" s="94"/>
      <c r="R932" s="11"/>
    </row>
    <row r="933" s="4" customFormat="1" customHeight="1" spans="1:18">
      <c r="A933" s="11"/>
      <c r="B933" s="18"/>
      <c r="C933" s="3"/>
      <c r="D933" s="58" t="str">
        <f>IF($L933="已完成","☑","")</f>
        <v/>
      </c>
      <c r="E933" s="49"/>
      <c r="F933" s="50"/>
      <c r="G933" s="51" t="s">
        <v>17</v>
      </c>
      <c r="H933" s="52"/>
      <c r="I933" s="84"/>
      <c r="J933" s="85">
        <f>I933-H933</f>
        <v>0</v>
      </c>
      <c r="K933" s="86" t="str">
        <f>IF($L933&lt;&gt;"-","●","")</f>
        <v/>
      </c>
      <c r="L933" s="87" t="str">
        <f>IF($E933&lt;&gt;"",IF(AND($H934&lt;&gt;"",$I934&lt;&gt;""),"已完成",IF(AND($H934&lt;&gt;"",$I934=""),"进行中",IF($H934="","未开始","-"))),"-")</f>
        <v>-</v>
      </c>
      <c r="M933" s="88" t="str">
        <f ca="1" t="shared" ref="M933:M937" si="154">IFERROR(MAX(MIN((TODAY()-$H933)/$J933,1),0),"-")</f>
        <v>-</v>
      </c>
      <c r="N933" s="89"/>
      <c r="O933" s="50"/>
      <c r="P933" s="3"/>
      <c r="Q933" s="94"/>
      <c r="R933" s="11"/>
    </row>
    <row r="934" s="4" customFormat="1" customHeight="1" spans="1:18">
      <c r="A934" s="11"/>
      <c r="B934" s="18"/>
      <c r="C934" s="3"/>
      <c r="D934" s="53"/>
      <c r="E934" s="54"/>
      <c r="F934" s="55"/>
      <c r="G934" s="51" t="s">
        <v>18</v>
      </c>
      <c r="H934" s="52"/>
      <c r="I934" s="84"/>
      <c r="J934" s="85" t="str">
        <f ca="1">IF(AND($H934&lt;&gt;"",$I934&lt;&gt;""),$I934-$H934,IF(AND($H934&lt;&gt;"",$I934=""),TODAY()-$H934,IF($H934="","-","-")))</f>
        <v>-</v>
      </c>
      <c r="K934" s="90"/>
      <c r="L934" s="91"/>
      <c r="M934" s="92"/>
      <c r="N934" s="93"/>
      <c r="O934" s="55"/>
      <c r="P934" s="3"/>
      <c r="Q934" s="94"/>
      <c r="R934" s="11"/>
    </row>
    <row r="935" s="4" customFormat="1" customHeight="1" spans="1:18">
      <c r="A935" s="11"/>
      <c r="B935" s="18"/>
      <c r="C935" s="3"/>
      <c r="D935" s="58" t="str">
        <f>IF($L935="已完成","☑","")</f>
        <v/>
      </c>
      <c r="E935" s="49"/>
      <c r="F935" s="50"/>
      <c r="G935" s="51" t="s">
        <v>17</v>
      </c>
      <c r="H935" s="52"/>
      <c r="I935" s="84"/>
      <c r="J935" s="85">
        <f>I935-H935</f>
        <v>0</v>
      </c>
      <c r="K935" s="86" t="str">
        <f>IF($L935&lt;&gt;"-","●","")</f>
        <v/>
      </c>
      <c r="L935" s="87" t="str">
        <f>IF($E935&lt;&gt;"",IF(AND($H936&lt;&gt;"",$I936&lt;&gt;""),"已完成",IF(AND($H936&lt;&gt;"",$I936=""),"进行中",IF($H936="","未开始","-"))),"-")</f>
        <v>-</v>
      </c>
      <c r="M935" s="88" t="str">
        <f ca="1" t="shared" si="154"/>
        <v>-</v>
      </c>
      <c r="N935" s="89"/>
      <c r="O935" s="50"/>
      <c r="P935" s="3"/>
      <c r="Q935" s="94"/>
      <c r="R935" s="11"/>
    </row>
    <row r="936" s="4" customFormat="1" customHeight="1" spans="1:18">
      <c r="A936" s="11"/>
      <c r="B936" s="18"/>
      <c r="C936" s="3"/>
      <c r="D936" s="53"/>
      <c r="E936" s="54"/>
      <c r="F936" s="55"/>
      <c r="G936" s="51" t="s">
        <v>18</v>
      </c>
      <c r="H936" s="52"/>
      <c r="I936" s="84"/>
      <c r="J936" s="85" t="str">
        <f ca="1">IF(AND($H936&lt;&gt;"",$I936&lt;&gt;""),$I936-$H936,IF(AND($H936&lt;&gt;"",$I936=""),TODAY()-$H936,IF($H936="","-","-")))</f>
        <v>-</v>
      </c>
      <c r="K936" s="90"/>
      <c r="L936" s="91"/>
      <c r="M936" s="92"/>
      <c r="N936" s="93"/>
      <c r="O936" s="55"/>
      <c r="P936" s="3"/>
      <c r="Q936" s="94"/>
      <c r="R936" s="11"/>
    </row>
    <row r="937" s="4" customFormat="1" customHeight="1" spans="1:18">
      <c r="A937" s="11"/>
      <c r="B937" s="18"/>
      <c r="C937" s="3"/>
      <c r="D937" s="58" t="str">
        <f>IF($L937="已完成","☑","")</f>
        <v/>
      </c>
      <c r="E937" s="49"/>
      <c r="F937" s="50"/>
      <c r="G937" s="51" t="s">
        <v>17</v>
      </c>
      <c r="H937" s="52"/>
      <c r="I937" s="84"/>
      <c r="J937" s="85">
        <f>I937-H937</f>
        <v>0</v>
      </c>
      <c r="K937" s="86" t="str">
        <f>IF($L937&lt;&gt;"-","●","")</f>
        <v/>
      </c>
      <c r="L937" s="87" t="str">
        <f>IF($E937&lt;&gt;"",IF(AND($H938&lt;&gt;"",$I938&lt;&gt;""),"已完成",IF(AND($H938&lt;&gt;"",$I938=""),"进行中",IF($H938="","未开始","-"))),"-")</f>
        <v>-</v>
      </c>
      <c r="M937" s="88" t="str">
        <f ca="1" t="shared" si="154"/>
        <v>-</v>
      </c>
      <c r="N937" s="89"/>
      <c r="O937" s="50"/>
      <c r="P937" s="3"/>
      <c r="Q937" s="94"/>
      <c r="R937" s="11"/>
    </row>
    <row r="938" s="4" customFormat="1" customHeight="1" spans="1:18">
      <c r="A938" s="11"/>
      <c r="B938" s="18"/>
      <c r="C938" s="3"/>
      <c r="D938" s="53"/>
      <c r="E938" s="54"/>
      <c r="F938" s="55"/>
      <c r="G938" s="51" t="s">
        <v>18</v>
      </c>
      <c r="H938" s="52"/>
      <c r="I938" s="84"/>
      <c r="J938" s="85" t="str">
        <f ca="1">IF(AND($H938&lt;&gt;"",$I938&lt;&gt;""),$I938-$H938,IF(AND($H938&lt;&gt;"",$I938=""),TODAY()-$H938,IF($H938="","-","-")))</f>
        <v>-</v>
      </c>
      <c r="K938" s="90"/>
      <c r="L938" s="91"/>
      <c r="M938" s="92"/>
      <c r="N938" s="93"/>
      <c r="O938" s="55"/>
      <c r="P938" s="3"/>
      <c r="Q938" s="94"/>
      <c r="R938" s="11"/>
    </row>
    <row r="939" s="4" customFormat="1" customHeight="1" spans="1:18">
      <c r="A939" s="11"/>
      <c r="B939" s="18"/>
      <c r="C939" s="3"/>
      <c r="D939" s="58" t="str">
        <f>IF($L939="已完成","☑","")</f>
        <v/>
      </c>
      <c r="E939" s="49"/>
      <c r="F939" s="50"/>
      <c r="G939" s="51" t="s">
        <v>17</v>
      </c>
      <c r="H939" s="52"/>
      <c r="I939" s="84"/>
      <c r="J939" s="85">
        <f>I939-H939</f>
        <v>0</v>
      </c>
      <c r="K939" s="86" t="str">
        <f>IF($L939&lt;&gt;"-","●","")</f>
        <v/>
      </c>
      <c r="L939" s="87" t="str">
        <f>IF($E939&lt;&gt;"",IF(AND($H940&lt;&gt;"",$I940&lt;&gt;""),"已完成",IF(AND($H940&lt;&gt;"",$I940=""),"进行中",IF($H940="","未开始","-"))),"-")</f>
        <v>-</v>
      </c>
      <c r="M939" s="88" t="str">
        <f ca="1" t="shared" ref="M939:M943" si="155">IFERROR(MAX(MIN((TODAY()-$H939)/$J939,1),0),"-")</f>
        <v>-</v>
      </c>
      <c r="N939" s="89"/>
      <c r="O939" s="50"/>
      <c r="P939" s="3"/>
      <c r="Q939" s="94"/>
      <c r="R939" s="11"/>
    </row>
    <row r="940" s="4" customFormat="1" customHeight="1" spans="1:18">
      <c r="A940" s="11"/>
      <c r="B940" s="18"/>
      <c r="C940" s="3"/>
      <c r="D940" s="53"/>
      <c r="E940" s="54"/>
      <c r="F940" s="55"/>
      <c r="G940" s="51" t="s">
        <v>18</v>
      </c>
      <c r="H940" s="52"/>
      <c r="I940" s="84"/>
      <c r="J940" s="85" t="str">
        <f ca="1">IF(AND($H940&lt;&gt;"",$I940&lt;&gt;""),$I940-$H940,IF(AND($H940&lt;&gt;"",$I940=""),TODAY()-$H940,IF($H940="","-","-")))</f>
        <v>-</v>
      </c>
      <c r="K940" s="90"/>
      <c r="L940" s="91"/>
      <c r="M940" s="92"/>
      <c r="N940" s="93"/>
      <c r="O940" s="55"/>
      <c r="P940" s="3"/>
      <c r="Q940" s="94"/>
      <c r="R940" s="11"/>
    </row>
    <row r="941" s="4" customFormat="1" customHeight="1" spans="1:18">
      <c r="A941" s="11"/>
      <c r="B941" s="18"/>
      <c r="C941" s="3"/>
      <c r="D941" s="58" t="str">
        <f>IF($L941="已完成","☑","")</f>
        <v/>
      </c>
      <c r="E941" s="49"/>
      <c r="F941" s="50"/>
      <c r="G941" s="51" t="s">
        <v>17</v>
      </c>
      <c r="H941" s="52"/>
      <c r="I941" s="84"/>
      <c r="J941" s="85">
        <f>I941-H941</f>
        <v>0</v>
      </c>
      <c r="K941" s="86" t="str">
        <f>IF($L941&lt;&gt;"-","●","")</f>
        <v/>
      </c>
      <c r="L941" s="87" t="str">
        <f>IF($E941&lt;&gt;"",IF(AND($H942&lt;&gt;"",$I942&lt;&gt;""),"已完成",IF(AND($H942&lt;&gt;"",$I942=""),"进行中",IF($H942="","未开始","-"))),"-")</f>
        <v>-</v>
      </c>
      <c r="M941" s="88" t="str">
        <f ca="1" t="shared" si="155"/>
        <v>-</v>
      </c>
      <c r="N941" s="89"/>
      <c r="O941" s="50"/>
      <c r="P941" s="3"/>
      <c r="Q941" s="94"/>
      <c r="R941" s="11"/>
    </row>
    <row r="942" s="4" customFormat="1" customHeight="1" spans="1:18">
      <c r="A942" s="11"/>
      <c r="B942" s="18"/>
      <c r="C942" s="3"/>
      <c r="D942" s="53"/>
      <c r="E942" s="54"/>
      <c r="F942" s="55"/>
      <c r="G942" s="51" t="s">
        <v>18</v>
      </c>
      <c r="H942" s="52"/>
      <c r="I942" s="84"/>
      <c r="J942" s="85" t="str">
        <f ca="1">IF(AND($H942&lt;&gt;"",$I942&lt;&gt;""),$I942-$H942,IF(AND($H942&lt;&gt;"",$I942=""),TODAY()-$H942,IF($H942="","-","-")))</f>
        <v>-</v>
      </c>
      <c r="K942" s="90"/>
      <c r="L942" s="91"/>
      <c r="M942" s="92"/>
      <c r="N942" s="93"/>
      <c r="O942" s="55"/>
      <c r="P942" s="3"/>
      <c r="Q942" s="94"/>
      <c r="R942" s="11"/>
    </row>
    <row r="943" s="4" customFormat="1" customHeight="1" spans="1:18">
      <c r="A943" s="11"/>
      <c r="B943" s="18"/>
      <c r="C943" s="3"/>
      <c r="D943" s="58" t="str">
        <f>IF($L943="已完成","☑","")</f>
        <v/>
      </c>
      <c r="E943" s="49"/>
      <c r="F943" s="50"/>
      <c r="G943" s="51" t="s">
        <v>17</v>
      </c>
      <c r="H943" s="52"/>
      <c r="I943" s="84"/>
      <c r="J943" s="85">
        <f>I943-H943</f>
        <v>0</v>
      </c>
      <c r="K943" s="86" t="str">
        <f>IF($L943&lt;&gt;"-","●","")</f>
        <v/>
      </c>
      <c r="L943" s="87" t="str">
        <f>IF($E943&lt;&gt;"",IF(AND($H944&lt;&gt;"",$I944&lt;&gt;""),"已完成",IF(AND($H944&lt;&gt;"",$I944=""),"进行中",IF($H944="","未开始","-"))),"-")</f>
        <v>-</v>
      </c>
      <c r="M943" s="88" t="str">
        <f ca="1" t="shared" si="155"/>
        <v>-</v>
      </c>
      <c r="N943" s="89"/>
      <c r="O943" s="50"/>
      <c r="P943" s="3"/>
      <c r="Q943" s="94"/>
      <c r="R943" s="11"/>
    </row>
    <row r="944" s="4" customFormat="1" customHeight="1" spans="1:18">
      <c r="A944" s="11"/>
      <c r="B944" s="18"/>
      <c r="C944" s="3"/>
      <c r="D944" s="53"/>
      <c r="E944" s="54"/>
      <c r="F944" s="55"/>
      <c r="G944" s="51" t="s">
        <v>18</v>
      </c>
      <c r="H944" s="52"/>
      <c r="I944" s="84"/>
      <c r="J944" s="85" t="str">
        <f ca="1">IF(AND($H944&lt;&gt;"",$I944&lt;&gt;""),$I944-$H944,IF(AND($H944&lt;&gt;"",$I944=""),TODAY()-$H944,IF($H944="","-","-")))</f>
        <v>-</v>
      </c>
      <c r="K944" s="90"/>
      <c r="L944" s="91"/>
      <c r="M944" s="92"/>
      <c r="N944" s="93"/>
      <c r="O944" s="55"/>
      <c r="P944" s="3"/>
      <c r="Q944" s="94"/>
      <c r="R944" s="11"/>
    </row>
    <row r="945" s="4" customFormat="1" customHeight="1" spans="1:18">
      <c r="A945" s="11"/>
      <c r="B945" s="18"/>
      <c r="C945" s="3"/>
      <c r="D945" s="58" t="str">
        <f>IF($L945="已完成","☑","")</f>
        <v/>
      </c>
      <c r="E945" s="49"/>
      <c r="F945" s="50"/>
      <c r="G945" s="51" t="s">
        <v>17</v>
      </c>
      <c r="H945" s="52"/>
      <c r="I945" s="84"/>
      <c r="J945" s="85">
        <f>I945-H945</f>
        <v>0</v>
      </c>
      <c r="K945" s="86" t="str">
        <f>IF($L945&lt;&gt;"-","●","")</f>
        <v/>
      </c>
      <c r="L945" s="87" t="str">
        <f>IF($E945&lt;&gt;"",IF(AND($H946&lt;&gt;"",$I946&lt;&gt;""),"已完成",IF(AND($H946&lt;&gt;"",$I946=""),"进行中",IF($H946="","未开始","-"))),"-")</f>
        <v>-</v>
      </c>
      <c r="M945" s="88" t="str">
        <f ca="1" t="shared" ref="M945:M949" si="156">IFERROR(MAX(MIN((TODAY()-$H945)/$J945,1),0),"-")</f>
        <v>-</v>
      </c>
      <c r="N945" s="89"/>
      <c r="O945" s="50"/>
      <c r="P945" s="3"/>
      <c r="Q945" s="94"/>
      <c r="R945" s="11"/>
    </row>
    <row r="946" s="4" customFormat="1" customHeight="1" spans="1:18">
      <c r="A946" s="11"/>
      <c r="B946" s="18"/>
      <c r="C946" s="3"/>
      <c r="D946" s="53"/>
      <c r="E946" s="54"/>
      <c r="F946" s="55"/>
      <c r="G946" s="51" t="s">
        <v>18</v>
      </c>
      <c r="H946" s="52"/>
      <c r="I946" s="84"/>
      <c r="J946" s="85" t="str">
        <f ca="1">IF(AND($H946&lt;&gt;"",$I946&lt;&gt;""),$I946-$H946,IF(AND($H946&lt;&gt;"",$I946=""),TODAY()-$H946,IF($H946="","-","-")))</f>
        <v>-</v>
      </c>
      <c r="K946" s="90"/>
      <c r="L946" s="91"/>
      <c r="M946" s="92"/>
      <c r="N946" s="93"/>
      <c r="O946" s="55"/>
      <c r="P946" s="3"/>
      <c r="Q946" s="94"/>
      <c r="R946" s="11"/>
    </row>
    <row r="947" s="4" customFormat="1" customHeight="1" spans="1:18">
      <c r="A947" s="11"/>
      <c r="B947" s="18"/>
      <c r="C947" s="3"/>
      <c r="D947" s="58" t="str">
        <f>IF($L947="已完成","☑","")</f>
        <v/>
      </c>
      <c r="E947" s="49"/>
      <c r="F947" s="50"/>
      <c r="G947" s="51" t="s">
        <v>17</v>
      </c>
      <c r="H947" s="52"/>
      <c r="I947" s="84"/>
      <c r="J947" s="85">
        <f>I947-H947</f>
        <v>0</v>
      </c>
      <c r="K947" s="86" t="str">
        <f>IF($L947&lt;&gt;"-","●","")</f>
        <v/>
      </c>
      <c r="L947" s="87" t="str">
        <f>IF($E947&lt;&gt;"",IF(AND($H948&lt;&gt;"",$I948&lt;&gt;""),"已完成",IF(AND($H948&lt;&gt;"",$I948=""),"进行中",IF($H948="","未开始","-"))),"-")</f>
        <v>-</v>
      </c>
      <c r="M947" s="88" t="str">
        <f ca="1" t="shared" si="156"/>
        <v>-</v>
      </c>
      <c r="N947" s="89"/>
      <c r="O947" s="50"/>
      <c r="P947" s="3"/>
      <c r="Q947" s="94"/>
      <c r="R947" s="11"/>
    </row>
    <row r="948" s="4" customFormat="1" customHeight="1" spans="1:18">
      <c r="A948" s="11"/>
      <c r="B948" s="18"/>
      <c r="C948" s="3"/>
      <c r="D948" s="53"/>
      <c r="E948" s="54"/>
      <c r="F948" s="55"/>
      <c r="G948" s="51" t="s">
        <v>18</v>
      </c>
      <c r="H948" s="52"/>
      <c r="I948" s="84"/>
      <c r="J948" s="85" t="str">
        <f ca="1">IF(AND($H948&lt;&gt;"",$I948&lt;&gt;""),$I948-$H948,IF(AND($H948&lt;&gt;"",$I948=""),TODAY()-$H948,IF($H948="","-","-")))</f>
        <v>-</v>
      </c>
      <c r="K948" s="90"/>
      <c r="L948" s="91"/>
      <c r="M948" s="92"/>
      <c r="N948" s="93"/>
      <c r="O948" s="55"/>
      <c r="P948" s="3"/>
      <c r="Q948" s="94"/>
      <c r="R948" s="11"/>
    </row>
    <row r="949" s="4" customFormat="1" customHeight="1" spans="1:18">
      <c r="A949" s="11"/>
      <c r="B949" s="18"/>
      <c r="C949" s="3"/>
      <c r="D949" s="58" t="str">
        <f>IF($L949="已完成","☑","")</f>
        <v/>
      </c>
      <c r="E949" s="49"/>
      <c r="F949" s="50"/>
      <c r="G949" s="51" t="s">
        <v>17</v>
      </c>
      <c r="H949" s="52"/>
      <c r="I949" s="84"/>
      <c r="J949" s="85">
        <f>I949-H949</f>
        <v>0</v>
      </c>
      <c r="K949" s="86" t="str">
        <f>IF($L949&lt;&gt;"-","●","")</f>
        <v/>
      </c>
      <c r="L949" s="87" t="str">
        <f>IF($E949&lt;&gt;"",IF(AND($H950&lt;&gt;"",$I950&lt;&gt;""),"已完成",IF(AND($H950&lt;&gt;"",$I950=""),"进行中",IF($H950="","未开始","-"))),"-")</f>
        <v>-</v>
      </c>
      <c r="M949" s="88" t="str">
        <f ca="1" t="shared" si="156"/>
        <v>-</v>
      </c>
      <c r="N949" s="89"/>
      <c r="O949" s="50"/>
      <c r="P949" s="3"/>
      <c r="Q949" s="94"/>
      <c r="R949" s="11"/>
    </row>
    <row r="950" s="4" customFormat="1" customHeight="1" spans="1:18">
      <c r="A950" s="11"/>
      <c r="B950" s="18"/>
      <c r="C950" s="3"/>
      <c r="D950" s="53"/>
      <c r="E950" s="54"/>
      <c r="F950" s="55"/>
      <c r="G950" s="51" t="s">
        <v>18</v>
      </c>
      <c r="H950" s="52"/>
      <c r="I950" s="84"/>
      <c r="J950" s="85" t="str">
        <f ca="1">IF(AND($H950&lt;&gt;"",$I950&lt;&gt;""),$I950-$H950,IF(AND($H950&lt;&gt;"",$I950=""),TODAY()-$H950,IF($H950="","-","-")))</f>
        <v>-</v>
      </c>
      <c r="K950" s="90"/>
      <c r="L950" s="91"/>
      <c r="M950" s="92"/>
      <c r="N950" s="93"/>
      <c r="O950" s="55"/>
      <c r="P950" s="3"/>
      <c r="Q950" s="94"/>
      <c r="R950" s="11"/>
    </row>
    <row r="951" s="4" customFormat="1" customHeight="1" spans="1:18">
      <c r="A951" s="11"/>
      <c r="B951" s="18"/>
      <c r="C951" s="3"/>
      <c r="D951" s="58" t="str">
        <f>IF($L951="已完成","☑","")</f>
        <v/>
      </c>
      <c r="E951" s="49"/>
      <c r="F951" s="50"/>
      <c r="G951" s="51" t="s">
        <v>17</v>
      </c>
      <c r="H951" s="52"/>
      <c r="I951" s="84"/>
      <c r="J951" s="85">
        <f>I951-H951</f>
        <v>0</v>
      </c>
      <c r="K951" s="86" t="str">
        <f>IF($L951&lt;&gt;"-","●","")</f>
        <v/>
      </c>
      <c r="L951" s="87" t="str">
        <f>IF($E951&lt;&gt;"",IF(AND($H952&lt;&gt;"",$I952&lt;&gt;""),"已完成",IF(AND($H952&lt;&gt;"",$I952=""),"进行中",IF($H952="","未开始","-"))),"-")</f>
        <v>-</v>
      </c>
      <c r="M951" s="88" t="str">
        <f ca="1" t="shared" ref="M951:M955" si="157">IFERROR(MAX(MIN((TODAY()-$H951)/$J951,1),0),"-")</f>
        <v>-</v>
      </c>
      <c r="N951" s="89"/>
      <c r="O951" s="50"/>
      <c r="P951" s="3"/>
      <c r="Q951" s="94"/>
      <c r="R951" s="11"/>
    </row>
    <row r="952" s="4" customFormat="1" customHeight="1" spans="1:18">
      <c r="A952" s="11"/>
      <c r="B952" s="18"/>
      <c r="C952" s="3"/>
      <c r="D952" s="53"/>
      <c r="E952" s="54"/>
      <c r="F952" s="55"/>
      <c r="G952" s="51" t="s">
        <v>18</v>
      </c>
      <c r="H952" s="52"/>
      <c r="I952" s="84"/>
      <c r="J952" s="85" t="str">
        <f ca="1">IF(AND($H952&lt;&gt;"",$I952&lt;&gt;""),$I952-$H952,IF(AND($H952&lt;&gt;"",$I952=""),TODAY()-$H952,IF($H952="","-","-")))</f>
        <v>-</v>
      </c>
      <c r="K952" s="90"/>
      <c r="L952" s="91"/>
      <c r="M952" s="92"/>
      <c r="N952" s="93"/>
      <c r="O952" s="55"/>
      <c r="P952" s="3"/>
      <c r="Q952" s="94"/>
      <c r="R952" s="11"/>
    </row>
    <row r="953" s="4" customFormat="1" customHeight="1" spans="1:18">
      <c r="A953" s="11"/>
      <c r="B953" s="18"/>
      <c r="C953" s="3"/>
      <c r="D953" s="58" t="str">
        <f>IF($L953="已完成","☑","")</f>
        <v/>
      </c>
      <c r="E953" s="49"/>
      <c r="F953" s="50"/>
      <c r="G953" s="51" t="s">
        <v>17</v>
      </c>
      <c r="H953" s="52"/>
      <c r="I953" s="84"/>
      <c r="J953" s="85">
        <f>I953-H953</f>
        <v>0</v>
      </c>
      <c r="K953" s="86" t="str">
        <f>IF($L953&lt;&gt;"-","●","")</f>
        <v/>
      </c>
      <c r="L953" s="87" t="str">
        <f>IF($E953&lt;&gt;"",IF(AND($H954&lt;&gt;"",$I954&lt;&gt;""),"已完成",IF(AND($H954&lt;&gt;"",$I954=""),"进行中",IF($H954="","未开始","-"))),"-")</f>
        <v>-</v>
      </c>
      <c r="M953" s="88" t="str">
        <f ca="1" t="shared" si="157"/>
        <v>-</v>
      </c>
      <c r="N953" s="89"/>
      <c r="O953" s="50"/>
      <c r="P953" s="3"/>
      <c r="Q953" s="94"/>
      <c r="R953" s="11"/>
    </row>
    <row r="954" s="4" customFormat="1" customHeight="1" spans="1:18">
      <c r="A954" s="11"/>
      <c r="B954" s="18"/>
      <c r="C954" s="3"/>
      <c r="D954" s="53"/>
      <c r="E954" s="54"/>
      <c r="F954" s="55"/>
      <c r="G954" s="51" t="s">
        <v>18</v>
      </c>
      <c r="H954" s="52"/>
      <c r="I954" s="84"/>
      <c r="J954" s="85" t="str">
        <f ca="1">IF(AND($H954&lt;&gt;"",$I954&lt;&gt;""),$I954-$H954,IF(AND($H954&lt;&gt;"",$I954=""),TODAY()-$H954,IF($H954="","-","-")))</f>
        <v>-</v>
      </c>
      <c r="K954" s="90"/>
      <c r="L954" s="91"/>
      <c r="M954" s="92"/>
      <c r="N954" s="93"/>
      <c r="O954" s="55"/>
      <c r="P954" s="3"/>
      <c r="Q954" s="94"/>
      <c r="R954" s="11"/>
    </row>
    <row r="955" s="4" customFormat="1" customHeight="1" spans="1:18">
      <c r="A955" s="11"/>
      <c r="B955" s="18"/>
      <c r="C955" s="3"/>
      <c r="D955" s="58" t="str">
        <f>IF($L955="已完成","☑","")</f>
        <v/>
      </c>
      <c r="E955" s="49"/>
      <c r="F955" s="50"/>
      <c r="G955" s="51" t="s">
        <v>17</v>
      </c>
      <c r="H955" s="52"/>
      <c r="I955" s="84"/>
      <c r="J955" s="85">
        <f>I955-H955</f>
        <v>0</v>
      </c>
      <c r="K955" s="86" t="str">
        <f>IF($L955&lt;&gt;"-","●","")</f>
        <v/>
      </c>
      <c r="L955" s="87" t="str">
        <f>IF($E955&lt;&gt;"",IF(AND($H956&lt;&gt;"",$I956&lt;&gt;""),"已完成",IF(AND($H956&lt;&gt;"",$I956=""),"进行中",IF($H956="","未开始","-"))),"-")</f>
        <v>-</v>
      </c>
      <c r="M955" s="88" t="str">
        <f ca="1" t="shared" si="157"/>
        <v>-</v>
      </c>
      <c r="N955" s="89"/>
      <c r="O955" s="50"/>
      <c r="P955" s="3"/>
      <c r="Q955" s="94"/>
      <c r="R955" s="11"/>
    </row>
    <row r="956" s="4" customFormat="1" customHeight="1" spans="1:18">
      <c r="A956" s="11"/>
      <c r="B956" s="18"/>
      <c r="C956" s="3"/>
      <c r="D956" s="53"/>
      <c r="E956" s="54"/>
      <c r="F956" s="55"/>
      <c r="G956" s="51" t="s">
        <v>18</v>
      </c>
      <c r="H956" s="52"/>
      <c r="I956" s="84"/>
      <c r="J956" s="85" t="str">
        <f ca="1">IF(AND($H956&lt;&gt;"",$I956&lt;&gt;""),$I956-$H956,IF(AND($H956&lt;&gt;"",$I956=""),TODAY()-$H956,IF($H956="","-","-")))</f>
        <v>-</v>
      </c>
      <c r="K956" s="90"/>
      <c r="L956" s="91"/>
      <c r="M956" s="92"/>
      <c r="N956" s="93"/>
      <c r="O956" s="55"/>
      <c r="P956" s="3"/>
      <c r="Q956" s="94"/>
      <c r="R956" s="11"/>
    </row>
    <row r="957" s="4" customFormat="1" customHeight="1" spans="1:18">
      <c r="A957" s="11"/>
      <c r="B957" s="18"/>
      <c r="C957" s="3"/>
      <c r="D957" s="58" t="str">
        <f>IF($L957="已完成","☑","")</f>
        <v/>
      </c>
      <c r="E957" s="49"/>
      <c r="F957" s="50"/>
      <c r="G957" s="51" t="s">
        <v>17</v>
      </c>
      <c r="H957" s="52"/>
      <c r="I957" s="84"/>
      <c r="J957" s="85">
        <f>I957-H957</f>
        <v>0</v>
      </c>
      <c r="K957" s="86" t="str">
        <f>IF($L957&lt;&gt;"-","●","")</f>
        <v/>
      </c>
      <c r="L957" s="87" t="str">
        <f>IF($E957&lt;&gt;"",IF(AND($H958&lt;&gt;"",$I958&lt;&gt;""),"已完成",IF(AND($H958&lt;&gt;"",$I958=""),"进行中",IF($H958="","未开始","-"))),"-")</f>
        <v>-</v>
      </c>
      <c r="M957" s="88" t="str">
        <f ca="1" t="shared" ref="M957:M961" si="158">IFERROR(MAX(MIN((TODAY()-$H957)/$J957,1),0),"-")</f>
        <v>-</v>
      </c>
      <c r="N957" s="89"/>
      <c r="O957" s="50"/>
      <c r="P957" s="3"/>
      <c r="Q957" s="94"/>
      <c r="R957" s="11"/>
    </row>
    <row r="958" s="4" customFormat="1" customHeight="1" spans="1:18">
      <c r="A958" s="11"/>
      <c r="B958" s="18"/>
      <c r="C958" s="3"/>
      <c r="D958" s="53"/>
      <c r="E958" s="54"/>
      <c r="F958" s="55"/>
      <c r="G958" s="51" t="s">
        <v>18</v>
      </c>
      <c r="H958" s="52"/>
      <c r="I958" s="84"/>
      <c r="J958" s="85" t="str">
        <f ca="1">IF(AND($H958&lt;&gt;"",$I958&lt;&gt;""),$I958-$H958,IF(AND($H958&lt;&gt;"",$I958=""),TODAY()-$H958,IF($H958="","-","-")))</f>
        <v>-</v>
      </c>
      <c r="K958" s="90"/>
      <c r="L958" s="91"/>
      <c r="M958" s="92"/>
      <c r="N958" s="93"/>
      <c r="O958" s="55"/>
      <c r="P958" s="3"/>
      <c r="Q958" s="94"/>
      <c r="R958" s="11"/>
    </row>
    <row r="959" s="4" customFormat="1" customHeight="1" spans="1:18">
      <c r="A959" s="11"/>
      <c r="B959" s="18"/>
      <c r="C959" s="3"/>
      <c r="D959" s="58" t="str">
        <f>IF($L959="已完成","☑","")</f>
        <v/>
      </c>
      <c r="E959" s="49"/>
      <c r="F959" s="50"/>
      <c r="G959" s="51" t="s">
        <v>17</v>
      </c>
      <c r="H959" s="52"/>
      <c r="I959" s="84"/>
      <c r="J959" s="85">
        <f>I959-H959</f>
        <v>0</v>
      </c>
      <c r="K959" s="86" t="str">
        <f>IF($L959&lt;&gt;"-","●","")</f>
        <v/>
      </c>
      <c r="L959" s="87" t="str">
        <f>IF($E959&lt;&gt;"",IF(AND($H960&lt;&gt;"",$I960&lt;&gt;""),"已完成",IF(AND($H960&lt;&gt;"",$I960=""),"进行中",IF($H960="","未开始","-"))),"-")</f>
        <v>-</v>
      </c>
      <c r="M959" s="88" t="str">
        <f ca="1" t="shared" si="158"/>
        <v>-</v>
      </c>
      <c r="N959" s="89"/>
      <c r="O959" s="50"/>
      <c r="P959" s="3"/>
      <c r="Q959" s="94"/>
      <c r="R959" s="11"/>
    </row>
    <row r="960" s="4" customFormat="1" customHeight="1" spans="1:18">
      <c r="A960" s="11"/>
      <c r="B960" s="18"/>
      <c r="C960" s="3"/>
      <c r="D960" s="53"/>
      <c r="E960" s="54"/>
      <c r="F960" s="55"/>
      <c r="G960" s="51" t="s">
        <v>18</v>
      </c>
      <c r="H960" s="52"/>
      <c r="I960" s="84"/>
      <c r="J960" s="85" t="str">
        <f ca="1">IF(AND($H960&lt;&gt;"",$I960&lt;&gt;""),$I960-$H960,IF(AND($H960&lt;&gt;"",$I960=""),TODAY()-$H960,IF($H960="","-","-")))</f>
        <v>-</v>
      </c>
      <c r="K960" s="90"/>
      <c r="L960" s="91"/>
      <c r="M960" s="92"/>
      <c r="N960" s="93"/>
      <c r="O960" s="55"/>
      <c r="P960" s="3"/>
      <c r="Q960" s="94"/>
      <c r="R960" s="11"/>
    </row>
    <row r="961" s="4" customFormat="1" customHeight="1" spans="1:18">
      <c r="A961" s="11"/>
      <c r="B961" s="18"/>
      <c r="C961" s="3"/>
      <c r="D961" s="58" t="str">
        <f>IF($L961="已完成","☑","")</f>
        <v/>
      </c>
      <c r="E961" s="49"/>
      <c r="F961" s="50"/>
      <c r="G961" s="51" t="s">
        <v>17</v>
      </c>
      <c r="H961" s="52"/>
      <c r="I961" s="84"/>
      <c r="J961" s="85">
        <f>I961-H961</f>
        <v>0</v>
      </c>
      <c r="K961" s="86" t="str">
        <f>IF($L961&lt;&gt;"-","●","")</f>
        <v/>
      </c>
      <c r="L961" s="87" t="str">
        <f>IF($E961&lt;&gt;"",IF(AND($H962&lt;&gt;"",$I962&lt;&gt;""),"已完成",IF(AND($H962&lt;&gt;"",$I962=""),"进行中",IF($H962="","未开始","-"))),"-")</f>
        <v>-</v>
      </c>
      <c r="M961" s="88" t="str">
        <f ca="1" t="shared" si="158"/>
        <v>-</v>
      </c>
      <c r="N961" s="89"/>
      <c r="O961" s="50"/>
      <c r="P961" s="3"/>
      <c r="Q961" s="94"/>
      <c r="R961" s="11"/>
    </row>
    <row r="962" s="4" customFormat="1" customHeight="1" spans="1:18">
      <c r="A962" s="11"/>
      <c r="B962" s="18"/>
      <c r="C962" s="3"/>
      <c r="D962" s="53"/>
      <c r="E962" s="54"/>
      <c r="F962" s="55"/>
      <c r="G962" s="51" t="s">
        <v>18</v>
      </c>
      <c r="H962" s="52"/>
      <c r="I962" s="84"/>
      <c r="J962" s="85" t="str">
        <f ca="1">IF(AND($H962&lt;&gt;"",$I962&lt;&gt;""),$I962-$H962,IF(AND($H962&lt;&gt;"",$I962=""),TODAY()-$H962,IF($H962="","-","-")))</f>
        <v>-</v>
      </c>
      <c r="K962" s="90"/>
      <c r="L962" s="91"/>
      <c r="M962" s="92"/>
      <c r="N962" s="93"/>
      <c r="O962" s="55"/>
      <c r="P962" s="3"/>
      <c r="Q962" s="94"/>
      <c r="R962" s="11"/>
    </row>
    <row r="963" s="4" customFormat="1" customHeight="1" spans="1:18">
      <c r="A963" s="11"/>
      <c r="B963" s="18"/>
      <c r="C963" s="3"/>
      <c r="D963" s="58" t="str">
        <f>IF($L963="已完成","☑","")</f>
        <v/>
      </c>
      <c r="E963" s="49"/>
      <c r="F963" s="50"/>
      <c r="G963" s="51" t="s">
        <v>17</v>
      </c>
      <c r="H963" s="52"/>
      <c r="I963" s="84"/>
      <c r="J963" s="85">
        <f>I963-H963</f>
        <v>0</v>
      </c>
      <c r="K963" s="86" t="str">
        <f>IF($L963&lt;&gt;"-","●","")</f>
        <v/>
      </c>
      <c r="L963" s="87" t="str">
        <f>IF($E963&lt;&gt;"",IF(AND($H964&lt;&gt;"",$I964&lt;&gt;""),"已完成",IF(AND($H964&lt;&gt;"",$I964=""),"进行中",IF($H964="","未开始","-"))),"-")</f>
        <v>-</v>
      </c>
      <c r="M963" s="88" t="str">
        <f ca="1" t="shared" ref="M963:M967" si="159">IFERROR(MAX(MIN((TODAY()-$H963)/$J963,1),0),"-")</f>
        <v>-</v>
      </c>
      <c r="N963" s="89"/>
      <c r="O963" s="50"/>
      <c r="P963" s="3"/>
      <c r="Q963" s="94"/>
      <c r="R963" s="11"/>
    </row>
    <row r="964" s="4" customFormat="1" customHeight="1" spans="1:18">
      <c r="A964" s="11"/>
      <c r="B964" s="18"/>
      <c r="C964" s="3"/>
      <c r="D964" s="53"/>
      <c r="E964" s="54"/>
      <c r="F964" s="55"/>
      <c r="G964" s="51" t="s">
        <v>18</v>
      </c>
      <c r="H964" s="52"/>
      <c r="I964" s="84"/>
      <c r="J964" s="85" t="str">
        <f ca="1">IF(AND($H964&lt;&gt;"",$I964&lt;&gt;""),$I964-$H964,IF(AND($H964&lt;&gt;"",$I964=""),TODAY()-$H964,IF($H964="","-","-")))</f>
        <v>-</v>
      </c>
      <c r="K964" s="90"/>
      <c r="L964" s="91"/>
      <c r="M964" s="92"/>
      <c r="N964" s="93"/>
      <c r="O964" s="55"/>
      <c r="P964" s="3"/>
      <c r="Q964" s="94"/>
      <c r="R964" s="11"/>
    </row>
    <row r="965" s="4" customFormat="1" customHeight="1" spans="1:18">
      <c r="A965" s="11"/>
      <c r="B965" s="18"/>
      <c r="C965" s="3"/>
      <c r="D965" s="58" t="str">
        <f>IF($L965="已完成","☑","")</f>
        <v/>
      </c>
      <c r="E965" s="49"/>
      <c r="F965" s="50"/>
      <c r="G965" s="51" t="s">
        <v>17</v>
      </c>
      <c r="H965" s="52"/>
      <c r="I965" s="84"/>
      <c r="J965" s="85">
        <f>I965-H965</f>
        <v>0</v>
      </c>
      <c r="K965" s="86" t="str">
        <f>IF($L965&lt;&gt;"-","●","")</f>
        <v/>
      </c>
      <c r="L965" s="87" t="str">
        <f>IF($E965&lt;&gt;"",IF(AND($H966&lt;&gt;"",$I966&lt;&gt;""),"已完成",IF(AND($H966&lt;&gt;"",$I966=""),"进行中",IF($H966="","未开始","-"))),"-")</f>
        <v>-</v>
      </c>
      <c r="M965" s="88" t="str">
        <f ca="1" t="shared" si="159"/>
        <v>-</v>
      </c>
      <c r="N965" s="89"/>
      <c r="O965" s="50"/>
      <c r="P965" s="3"/>
      <c r="Q965" s="94"/>
      <c r="R965" s="11"/>
    </row>
    <row r="966" s="4" customFormat="1" customHeight="1" spans="1:18">
      <c r="A966" s="11"/>
      <c r="B966" s="18"/>
      <c r="C966" s="3"/>
      <c r="D966" s="53"/>
      <c r="E966" s="54"/>
      <c r="F966" s="55"/>
      <c r="G966" s="51" t="s">
        <v>18</v>
      </c>
      <c r="H966" s="52"/>
      <c r="I966" s="84"/>
      <c r="J966" s="85" t="str">
        <f ca="1">IF(AND($H966&lt;&gt;"",$I966&lt;&gt;""),$I966-$H966,IF(AND($H966&lt;&gt;"",$I966=""),TODAY()-$H966,IF($H966="","-","-")))</f>
        <v>-</v>
      </c>
      <c r="K966" s="90"/>
      <c r="L966" s="91"/>
      <c r="M966" s="92"/>
      <c r="N966" s="93"/>
      <c r="O966" s="55"/>
      <c r="P966" s="3"/>
      <c r="Q966" s="94"/>
      <c r="R966" s="11"/>
    </row>
    <row r="967" s="4" customFormat="1" customHeight="1" spans="1:18">
      <c r="A967" s="11"/>
      <c r="B967" s="18"/>
      <c r="C967" s="3"/>
      <c r="D967" s="58" t="str">
        <f>IF($L967="已完成","☑","")</f>
        <v/>
      </c>
      <c r="E967" s="49"/>
      <c r="F967" s="50"/>
      <c r="G967" s="51" t="s">
        <v>17</v>
      </c>
      <c r="H967" s="52"/>
      <c r="I967" s="84"/>
      <c r="J967" s="85">
        <f>I967-H967</f>
        <v>0</v>
      </c>
      <c r="K967" s="86" t="str">
        <f>IF($L967&lt;&gt;"-","●","")</f>
        <v/>
      </c>
      <c r="L967" s="87" t="str">
        <f>IF($E967&lt;&gt;"",IF(AND($H968&lt;&gt;"",$I968&lt;&gt;""),"已完成",IF(AND($H968&lt;&gt;"",$I968=""),"进行中",IF($H968="","未开始","-"))),"-")</f>
        <v>-</v>
      </c>
      <c r="M967" s="88" t="str">
        <f ca="1" t="shared" si="159"/>
        <v>-</v>
      </c>
      <c r="N967" s="89"/>
      <c r="O967" s="50"/>
      <c r="P967" s="3"/>
      <c r="Q967" s="94"/>
      <c r="R967" s="11"/>
    </row>
    <row r="968" s="4" customFormat="1" customHeight="1" spans="1:18">
      <c r="A968" s="11"/>
      <c r="B968" s="18"/>
      <c r="C968" s="3"/>
      <c r="D968" s="53"/>
      <c r="E968" s="54"/>
      <c r="F968" s="55"/>
      <c r="G968" s="51" t="s">
        <v>18</v>
      </c>
      <c r="H968" s="52"/>
      <c r="I968" s="84"/>
      <c r="J968" s="85" t="str">
        <f ca="1">IF(AND($H968&lt;&gt;"",$I968&lt;&gt;""),$I968-$H968,IF(AND($H968&lt;&gt;"",$I968=""),TODAY()-$H968,IF($H968="","-","-")))</f>
        <v>-</v>
      </c>
      <c r="K968" s="90"/>
      <c r="L968" s="91"/>
      <c r="M968" s="92"/>
      <c r="N968" s="93"/>
      <c r="O968" s="55"/>
      <c r="P968" s="3"/>
      <c r="Q968" s="94"/>
      <c r="R968" s="11"/>
    </row>
    <row r="969" s="4" customFormat="1" customHeight="1" spans="1:18">
      <c r="A969" s="11"/>
      <c r="B969" s="18"/>
      <c r="C969" s="3"/>
      <c r="D969" s="58" t="str">
        <f>IF($L969="已完成","☑","")</f>
        <v/>
      </c>
      <c r="E969" s="49"/>
      <c r="F969" s="50"/>
      <c r="G969" s="51" t="s">
        <v>17</v>
      </c>
      <c r="H969" s="52"/>
      <c r="I969" s="84"/>
      <c r="J969" s="85">
        <f>I969-H969</f>
        <v>0</v>
      </c>
      <c r="K969" s="86" t="str">
        <f>IF($L969&lt;&gt;"-","●","")</f>
        <v/>
      </c>
      <c r="L969" s="87" t="str">
        <f>IF($E969&lt;&gt;"",IF(AND($H970&lt;&gt;"",$I970&lt;&gt;""),"已完成",IF(AND($H970&lt;&gt;"",$I970=""),"进行中",IF($H970="","未开始","-"))),"-")</f>
        <v>-</v>
      </c>
      <c r="M969" s="88" t="str">
        <f ca="1" t="shared" ref="M969:M973" si="160">IFERROR(MAX(MIN((TODAY()-$H969)/$J969,1),0),"-")</f>
        <v>-</v>
      </c>
      <c r="N969" s="89"/>
      <c r="O969" s="50"/>
      <c r="P969" s="3"/>
      <c r="Q969" s="94"/>
      <c r="R969" s="11"/>
    </row>
    <row r="970" s="4" customFormat="1" customHeight="1" spans="1:18">
      <c r="A970" s="11"/>
      <c r="B970" s="18"/>
      <c r="C970" s="3"/>
      <c r="D970" s="53"/>
      <c r="E970" s="54"/>
      <c r="F970" s="55"/>
      <c r="G970" s="51" t="s">
        <v>18</v>
      </c>
      <c r="H970" s="52"/>
      <c r="I970" s="84"/>
      <c r="J970" s="85" t="str">
        <f ca="1">IF(AND($H970&lt;&gt;"",$I970&lt;&gt;""),$I970-$H970,IF(AND($H970&lt;&gt;"",$I970=""),TODAY()-$H970,IF($H970="","-","-")))</f>
        <v>-</v>
      </c>
      <c r="K970" s="90"/>
      <c r="L970" s="91"/>
      <c r="M970" s="92"/>
      <c r="N970" s="93"/>
      <c r="O970" s="55"/>
      <c r="P970" s="3"/>
      <c r="Q970" s="94"/>
      <c r="R970" s="11"/>
    </row>
    <row r="971" s="4" customFormat="1" customHeight="1" spans="1:18">
      <c r="A971" s="11"/>
      <c r="B971" s="18"/>
      <c r="C971" s="3"/>
      <c r="D971" s="58" t="str">
        <f>IF($L971="已完成","☑","")</f>
        <v/>
      </c>
      <c r="E971" s="49"/>
      <c r="F971" s="50"/>
      <c r="G971" s="51" t="s">
        <v>17</v>
      </c>
      <c r="H971" s="52"/>
      <c r="I971" s="84"/>
      <c r="J971" s="85">
        <f>I971-H971</f>
        <v>0</v>
      </c>
      <c r="K971" s="86" t="str">
        <f>IF($L971&lt;&gt;"-","●","")</f>
        <v/>
      </c>
      <c r="L971" s="87" t="str">
        <f>IF($E971&lt;&gt;"",IF(AND($H972&lt;&gt;"",$I972&lt;&gt;""),"已完成",IF(AND($H972&lt;&gt;"",$I972=""),"进行中",IF($H972="","未开始","-"))),"-")</f>
        <v>-</v>
      </c>
      <c r="M971" s="88" t="str">
        <f ca="1" t="shared" si="160"/>
        <v>-</v>
      </c>
      <c r="N971" s="89"/>
      <c r="O971" s="50"/>
      <c r="P971" s="3"/>
      <c r="Q971" s="94"/>
      <c r="R971" s="11"/>
    </row>
    <row r="972" s="4" customFormat="1" customHeight="1" spans="1:18">
      <c r="A972" s="11"/>
      <c r="B972" s="18"/>
      <c r="C972" s="3"/>
      <c r="D972" s="53"/>
      <c r="E972" s="54"/>
      <c r="F972" s="55"/>
      <c r="G972" s="51" t="s">
        <v>18</v>
      </c>
      <c r="H972" s="52"/>
      <c r="I972" s="84"/>
      <c r="J972" s="85" t="str">
        <f ca="1">IF(AND($H972&lt;&gt;"",$I972&lt;&gt;""),$I972-$H972,IF(AND($H972&lt;&gt;"",$I972=""),TODAY()-$H972,IF($H972="","-","-")))</f>
        <v>-</v>
      </c>
      <c r="K972" s="90"/>
      <c r="L972" s="91"/>
      <c r="M972" s="92"/>
      <c r="N972" s="93"/>
      <c r="O972" s="55"/>
      <c r="P972" s="3"/>
      <c r="Q972" s="94"/>
      <c r="R972" s="11"/>
    </row>
    <row r="973" s="4" customFormat="1" customHeight="1" spans="1:18">
      <c r="A973" s="11"/>
      <c r="B973" s="18"/>
      <c r="C973" s="3"/>
      <c r="D973" s="58" t="str">
        <f>IF($L973="已完成","☑","")</f>
        <v/>
      </c>
      <c r="E973" s="49"/>
      <c r="F973" s="50"/>
      <c r="G973" s="51" t="s">
        <v>17</v>
      </c>
      <c r="H973" s="52"/>
      <c r="I973" s="84"/>
      <c r="J973" s="85">
        <f>I973-H973</f>
        <v>0</v>
      </c>
      <c r="K973" s="86" t="str">
        <f>IF($L973&lt;&gt;"-","●","")</f>
        <v/>
      </c>
      <c r="L973" s="87" t="str">
        <f>IF($E973&lt;&gt;"",IF(AND($H974&lt;&gt;"",$I974&lt;&gt;""),"已完成",IF(AND($H974&lt;&gt;"",$I974=""),"进行中",IF($H974="","未开始","-"))),"-")</f>
        <v>-</v>
      </c>
      <c r="M973" s="88" t="str">
        <f ca="1" t="shared" si="160"/>
        <v>-</v>
      </c>
      <c r="N973" s="89"/>
      <c r="O973" s="50"/>
      <c r="P973" s="3"/>
      <c r="Q973" s="94"/>
      <c r="R973" s="11"/>
    </row>
    <row r="974" s="4" customFormat="1" customHeight="1" spans="1:18">
      <c r="A974" s="11"/>
      <c r="B974" s="18"/>
      <c r="C974" s="3"/>
      <c r="D974" s="53"/>
      <c r="E974" s="54"/>
      <c r="F974" s="55"/>
      <c r="G974" s="51" t="s">
        <v>18</v>
      </c>
      <c r="H974" s="52"/>
      <c r="I974" s="84"/>
      <c r="J974" s="85" t="str">
        <f ca="1">IF(AND($H974&lt;&gt;"",$I974&lt;&gt;""),$I974-$H974,IF(AND($H974&lt;&gt;"",$I974=""),TODAY()-$H974,IF($H974="","-","-")))</f>
        <v>-</v>
      </c>
      <c r="K974" s="90"/>
      <c r="L974" s="91"/>
      <c r="M974" s="92"/>
      <c r="N974" s="93"/>
      <c r="O974" s="55"/>
      <c r="P974" s="3"/>
      <c r="Q974" s="94"/>
      <c r="R974" s="11"/>
    </row>
    <row r="975" s="4" customFormat="1" customHeight="1" spans="1:18">
      <c r="A975" s="11"/>
      <c r="B975" s="18"/>
      <c r="C975" s="3"/>
      <c r="D975" s="58" t="str">
        <f>IF($L975="已完成","☑","")</f>
        <v/>
      </c>
      <c r="E975" s="49"/>
      <c r="F975" s="50"/>
      <c r="G975" s="51" t="s">
        <v>17</v>
      </c>
      <c r="H975" s="52"/>
      <c r="I975" s="84"/>
      <c r="J975" s="85">
        <f>I975-H975</f>
        <v>0</v>
      </c>
      <c r="K975" s="86" t="str">
        <f>IF($L975&lt;&gt;"-","●","")</f>
        <v/>
      </c>
      <c r="L975" s="87" t="str">
        <f>IF($E975&lt;&gt;"",IF(AND($H976&lt;&gt;"",$I976&lt;&gt;""),"已完成",IF(AND($H976&lt;&gt;"",$I976=""),"进行中",IF($H976="","未开始","-"))),"-")</f>
        <v>-</v>
      </c>
      <c r="M975" s="88" t="str">
        <f ca="1" t="shared" ref="M975:M979" si="161">IFERROR(MAX(MIN((TODAY()-$H975)/$J975,1),0),"-")</f>
        <v>-</v>
      </c>
      <c r="N975" s="89"/>
      <c r="O975" s="50"/>
      <c r="P975" s="3"/>
      <c r="Q975" s="94"/>
      <c r="R975" s="11"/>
    </row>
    <row r="976" s="4" customFormat="1" customHeight="1" spans="1:18">
      <c r="A976" s="11"/>
      <c r="B976" s="18"/>
      <c r="C976" s="3"/>
      <c r="D976" s="53"/>
      <c r="E976" s="54"/>
      <c r="F976" s="55"/>
      <c r="G976" s="51" t="s">
        <v>18</v>
      </c>
      <c r="H976" s="52"/>
      <c r="I976" s="84"/>
      <c r="J976" s="85" t="str">
        <f ca="1">IF(AND($H976&lt;&gt;"",$I976&lt;&gt;""),$I976-$H976,IF(AND($H976&lt;&gt;"",$I976=""),TODAY()-$H976,IF($H976="","-","-")))</f>
        <v>-</v>
      </c>
      <c r="K976" s="90"/>
      <c r="L976" s="91"/>
      <c r="M976" s="92"/>
      <c r="N976" s="93"/>
      <c r="O976" s="55"/>
      <c r="P976" s="3"/>
      <c r="Q976" s="94"/>
      <c r="R976" s="11"/>
    </row>
    <row r="977" s="4" customFormat="1" customHeight="1" spans="1:18">
      <c r="A977" s="11"/>
      <c r="B977" s="18"/>
      <c r="C977" s="3"/>
      <c r="D977" s="58" t="str">
        <f>IF($L977="已完成","☑","")</f>
        <v/>
      </c>
      <c r="E977" s="49"/>
      <c r="F977" s="50"/>
      <c r="G977" s="51" t="s">
        <v>17</v>
      </c>
      <c r="H977" s="52"/>
      <c r="I977" s="84"/>
      <c r="J977" s="85">
        <f>I977-H977</f>
        <v>0</v>
      </c>
      <c r="K977" s="86" t="str">
        <f>IF($L977&lt;&gt;"-","●","")</f>
        <v/>
      </c>
      <c r="L977" s="87" t="str">
        <f>IF($E977&lt;&gt;"",IF(AND($H978&lt;&gt;"",$I978&lt;&gt;""),"已完成",IF(AND($H978&lt;&gt;"",$I978=""),"进行中",IF($H978="","未开始","-"))),"-")</f>
        <v>-</v>
      </c>
      <c r="M977" s="88" t="str">
        <f ca="1" t="shared" si="161"/>
        <v>-</v>
      </c>
      <c r="N977" s="89"/>
      <c r="O977" s="50"/>
      <c r="P977" s="3"/>
      <c r="Q977" s="94"/>
      <c r="R977" s="11"/>
    </row>
    <row r="978" s="4" customFormat="1" customHeight="1" spans="1:18">
      <c r="A978" s="11"/>
      <c r="B978" s="18"/>
      <c r="C978" s="3"/>
      <c r="D978" s="53"/>
      <c r="E978" s="54"/>
      <c r="F978" s="55"/>
      <c r="G978" s="51" t="s">
        <v>18</v>
      </c>
      <c r="H978" s="52"/>
      <c r="I978" s="84"/>
      <c r="J978" s="85" t="str">
        <f ca="1">IF(AND($H978&lt;&gt;"",$I978&lt;&gt;""),$I978-$H978,IF(AND($H978&lt;&gt;"",$I978=""),TODAY()-$H978,IF($H978="","-","-")))</f>
        <v>-</v>
      </c>
      <c r="K978" s="90"/>
      <c r="L978" s="91"/>
      <c r="M978" s="92"/>
      <c r="N978" s="93"/>
      <c r="O978" s="55"/>
      <c r="P978" s="3"/>
      <c r="Q978" s="94"/>
      <c r="R978" s="11"/>
    </row>
    <row r="979" s="4" customFormat="1" customHeight="1" spans="1:18">
      <c r="A979" s="11"/>
      <c r="B979" s="18"/>
      <c r="C979" s="3"/>
      <c r="D979" s="58" t="str">
        <f>IF($L979="已完成","☑","")</f>
        <v/>
      </c>
      <c r="E979" s="49"/>
      <c r="F979" s="50"/>
      <c r="G979" s="51" t="s">
        <v>17</v>
      </c>
      <c r="H979" s="52"/>
      <c r="I979" s="84"/>
      <c r="J979" s="85">
        <f>I979-H979</f>
        <v>0</v>
      </c>
      <c r="K979" s="86" t="str">
        <f>IF($L979&lt;&gt;"-","●","")</f>
        <v/>
      </c>
      <c r="L979" s="87" t="str">
        <f>IF($E979&lt;&gt;"",IF(AND($H980&lt;&gt;"",$I980&lt;&gt;""),"已完成",IF(AND($H980&lt;&gt;"",$I980=""),"进行中",IF($H980="","未开始","-"))),"-")</f>
        <v>-</v>
      </c>
      <c r="M979" s="88" t="str">
        <f ca="1" t="shared" si="161"/>
        <v>-</v>
      </c>
      <c r="N979" s="89"/>
      <c r="O979" s="50"/>
      <c r="P979" s="3"/>
      <c r="Q979" s="94"/>
      <c r="R979" s="11"/>
    </row>
    <row r="980" s="4" customFormat="1" customHeight="1" spans="1:18">
      <c r="A980" s="11"/>
      <c r="B980" s="18"/>
      <c r="C980" s="3"/>
      <c r="D980" s="53"/>
      <c r="E980" s="54"/>
      <c r="F980" s="55"/>
      <c r="G980" s="51" t="s">
        <v>18</v>
      </c>
      <c r="H980" s="52"/>
      <c r="I980" s="84"/>
      <c r="J980" s="85" t="str">
        <f ca="1">IF(AND($H980&lt;&gt;"",$I980&lt;&gt;""),$I980-$H980,IF(AND($H980&lt;&gt;"",$I980=""),TODAY()-$H980,IF($H980="","-","-")))</f>
        <v>-</v>
      </c>
      <c r="K980" s="90"/>
      <c r="L980" s="91"/>
      <c r="M980" s="92"/>
      <c r="N980" s="93"/>
      <c r="O980" s="55"/>
      <c r="P980" s="3"/>
      <c r="Q980" s="94"/>
      <c r="R980" s="11"/>
    </row>
    <row r="981" s="4" customFormat="1" customHeight="1" spans="1:18">
      <c r="A981" s="11"/>
      <c r="B981" s="18"/>
      <c r="C981" s="3"/>
      <c r="D981" s="58" t="str">
        <f>IF($L981="已完成","☑","")</f>
        <v/>
      </c>
      <c r="E981" s="49"/>
      <c r="F981" s="50"/>
      <c r="G981" s="51" t="s">
        <v>17</v>
      </c>
      <c r="H981" s="52"/>
      <c r="I981" s="84"/>
      <c r="J981" s="85">
        <f>I981-H981</f>
        <v>0</v>
      </c>
      <c r="K981" s="86" t="str">
        <f>IF($L981&lt;&gt;"-","●","")</f>
        <v/>
      </c>
      <c r="L981" s="87" t="str">
        <f>IF($E981&lt;&gt;"",IF(AND($H982&lt;&gt;"",$I982&lt;&gt;""),"已完成",IF(AND($H982&lt;&gt;"",$I982=""),"进行中",IF($H982="","未开始","-"))),"-")</f>
        <v>-</v>
      </c>
      <c r="M981" s="88" t="str">
        <f ca="1" t="shared" ref="M981:M985" si="162">IFERROR(MAX(MIN((TODAY()-$H981)/$J981,1),0),"-")</f>
        <v>-</v>
      </c>
      <c r="N981" s="89"/>
      <c r="O981" s="50"/>
      <c r="P981" s="3"/>
      <c r="Q981" s="94"/>
      <c r="R981" s="11"/>
    </row>
    <row r="982" s="4" customFormat="1" customHeight="1" spans="1:18">
      <c r="A982" s="11"/>
      <c r="B982" s="18"/>
      <c r="C982" s="3"/>
      <c r="D982" s="53"/>
      <c r="E982" s="54"/>
      <c r="F982" s="55"/>
      <c r="G982" s="51" t="s">
        <v>18</v>
      </c>
      <c r="H982" s="52"/>
      <c r="I982" s="84"/>
      <c r="J982" s="85" t="str">
        <f ca="1">IF(AND($H982&lt;&gt;"",$I982&lt;&gt;""),$I982-$H982,IF(AND($H982&lt;&gt;"",$I982=""),TODAY()-$H982,IF($H982="","-","-")))</f>
        <v>-</v>
      </c>
      <c r="K982" s="90"/>
      <c r="L982" s="91"/>
      <c r="M982" s="92"/>
      <c r="N982" s="93"/>
      <c r="O982" s="55"/>
      <c r="P982" s="3"/>
      <c r="Q982" s="94"/>
      <c r="R982" s="11"/>
    </row>
    <row r="983" s="4" customFormat="1" customHeight="1" spans="1:18">
      <c r="A983" s="11"/>
      <c r="B983" s="18"/>
      <c r="C983" s="3"/>
      <c r="D983" s="58" t="str">
        <f>IF($L983="已完成","☑","")</f>
        <v/>
      </c>
      <c r="E983" s="49"/>
      <c r="F983" s="50"/>
      <c r="G983" s="51" t="s">
        <v>17</v>
      </c>
      <c r="H983" s="52"/>
      <c r="I983" s="84"/>
      <c r="J983" s="85">
        <f>I983-H983</f>
        <v>0</v>
      </c>
      <c r="K983" s="86" t="str">
        <f>IF($L983&lt;&gt;"-","●","")</f>
        <v/>
      </c>
      <c r="L983" s="87" t="str">
        <f>IF($E983&lt;&gt;"",IF(AND($H984&lt;&gt;"",$I984&lt;&gt;""),"已完成",IF(AND($H984&lt;&gt;"",$I984=""),"进行中",IF($H984="","未开始","-"))),"-")</f>
        <v>-</v>
      </c>
      <c r="M983" s="88" t="str">
        <f ca="1" t="shared" si="162"/>
        <v>-</v>
      </c>
      <c r="N983" s="89"/>
      <c r="O983" s="50"/>
      <c r="P983" s="3"/>
      <c r="Q983" s="94"/>
      <c r="R983" s="11"/>
    </row>
    <row r="984" s="4" customFormat="1" customHeight="1" spans="1:18">
      <c r="A984" s="11"/>
      <c r="B984" s="18"/>
      <c r="C984" s="3"/>
      <c r="D984" s="53"/>
      <c r="E984" s="54"/>
      <c r="F984" s="55"/>
      <c r="G984" s="51" t="s">
        <v>18</v>
      </c>
      <c r="H984" s="52"/>
      <c r="I984" s="84"/>
      <c r="J984" s="85" t="str">
        <f ca="1">IF(AND($H984&lt;&gt;"",$I984&lt;&gt;""),$I984-$H984,IF(AND($H984&lt;&gt;"",$I984=""),TODAY()-$H984,IF($H984="","-","-")))</f>
        <v>-</v>
      </c>
      <c r="K984" s="90"/>
      <c r="L984" s="91"/>
      <c r="M984" s="92"/>
      <c r="N984" s="93"/>
      <c r="O984" s="55"/>
      <c r="P984" s="3"/>
      <c r="Q984" s="94"/>
      <c r="R984" s="11"/>
    </row>
    <row r="985" s="4" customFormat="1" customHeight="1" spans="1:18">
      <c r="A985" s="11"/>
      <c r="B985" s="18"/>
      <c r="C985" s="3"/>
      <c r="D985" s="58" t="str">
        <f>IF($L985="已完成","☑","")</f>
        <v/>
      </c>
      <c r="E985" s="49"/>
      <c r="F985" s="50"/>
      <c r="G985" s="51" t="s">
        <v>17</v>
      </c>
      <c r="H985" s="52"/>
      <c r="I985" s="84"/>
      <c r="J985" s="85">
        <f>I985-H985</f>
        <v>0</v>
      </c>
      <c r="K985" s="86" t="str">
        <f>IF($L985&lt;&gt;"-","●","")</f>
        <v/>
      </c>
      <c r="L985" s="87" t="str">
        <f>IF($E985&lt;&gt;"",IF(AND($H986&lt;&gt;"",$I986&lt;&gt;""),"已完成",IF(AND($H986&lt;&gt;"",$I986=""),"进行中",IF($H986="","未开始","-"))),"-")</f>
        <v>-</v>
      </c>
      <c r="M985" s="88" t="str">
        <f ca="1" t="shared" si="162"/>
        <v>-</v>
      </c>
      <c r="N985" s="89"/>
      <c r="O985" s="50"/>
      <c r="P985" s="3"/>
      <c r="Q985" s="94"/>
      <c r="R985" s="11"/>
    </row>
    <row r="986" s="4" customFormat="1" customHeight="1" spans="1:18">
      <c r="A986" s="11"/>
      <c r="B986" s="18"/>
      <c r="C986" s="3"/>
      <c r="D986" s="53"/>
      <c r="E986" s="54"/>
      <c r="F986" s="55"/>
      <c r="G986" s="51" t="s">
        <v>18</v>
      </c>
      <c r="H986" s="52"/>
      <c r="I986" s="84"/>
      <c r="J986" s="85" t="str">
        <f ca="1">IF(AND($H986&lt;&gt;"",$I986&lt;&gt;""),$I986-$H986,IF(AND($H986&lt;&gt;"",$I986=""),TODAY()-$H986,IF($H986="","-","-")))</f>
        <v>-</v>
      </c>
      <c r="K986" s="90"/>
      <c r="L986" s="91"/>
      <c r="M986" s="92"/>
      <c r="N986" s="93"/>
      <c r="O986" s="55"/>
      <c r="P986" s="3"/>
      <c r="Q986" s="94"/>
      <c r="R986" s="11"/>
    </row>
    <row r="987" s="4" customFormat="1" customHeight="1" spans="1:18">
      <c r="A987" s="11"/>
      <c r="B987" s="18"/>
      <c r="C987" s="3"/>
      <c r="D987" s="58" t="str">
        <f>IF($L987="已完成","☑","")</f>
        <v/>
      </c>
      <c r="E987" s="49"/>
      <c r="F987" s="50"/>
      <c r="G987" s="51" t="s">
        <v>17</v>
      </c>
      <c r="H987" s="52"/>
      <c r="I987" s="84"/>
      <c r="J987" s="85">
        <f>I987-H987</f>
        <v>0</v>
      </c>
      <c r="K987" s="86" t="str">
        <f>IF($L987&lt;&gt;"-","●","")</f>
        <v/>
      </c>
      <c r="L987" s="87" t="str">
        <f>IF($E987&lt;&gt;"",IF(AND($H988&lt;&gt;"",$I988&lt;&gt;""),"已完成",IF(AND($H988&lt;&gt;"",$I988=""),"进行中",IF($H988="","未开始","-"))),"-")</f>
        <v>-</v>
      </c>
      <c r="M987" s="88" t="str">
        <f ca="1" t="shared" ref="M987:M991" si="163">IFERROR(MAX(MIN((TODAY()-$H987)/$J987,1),0),"-")</f>
        <v>-</v>
      </c>
      <c r="N987" s="89"/>
      <c r="O987" s="50"/>
      <c r="P987" s="3"/>
      <c r="Q987" s="94"/>
      <c r="R987" s="11"/>
    </row>
    <row r="988" s="4" customFormat="1" customHeight="1" spans="1:18">
      <c r="A988" s="11"/>
      <c r="B988" s="18"/>
      <c r="C988" s="3"/>
      <c r="D988" s="53"/>
      <c r="E988" s="54"/>
      <c r="F988" s="55"/>
      <c r="G988" s="51" t="s">
        <v>18</v>
      </c>
      <c r="H988" s="52"/>
      <c r="I988" s="84"/>
      <c r="J988" s="85" t="str">
        <f ca="1">IF(AND($H988&lt;&gt;"",$I988&lt;&gt;""),$I988-$H988,IF(AND($H988&lt;&gt;"",$I988=""),TODAY()-$H988,IF($H988="","-","-")))</f>
        <v>-</v>
      </c>
      <c r="K988" s="90"/>
      <c r="L988" s="91"/>
      <c r="M988" s="92"/>
      <c r="N988" s="93"/>
      <c r="O988" s="55"/>
      <c r="P988" s="3"/>
      <c r="Q988" s="94"/>
      <c r="R988" s="11"/>
    </row>
    <row r="989" s="4" customFormat="1" customHeight="1" spans="1:18">
      <c r="A989" s="11"/>
      <c r="B989" s="18"/>
      <c r="C989" s="3"/>
      <c r="D989" s="58" t="str">
        <f>IF($L989="已完成","☑","")</f>
        <v/>
      </c>
      <c r="E989" s="49"/>
      <c r="F989" s="50"/>
      <c r="G989" s="51" t="s">
        <v>17</v>
      </c>
      <c r="H989" s="52"/>
      <c r="I989" s="84"/>
      <c r="J989" s="85">
        <f>I989-H989</f>
        <v>0</v>
      </c>
      <c r="K989" s="86" t="str">
        <f>IF($L989&lt;&gt;"-","●","")</f>
        <v/>
      </c>
      <c r="L989" s="87" t="str">
        <f>IF($E989&lt;&gt;"",IF(AND($H990&lt;&gt;"",$I990&lt;&gt;""),"已完成",IF(AND($H990&lt;&gt;"",$I990=""),"进行中",IF($H990="","未开始","-"))),"-")</f>
        <v>-</v>
      </c>
      <c r="M989" s="88" t="str">
        <f ca="1" t="shared" si="163"/>
        <v>-</v>
      </c>
      <c r="N989" s="89"/>
      <c r="O989" s="50"/>
      <c r="P989" s="3"/>
      <c r="Q989" s="94"/>
      <c r="R989" s="11"/>
    </row>
    <row r="990" s="4" customFormat="1" customHeight="1" spans="1:18">
      <c r="A990" s="11"/>
      <c r="B990" s="18"/>
      <c r="C990" s="3"/>
      <c r="D990" s="53"/>
      <c r="E990" s="54"/>
      <c r="F990" s="55"/>
      <c r="G990" s="51" t="s">
        <v>18</v>
      </c>
      <c r="H990" s="52"/>
      <c r="I990" s="84"/>
      <c r="J990" s="85" t="str">
        <f ca="1">IF(AND($H990&lt;&gt;"",$I990&lt;&gt;""),$I990-$H990,IF(AND($H990&lt;&gt;"",$I990=""),TODAY()-$H990,IF($H990="","-","-")))</f>
        <v>-</v>
      </c>
      <c r="K990" s="90"/>
      <c r="L990" s="91"/>
      <c r="M990" s="92"/>
      <c r="N990" s="93"/>
      <c r="O990" s="55"/>
      <c r="P990" s="3"/>
      <c r="Q990" s="94"/>
      <c r="R990" s="11"/>
    </row>
    <row r="991" s="4" customFormat="1" customHeight="1" spans="1:18">
      <c r="A991" s="11"/>
      <c r="B991" s="18"/>
      <c r="C991" s="3"/>
      <c r="D991" s="58" t="str">
        <f>IF($L991="已完成","☑","")</f>
        <v/>
      </c>
      <c r="E991" s="49"/>
      <c r="F991" s="50"/>
      <c r="G991" s="51" t="s">
        <v>17</v>
      </c>
      <c r="H991" s="52"/>
      <c r="I991" s="84"/>
      <c r="J991" s="85">
        <f>I991-H991</f>
        <v>0</v>
      </c>
      <c r="K991" s="86" t="str">
        <f>IF($L991&lt;&gt;"-","●","")</f>
        <v/>
      </c>
      <c r="L991" s="87" t="str">
        <f>IF($E991&lt;&gt;"",IF(AND($H992&lt;&gt;"",$I992&lt;&gt;""),"已完成",IF(AND($H992&lt;&gt;"",$I992=""),"进行中",IF($H992="","未开始","-"))),"-")</f>
        <v>-</v>
      </c>
      <c r="M991" s="88" t="str">
        <f ca="1" t="shared" si="163"/>
        <v>-</v>
      </c>
      <c r="N991" s="89"/>
      <c r="O991" s="50"/>
      <c r="P991" s="3"/>
      <c r="Q991" s="94"/>
      <c r="R991" s="11"/>
    </row>
    <row r="992" s="4" customFormat="1" customHeight="1" spans="1:18">
      <c r="A992" s="11"/>
      <c r="B992" s="18"/>
      <c r="C992" s="3"/>
      <c r="D992" s="53"/>
      <c r="E992" s="54"/>
      <c r="F992" s="55"/>
      <c r="G992" s="51" t="s">
        <v>18</v>
      </c>
      <c r="H992" s="52"/>
      <c r="I992" s="84"/>
      <c r="J992" s="85" t="str">
        <f ca="1">IF(AND($H992&lt;&gt;"",$I992&lt;&gt;""),$I992-$H992,IF(AND($H992&lt;&gt;"",$I992=""),TODAY()-$H992,IF($H992="","-","-")))</f>
        <v>-</v>
      </c>
      <c r="K992" s="90"/>
      <c r="L992" s="91"/>
      <c r="M992" s="92"/>
      <c r="N992" s="93"/>
      <c r="O992" s="55"/>
      <c r="P992" s="3"/>
      <c r="Q992" s="94"/>
      <c r="R992" s="11"/>
    </row>
    <row r="993" s="4" customFormat="1" customHeight="1" spans="1:18">
      <c r="A993" s="11"/>
      <c r="B993" s="18"/>
      <c r="C993" s="3"/>
      <c r="D993" s="58" t="str">
        <f>IF($L993="已完成","☑","")</f>
        <v/>
      </c>
      <c r="E993" s="49"/>
      <c r="F993" s="50"/>
      <c r="G993" s="51" t="s">
        <v>17</v>
      </c>
      <c r="H993" s="52"/>
      <c r="I993" s="84"/>
      <c r="J993" s="85">
        <f>I993-H993</f>
        <v>0</v>
      </c>
      <c r="K993" s="86" t="str">
        <f>IF($L993&lt;&gt;"-","●","")</f>
        <v/>
      </c>
      <c r="L993" s="87" t="str">
        <f>IF($E993&lt;&gt;"",IF(AND($H994&lt;&gt;"",$I994&lt;&gt;""),"已完成",IF(AND($H994&lt;&gt;"",$I994=""),"进行中",IF($H994="","未开始","-"))),"-")</f>
        <v>-</v>
      </c>
      <c r="M993" s="88" t="str">
        <f ca="1" t="shared" ref="M993:M997" si="164">IFERROR(MAX(MIN((TODAY()-$H993)/$J993,1),0),"-")</f>
        <v>-</v>
      </c>
      <c r="N993" s="89"/>
      <c r="O993" s="50"/>
      <c r="P993" s="3"/>
      <c r="Q993" s="94"/>
      <c r="R993" s="11"/>
    </row>
    <row r="994" s="4" customFormat="1" customHeight="1" spans="1:18">
      <c r="A994" s="11"/>
      <c r="B994" s="18"/>
      <c r="C994" s="3"/>
      <c r="D994" s="53"/>
      <c r="E994" s="54"/>
      <c r="F994" s="55"/>
      <c r="G994" s="51" t="s">
        <v>18</v>
      </c>
      <c r="H994" s="52"/>
      <c r="I994" s="84"/>
      <c r="J994" s="85" t="str">
        <f ca="1">IF(AND($H994&lt;&gt;"",$I994&lt;&gt;""),$I994-$H994,IF(AND($H994&lt;&gt;"",$I994=""),TODAY()-$H994,IF($H994="","-","-")))</f>
        <v>-</v>
      </c>
      <c r="K994" s="90"/>
      <c r="L994" s="91"/>
      <c r="M994" s="92"/>
      <c r="N994" s="93"/>
      <c r="O994" s="55"/>
      <c r="P994" s="3"/>
      <c r="Q994" s="94"/>
      <c r="R994" s="11"/>
    </row>
    <row r="995" s="4" customFormat="1" customHeight="1" spans="1:18">
      <c r="A995" s="11"/>
      <c r="B995" s="18"/>
      <c r="C995" s="3"/>
      <c r="D995" s="58" t="str">
        <f>IF($L995="已完成","☑","")</f>
        <v/>
      </c>
      <c r="E995" s="49"/>
      <c r="F995" s="50"/>
      <c r="G995" s="51" t="s">
        <v>17</v>
      </c>
      <c r="H995" s="52"/>
      <c r="I995" s="84"/>
      <c r="J995" s="85">
        <f>I995-H995</f>
        <v>0</v>
      </c>
      <c r="K995" s="86" t="str">
        <f>IF($L995&lt;&gt;"-","●","")</f>
        <v/>
      </c>
      <c r="L995" s="87" t="str">
        <f>IF($E995&lt;&gt;"",IF(AND($H996&lt;&gt;"",$I996&lt;&gt;""),"已完成",IF(AND($H996&lt;&gt;"",$I996=""),"进行中",IF($H996="","未开始","-"))),"-")</f>
        <v>-</v>
      </c>
      <c r="M995" s="88" t="str">
        <f ca="1" t="shared" si="164"/>
        <v>-</v>
      </c>
      <c r="N995" s="89"/>
      <c r="O995" s="50"/>
      <c r="P995" s="3"/>
      <c r="Q995" s="94"/>
      <c r="R995" s="11"/>
    </row>
    <row r="996" s="4" customFormat="1" customHeight="1" spans="1:18">
      <c r="A996" s="11"/>
      <c r="B996" s="18"/>
      <c r="C996" s="3"/>
      <c r="D996" s="53"/>
      <c r="E996" s="54"/>
      <c r="F996" s="55"/>
      <c r="G996" s="51" t="s">
        <v>18</v>
      </c>
      <c r="H996" s="52"/>
      <c r="I996" s="84"/>
      <c r="J996" s="85" t="str">
        <f ca="1">IF(AND($H996&lt;&gt;"",$I996&lt;&gt;""),$I996-$H996,IF(AND($H996&lt;&gt;"",$I996=""),TODAY()-$H996,IF($H996="","-","-")))</f>
        <v>-</v>
      </c>
      <c r="K996" s="90"/>
      <c r="L996" s="91"/>
      <c r="M996" s="92"/>
      <c r="N996" s="93"/>
      <c r="O996" s="55"/>
      <c r="P996" s="3"/>
      <c r="Q996" s="94"/>
      <c r="R996" s="11"/>
    </row>
    <row r="997" s="4" customFormat="1" customHeight="1" spans="1:18">
      <c r="A997" s="11"/>
      <c r="B997" s="18"/>
      <c r="C997" s="3"/>
      <c r="D997" s="58" t="str">
        <f>IF($L997="已完成","☑","")</f>
        <v/>
      </c>
      <c r="E997" s="49"/>
      <c r="F997" s="50"/>
      <c r="G997" s="51" t="s">
        <v>17</v>
      </c>
      <c r="H997" s="52"/>
      <c r="I997" s="84"/>
      <c r="J997" s="85">
        <f>I997-H997</f>
        <v>0</v>
      </c>
      <c r="K997" s="86" t="str">
        <f>IF($L997&lt;&gt;"-","●","")</f>
        <v/>
      </c>
      <c r="L997" s="87" t="str">
        <f>IF($E997&lt;&gt;"",IF(AND($H998&lt;&gt;"",$I998&lt;&gt;""),"已完成",IF(AND($H998&lt;&gt;"",$I998=""),"进行中",IF($H998="","未开始","-"))),"-")</f>
        <v>-</v>
      </c>
      <c r="M997" s="88" t="str">
        <f ca="1" t="shared" si="164"/>
        <v>-</v>
      </c>
      <c r="N997" s="89"/>
      <c r="O997" s="50"/>
      <c r="P997" s="3"/>
      <c r="Q997" s="94"/>
      <c r="R997" s="11"/>
    </row>
    <row r="998" s="4" customFormat="1" customHeight="1" spans="1:18">
      <c r="A998" s="11"/>
      <c r="B998" s="18"/>
      <c r="C998" s="3"/>
      <c r="D998" s="53"/>
      <c r="E998" s="54"/>
      <c r="F998" s="55"/>
      <c r="G998" s="51" t="s">
        <v>18</v>
      </c>
      <c r="H998" s="52"/>
      <c r="I998" s="84"/>
      <c r="J998" s="85" t="str">
        <f ca="1">IF(AND($H998&lt;&gt;"",$I998&lt;&gt;""),$I998-$H998,IF(AND($H998&lt;&gt;"",$I998=""),TODAY()-$H998,IF($H998="","-","-")))</f>
        <v>-</v>
      </c>
      <c r="K998" s="90"/>
      <c r="L998" s="91"/>
      <c r="M998" s="92"/>
      <c r="N998" s="93"/>
      <c r="O998" s="55"/>
      <c r="P998" s="3"/>
      <c r="Q998" s="94"/>
      <c r="R998" s="11"/>
    </row>
    <row r="999" s="4" customFormat="1" customHeight="1" spans="1:18">
      <c r="A999" s="11"/>
      <c r="B999" s="18"/>
      <c r="C999" s="3"/>
      <c r="D999" s="58" t="str">
        <f>IF($L999="已完成","☑","")</f>
        <v/>
      </c>
      <c r="E999" s="49"/>
      <c r="F999" s="50"/>
      <c r="G999" s="51" t="s">
        <v>17</v>
      </c>
      <c r="H999" s="52"/>
      <c r="I999" s="84"/>
      <c r="J999" s="85">
        <f>I999-H999</f>
        <v>0</v>
      </c>
      <c r="K999" s="86" t="str">
        <f>IF($L999&lt;&gt;"-","●","")</f>
        <v/>
      </c>
      <c r="L999" s="87" t="str">
        <f>IF($E999&lt;&gt;"",IF(AND($H1000&lt;&gt;"",$I1000&lt;&gt;""),"已完成",IF(AND($H1000&lt;&gt;"",$I1000=""),"进行中",IF($H1000="","未开始","-"))),"-")</f>
        <v>-</v>
      </c>
      <c r="M999" s="88" t="str">
        <f ca="1" t="shared" ref="M999:M1003" si="165">IFERROR(MAX(MIN((TODAY()-$H999)/$J999,1),0),"-")</f>
        <v>-</v>
      </c>
      <c r="N999" s="89"/>
      <c r="O999" s="50"/>
      <c r="P999" s="3"/>
      <c r="Q999" s="94"/>
      <c r="R999" s="11"/>
    </row>
    <row r="1000" s="4" customFormat="1" customHeight="1" spans="1:18">
      <c r="A1000" s="11"/>
      <c r="B1000" s="18"/>
      <c r="C1000" s="3"/>
      <c r="D1000" s="53"/>
      <c r="E1000" s="54"/>
      <c r="F1000" s="55"/>
      <c r="G1000" s="51" t="s">
        <v>18</v>
      </c>
      <c r="H1000" s="52"/>
      <c r="I1000" s="84"/>
      <c r="J1000" s="85" t="str">
        <f ca="1">IF(AND($H1000&lt;&gt;"",$I1000&lt;&gt;""),$I1000-$H1000,IF(AND($H1000&lt;&gt;"",$I1000=""),TODAY()-$H1000,IF($H1000="","-","-")))</f>
        <v>-</v>
      </c>
      <c r="K1000" s="90"/>
      <c r="L1000" s="91"/>
      <c r="M1000" s="92"/>
      <c r="N1000" s="93"/>
      <c r="O1000" s="55"/>
      <c r="P1000" s="3"/>
      <c r="Q1000" s="94"/>
      <c r="R1000" s="11"/>
    </row>
    <row r="1001" s="4" customFormat="1" customHeight="1" spans="1:18">
      <c r="A1001" s="11"/>
      <c r="B1001" s="18"/>
      <c r="C1001" s="3"/>
      <c r="D1001" s="58" t="str">
        <f>IF($L1001="已完成","☑","")</f>
        <v/>
      </c>
      <c r="E1001" s="49"/>
      <c r="F1001" s="50"/>
      <c r="G1001" s="51" t="s">
        <v>17</v>
      </c>
      <c r="H1001" s="52"/>
      <c r="I1001" s="84"/>
      <c r="J1001" s="85">
        <f>I1001-H1001</f>
        <v>0</v>
      </c>
      <c r="K1001" s="86" t="str">
        <f>IF($L1001&lt;&gt;"-","●","")</f>
        <v/>
      </c>
      <c r="L1001" s="87" t="str">
        <f>IF($E1001&lt;&gt;"",IF(AND($H1002&lt;&gt;"",$I1002&lt;&gt;""),"已完成",IF(AND($H1002&lt;&gt;"",$I1002=""),"进行中",IF($H1002="","未开始","-"))),"-")</f>
        <v>-</v>
      </c>
      <c r="M1001" s="88" t="str">
        <f ca="1" t="shared" si="165"/>
        <v>-</v>
      </c>
      <c r="N1001" s="89"/>
      <c r="O1001" s="50"/>
      <c r="P1001" s="3"/>
      <c r="Q1001" s="94"/>
      <c r="R1001" s="11"/>
    </row>
    <row r="1002" s="4" customFormat="1" customHeight="1" spans="1:18">
      <c r="A1002" s="11"/>
      <c r="B1002" s="18"/>
      <c r="C1002" s="3"/>
      <c r="D1002" s="53"/>
      <c r="E1002" s="54"/>
      <c r="F1002" s="55"/>
      <c r="G1002" s="51" t="s">
        <v>18</v>
      </c>
      <c r="H1002" s="52"/>
      <c r="I1002" s="84"/>
      <c r="J1002" s="85" t="str">
        <f ca="1">IF(AND($H1002&lt;&gt;"",$I1002&lt;&gt;""),$I1002-$H1002,IF(AND($H1002&lt;&gt;"",$I1002=""),TODAY()-$H1002,IF($H1002="","-","-")))</f>
        <v>-</v>
      </c>
      <c r="K1002" s="90"/>
      <c r="L1002" s="91"/>
      <c r="M1002" s="92"/>
      <c r="N1002" s="93"/>
      <c r="O1002" s="55"/>
      <c r="P1002" s="3"/>
      <c r="Q1002" s="94"/>
      <c r="R1002" s="11"/>
    </row>
    <row r="1003" s="4" customFormat="1" customHeight="1" spans="1:18">
      <c r="A1003" s="11"/>
      <c r="B1003" s="18"/>
      <c r="C1003" s="3"/>
      <c r="D1003" s="58" t="str">
        <f>IF($L1003="已完成","☑","")</f>
        <v/>
      </c>
      <c r="E1003" s="49"/>
      <c r="F1003" s="50"/>
      <c r="G1003" s="51" t="s">
        <v>17</v>
      </c>
      <c r="H1003" s="52"/>
      <c r="I1003" s="84"/>
      <c r="J1003" s="85">
        <f>I1003-H1003</f>
        <v>0</v>
      </c>
      <c r="K1003" s="86" t="str">
        <f>IF($L1003&lt;&gt;"-","●","")</f>
        <v/>
      </c>
      <c r="L1003" s="87" t="str">
        <f>IF($E1003&lt;&gt;"",IF(AND($H1004&lt;&gt;"",$I1004&lt;&gt;""),"已完成",IF(AND($H1004&lt;&gt;"",$I1004=""),"进行中",IF($H1004="","未开始","-"))),"-")</f>
        <v>-</v>
      </c>
      <c r="M1003" s="88" t="str">
        <f ca="1" t="shared" si="165"/>
        <v>-</v>
      </c>
      <c r="N1003" s="89"/>
      <c r="O1003" s="50"/>
      <c r="P1003" s="3"/>
      <c r="Q1003" s="94"/>
      <c r="R1003" s="11"/>
    </row>
    <row r="1004" s="4" customFormat="1" customHeight="1" spans="1:18">
      <c r="A1004" s="11"/>
      <c r="B1004" s="18"/>
      <c r="C1004" s="3"/>
      <c r="D1004" s="53"/>
      <c r="E1004" s="54"/>
      <c r="F1004" s="55"/>
      <c r="G1004" s="51" t="s">
        <v>18</v>
      </c>
      <c r="H1004" s="52"/>
      <c r="I1004" s="84"/>
      <c r="J1004" s="85" t="str">
        <f ca="1">IF(AND($H1004&lt;&gt;"",$I1004&lt;&gt;""),$I1004-$H1004,IF(AND($H1004&lt;&gt;"",$I1004=""),TODAY()-$H1004,IF($H1004="","-","-")))</f>
        <v>-</v>
      </c>
      <c r="K1004" s="90"/>
      <c r="L1004" s="91"/>
      <c r="M1004" s="92"/>
      <c r="N1004" s="93"/>
      <c r="O1004" s="55"/>
      <c r="P1004" s="3"/>
      <c r="Q1004" s="94"/>
      <c r="R1004" s="11"/>
    </row>
    <row r="1005" s="4" customFormat="1" customHeight="1" spans="1:18">
      <c r="A1005" s="11"/>
      <c r="B1005" s="18"/>
      <c r="C1005" s="3"/>
      <c r="D1005" s="58" t="str">
        <f>IF($L1005="已完成","☑","")</f>
        <v/>
      </c>
      <c r="E1005" s="49"/>
      <c r="F1005" s="50"/>
      <c r="G1005" s="51" t="s">
        <v>17</v>
      </c>
      <c r="H1005" s="52"/>
      <c r="I1005" s="84"/>
      <c r="J1005" s="85">
        <f>I1005-H1005</f>
        <v>0</v>
      </c>
      <c r="K1005" s="86" t="str">
        <f>IF($L1005&lt;&gt;"-","●","")</f>
        <v/>
      </c>
      <c r="L1005" s="87" t="str">
        <f>IF($E1005&lt;&gt;"",IF(AND($H1006&lt;&gt;"",$I1006&lt;&gt;""),"已完成",IF(AND($H1006&lt;&gt;"",$I1006=""),"进行中",IF($H1006="","未开始","-"))),"-")</f>
        <v>-</v>
      </c>
      <c r="M1005" s="88" t="str">
        <f ca="1" t="shared" ref="M1005:M1009" si="166">IFERROR(MAX(MIN((TODAY()-$H1005)/$J1005,1),0),"-")</f>
        <v>-</v>
      </c>
      <c r="N1005" s="89"/>
      <c r="O1005" s="50"/>
      <c r="P1005" s="3"/>
      <c r="Q1005" s="94"/>
      <c r="R1005" s="11"/>
    </row>
    <row r="1006" s="4" customFormat="1" customHeight="1" spans="1:18">
      <c r="A1006" s="11"/>
      <c r="B1006" s="18"/>
      <c r="C1006" s="3"/>
      <c r="D1006" s="53"/>
      <c r="E1006" s="54"/>
      <c r="F1006" s="55"/>
      <c r="G1006" s="51" t="s">
        <v>18</v>
      </c>
      <c r="H1006" s="52"/>
      <c r="I1006" s="84"/>
      <c r="J1006" s="85" t="str">
        <f ca="1">IF(AND($H1006&lt;&gt;"",$I1006&lt;&gt;""),$I1006-$H1006,IF(AND($H1006&lt;&gt;"",$I1006=""),TODAY()-$H1006,IF($H1006="","-","-")))</f>
        <v>-</v>
      </c>
      <c r="K1006" s="90"/>
      <c r="L1006" s="91"/>
      <c r="M1006" s="92"/>
      <c r="N1006" s="93"/>
      <c r="O1006" s="55"/>
      <c r="P1006" s="3"/>
      <c r="Q1006" s="94"/>
      <c r="R1006" s="11"/>
    </row>
    <row r="1007" s="4" customFormat="1" customHeight="1" spans="1:18">
      <c r="A1007" s="11"/>
      <c r="B1007" s="18"/>
      <c r="C1007" s="3"/>
      <c r="D1007" s="58" t="str">
        <f>IF($L1007="已完成","☑","")</f>
        <v/>
      </c>
      <c r="E1007" s="49"/>
      <c r="F1007" s="50"/>
      <c r="G1007" s="51" t="s">
        <v>17</v>
      </c>
      <c r="H1007" s="52"/>
      <c r="I1007" s="84"/>
      <c r="J1007" s="85">
        <f>I1007-H1007</f>
        <v>0</v>
      </c>
      <c r="K1007" s="86" t="str">
        <f>IF($L1007&lt;&gt;"-","●","")</f>
        <v/>
      </c>
      <c r="L1007" s="87" t="str">
        <f>IF($E1007&lt;&gt;"",IF(AND($H1008&lt;&gt;"",$I1008&lt;&gt;""),"已完成",IF(AND($H1008&lt;&gt;"",$I1008=""),"进行中",IF($H1008="","未开始","-"))),"-")</f>
        <v>-</v>
      </c>
      <c r="M1007" s="88" t="str">
        <f ca="1" t="shared" si="166"/>
        <v>-</v>
      </c>
      <c r="N1007" s="89"/>
      <c r="O1007" s="50"/>
      <c r="P1007" s="3"/>
      <c r="Q1007" s="94"/>
      <c r="R1007" s="11"/>
    </row>
    <row r="1008" s="4" customFormat="1" customHeight="1" spans="1:18">
      <c r="A1008" s="11"/>
      <c r="B1008" s="18"/>
      <c r="C1008" s="3"/>
      <c r="D1008" s="53"/>
      <c r="E1008" s="54"/>
      <c r="F1008" s="55"/>
      <c r="G1008" s="51" t="s">
        <v>18</v>
      </c>
      <c r="H1008" s="52"/>
      <c r="I1008" s="84"/>
      <c r="J1008" s="85" t="str">
        <f ca="1">IF(AND($H1008&lt;&gt;"",$I1008&lt;&gt;""),$I1008-$H1008,IF(AND($H1008&lt;&gt;"",$I1008=""),TODAY()-$H1008,IF($H1008="","-","-")))</f>
        <v>-</v>
      </c>
      <c r="K1008" s="90"/>
      <c r="L1008" s="91"/>
      <c r="M1008" s="92"/>
      <c r="N1008" s="93"/>
      <c r="O1008" s="55"/>
      <c r="P1008" s="3"/>
      <c r="Q1008" s="94"/>
      <c r="R1008" s="11"/>
    </row>
    <row r="1009" s="4" customFormat="1" customHeight="1" spans="1:18">
      <c r="A1009" s="11"/>
      <c r="B1009" s="18"/>
      <c r="C1009" s="3"/>
      <c r="D1009" s="58" t="str">
        <f>IF($L1009="已完成","☑","")</f>
        <v/>
      </c>
      <c r="E1009" s="49"/>
      <c r="F1009" s="50"/>
      <c r="G1009" s="51" t="s">
        <v>17</v>
      </c>
      <c r="H1009" s="52"/>
      <c r="I1009" s="84"/>
      <c r="J1009" s="85">
        <f>I1009-H1009</f>
        <v>0</v>
      </c>
      <c r="K1009" s="86" t="str">
        <f>IF($L1009&lt;&gt;"-","●","")</f>
        <v/>
      </c>
      <c r="L1009" s="87" t="str">
        <f>IF($E1009&lt;&gt;"",IF(AND($H1010&lt;&gt;"",$I1010&lt;&gt;""),"已完成",IF(AND($H1010&lt;&gt;"",$I1010=""),"进行中",IF($H1010="","未开始","-"))),"-")</f>
        <v>-</v>
      </c>
      <c r="M1009" s="88" t="str">
        <f ca="1" t="shared" si="166"/>
        <v>-</v>
      </c>
      <c r="N1009" s="89"/>
      <c r="O1009" s="50"/>
      <c r="P1009" s="3"/>
      <c r="Q1009" s="94"/>
      <c r="R1009" s="11"/>
    </row>
    <row r="1010" s="4" customFormat="1" customHeight="1" spans="1:18">
      <c r="A1010" s="11"/>
      <c r="B1010" s="18"/>
      <c r="C1010" s="3"/>
      <c r="D1010" s="53"/>
      <c r="E1010" s="54"/>
      <c r="F1010" s="55"/>
      <c r="G1010" s="51" t="s">
        <v>18</v>
      </c>
      <c r="H1010" s="52"/>
      <c r="I1010" s="84"/>
      <c r="J1010" s="85" t="str">
        <f ca="1">IF(AND($H1010&lt;&gt;"",$I1010&lt;&gt;""),$I1010-$H1010,IF(AND($H1010&lt;&gt;"",$I1010=""),TODAY()-$H1010,IF($H1010="","-","-")))</f>
        <v>-</v>
      </c>
      <c r="K1010" s="90"/>
      <c r="L1010" s="91"/>
      <c r="M1010" s="92"/>
      <c r="N1010" s="93"/>
      <c r="O1010" s="55"/>
      <c r="P1010" s="3"/>
      <c r="Q1010" s="94"/>
      <c r="R1010" s="11"/>
    </row>
    <row r="1011" s="4" customFormat="1" customHeight="1" spans="1:18">
      <c r="A1011" s="11"/>
      <c r="B1011" s="18"/>
      <c r="C1011" s="3"/>
      <c r="D1011" s="58" t="str">
        <f>IF($L1011="已完成","☑","")</f>
        <v/>
      </c>
      <c r="E1011" s="49"/>
      <c r="F1011" s="50"/>
      <c r="G1011" s="51" t="s">
        <v>17</v>
      </c>
      <c r="H1011" s="52"/>
      <c r="I1011" s="84"/>
      <c r="J1011" s="85">
        <f>I1011-H1011</f>
        <v>0</v>
      </c>
      <c r="K1011" s="86" t="str">
        <f>IF($L1011&lt;&gt;"-","●","")</f>
        <v/>
      </c>
      <c r="L1011" s="87" t="str">
        <f>IF($E1011&lt;&gt;"",IF(AND($H1012&lt;&gt;"",$I1012&lt;&gt;""),"已完成",IF(AND($H1012&lt;&gt;"",$I1012=""),"进行中",IF($H1012="","未开始","-"))),"-")</f>
        <v>-</v>
      </c>
      <c r="M1011" s="88" t="str">
        <f ca="1" t="shared" ref="M1011:M1015" si="167">IFERROR(MAX(MIN((TODAY()-$H1011)/$J1011,1),0),"-")</f>
        <v>-</v>
      </c>
      <c r="N1011" s="89"/>
      <c r="O1011" s="50"/>
      <c r="P1011" s="3"/>
      <c r="Q1011" s="94"/>
      <c r="R1011" s="11"/>
    </row>
    <row r="1012" s="4" customFormat="1" customHeight="1" spans="1:18">
      <c r="A1012" s="11"/>
      <c r="B1012" s="18"/>
      <c r="C1012" s="3"/>
      <c r="D1012" s="53"/>
      <c r="E1012" s="54"/>
      <c r="F1012" s="55"/>
      <c r="G1012" s="51" t="s">
        <v>18</v>
      </c>
      <c r="H1012" s="52"/>
      <c r="I1012" s="84"/>
      <c r="J1012" s="85" t="str">
        <f ca="1">IF(AND($H1012&lt;&gt;"",$I1012&lt;&gt;""),$I1012-$H1012,IF(AND($H1012&lt;&gt;"",$I1012=""),TODAY()-$H1012,IF($H1012="","-","-")))</f>
        <v>-</v>
      </c>
      <c r="K1012" s="90"/>
      <c r="L1012" s="91"/>
      <c r="M1012" s="92"/>
      <c r="N1012" s="93"/>
      <c r="O1012" s="55"/>
      <c r="P1012" s="3"/>
      <c r="Q1012" s="94"/>
      <c r="R1012" s="11"/>
    </row>
    <row r="1013" s="4" customFormat="1" customHeight="1" spans="1:18">
      <c r="A1013" s="11"/>
      <c r="B1013" s="18"/>
      <c r="C1013" s="3"/>
      <c r="D1013" s="58" t="str">
        <f>IF($L1013="已完成","☑","")</f>
        <v/>
      </c>
      <c r="E1013" s="49"/>
      <c r="F1013" s="50"/>
      <c r="G1013" s="51" t="s">
        <v>17</v>
      </c>
      <c r="H1013" s="52"/>
      <c r="I1013" s="84"/>
      <c r="J1013" s="85">
        <f>I1013-H1013</f>
        <v>0</v>
      </c>
      <c r="K1013" s="86" t="str">
        <f>IF($L1013&lt;&gt;"-","●","")</f>
        <v/>
      </c>
      <c r="L1013" s="87" t="str">
        <f>IF($E1013&lt;&gt;"",IF(AND($H1014&lt;&gt;"",$I1014&lt;&gt;""),"已完成",IF(AND($H1014&lt;&gt;"",$I1014=""),"进行中",IF($H1014="","未开始","-"))),"-")</f>
        <v>-</v>
      </c>
      <c r="M1013" s="88" t="str">
        <f ca="1" t="shared" si="167"/>
        <v>-</v>
      </c>
      <c r="N1013" s="89"/>
      <c r="O1013" s="50"/>
      <c r="P1013" s="3"/>
      <c r="Q1013" s="94"/>
      <c r="R1013" s="11"/>
    </row>
    <row r="1014" s="4" customFormat="1" customHeight="1" spans="1:18">
      <c r="A1014" s="11"/>
      <c r="B1014" s="18"/>
      <c r="C1014" s="3"/>
      <c r="D1014" s="53"/>
      <c r="E1014" s="54"/>
      <c r="F1014" s="55"/>
      <c r="G1014" s="51" t="s">
        <v>18</v>
      </c>
      <c r="H1014" s="52"/>
      <c r="I1014" s="84"/>
      <c r="J1014" s="85" t="str">
        <f ca="1">IF(AND($H1014&lt;&gt;"",$I1014&lt;&gt;""),$I1014-$H1014,IF(AND($H1014&lt;&gt;"",$I1014=""),TODAY()-$H1014,IF($H1014="","-","-")))</f>
        <v>-</v>
      </c>
      <c r="K1014" s="90"/>
      <c r="L1014" s="91"/>
      <c r="M1014" s="92"/>
      <c r="N1014" s="93"/>
      <c r="O1014" s="55"/>
      <c r="P1014" s="3"/>
      <c r="Q1014" s="94"/>
      <c r="R1014" s="11"/>
    </row>
    <row r="1015" s="4" customFormat="1" customHeight="1" spans="1:18">
      <c r="A1015" s="11"/>
      <c r="B1015" s="18"/>
      <c r="C1015" s="3"/>
      <c r="D1015" s="58" t="str">
        <f>IF($L1015="已完成","☑","")</f>
        <v/>
      </c>
      <c r="E1015" s="49"/>
      <c r="F1015" s="50"/>
      <c r="G1015" s="51" t="s">
        <v>17</v>
      </c>
      <c r="H1015" s="52"/>
      <c r="I1015" s="84"/>
      <c r="J1015" s="85">
        <f>I1015-H1015</f>
        <v>0</v>
      </c>
      <c r="K1015" s="86" t="str">
        <f>IF($L1015&lt;&gt;"-","●","")</f>
        <v/>
      </c>
      <c r="L1015" s="87" t="str">
        <f>IF($E1015&lt;&gt;"",IF(AND($H1016&lt;&gt;"",$I1016&lt;&gt;""),"已完成",IF(AND($H1016&lt;&gt;"",$I1016=""),"进行中",IF($H1016="","未开始","-"))),"-")</f>
        <v>-</v>
      </c>
      <c r="M1015" s="88" t="str">
        <f ca="1" t="shared" si="167"/>
        <v>-</v>
      </c>
      <c r="N1015" s="89"/>
      <c r="O1015" s="50"/>
      <c r="P1015" s="3"/>
      <c r="Q1015" s="94"/>
      <c r="R1015" s="11"/>
    </row>
    <row r="1016" s="4" customFormat="1" customHeight="1" spans="1:18">
      <c r="A1016" s="11"/>
      <c r="B1016" s="18"/>
      <c r="C1016" s="3"/>
      <c r="D1016" s="53"/>
      <c r="E1016" s="54"/>
      <c r="F1016" s="55"/>
      <c r="G1016" s="51" t="s">
        <v>18</v>
      </c>
      <c r="H1016" s="52"/>
      <c r="I1016" s="84"/>
      <c r="J1016" s="85" t="str">
        <f ca="1">IF(AND($H1016&lt;&gt;"",$I1016&lt;&gt;""),$I1016-$H1016,IF(AND($H1016&lt;&gt;"",$I1016=""),TODAY()-$H1016,IF($H1016="","-","-")))</f>
        <v>-</v>
      </c>
      <c r="K1016" s="90"/>
      <c r="L1016" s="91"/>
      <c r="M1016" s="92"/>
      <c r="N1016" s="93"/>
      <c r="O1016" s="55"/>
      <c r="P1016" s="3"/>
      <c r="Q1016" s="94"/>
      <c r="R1016" s="11"/>
    </row>
    <row r="1017" s="4" customFormat="1" customHeight="1" spans="1:18">
      <c r="A1017" s="11"/>
      <c r="B1017" s="18"/>
      <c r="C1017" s="3"/>
      <c r="D1017" s="58" t="str">
        <f>IF($L1017="已完成","☑","")</f>
        <v/>
      </c>
      <c r="E1017" s="49"/>
      <c r="F1017" s="50"/>
      <c r="G1017" s="51" t="s">
        <v>17</v>
      </c>
      <c r="H1017" s="52"/>
      <c r="I1017" s="84"/>
      <c r="J1017" s="85">
        <f>I1017-H1017</f>
        <v>0</v>
      </c>
      <c r="K1017" s="86" t="str">
        <f>IF($L1017&lt;&gt;"-","●","")</f>
        <v/>
      </c>
      <c r="L1017" s="87" t="str">
        <f>IF($E1017&lt;&gt;"",IF(AND($H1018&lt;&gt;"",$I1018&lt;&gt;""),"已完成",IF(AND($H1018&lt;&gt;"",$I1018=""),"进行中",IF($H1018="","未开始","-"))),"-")</f>
        <v>-</v>
      </c>
      <c r="M1017" s="88" t="str">
        <f ca="1" t="shared" ref="M1017:M1021" si="168">IFERROR(MAX(MIN((TODAY()-$H1017)/$J1017,1),0),"-")</f>
        <v>-</v>
      </c>
      <c r="N1017" s="89"/>
      <c r="O1017" s="50"/>
      <c r="P1017" s="3"/>
      <c r="Q1017" s="94"/>
      <c r="R1017" s="11"/>
    </row>
    <row r="1018" s="4" customFormat="1" customHeight="1" spans="1:18">
      <c r="A1018" s="11"/>
      <c r="B1018" s="18"/>
      <c r="C1018" s="3"/>
      <c r="D1018" s="53"/>
      <c r="E1018" s="54"/>
      <c r="F1018" s="55"/>
      <c r="G1018" s="51" t="s">
        <v>18</v>
      </c>
      <c r="H1018" s="52"/>
      <c r="I1018" s="84"/>
      <c r="J1018" s="85" t="str">
        <f ca="1">IF(AND($H1018&lt;&gt;"",$I1018&lt;&gt;""),$I1018-$H1018,IF(AND($H1018&lt;&gt;"",$I1018=""),TODAY()-$H1018,IF($H1018="","-","-")))</f>
        <v>-</v>
      </c>
      <c r="K1018" s="90"/>
      <c r="L1018" s="91"/>
      <c r="M1018" s="92"/>
      <c r="N1018" s="93"/>
      <c r="O1018" s="55"/>
      <c r="P1018" s="3"/>
      <c r="Q1018" s="94"/>
      <c r="R1018" s="11"/>
    </row>
    <row r="1019" s="4" customFormat="1" customHeight="1" spans="1:18">
      <c r="A1019" s="11"/>
      <c r="B1019" s="18"/>
      <c r="C1019" s="3"/>
      <c r="D1019" s="58" t="str">
        <f>IF($L1019="已完成","☑","")</f>
        <v/>
      </c>
      <c r="E1019" s="49"/>
      <c r="F1019" s="50"/>
      <c r="G1019" s="51" t="s">
        <v>17</v>
      </c>
      <c r="H1019" s="52"/>
      <c r="I1019" s="84"/>
      <c r="J1019" s="85">
        <f>I1019-H1019</f>
        <v>0</v>
      </c>
      <c r="K1019" s="86" t="str">
        <f>IF($L1019&lt;&gt;"-","●","")</f>
        <v/>
      </c>
      <c r="L1019" s="87" t="str">
        <f>IF($E1019&lt;&gt;"",IF(AND($H1020&lt;&gt;"",$I1020&lt;&gt;""),"已完成",IF(AND($H1020&lt;&gt;"",$I1020=""),"进行中",IF($H1020="","未开始","-"))),"-")</f>
        <v>-</v>
      </c>
      <c r="M1019" s="88" t="str">
        <f ca="1" t="shared" si="168"/>
        <v>-</v>
      </c>
      <c r="N1019" s="89"/>
      <c r="O1019" s="50"/>
      <c r="P1019" s="3"/>
      <c r="Q1019" s="94"/>
      <c r="R1019" s="11"/>
    </row>
    <row r="1020" s="4" customFormat="1" customHeight="1" spans="1:18">
      <c r="A1020" s="11"/>
      <c r="B1020" s="18"/>
      <c r="C1020" s="3"/>
      <c r="D1020" s="53"/>
      <c r="E1020" s="54"/>
      <c r="F1020" s="55"/>
      <c r="G1020" s="51" t="s">
        <v>18</v>
      </c>
      <c r="H1020" s="52"/>
      <c r="I1020" s="84"/>
      <c r="J1020" s="85" t="str">
        <f ca="1">IF(AND($H1020&lt;&gt;"",$I1020&lt;&gt;""),$I1020-$H1020,IF(AND($H1020&lt;&gt;"",$I1020=""),TODAY()-$H1020,IF($H1020="","-","-")))</f>
        <v>-</v>
      </c>
      <c r="K1020" s="90"/>
      <c r="L1020" s="91"/>
      <c r="M1020" s="92"/>
      <c r="N1020" s="93"/>
      <c r="O1020" s="55"/>
      <c r="P1020" s="3"/>
      <c r="Q1020" s="94"/>
      <c r="R1020" s="11"/>
    </row>
    <row r="1021" s="4" customFormat="1" customHeight="1" spans="1:18">
      <c r="A1021" s="11"/>
      <c r="B1021" s="18"/>
      <c r="C1021" s="3"/>
      <c r="D1021" s="58" t="str">
        <f>IF($L1021="已完成","☑","")</f>
        <v/>
      </c>
      <c r="E1021" s="49"/>
      <c r="F1021" s="50"/>
      <c r="G1021" s="51" t="s">
        <v>17</v>
      </c>
      <c r="H1021" s="52"/>
      <c r="I1021" s="84"/>
      <c r="J1021" s="85">
        <f>I1021-H1021</f>
        <v>0</v>
      </c>
      <c r="K1021" s="86" t="str">
        <f>IF($L1021&lt;&gt;"-","●","")</f>
        <v/>
      </c>
      <c r="L1021" s="87" t="str">
        <f>IF($E1021&lt;&gt;"",IF(AND($H1022&lt;&gt;"",$I1022&lt;&gt;""),"已完成",IF(AND($H1022&lt;&gt;"",$I1022=""),"进行中",IF($H1022="","未开始","-"))),"-")</f>
        <v>-</v>
      </c>
      <c r="M1021" s="88" t="str">
        <f ca="1" t="shared" si="168"/>
        <v>-</v>
      </c>
      <c r="N1021" s="89"/>
      <c r="O1021" s="50"/>
      <c r="P1021" s="3"/>
      <c r="Q1021" s="94"/>
      <c r="R1021" s="11"/>
    </row>
    <row r="1022" s="4" customFormat="1" customHeight="1" spans="1:18">
      <c r="A1022" s="11"/>
      <c r="B1022" s="18"/>
      <c r="C1022" s="3"/>
      <c r="D1022" s="53"/>
      <c r="E1022" s="54"/>
      <c r="F1022" s="55"/>
      <c r="G1022" s="51" t="s">
        <v>18</v>
      </c>
      <c r="H1022" s="52"/>
      <c r="I1022" s="84"/>
      <c r="J1022" s="85" t="str">
        <f ca="1">IF(AND($H1022&lt;&gt;"",$I1022&lt;&gt;""),$I1022-$H1022,IF(AND($H1022&lt;&gt;"",$I1022=""),TODAY()-$H1022,IF($H1022="","-","-")))</f>
        <v>-</v>
      </c>
      <c r="K1022" s="90"/>
      <c r="L1022" s="91"/>
      <c r="M1022" s="92"/>
      <c r="N1022" s="93"/>
      <c r="O1022" s="55"/>
      <c r="P1022" s="3"/>
      <c r="Q1022" s="94"/>
      <c r="R1022" s="11"/>
    </row>
    <row r="1023" s="4" customFormat="1" customHeight="1" spans="1:18">
      <c r="A1023" s="11"/>
      <c r="B1023" s="18"/>
      <c r="C1023" s="3"/>
      <c r="D1023" s="58" t="str">
        <f>IF($L1023="已完成","☑","")</f>
        <v/>
      </c>
      <c r="E1023" s="49"/>
      <c r="F1023" s="50"/>
      <c r="G1023" s="51" t="s">
        <v>17</v>
      </c>
      <c r="H1023" s="52"/>
      <c r="I1023" s="84"/>
      <c r="J1023" s="85">
        <f>I1023-H1023</f>
        <v>0</v>
      </c>
      <c r="K1023" s="86" t="str">
        <f>IF($L1023&lt;&gt;"-","●","")</f>
        <v/>
      </c>
      <c r="L1023" s="87" t="str">
        <f>IF($E1023&lt;&gt;"",IF(AND($H1024&lt;&gt;"",$I1024&lt;&gt;""),"已完成",IF(AND($H1024&lt;&gt;"",$I1024=""),"进行中",IF($H1024="","未开始","-"))),"-")</f>
        <v>-</v>
      </c>
      <c r="M1023" s="88" t="str">
        <f ca="1" t="shared" ref="M1023:M1027" si="169">IFERROR(MAX(MIN((TODAY()-$H1023)/$J1023,1),0),"-")</f>
        <v>-</v>
      </c>
      <c r="N1023" s="89"/>
      <c r="O1023" s="50"/>
      <c r="P1023" s="3"/>
      <c r="Q1023" s="94"/>
      <c r="R1023" s="11"/>
    </row>
    <row r="1024" s="4" customFormat="1" customHeight="1" spans="1:18">
      <c r="A1024" s="11"/>
      <c r="B1024" s="18"/>
      <c r="C1024" s="3"/>
      <c r="D1024" s="53"/>
      <c r="E1024" s="54"/>
      <c r="F1024" s="55"/>
      <c r="G1024" s="51" t="s">
        <v>18</v>
      </c>
      <c r="H1024" s="52"/>
      <c r="I1024" s="84"/>
      <c r="J1024" s="85" t="str">
        <f ca="1">IF(AND($H1024&lt;&gt;"",$I1024&lt;&gt;""),$I1024-$H1024,IF(AND($H1024&lt;&gt;"",$I1024=""),TODAY()-$H1024,IF($H1024="","-","-")))</f>
        <v>-</v>
      </c>
      <c r="K1024" s="90"/>
      <c r="L1024" s="91"/>
      <c r="M1024" s="92"/>
      <c r="N1024" s="93"/>
      <c r="O1024" s="55"/>
      <c r="P1024" s="3"/>
      <c r="Q1024" s="94"/>
      <c r="R1024" s="11"/>
    </row>
    <row r="1025" s="4" customFormat="1" customHeight="1" spans="1:18">
      <c r="A1025" s="11"/>
      <c r="B1025" s="18"/>
      <c r="C1025" s="3"/>
      <c r="D1025" s="58" t="str">
        <f>IF($L1025="已完成","☑","")</f>
        <v/>
      </c>
      <c r="E1025" s="49"/>
      <c r="F1025" s="50"/>
      <c r="G1025" s="51" t="s">
        <v>17</v>
      </c>
      <c r="H1025" s="52"/>
      <c r="I1025" s="84"/>
      <c r="J1025" s="85">
        <f>I1025-H1025</f>
        <v>0</v>
      </c>
      <c r="K1025" s="86" t="str">
        <f>IF($L1025&lt;&gt;"-","●","")</f>
        <v/>
      </c>
      <c r="L1025" s="87" t="str">
        <f>IF($E1025&lt;&gt;"",IF(AND($H1026&lt;&gt;"",$I1026&lt;&gt;""),"已完成",IF(AND($H1026&lt;&gt;"",$I1026=""),"进行中",IF($H1026="","未开始","-"))),"-")</f>
        <v>-</v>
      </c>
      <c r="M1025" s="88" t="str">
        <f ca="1" t="shared" si="169"/>
        <v>-</v>
      </c>
      <c r="N1025" s="89"/>
      <c r="O1025" s="50"/>
      <c r="P1025" s="3"/>
      <c r="Q1025" s="94"/>
      <c r="R1025" s="11"/>
    </row>
    <row r="1026" s="4" customFormat="1" customHeight="1" spans="1:18">
      <c r="A1026" s="11"/>
      <c r="B1026" s="18"/>
      <c r="C1026" s="3"/>
      <c r="D1026" s="53"/>
      <c r="E1026" s="54"/>
      <c r="F1026" s="55"/>
      <c r="G1026" s="51" t="s">
        <v>18</v>
      </c>
      <c r="H1026" s="52"/>
      <c r="I1026" s="84"/>
      <c r="J1026" s="85" t="str">
        <f ca="1">IF(AND($H1026&lt;&gt;"",$I1026&lt;&gt;""),$I1026-$H1026,IF(AND($H1026&lt;&gt;"",$I1026=""),TODAY()-$H1026,IF($H1026="","-","-")))</f>
        <v>-</v>
      </c>
      <c r="K1026" s="90"/>
      <c r="L1026" s="91"/>
      <c r="M1026" s="92"/>
      <c r="N1026" s="93"/>
      <c r="O1026" s="55"/>
      <c r="P1026" s="3"/>
      <c r="Q1026" s="94"/>
      <c r="R1026" s="11"/>
    </row>
    <row r="1027" s="4" customFormat="1" customHeight="1" spans="1:18">
      <c r="A1027" s="11"/>
      <c r="B1027" s="18"/>
      <c r="C1027" s="3"/>
      <c r="D1027" s="58" t="str">
        <f>IF($L1027="已完成","☑","")</f>
        <v/>
      </c>
      <c r="E1027" s="49"/>
      <c r="F1027" s="50"/>
      <c r="G1027" s="51" t="s">
        <v>17</v>
      </c>
      <c r="H1027" s="52"/>
      <c r="I1027" s="84"/>
      <c r="J1027" s="85">
        <f>I1027-H1027</f>
        <v>0</v>
      </c>
      <c r="K1027" s="86" t="str">
        <f>IF($L1027&lt;&gt;"-","●","")</f>
        <v/>
      </c>
      <c r="L1027" s="87" t="str">
        <f>IF($E1027&lt;&gt;"",IF(AND($H1028&lt;&gt;"",$I1028&lt;&gt;""),"已完成",IF(AND($H1028&lt;&gt;"",$I1028=""),"进行中",IF($H1028="","未开始","-"))),"-")</f>
        <v>-</v>
      </c>
      <c r="M1027" s="88" t="str">
        <f ca="1" t="shared" si="169"/>
        <v>-</v>
      </c>
      <c r="N1027" s="89"/>
      <c r="O1027" s="50"/>
      <c r="P1027" s="3"/>
      <c r="Q1027" s="94"/>
      <c r="R1027" s="11"/>
    </row>
    <row r="1028" s="4" customFormat="1" customHeight="1" spans="1:18">
      <c r="A1028" s="11"/>
      <c r="B1028" s="18"/>
      <c r="C1028" s="3"/>
      <c r="D1028" s="53"/>
      <c r="E1028" s="54"/>
      <c r="F1028" s="55"/>
      <c r="G1028" s="51" t="s">
        <v>18</v>
      </c>
      <c r="H1028" s="52"/>
      <c r="I1028" s="84"/>
      <c r="J1028" s="85" t="str">
        <f ca="1">IF(AND($H1028&lt;&gt;"",$I1028&lt;&gt;""),$I1028-$H1028,IF(AND($H1028&lt;&gt;"",$I1028=""),TODAY()-$H1028,IF($H1028="","-","-")))</f>
        <v>-</v>
      </c>
      <c r="K1028" s="90"/>
      <c r="L1028" s="91"/>
      <c r="M1028" s="92"/>
      <c r="N1028" s="93"/>
      <c r="O1028" s="55"/>
      <c r="P1028" s="3"/>
      <c r="Q1028" s="94"/>
      <c r="R1028" s="11"/>
    </row>
    <row r="1029" s="4" customFormat="1" customHeight="1" spans="1:18">
      <c r="A1029" s="11"/>
      <c r="B1029" s="18"/>
      <c r="C1029" s="3"/>
      <c r="D1029" s="58" t="str">
        <f>IF($L1029="已完成","☑","")</f>
        <v/>
      </c>
      <c r="E1029" s="49"/>
      <c r="F1029" s="50"/>
      <c r="G1029" s="51" t="s">
        <v>17</v>
      </c>
      <c r="H1029" s="52"/>
      <c r="I1029" s="84"/>
      <c r="J1029" s="85">
        <f>I1029-H1029</f>
        <v>0</v>
      </c>
      <c r="K1029" s="86" t="str">
        <f>IF($L1029&lt;&gt;"-","●","")</f>
        <v/>
      </c>
      <c r="L1029" s="87" t="str">
        <f>IF($E1029&lt;&gt;"",IF(AND($H1030&lt;&gt;"",$I1030&lt;&gt;""),"已完成",IF(AND($H1030&lt;&gt;"",$I1030=""),"进行中",IF($H1030="","未开始","-"))),"-")</f>
        <v>-</v>
      </c>
      <c r="M1029" s="88" t="str">
        <f ca="1" t="shared" ref="M1029:M1033" si="170">IFERROR(MAX(MIN((TODAY()-$H1029)/$J1029,1),0),"-")</f>
        <v>-</v>
      </c>
      <c r="N1029" s="89"/>
      <c r="O1029" s="50"/>
      <c r="P1029" s="3"/>
      <c r="Q1029" s="94"/>
      <c r="R1029" s="11"/>
    </row>
    <row r="1030" s="4" customFormat="1" customHeight="1" spans="1:18">
      <c r="A1030" s="11"/>
      <c r="B1030" s="18"/>
      <c r="C1030" s="3"/>
      <c r="D1030" s="53"/>
      <c r="E1030" s="54"/>
      <c r="F1030" s="55"/>
      <c r="G1030" s="51" t="s">
        <v>18</v>
      </c>
      <c r="H1030" s="52"/>
      <c r="I1030" s="84"/>
      <c r="J1030" s="85" t="str">
        <f ca="1">IF(AND($H1030&lt;&gt;"",$I1030&lt;&gt;""),$I1030-$H1030,IF(AND($H1030&lt;&gt;"",$I1030=""),TODAY()-$H1030,IF($H1030="","-","-")))</f>
        <v>-</v>
      </c>
      <c r="K1030" s="90"/>
      <c r="L1030" s="91"/>
      <c r="M1030" s="92"/>
      <c r="N1030" s="93"/>
      <c r="O1030" s="55"/>
      <c r="P1030" s="3"/>
      <c r="Q1030" s="94"/>
      <c r="R1030" s="11"/>
    </row>
    <row r="1031" s="4" customFormat="1" customHeight="1" spans="1:18">
      <c r="A1031" s="11"/>
      <c r="B1031" s="18"/>
      <c r="C1031" s="3"/>
      <c r="D1031" s="58" t="str">
        <f>IF($L1031="已完成","☑","")</f>
        <v/>
      </c>
      <c r="E1031" s="49"/>
      <c r="F1031" s="50"/>
      <c r="G1031" s="51" t="s">
        <v>17</v>
      </c>
      <c r="H1031" s="52"/>
      <c r="I1031" s="84"/>
      <c r="J1031" s="85">
        <f>I1031-H1031</f>
        <v>0</v>
      </c>
      <c r="K1031" s="86" t="str">
        <f>IF($L1031&lt;&gt;"-","●","")</f>
        <v/>
      </c>
      <c r="L1031" s="87" t="str">
        <f>IF($E1031&lt;&gt;"",IF(AND($H1032&lt;&gt;"",$I1032&lt;&gt;""),"已完成",IF(AND($H1032&lt;&gt;"",$I1032=""),"进行中",IF($H1032="","未开始","-"))),"-")</f>
        <v>-</v>
      </c>
      <c r="M1031" s="88" t="str">
        <f ca="1" t="shared" si="170"/>
        <v>-</v>
      </c>
      <c r="N1031" s="89"/>
      <c r="O1031" s="50"/>
      <c r="P1031" s="3"/>
      <c r="Q1031" s="94"/>
      <c r="R1031" s="11"/>
    </row>
    <row r="1032" s="4" customFormat="1" customHeight="1" spans="1:18">
      <c r="A1032" s="11"/>
      <c r="B1032" s="18"/>
      <c r="C1032" s="3"/>
      <c r="D1032" s="53"/>
      <c r="E1032" s="54"/>
      <c r="F1032" s="55"/>
      <c r="G1032" s="51" t="s">
        <v>18</v>
      </c>
      <c r="H1032" s="52"/>
      <c r="I1032" s="84"/>
      <c r="J1032" s="85" t="str">
        <f ca="1">IF(AND($H1032&lt;&gt;"",$I1032&lt;&gt;""),$I1032-$H1032,IF(AND($H1032&lt;&gt;"",$I1032=""),TODAY()-$H1032,IF($H1032="","-","-")))</f>
        <v>-</v>
      </c>
      <c r="K1032" s="90"/>
      <c r="L1032" s="91"/>
      <c r="M1032" s="92"/>
      <c r="N1032" s="93"/>
      <c r="O1032" s="55"/>
      <c r="P1032" s="3"/>
      <c r="Q1032" s="94"/>
      <c r="R1032" s="11"/>
    </row>
    <row r="1033" s="4" customFormat="1" customHeight="1" spans="1:18">
      <c r="A1033" s="11"/>
      <c r="B1033" s="18"/>
      <c r="C1033" s="3"/>
      <c r="D1033" s="58" t="str">
        <f>IF($L1033="已完成","☑","")</f>
        <v/>
      </c>
      <c r="E1033" s="49"/>
      <c r="F1033" s="50"/>
      <c r="G1033" s="51" t="s">
        <v>17</v>
      </c>
      <c r="H1033" s="52"/>
      <c r="I1033" s="84"/>
      <c r="J1033" s="85">
        <f>I1033-H1033</f>
        <v>0</v>
      </c>
      <c r="K1033" s="86" t="str">
        <f>IF($L1033&lt;&gt;"-","●","")</f>
        <v/>
      </c>
      <c r="L1033" s="87" t="str">
        <f>IF($E1033&lt;&gt;"",IF(AND($H1034&lt;&gt;"",$I1034&lt;&gt;""),"已完成",IF(AND($H1034&lt;&gt;"",$I1034=""),"进行中",IF($H1034="","未开始","-"))),"-")</f>
        <v>-</v>
      </c>
      <c r="M1033" s="88" t="str">
        <f ca="1" t="shared" si="170"/>
        <v>-</v>
      </c>
      <c r="N1033" s="89"/>
      <c r="O1033" s="50"/>
      <c r="P1033" s="3"/>
      <c r="Q1033" s="94"/>
      <c r="R1033" s="11"/>
    </row>
    <row r="1034" s="4" customFormat="1" customHeight="1" spans="1:18">
      <c r="A1034" s="11"/>
      <c r="B1034" s="18"/>
      <c r="C1034" s="3"/>
      <c r="D1034" s="53"/>
      <c r="E1034" s="54"/>
      <c r="F1034" s="55"/>
      <c r="G1034" s="51" t="s">
        <v>18</v>
      </c>
      <c r="H1034" s="52"/>
      <c r="I1034" s="84"/>
      <c r="J1034" s="85" t="str">
        <f ca="1">IF(AND($H1034&lt;&gt;"",$I1034&lt;&gt;""),$I1034-$H1034,IF(AND($H1034&lt;&gt;"",$I1034=""),TODAY()-$H1034,IF($H1034="","-","-")))</f>
        <v>-</v>
      </c>
      <c r="K1034" s="90"/>
      <c r="L1034" s="91"/>
      <c r="M1034" s="92"/>
      <c r="N1034" s="93"/>
      <c r="O1034" s="55"/>
      <c r="P1034" s="3"/>
      <c r="Q1034" s="94"/>
      <c r="R1034" s="11"/>
    </row>
    <row r="1035" s="4" customFormat="1" customHeight="1" spans="1:18">
      <c r="A1035" s="11"/>
      <c r="B1035" s="18"/>
      <c r="C1035" s="3"/>
      <c r="D1035" s="58" t="str">
        <f>IF($L1035="已完成","☑","")</f>
        <v/>
      </c>
      <c r="E1035" s="49"/>
      <c r="F1035" s="50"/>
      <c r="G1035" s="51" t="s">
        <v>17</v>
      </c>
      <c r="H1035" s="52"/>
      <c r="I1035" s="84"/>
      <c r="J1035" s="85">
        <f>I1035-H1035</f>
        <v>0</v>
      </c>
      <c r="K1035" s="86" t="str">
        <f>IF($L1035&lt;&gt;"-","●","")</f>
        <v/>
      </c>
      <c r="L1035" s="87" t="str">
        <f>IF($E1035&lt;&gt;"",IF(AND($H1036&lt;&gt;"",$I1036&lt;&gt;""),"已完成",IF(AND($H1036&lt;&gt;"",$I1036=""),"进行中",IF($H1036="","未开始","-"))),"-")</f>
        <v>-</v>
      </c>
      <c r="M1035" s="88" t="str">
        <f ca="1" t="shared" ref="M1035:M1039" si="171">IFERROR(MAX(MIN((TODAY()-$H1035)/$J1035,1),0),"-")</f>
        <v>-</v>
      </c>
      <c r="N1035" s="89"/>
      <c r="O1035" s="50"/>
      <c r="P1035" s="3"/>
      <c r="Q1035" s="94"/>
      <c r="R1035" s="11"/>
    </row>
    <row r="1036" s="4" customFormat="1" customHeight="1" spans="1:18">
      <c r="A1036" s="11"/>
      <c r="B1036" s="18"/>
      <c r="C1036" s="3"/>
      <c r="D1036" s="53"/>
      <c r="E1036" s="54"/>
      <c r="F1036" s="55"/>
      <c r="G1036" s="51" t="s">
        <v>18</v>
      </c>
      <c r="H1036" s="52"/>
      <c r="I1036" s="84"/>
      <c r="J1036" s="85" t="str">
        <f ca="1">IF(AND($H1036&lt;&gt;"",$I1036&lt;&gt;""),$I1036-$H1036,IF(AND($H1036&lt;&gt;"",$I1036=""),TODAY()-$H1036,IF($H1036="","-","-")))</f>
        <v>-</v>
      </c>
      <c r="K1036" s="90"/>
      <c r="L1036" s="91"/>
      <c r="M1036" s="92"/>
      <c r="N1036" s="93"/>
      <c r="O1036" s="55"/>
      <c r="P1036" s="3"/>
      <c r="Q1036" s="94"/>
      <c r="R1036" s="11"/>
    </row>
    <row r="1037" s="4" customFormat="1" customHeight="1" spans="1:18">
      <c r="A1037" s="11"/>
      <c r="B1037" s="18"/>
      <c r="C1037" s="3"/>
      <c r="D1037" s="58" t="str">
        <f>IF($L1037="已完成","☑","")</f>
        <v/>
      </c>
      <c r="E1037" s="49"/>
      <c r="F1037" s="50"/>
      <c r="G1037" s="51" t="s">
        <v>17</v>
      </c>
      <c r="H1037" s="52"/>
      <c r="I1037" s="84"/>
      <c r="J1037" s="85">
        <f>I1037-H1037</f>
        <v>0</v>
      </c>
      <c r="K1037" s="86" t="str">
        <f>IF($L1037&lt;&gt;"-","●","")</f>
        <v/>
      </c>
      <c r="L1037" s="87" t="str">
        <f>IF($E1037&lt;&gt;"",IF(AND($H1038&lt;&gt;"",$I1038&lt;&gt;""),"已完成",IF(AND($H1038&lt;&gt;"",$I1038=""),"进行中",IF($H1038="","未开始","-"))),"-")</f>
        <v>-</v>
      </c>
      <c r="M1037" s="88" t="str">
        <f ca="1" t="shared" si="171"/>
        <v>-</v>
      </c>
      <c r="N1037" s="89"/>
      <c r="O1037" s="50"/>
      <c r="P1037" s="3"/>
      <c r="Q1037" s="94"/>
      <c r="R1037" s="11"/>
    </row>
    <row r="1038" s="4" customFormat="1" customHeight="1" spans="1:18">
      <c r="A1038" s="11"/>
      <c r="B1038" s="18"/>
      <c r="C1038" s="3"/>
      <c r="D1038" s="53"/>
      <c r="E1038" s="54"/>
      <c r="F1038" s="55"/>
      <c r="G1038" s="51" t="s">
        <v>18</v>
      </c>
      <c r="H1038" s="52"/>
      <c r="I1038" s="84"/>
      <c r="J1038" s="85" t="str">
        <f ca="1">IF(AND($H1038&lt;&gt;"",$I1038&lt;&gt;""),$I1038-$H1038,IF(AND($H1038&lt;&gt;"",$I1038=""),TODAY()-$H1038,IF($H1038="","-","-")))</f>
        <v>-</v>
      </c>
      <c r="K1038" s="90"/>
      <c r="L1038" s="91"/>
      <c r="M1038" s="92"/>
      <c r="N1038" s="93"/>
      <c r="O1038" s="55"/>
      <c r="P1038" s="3"/>
      <c r="Q1038" s="94"/>
      <c r="R1038" s="11"/>
    </row>
    <row r="1039" s="4" customFormat="1" customHeight="1" spans="1:18">
      <c r="A1039" s="11"/>
      <c r="B1039" s="18"/>
      <c r="C1039" s="3"/>
      <c r="D1039" s="58" t="str">
        <f>IF($L1039="已完成","☑","")</f>
        <v/>
      </c>
      <c r="E1039" s="49"/>
      <c r="F1039" s="50"/>
      <c r="G1039" s="51" t="s">
        <v>17</v>
      </c>
      <c r="H1039" s="52"/>
      <c r="I1039" s="84"/>
      <c r="J1039" s="85">
        <f>I1039-H1039</f>
        <v>0</v>
      </c>
      <c r="K1039" s="86" t="str">
        <f>IF($L1039&lt;&gt;"-","●","")</f>
        <v/>
      </c>
      <c r="L1039" s="87" t="str">
        <f>IF($E1039&lt;&gt;"",IF(AND($H1040&lt;&gt;"",$I1040&lt;&gt;""),"已完成",IF(AND($H1040&lt;&gt;"",$I1040=""),"进行中",IF($H1040="","未开始","-"))),"-")</f>
        <v>-</v>
      </c>
      <c r="M1039" s="88" t="str">
        <f ca="1" t="shared" si="171"/>
        <v>-</v>
      </c>
      <c r="N1039" s="89"/>
      <c r="O1039" s="50"/>
      <c r="P1039" s="3"/>
      <c r="Q1039" s="94"/>
      <c r="R1039" s="11"/>
    </row>
    <row r="1040" s="4" customFormat="1" customHeight="1" spans="1:18">
      <c r="A1040" s="11"/>
      <c r="B1040" s="18"/>
      <c r="C1040" s="3"/>
      <c r="D1040" s="53"/>
      <c r="E1040" s="54"/>
      <c r="F1040" s="55"/>
      <c r="G1040" s="51" t="s">
        <v>18</v>
      </c>
      <c r="H1040" s="52"/>
      <c r="I1040" s="84"/>
      <c r="J1040" s="85" t="str">
        <f ca="1">IF(AND($H1040&lt;&gt;"",$I1040&lt;&gt;""),$I1040-$H1040,IF(AND($H1040&lt;&gt;"",$I1040=""),TODAY()-$H1040,IF($H1040="","-","-")))</f>
        <v>-</v>
      </c>
      <c r="K1040" s="90"/>
      <c r="L1040" s="91"/>
      <c r="M1040" s="92"/>
      <c r="N1040" s="93"/>
      <c r="O1040" s="55"/>
      <c r="P1040" s="3"/>
      <c r="Q1040" s="94"/>
      <c r="R1040" s="11"/>
    </row>
    <row r="1041" s="4" customFormat="1" customHeight="1" spans="1:18">
      <c r="A1041" s="11"/>
      <c r="B1041" s="18"/>
      <c r="C1041" s="3"/>
      <c r="D1041" s="58" t="str">
        <f>IF($L1041="已完成","☑","")</f>
        <v/>
      </c>
      <c r="E1041" s="49"/>
      <c r="F1041" s="50"/>
      <c r="G1041" s="51" t="s">
        <v>17</v>
      </c>
      <c r="H1041" s="52"/>
      <c r="I1041" s="84"/>
      <c r="J1041" s="85">
        <f>I1041-H1041</f>
        <v>0</v>
      </c>
      <c r="K1041" s="86" t="str">
        <f>IF($L1041&lt;&gt;"-","●","")</f>
        <v/>
      </c>
      <c r="L1041" s="87" t="str">
        <f>IF($E1041&lt;&gt;"",IF(AND($H1042&lt;&gt;"",$I1042&lt;&gt;""),"已完成",IF(AND($H1042&lt;&gt;"",$I1042=""),"进行中",IF($H1042="","未开始","-"))),"-")</f>
        <v>-</v>
      </c>
      <c r="M1041" s="88" t="str">
        <f ca="1" t="shared" ref="M1041:M1045" si="172">IFERROR(MAX(MIN((TODAY()-$H1041)/$J1041,1),0),"-")</f>
        <v>-</v>
      </c>
      <c r="N1041" s="89"/>
      <c r="O1041" s="50"/>
      <c r="P1041" s="3"/>
      <c r="Q1041" s="94"/>
      <c r="R1041" s="11"/>
    </row>
    <row r="1042" s="4" customFormat="1" customHeight="1" spans="1:18">
      <c r="A1042" s="11"/>
      <c r="B1042" s="18"/>
      <c r="C1042" s="3"/>
      <c r="D1042" s="53"/>
      <c r="E1042" s="54"/>
      <c r="F1042" s="55"/>
      <c r="G1042" s="51" t="s">
        <v>18</v>
      </c>
      <c r="H1042" s="52"/>
      <c r="I1042" s="84"/>
      <c r="J1042" s="85" t="str">
        <f ca="1">IF(AND($H1042&lt;&gt;"",$I1042&lt;&gt;""),$I1042-$H1042,IF(AND($H1042&lt;&gt;"",$I1042=""),TODAY()-$H1042,IF($H1042="","-","-")))</f>
        <v>-</v>
      </c>
      <c r="K1042" s="90"/>
      <c r="L1042" s="91"/>
      <c r="M1042" s="92"/>
      <c r="N1042" s="93"/>
      <c r="O1042" s="55"/>
      <c r="P1042" s="3"/>
      <c r="Q1042" s="94"/>
      <c r="R1042" s="11"/>
    </row>
    <row r="1043" s="4" customFormat="1" customHeight="1" spans="1:18">
      <c r="A1043" s="11"/>
      <c r="B1043" s="18"/>
      <c r="C1043" s="3"/>
      <c r="D1043" s="58" t="str">
        <f>IF($L1043="已完成","☑","")</f>
        <v/>
      </c>
      <c r="E1043" s="49"/>
      <c r="F1043" s="50"/>
      <c r="G1043" s="51" t="s">
        <v>17</v>
      </c>
      <c r="H1043" s="52"/>
      <c r="I1043" s="84"/>
      <c r="J1043" s="85">
        <f>I1043-H1043</f>
        <v>0</v>
      </c>
      <c r="K1043" s="86" t="str">
        <f>IF($L1043&lt;&gt;"-","●","")</f>
        <v/>
      </c>
      <c r="L1043" s="87" t="str">
        <f>IF($E1043&lt;&gt;"",IF(AND($H1044&lt;&gt;"",$I1044&lt;&gt;""),"已完成",IF(AND($H1044&lt;&gt;"",$I1044=""),"进行中",IF($H1044="","未开始","-"))),"-")</f>
        <v>-</v>
      </c>
      <c r="M1043" s="88" t="str">
        <f ca="1" t="shared" si="172"/>
        <v>-</v>
      </c>
      <c r="N1043" s="89"/>
      <c r="O1043" s="50"/>
      <c r="P1043" s="3"/>
      <c r="Q1043" s="94"/>
      <c r="R1043" s="11"/>
    </row>
    <row r="1044" s="4" customFormat="1" customHeight="1" spans="1:18">
      <c r="A1044" s="11"/>
      <c r="B1044" s="18"/>
      <c r="C1044" s="3"/>
      <c r="D1044" s="53"/>
      <c r="E1044" s="54"/>
      <c r="F1044" s="55"/>
      <c r="G1044" s="51" t="s">
        <v>18</v>
      </c>
      <c r="H1044" s="52"/>
      <c r="I1044" s="84"/>
      <c r="J1044" s="85" t="str">
        <f ca="1">IF(AND($H1044&lt;&gt;"",$I1044&lt;&gt;""),$I1044-$H1044,IF(AND($H1044&lt;&gt;"",$I1044=""),TODAY()-$H1044,IF($H1044="","-","-")))</f>
        <v>-</v>
      </c>
      <c r="K1044" s="90"/>
      <c r="L1044" s="91"/>
      <c r="M1044" s="92"/>
      <c r="N1044" s="93"/>
      <c r="O1044" s="55"/>
      <c r="P1044" s="3"/>
      <c r="Q1044" s="94"/>
      <c r="R1044" s="11"/>
    </row>
    <row r="1045" s="4" customFormat="1" customHeight="1" spans="1:18">
      <c r="A1045" s="11"/>
      <c r="B1045" s="18"/>
      <c r="C1045" s="3"/>
      <c r="D1045" s="58" t="str">
        <f>IF($L1045="已完成","☑","")</f>
        <v/>
      </c>
      <c r="E1045" s="49"/>
      <c r="F1045" s="50"/>
      <c r="G1045" s="51" t="s">
        <v>17</v>
      </c>
      <c r="H1045" s="52"/>
      <c r="I1045" s="84"/>
      <c r="J1045" s="85">
        <f>I1045-H1045</f>
        <v>0</v>
      </c>
      <c r="K1045" s="86" t="str">
        <f>IF($L1045&lt;&gt;"-","●","")</f>
        <v/>
      </c>
      <c r="L1045" s="87" t="str">
        <f>IF($E1045&lt;&gt;"",IF(AND($H1046&lt;&gt;"",$I1046&lt;&gt;""),"已完成",IF(AND($H1046&lt;&gt;"",$I1046=""),"进行中",IF($H1046="","未开始","-"))),"-")</f>
        <v>-</v>
      </c>
      <c r="M1045" s="88" t="str">
        <f ca="1" t="shared" si="172"/>
        <v>-</v>
      </c>
      <c r="N1045" s="89"/>
      <c r="O1045" s="50"/>
      <c r="P1045" s="3"/>
      <c r="Q1045" s="94"/>
      <c r="R1045" s="11"/>
    </row>
    <row r="1046" s="4" customFormat="1" customHeight="1" spans="1:18">
      <c r="A1046" s="11"/>
      <c r="B1046" s="18"/>
      <c r="C1046" s="3"/>
      <c r="D1046" s="53"/>
      <c r="E1046" s="54"/>
      <c r="F1046" s="55"/>
      <c r="G1046" s="51" t="s">
        <v>18</v>
      </c>
      <c r="H1046" s="52"/>
      <c r="I1046" s="84"/>
      <c r="J1046" s="85" t="str">
        <f ca="1">IF(AND($H1046&lt;&gt;"",$I1046&lt;&gt;""),$I1046-$H1046,IF(AND($H1046&lt;&gt;"",$I1046=""),TODAY()-$H1046,IF($H1046="","-","-")))</f>
        <v>-</v>
      </c>
      <c r="K1046" s="90"/>
      <c r="L1046" s="91"/>
      <c r="M1046" s="92"/>
      <c r="N1046" s="93"/>
      <c r="O1046" s="55"/>
      <c r="P1046" s="3"/>
      <c r="Q1046" s="94"/>
      <c r="R1046" s="11"/>
    </row>
    <row r="1047" s="4" customFormat="1" customHeight="1" spans="1:18">
      <c r="A1047" s="11"/>
      <c r="B1047" s="18"/>
      <c r="C1047" s="3"/>
      <c r="D1047" s="58" t="str">
        <f>IF($L1047="已完成","☑","")</f>
        <v/>
      </c>
      <c r="E1047" s="49"/>
      <c r="F1047" s="50"/>
      <c r="G1047" s="51" t="s">
        <v>17</v>
      </c>
      <c r="H1047" s="52"/>
      <c r="I1047" s="84"/>
      <c r="J1047" s="85">
        <f>I1047-H1047</f>
        <v>0</v>
      </c>
      <c r="K1047" s="86" t="str">
        <f>IF($L1047&lt;&gt;"-","●","")</f>
        <v/>
      </c>
      <c r="L1047" s="87" t="str">
        <f>IF($E1047&lt;&gt;"",IF(AND($H1048&lt;&gt;"",$I1048&lt;&gt;""),"已完成",IF(AND($H1048&lt;&gt;"",$I1048=""),"进行中",IF($H1048="","未开始","-"))),"-")</f>
        <v>-</v>
      </c>
      <c r="M1047" s="88" t="str">
        <f ca="1" t="shared" ref="M1047:M1051" si="173">IFERROR(MAX(MIN((TODAY()-$H1047)/$J1047,1),0),"-")</f>
        <v>-</v>
      </c>
      <c r="N1047" s="89"/>
      <c r="O1047" s="50"/>
      <c r="P1047" s="3"/>
      <c r="Q1047" s="94"/>
      <c r="R1047" s="11"/>
    </row>
    <row r="1048" s="4" customFormat="1" customHeight="1" spans="1:18">
      <c r="A1048" s="11"/>
      <c r="B1048" s="18"/>
      <c r="C1048" s="3"/>
      <c r="D1048" s="53"/>
      <c r="E1048" s="54"/>
      <c r="F1048" s="55"/>
      <c r="G1048" s="51" t="s">
        <v>18</v>
      </c>
      <c r="H1048" s="52"/>
      <c r="I1048" s="84"/>
      <c r="J1048" s="85" t="str">
        <f ca="1">IF(AND($H1048&lt;&gt;"",$I1048&lt;&gt;""),$I1048-$H1048,IF(AND($H1048&lt;&gt;"",$I1048=""),TODAY()-$H1048,IF($H1048="","-","-")))</f>
        <v>-</v>
      </c>
      <c r="K1048" s="90"/>
      <c r="L1048" s="91"/>
      <c r="M1048" s="92"/>
      <c r="N1048" s="93"/>
      <c r="O1048" s="55"/>
      <c r="P1048" s="3"/>
      <c r="Q1048" s="94"/>
      <c r="R1048" s="11"/>
    </row>
    <row r="1049" s="4" customFormat="1" customHeight="1" spans="1:18">
      <c r="A1049" s="11"/>
      <c r="B1049" s="18"/>
      <c r="C1049" s="3"/>
      <c r="D1049" s="58" t="str">
        <f>IF($L1049="已完成","☑","")</f>
        <v/>
      </c>
      <c r="E1049" s="49"/>
      <c r="F1049" s="50"/>
      <c r="G1049" s="51" t="s">
        <v>17</v>
      </c>
      <c r="H1049" s="52"/>
      <c r="I1049" s="84"/>
      <c r="J1049" s="85">
        <f>I1049-H1049</f>
        <v>0</v>
      </c>
      <c r="K1049" s="86" t="str">
        <f>IF($L1049&lt;&gt;"-","●","")</f>
        <v/>
      </c>
      <c r="L1049" s="87" t="str">
        <f>IF($E1049&lt;&gt;"",IF(AND($H1050&lt;&gt;"",$I1050&lt;&gt;""),"已完成",IF(AND($H1050&lt;&gt;"",$I1050=""),"进行中",IF($H1050="","未开始","-"))),"-")</f>
        <v>-</v>
      </c>
      <c r="M1049" s="88" t="str">
        <f ca="1" t="shared" si="173"/>
        <v>-</v>
      </c>
      <c r="N1049" s="89"/>
      <c r="O1049" s="50"/>
      <c r="P1049" s="3"/>
      <c r="Q1049" s="94"/>
      <c r="R1049" s="11"/>
    </row>
    <row r="1050" s="4" customFormat="1" customHeight="1" spans="1:18">
      <c r="A1050" s="11"/>
      <c r="B1050" s="18"/>
      <c r="C1050" s="3"/>
      <c r="D1050" s="53"/>
      <c r="E1050" s="54"/>
      <c r="F1050" s="55"/>
      <c r="G1050" s="51" t="s">
        <v>18</v>
      </c>
      <c r="H1050" s="52"/>
      <c r="I1050" s="84"/>
      <c r="J1050" s="85" t="str">
        <f ca="1">IF(AND($H1050&lt;&gt;"",$I1050&lt;&gt;""),$I1050-$H1050,IF(AND($H1050&lt;&gt;"",$I1050=""),TODAY()-$H1050,IF($H1050="","-","-")))</f>
        <v>-</v>
      </c>
      <c r="K1050" s="90"/>
      <c r="L1050" s="91"/>
      <c r="M1050" s="92"/>
      <c r="N1050" s="93"/>
      <c r="O1050" s="55"/>
      <c r="P1050" s="3"/>
      <c r="Q1050" s="94"/>
      <c r="R1050" s="11"/>
    </row>
    <row r="1051" s="4" customFormat="1" customHeight="1" spans="1:18">
      <c r="A1051" s="11"/>
      <c r="B1051" s="18"/>
      <c r="C1051" s="3"/>
      <c r="D1051" s="58" t="str">
        <f>IF($L1051="已完成","☑","")</f>
        <v/>
      </c>
      <c r="E1051" s="49"/>
      <c r="F1051" s="50"/>
      <c r="G1051" s="51" t="s">
        <v>17</v>
      </c>
      <c r="H1051" s="52"/>
      <c r="I1051" s="84"/>
      <c r="J1051" s="85">
        <f>I1051-H1051</f>
        <v>0</v>
      </c>
      <c r="K1051" s="86" t="str">
        <f>IF($L1051&lt;&gt;"-","●","")</f>
        <v/>
      </c>
      <c r="L1051" s="87" t="str">
        <f>IF($E1051&lt;&gt;"",IF(AND($H1052&lt;&gt;"",$I1052&lt;&gt;""),"已完成",IF(AND($H1052&lt;&gt;"",$I1052=""),"进行中",IF($H1052="","未开始","-"))),"-")</f>
        <v>-</v>
      </c>
      <c r="M1051" s="88" t="str">
        <f ca="1" t="shared" si="173"/>
        <v>-</v>
      </c>
      <c r="N1051" s="89"/>
      <c r="O1051" s="50"/>
      <c r="P1051" s="3"/>
      <c r="Q1051" s="94"/>
      <c r="R1051" s="11"/>
    </row>
    <row r="1052" s="4" customFormat="1" customHeight="1" spans="1:18">
      <c r="A1052" s="11"/>
      <c r="B1052" s="18"/>
      <c r="C1052" s="3"/>
      <c r="D1052" s="53"/>
      <c r="E1052" s="54"/>
      <c r="F1052" s="55"/>
      <c r="G1052" s="51" t="s">
        <v>18</v>
      </c>
      <c r="H1052" s="52"/>
      <c r="I1052" s="84"/>
      <c r="J1052" s="85" t="str">
        <f ca="1">IF(AND($H1052&lt;&gt;"",$I1052&lt;&gt;""),$I1052-$H1052,IF(AND($H1052&lt;&gt;"",$I1052=""),TODAY()-$H1052,IF($H1052="","-","-")))</f>
        <v>-</v>
      </c>
      <c r="K1052" s="90"/>
      <c r="L1052" s="91"/>
      <c r="M1052" s="92"/>
      <c r="N1052" s="93"/>
      <c r="O1052" s="55"/>
      <c r="P1052" s="3"/>
      <c r="Q1052" s="94"/>
      <c r="R1052" s="11"/>
    </row>
    <row r="1053" s="4" customFormat="1" customHeight="1" spans="1:18">
      <c r="A1053" s="11"/>
      <c r="B1053" s="18"/>
      <c r="C1053" s="3"/>
      <c r="D1053" s="58" t="str">
        <f>IF($L1053="已完成","☑","")</f>
        <v/>
      </c>
      <c r="E1053" s="49"/>
      <c r="F1053" s="50"/>
      <c r="G1053" s="51" t="s">
        <v>17</v>
      </c>
      <c r="H1053" s="52"/>
      <c r="I1053" s="84"/>
      <c r="J1053" s="85">
        <f>I1053-H1053</f>
        <v>0</v>
      </c>
      <c r="K1053" s="86" t="str">
        <f>IF($L1053&lt;&gt;"-","●","")</f>
        <v/>
      </c>
      <c r="L1053" s="87" t="str">
        <f>IF($E1053&lt;&gt;"",IF(AND($H1054&lt;&gt;"",$I1054&lt;&gt;""),"已完成",IF(AND($H1054&lt;&gt;"",$I1054=""),"进行中",IF($H1054="","未开始","-"))),"-")</f>
        <v>-</v>
      </c>
      <c r="M1053" s="88" t="str">
        <f ca="1" t="shared" ref="M1053:M1057" si="174">IFERROR(MAX(MIN((TODAY()-$H1053)/$J1053,1),0),"-")</f>
        <v>-</v>
      </c>
      <c r="N1053" s="89"/>
      <c r="O1053" s="50"/>
      <c r="P1053" s="3"/>
      <c r="Q1053" s="94"/>
      <c r="R1053" s="11"/>
    </row>
    <row r="1054" s="4" customFormat="1" customHeight="1" spans="1:18">
      <c r="A1054" s="11"/>
      <c r="B1054" s="18"/>
      <c r="C1054" s="3"/>
      <c r="D1054" s="53"/>
      <c r="E1054" s="54"/>
      <c r="F1054" s="55"/>
      <c r="G1054" s="51" t="s">
        <v>18</v>
      </c>
      <c r="H1054" s="52"/>
      <c r="I1054" s="84"/>
      <c r="J1054" s="85" t="str">
        <f ca="1">IF(AND($H1054&lt;&gt;"",$I1054&lt;&gt;""),$I1054-$H1054,IF(AND($H1054&lt;&gt;"",$I1054=""),TODAY()-$H1054,IF($H1054="","-","-")))</f>
        <v>-</v>
      </c>
      <c r="K1054" s="90"/>
      <c r="L1054" s="91"/>
      <c r="M1054" s="92"/>
      <c r="N1054" s="93"/>
      <c r="O1054" s="55"/>
      <c r="P1054" s="3"/>
      <c r="Q1054" s="94"/>
      <c r="R1054" s="11"/>
    </row>
    <row r="1055" s="4" customFormat="1" customHeight="1" spans="1:18">
      <c r="A1055" s="11"/>
      <c r="B1055" s="18"/>
      <c r="C1055" s="3"/>
      <c r="D1055" s="58" t="str">
        <f>IF($L1055="已完成","☑","")</f>
        <v/>
      </c>
      <c r="E1055" s="49"/>
      <c r="F1055" s="50"/>
      <c r="G1055" s="51" t="s">
        <v>17</v>
      </c>
      <c r="H1055" s="52"/>
      <c r="I1055" s="84"/>
      <c r="J1055" s="85">
        <f>I1055-H1055</f>
        <v>0</v>
      </c>
      <c r="K1055" s="86" t="str">
        <f>IF($L1055&lt;&gt;"-","●","")</f>
        <v/>
      </c>
      <c r="L1055" s="87" t="str">
        <f>IF($E1055&lt;&gt;"",IF(AND($H1056&lt;&gt;"",$I1056&lt;&gt;""),"已完成",IF(AND($H1056&lt;&gt;"",$I1056=""),"进行中",IF($H1056="","未开始","-"))),"-")</f>
        <v>-</v>
      </c>
      <c r="M1055" s="88" t="str">
        <f ca="1" t="shared" si="174"/>
        <v>-</v>
      </c>
      <c r="N1055" s="89"/>
      <c r="O1055" s="50"/>
      <c r="P1055" s="3"/>
      <c r="Q1055" s="94"/>
      <c r="R1055" s="11"/>
    </row>
    <row r="1056" s="4" customFormat="1" customHeight="1" spans="1:18">
      <c r="A1056" s="11"/>
      <c r="B1056" s="18"/>
      <c r="C1056" s="3"/>
      <c r="D1056" s="53"/>
      <c r="E1056" s="54"/>
      <c r="F1056" s="55"/>
      <c r="G1056" s="51" t="s">
        <v>18</v>
      </c>
      <c r="H1056" s="52"/>
      <c r="I1056" s="84"/>
      <c r="J1056" s="85" t="str">
        <f ca="1">IF(AND($H1056&lt;&gt;"",$I1056&lt;&gt;""),$I1056-$H1056,IF(AND($H1056&lt;&gt;"",$I1056=""),TODAY()-$H1056,IF($H1056="","-","-")))</f>
        <v>-</v>
      </c>
      <c r="K1056" s="90"/>
      <c r="L1056" s="91"/>
      <c r="M1056" s="92"/>
      <c r="N1056" s="93"/>
      <c r="O1056" s="55"/>
      <c r="P1056" s="3"/>
      <c r="Q1056" s="94"/>
      <c r="R1056" s="11"/>
    </row>
    <row r="1057" s="4" customFormat="1" customHeight="1" spans="1:18">
      <c r="A1057" s="11"/>
      <c r="B1057" s="18"/>
      <c r="C1057" s="3"/>
      <c r="D1057" s="58" t="str">
        <f>IF($L1057="已完成","☑","")</f>
        <v/>
      </c>
      <c r="E1057" s="49"/>
      <c r="F1057" s="50"/>
      <c r="G1057" s="51" t="s">
        <v>17</v>
      </c>
      <c r="H1057" s="52"/>
      <c r="I1057" s="84"/>
      <c r="J1057" s="85">
        <f>I1057-H1057</f>
        <v>0</v>
      </c>
      <c r="K1057" s="86" t="str">
        <f>IF($L1057&lt;&gt;"-","●","")</f>
        <v/>
      </c>
      <c r="L1057" s="87" t="str">
        <f>IF($E1057&lt;&gt;"",IF(AND($H1058&lt;&gt;"",$I1058&lt;&gt;""),"已完成",IF(AND($H1058&lt;&gt;"",$I1058=""),"进行中",IF($H1058="","未开始","-"))),"-")</f>
        <v>-</v>
      </c>
      <c r="M1057" s="88" t="str">
        <f ca="1" t="shared" si="174"/>
        <v>-</v>
      </c>
      <c r="N1057" s="89"/>
      <c r="O1057" s="50"/>
      <c r="P1057" s="3"/>
      <c r="Q1057" s="94"/>
      <c r="R1057" s="11"/>
    </row>
    <row r="1058" s="4" customFormat="1" customHeight="1" spans="1:18">
      <c r="A1058" s="11"/>
      <c r="B1058" s="18"/>
      <c r="C1058" s="3"/>
      <c r="D1058" s="53"/>
      <c r="E1058" s="54"/>
      <c r="F1058" s="55"/>
      <c r="G1058" s="51" t="s">
        <v>18</v>
      </c>
      <c r="H1058" s="52"/>
      <c r="I1058" s="84"/>
      <c r="J1058" s="85" t="str">
        <f ca="1">IF(AND($H1058&lt;&gt;"",$I1058&lt;&gt;""),$I1058-$H1058,IF(AND($H1058&lt;&gt;"",$I1058=""),TODAY()-$H1058,IF($H1058="","-","-")))</f>
        <v>-</v>
      </c>
      <c r="K1058" s="90"/>
      <c r="L1058" s="91"/>
      <c r="M1058" s="92"/>
      <c r="N1058" s="93"/>
      <c r="O1058" s="55"/>
      <c r="P1058" s="3"/>
      <c r="Q1058" s="94"/>
      <c r="R1058" s="11"/>
    </row>
    <row r="1059" s="4" customFormat="1" customHeight="1" spans="1:18">
      <c r="A1059" s="11"/>
      <c r="B1059" s="18"/>
      <c r="C1059" s="3"/>
      <c r="D1059" s="58" t="str">
        <f>IF($L1059="已完成","☑","")</f>
        <v/>
      </c>
      <c r="E1059" s="49"/>
      <c r="F1059" s="50"/>
      <c r="G1059" s="51" t="s">
        <v>17</v>
      </c>
      <c r="H1059" s="52"/>
      <c r="I1059" s="84"/>
      <c r="J1059" s="85">
        <f>I1059-H1059</f>
        <v>0</v>
      </c>
      <c r="K1059" s="86" t="str">
        <f>IF($L1059&lt;&gt;"-","●","")</f>
        <v/>
      </c>
      <c r="L1059" s="87" t="str">
        <f>IF($E1059&lt;&gt;"",IF(AND($H1060&lt;&gt;"",$I1060&lt;&gt;""),"已完成",IF(AND($H1060&lt;&gt;"",$I1060=""),"进行中",IF($H1060="","未开始","-"))),"-")</f>
        <v>-</v>
      </c>
      <c r="M1059" s="88" t="str">
        <f ca="1" t="shared" ref="M1059:M1063" si="175">IFERROR(MAX(MIN((TODAY()-$H1059)/$J1059,1),0),"-")</f>
        <v>-</v>
      </c>
      <c r="N1059" s="89"/>
      <c r="O1059" s="50"/>
      <c r="P1059" s="3"/>
      <c r="Q1059" s="94"/>
      <c r="R1059" s="11"/>
    </row>
    <row r="1060" s="4" customFormat="1" customHeight="1" spans="1:18">
      <c r="A1060" s="11"/>
      <c r="B1060" s="18"/>
      <c r="C1060" s="3"/>
      <c r="D1060" s="53"/>
      <c r="E1060" s="54"/>
      <c r="F1060" s="55"/>
      <c r="G1060" s="51" t="s">
        <v>18</v>
      </c>
      <c r="H1060" s="52"/>
      <c r="I1060" s="84"/>
      <c r="J1060" s="85" t="str">
        <f ca="1">IF(AND($H1060&lt;&gt;"",$I1060&lt;&gt;""),$I1060-$H1060,IF(AND($H1060&lt;&gt;"",$I1060=""),TODAY()-$H1060,IF($H1060="","-","-")))</f>
        <v>-</v>
      </c>
      <c r="K1060" s="90"/>
      <c r="L1060" s="91"/>
      <c r="M1060" s="92"/>
      <c r="N1060" s="93"/>
      <c r="O1060" s="55"/>
      <c r="P1060" s="3"/>
      <c r="Q1060" s="94"/>
      <c r="R1060" s="11"/>
    </row>
    <row r="1061" s="4" customFormat="1" customHeight="1" spans="1:18">
      <c r="A1061" s="11"/>
      <c r="B1061" s="18"/>
      <c r="C1061" s="3"/>
      <c r="D1061" s="58" t="str">
        <f>IF($L1061="已完成","☑","")</f>
        <v/>
      </c>
      <c r="E1061" s="49"/>
      <c r="F1061" s="50"/>
      <c r="G1061" s="51" t="s">
        <v>17</v>
      </c>
      <c r="H1061" s="52"/>
      <c r="I1061" s="84"/>
      <c r="J1061" s="85">
        <f>I1061-H1061</f>
        <v>0</v>
      </c>
      <c r="K1061" s="86" t="str">
        <f>IF($L1061&lt;&gt;"-","●","")</f>
        <v/>
      </c>
      <c r="L1061" s="87" t="str">
        <f>IF($E1061&lt;&gt;"",IF(AND($H1062&lt;&gt;"",$I1062&lt;&gt;""),"已完成",IF(AND($H1062&lt;&gt;"",$I1062=""),"进行中",IF($H1062="","未开始","-"))),"-")</f>
        <v>-</v>
      </c>
      <c r="M1061" s="88" t="str">
        <f ca="1" t="shared" si="175"/>
        <v>-</v>
      </c>
      <c r="N1061" s="89"/>
      <c r="O1061" s="50"/>
      <c r="P1061" s="3"/>
      <c r="Q1061" s="94"/>
      <c r="R1061" s="11"/>
    </row>
    <row r="1062" s="4" customFormat="1" customHeight="1" spans="1:18">
      <c r="A1062" s="11"/>
      <c r="B1062" s="18"/>
      <c r="C1062" s="3"/>
      <c r="D1062" s="53"/>
      <c r="E1062" s="54"/>
      <c r="F1062" s="55"/>
      <c r="G1062" s="51" t="s">
        <v>18</v>
      </c>
      <c r="H1062" s="52"/>
      <c r="I1062" s="84"/>
      <c r="J1062" s="85" t="str">
        <f ca="1">IF(AND($H1062&lt;&gt;"",$I1062&lt;&gt;""),$I1062-$H1062,IF(AND($H1062&lt;&gt;"",$I1062=""),TODAY()-$H1062,IF($H1062="","-","-")))</f>
        <v>-</v>
      </c>
      <c r="K1062" s="90"/>
      <c r="L1062" s="91"/>
      <c r="M1062" s="92"/>
      <c r="N1062" s="93"/>
      <c r="O1062" s="55"/>
      <c r="P1062" s="3"/>
      <c r="Q1062" s="94"/>
      <c r="R1062" s="11"/>
    </row>
    <row r="1063" s="4" customFormat="1" customHeight="1" spans="1:18">
      <c r="A1063" s="11"/>
      <c r="B1063" s="18"/>
      <c r="C1063" s="3"/>
      <c r="D1063" s="58" t="str">
        <f>IF($L1063="已完成","☑","")</f>
        <v/>
      </c>
      <c r="E1063" s="49"/>
      <c r="F1063" s="50"/>
      <c r="G1063" s="51" t="s">
        <v>17</v>
      </c>
      <c r="H1063" s="52"/>
      <c r="I1063" s="84"/>
      <c r="J1063" s="85">
        <f>I1063-H1063</f>
        <v>0</v>
      </c>
      <c r="K1063" s="86" t="str">
        <f>IF($L1063&lt;&gt;"-","●","")</f>
        <v/>
      </c>
      <c r="L1063" s="87" t="str">
        <f>IF($E1063&lt;&gt;"",IF(AND($H1064&lt;&gt;"",$I1064&lt;&gt;""),"已完成",IF(AND($H1064&lt;&gt;"",$I1064=""),"进行中",IF($H1064="","未开始","-"))),"-")</f>
        <v>-</v>
      </c>
      <c r="M1063" s="88" t="str">
        <f ca="1" t="shared" si="175"/>
        <v>-</v>
      </c>
      <c r="N1063" s="89"/>
      <c r="O1063" s="50"/>
      <c r="P1063" s="3"/>
      <c r="Q1063" s="94"/>
      <c r="R1063" s="11"/>
    </row>
    <row r="1064" s="4" customFormat="1" customHeight="1" spans="1:18">
      <c r="A1064" s="11"/>
      <c r="B1064" s="18"/>
      <c r="C1064" s="3"/>
      <c r="D1064" s="53"/>
      <c r="E1064" s="54"/>
      <c r="F1064" s="55"/>
      <c r="G1064" s="51" t="s">
        <v>18</v>
      </c>
      <c r="H1064" s="52"/>
      <c r="I1064" s="84"/>
      <c r="J1064" s="85" t="str">
        <f ca="1">IF(AND($H1064&lt;&gt;"",$I1064&lt;&gt;""),$I1064-$H1064,IF(AND($H1064&lt;&gt;"",$I1064=""),TODAY()-$H1064,IF($H1064="","-","-")))</f>
        <v>-</v>
      </c>
      <c r="K1064" s="90"/>
      <c r="L1064" s="91"/>
      <c r="M1064" s="92"/>
      <c r="N1064" s="93"/>
      <c r="O1064" s="55"/>
      <c r="P1064" s="3"/>
      <c r="Q1064" s="94"/>
      <c r="R1064" s="11"/>
    </row>
    <row r="1065" s="4" customFormat="1" customHeight="1" spans="1:18">
      <c r="A1065" s="11"/>
      <c r="B1065" s="18"/>
      <c r="C1065" s="3"/>
      <c r="D1065" s="58" t="str">
        <f>IF($L1065="已完成","☑","")</f>
        <v/>
      </c>
      <c r="E1065" s="49"/>
      <c r="F1065" s="50"/>
      <c r="G1065" s="51" t="s">
        <v>17</v>
      </c>
      <c r="H1065" s="52"/>
      <c r="I1065" s="84"/>
      <c r="J1065" s="85">
        <f>I1065-H1065</f>
        <v>0</v>
      </c>
      <c r="K1065" s="86" t="str">
        <f>IF($L1065&lt;&gt;"-","●","")</f>
        <v/>
      </c>
      <c r="L1065" s="87" t="str">
        <f>IF($E1065&lt;&gt;"",IF(AND($H1066&lt;&gt;"",$I1066&lt;&gt;""),"已完成",IF(AND($H1066&lt;&gt;"",$I1066=""),"进行中",IF($H1066="","未开始","-"))),"-")</f>
        <v>-</v>
      </c>
      <c r="M1065" s="88" t="str">
        <f ca="1" t="shared" ref="M1065:M1069" si="176">IFERROR(MAX(MIN((TODAY()-$H1065)/$J1065,1),0),"-")</f>
        <v>-</v>
      </c>
      <c r="N1065" s="89"/>
      <c r="O1065" s="50"/>
      <c r="P1065" s="3"/>
      <c r="Q1065" s="94"/>
      <c r="R1065" s="11"/>
    </row>
    <row r="1066" s="4" customFormat="1" customHeight="1" spans="1:18">
      <c r="A1066" s="11"/>
      <c r="B1066" s="18"/>
      <c r="C1066" s="3"/>
      <c r="D1066" s="53"/>
      <c r="E1066" s="54"/>
      <c r="F1066" s="55"/>
      <c r="G1066" s="51" t="s">
        <v>18</v>
      </c>
      <c r="H1066" s="52"/>
      <c r="I1066" s="84"/>
      <c r="J1066" s="85" t="str">
        <f ca="1">IF(AND($H1066&lt;&gt;"",$I1066&lt;&gt;""),$I1066-$H1066,IF(AND($H1066&lt;&gt;"",$I1066=""),TODAY()-$H1066,IF($H1066="","-","-")))</f>
        <v>-</v>
      </c>
      <c r="K1066" s="90"/>
      <c r="L1066" s="91"/>
      <c r="M1066" s="92"/>
      <c r="N1066" s="93"/>
      <c r="O1066" s="55"/>
      <c r="P1066" s="3"/>
      <c r="Q1066" s="94"/>
      <c r="R1066" s="11"/>
    </row>
    <row r="1067" s="4" customFormat="1" customHeight="1" spans="1:18">
      <c r="A1067" s="11"/>
      <c r="B1067" s="18"/>
      <c r="C1067" s="3"/>
      <c r="D1067" s="58" t="str">
        <f>IF($L1067="已完成","☑","")</f>
        <v/>
      </c>
      <c r="E1067" s="49"/>
      <c r="F1067" s="50"/>
      <c r="G1067" s="51" t="s">
        <v>17</v>
      </c>
      <c r="H1067" s="52"/>
      <c r="I1067" s="84"/>
      <c r="J1067" s="85">
        <f>I1067-H1067</f>
        <v>0</v>
      </c>
      <c r="K1067" s="86" t="str">
        <f>IF($L1067&lt;&gt;"-","●","")</f>
        <v/>
      </c>
      <c r="L1067" s="87" t="str">
        <f>IF($E1067&lt;&gt;"",IF(AND($H1068&lt;&gt;"",$I1068&lt;&gt;""),"已完成",IF(AND($H1068&lt;&gt;"",$I1068=""),"进行中",IF($H1068="","未开始","-"))),"-")</f>
        <v>-</v>
      </c>
      <c r="M1067" s="88" t="str">
        <f ca="1" t="shared" si="176"/>
        <v>-</v>
      </c>
      <c r="N1067" s="89"/>
      <c r="O1067" s="50"/>
      <c r="P1067" s="3"/>
      <c r="Q1067" s="94"/>
      <c r="R1067" s="11"/>
    </row>
    <row r="1068" s="4" customFormat="1" customHeight="1" spans="1:18">
      <c r="A1068" s="11"/>
      <c r="B1068" s="18"/>
      <c r="C1068" s="3"/>
      <c r="D1068" s="53"/>
      <c r="E1068" s="54"/>
      <c r="F1068" s="55"/>
      <c r="G1068" s="51" t="s">
        <v>18</v>
      </c>
      <c r="H1068" s="52"/>
      <c r="I1068" s="84"/>
      <c r="J1068" s="85" t="str">
        <f ca="1">IF(AND($H1068&lt;&gt;"",$I1068&lt;&gt;""),$I1068-$H1068,IF(AND($H1068&lt;&gt;"",$I1068=""),TODAY()-$H1068,IF($H1068="","-","-")))</f>
        <v>-</v>
      </c>
      <c r="K1068" s="90"/>
      <c r="L1068" s="91"/>
      <c r="M1068" s="92"/>
      <c r="N1068" s="93"/>
      <c r="O1068" s="55"/>
      <c r="P1068" s="3"/>
      <c r="Q1068" s="94"/>
      <c r="R1068" s="11"/>
    </row>
    <row r="1069" s="4" customFormat="1" customHeight="1" spans="1:18">
      <c r="A1069" s="11"/>
      <c r="B1069" s="18"/>
      <c r="C1069" s="3"/>
      <c r="D1069" s="58" t="str">
        <f>IF($L1069="已完成","☑","")</f>
        <v/>
      </c>
      <c r="E1069" s="49"/>
      <c r="F1069" s="50"/>
      <c r="G1069" s="51" t="s">
        <v>17</v>
      </c>
      <c r="H1069" s="52"/>
      <c r="I1069" s="84"/>
      <c r="J1069" s="85">
        <f>I1069-H1069</f>
        <v>0</v>
      </c>
      <c r="K1069" s="86" t="str">
        <f>IF($L1069&lt;&gt;"-","●","")</f>
        <v/>
      </c>
      <c r="L1069" s="87" t="str">
        <f>IF($E1069&lt;&gt;"",IF(AND($H1070&lt;&gt;"",$I1070&lt;&gt;""),"已完成",IF(AND($H1070&lt;&gt;"",$I1070=""),"进行中",IF($H1070="","未开始","-"))),"-")</f>
        <v>-</v>
      </c>
      <c r="M1069" s="88" t="str">
        <f ca="1" t="shared" si="176"/>
        <v>-</v>
      </c>
      <c r="N1069" s="89"/>
      <c r="O1069" s="50"/>
      <c r="P1069" s="3"/>
      <c r="Q1069" s="94"/>
      <c r="R1069" s="11"/>
    </row>
    <row r="1070" s="4" customFormat="1" customHeight="1" spans="1:18">
      <c r="A1070" s="11"/>
      <c r="B1070" s="18"/>
      <c r="C1070" s="3"/>
      <c r="D1070" s="53"/>
      <c r="E1070" s="54"/>
      <c r="F1070" s="55"/>
      <c r="G1070" s="51" t="s">
        <v>18</v>
      </c>
      <c r="H1070" s="52"/>
      <c r="I1070" s="84"/>
      <c r="J1070" s="85" t="str">
        <f ca="1">IF(AND($H1070&lt;&gt;"",$I1070&lt;&gt;""),$I1070-$H1070,IF(AND($H1070&lt;&gt;"",$I1070=""),TODAY()-$H1070,IF($H1070="","-","-")))</f>
        <v>-</v>
      </c>
      <c r="K1070" s="90"/>
      <c r="L1070" s="91"/>
      <c r="M1070" s="92"/>
      <c r="N1070" s="93"/>
      <c r="O1070" s="55"/>
      <c r="P1070" s="3"/>
      <c r="Q1070" s="94"/>
      <c r="R1070" s="11"/>
    </row>
    <row r="1071" s="4" customFormat="1" customHeight="1" spans="1:18">
      <c r="A1071" s="11"/>
      <c r="B1071" s="18"/>
      <c r="C1071" s="3"/>
      <c r="D1071" s="58" t="str">
        <f>IF($L1071="已完成","☑","")</f>
        <v/>
      </c>
      <c r="E1071" s="49"/>
      <c r="F1071" s="50"/>
      <c r="G1071" s="51" t="s">
        <v>17</v>
      </c>
      <c r="H1071" s="52"/>
      <c r="I1071" s="84"/>
      <c r="J1071" s="85">
        <f>I1071-H1071</f>
        <v>0</v>
      </c>
      <c r="K1071" s="86" t="str">
        <f>IF($L1071&lt;&gt;"-","●","")</f>
        <v/>
      </c>
      <c r="L1071" s="87" t="str">
        <f>IF($E1071&lt;&gt;"",IF(AND($H1072&lt;&gt;"",$I1072&lt;&gt;""),"已完成",IF(AND($H1072&lt;&gt;"",$I1072=""),"进行中",IF($H1072="","未开始","-"))),"-")</f>
        <v>-</v>
      </c>
      <c r="M1071" s="88" t="str">
        <f ca="1" t="shared" ref="M1071:M1075" si="177">IFERROR(MAX(MIN((TODAY()-$H1071)/$J1071,1),0),"-")</f>
        <v>-</v>
      </c>
      <c r="N1071" s="89"/>
      <c r="O1071" s="50"/>
      <c r="P1071" s="3"/>
      <c r="Q1071" s="94"/>
      <c r="R1071" s="11"/>
    </row>
    <row r="1072" s="4" customFormat="1" customHeight="1" spans="1:18">
      <c r="A1072" s="11"/>
      <c r="B1072" s="18"/>
      <c r="C1072" s="3"/>
      <c r="D1072" s="53"/>
      <c r="E1072" s="54"/>
      <c r="F1072" s="55"/>
      <c r="G1072" s="51" t="s">
        <v>18</v>
      </c>
      <c r="H1072" s="52"/>
      <c r="I1072" s="84"/>
      <c r="J1072" s="85" t="str">
        <f ca="1">IF(AND($H1072&lt;&gt;"",$I1072&lt;&gt;""),$I1072-$H1072,IF(AND($H1072&lt;&gt;"",$I1072=""),TODAY()-$H1072,IF($H1072="","-","-")))</f>
        <v>-</v>
      </c>
      <c r="K1072" s="90"/>
      <c r="L1072" s="91"/>
      <c r="M1072" s="92"/>
      <c r="N1072" s="93"/>
      <c r="O1072" s="55"/>
      <c r="P1072" s="3"/>
      <c r="Q1072" s="94"/>
      <c r="R1072" s="11"/>
    </row>
    <row r="1073" s="4" customFormat="1" customHeight="1" spans="1:18">
      <c r="A1073" s="11"/>
      <c r="B1073" s="18"/>
      <c r="C1073" s="3"/>
      <c r="D1073" s="58" t="str">
        <f>IF($L1073="已完成","☑","")</f>
        <v/>
      </c>
      <c r="E1073" s="49"/>
      <c r="F1073" s="50"/>
      <c r="G1073" s="51" t="s">
        <v>17</v>
      </c>
      <c r="H1073" s="52"/>
      <c r="I1073" s="84"/>
      <c r="J1073" s="85">
        <f>I1073-H1073</f>
        <v>0</v>
      </c>
      <c r="K1073" s="86" t="str">
        <f>IF($L1073&lt;&gt;"-","●","")</f>
        <v/>
      </c>
      <c r="L1073" s="87" t="str">
        <f>IF($E1073&lt;&gt;"",IF(AND($H1074&lt;&gt;"",$I1074&lt;&gt;""),"已完成",IF(AND($H1074&lt;&gt;"",$I1074=""),"进行中",IF($H1074="","未开始","-"))),"-")</f>
        <v>-</v>
      </c>
      <c r="M1073" s="88" t="str">
        <f ca="1" t="shared" si="177"/>
        <v>-</v>
      </c>
      <c r="N1073" s="89"/>
      <c r="O1073" s="50"/>
      <c r="P1073" s="3"/>
      <c r="Q1073" s="94"/>
      <c r="R1073" s="11"/>
    </row>
    <row r="1074" s="4" customFormat="1" customHeight="1" spans="1:18">
      <c r="A1074" s="11"/>
      <c r="B1074" s="18"/>
      <c r="C1074" s="3"/>
      <c r="D1074" s="53"/>
      <c r="E1074" s="54"/>
      <c r="F1074" s="55"/>
      <c r="G1074" s="51" t="s">
        <v>18</v>
      </c>
      <c r="H1074" s="52"/>
      <c r="I1074" s="84"/>
      <c r="J1074" s="85" t="str">
        <f ca="1">IF(AND($H1074&lt;&gt;"",$I1074&lt;&gt;""),$I1074-$H1074,IF(AND($H1074&lt;&gt;"",$I1074=""),TODAY()-$H1074,IF($H1074="","-","-")))</f>
        <v>-</v>
      </c>
      <c r="K1074" s="90"/>
      <c r="L1074" s="91"/>
      <c r="M1074" s="92"/>
      <c r="N1074" s="93"/>
      <c r="O1074" s="55"/>
      <c r="P1074" s="3"/>
      <c r="Q1074" s="94"/>
      <c r="R1074" s="11"/>
    </row>
    <row r="1075" s="4" customFormat="1" customHeight="1" spans="1:18">
      <c r="A1075" s="11"/>
      <c r="B1075" s="18"/>
      <c r="C1075" s="3"/>
      <c r="D1075" s="58" t="str">
        <f>IF($L1075="已完成","☑","")</f>
        <v/>
      </c>
      <c r="E1075" s="49"/>
      <c r="F1075" s="50"/>
      <c r="G1075" s="51" t="s">
        <v>17</v>
      </c>
      <c r="H1075" s="52"/>
      <c r="I1075" s="84"/>
      <c r="J1075" s="85">
        <f>I1075-H1075</f>
        <v>0</v>
      </c>
      <c r="K1075" s="86" t="str">
        <f>IF($L1075&lt;&gt;"-","●","")</f>
        <v/>
      </c>
      <c r="L1075" s="87" t="str">
        <f>IF($E1075&lt;&gt;"",IF(AND($H1076&lt;&gt;"",$I1076&lt;&gt;""),"已完成",IF(AND($H1076&lt;&gt;"",$I1076=""),"进行中",IF($H1076="","未开始","-"))),"-")</f>
        <v>-</v>
      </c>
      <c r="M1075" s="88" t="str">
        <f ca="1" t="shared" si="177"/>
        <v>-</v>
      </c>
      <c r="N1075" s="89"/>
      <c r="O1075" s="50"/>
      <c r="P1075" s="3"/>
      <c r="Q1075" s="94"/>
      <c r="R1075" s="11"/>
    </row>
    <row r="1076" s="4" customFormat="1" customHeight="1" spans="1:18">
      <c r="A1076" s="11"/>
      <c r="B1076" s="18"/>
      <c r="C1076" s="3"/>
      <c r="D1076" s="53"/>
      <c r="E1076" s="54"/>
      <c r="F1076" s="55"/>
      <c r="G1076" s="51" t="s">
        <v>18</v>
      </c>
      <c r="H1076" s="52"/>
      <c r="I1076" s="84"/>
      <c r="J1076" s="85" t="str">
        <f ca="1">IF(AND($H1076&lt;&gt;"",$I1076&lt;&gt;""),$I1076-$H1076,IF(AND($H1076&lt;&gt;"",$I1076=""),TODAY()-$H1076,IF($H1076="","-","-")))</f>
        <v>-</v>
      </c>
      <c r="K1076" s="90"/>
      <c r="L1076" s="91"/>
      <c r="M1076" s="92"/>
      <c r="N1076" s="93"/>
      <c r="O1076" s="55"/>
      <c r="P1076" s="3"/>
      <c r="Q1076" s="94"/>
      <c r="R1076" s="11"/>
    </row>
    <row r="1077" s="4" customFormat="1" customHeight="1" spans="1:18">
      <c r="A1077" s="11"/>
      <c r="B1077" s="18"/>
      <c r="C1077" s="3"/>
      <c r="D1077" s="58" t="str">
        <f>IF($L1077="已完成","☑","")</f>
        <v/>
      </c>
      <c r="E1077" s="49"/>
      <c r="F1077" s="50"/>
      <c r="G1077" s="51" t="s">
        <v>17</v>
      </c>
      <c r="H1077" s="52"/>
      <c r="I1077" s="84"/>
      <c r="J1077" s="85">
        <f>I1077-H1077</f>
        <v>0</v>
      </c>
      <c r="K1077" s="86" t="str">
        <f>IF($L1077&lt;&gt;"-","●","")</f>
        <v/>
      </c>
      <c r="L1077" s="87" t="str">
        <f>IF($E1077&lt;&gt;"",IF(AND($H1078&lt;&gt;"",$I1078&lt;&gt;""),"已完成",IF(AND($H1078&lt;&gt;"",$I1078=""),"进行中",IF($H1078="","未开始","-"))),"-")</f>
        <v>-</v>
      </c>
      <c r="M1077" s="88" t="str">
        <f ca="1" t="shared" ref="M1077:M1081" si="178">IFERROR(MAX(MIN((TODAY()-$H1077)/$J1077,1),0),"-")</f>
        <v>-</v>
      </c>
      <c r="N1077" s="89"/>
      <c r="O1077" s="50"/>
      <c r="P1077" s="3"/>
      <c r="Q1077" s="94"/>
      <c r="R1077" s="11"/>
    </row>
    <row r="1078" s="4" customFormat="1" customHeight="1" spans="1:18">
      <c r="A1078" s="11"/>
      <c r="B1078" s="18"/>
      <c r="C1078" s="3"/>
      <c r="D1078" s="53"/>
      <c r="E1078" s="54"/>
      <c r="F1078" s="55"/>
      <c r="G1078" s="51" t="s">
        <v>18</v>
      </c>
      <c r="H1078" s="52"/>
      <c r="I1078" s="84"/>
      <c r="J1078" s="85" t="str">
        <f ca="1">IF(AND($H1078&lt;&gt;"",$I1078&lt;&gt;""),$I1078-$H1078,IF(AND($H1078&lt;&gt;"",$I1078=""),TODAY()-$H1078,IF($H1078="","-","-")))</f>
        <v>-</v>
      </c>
      <c r="K1078" s="90"/>
      <c r="L1078" s="91"/>
      <c r="M1078" s="92"/>
      <c r="N1078" s="93"/>
      <c r="O1078" s="55"/>
      <c r="P1078" s="3"/>
      <c r="Q1078" s="94"/>
      <c r="R1078" s="11"/>
    </row>
    <row r="1079" s="4" customFormat="1" customHeight="1" spans="1:18">
      <c r="A1079" s="11"/>
      <c r="B1079" s="18"/>
      <c r="C1079" s="3"/>
      <c r="D1079" s="58" t="str">
        <f>IF($L1079="已完成","☑","")</f>
        <v/>
      </c>
      <c r="E1079" s="49"/>
      <c r="F1079" s="50"/>
      <c r="G1079" s="51" t="s">
        <v>17</v>
      </c>
      <c r="H1079" s="52"/>
      <c r="I1079" s="84"/>
      <c r="J1079" s="85">
        <f>I1079-H1079</f>
        <v>0</v>
      </c>
      <c r="K1079" s="86" t="str">
        <f>IF($L1079&lt;&gt;"-","●","")</f>
        <v/>
      </c>
      <c r="L1079" s="87" t="str">
        <f>IF($E1079&lt;&gt;"",IF(AND($H1080&lt;&gt;"",$I1080&lt;&gt;""),"已完成",IF(AND($H1080&lt;&gt;"",$I1080=""),"进行中",IF($H1080="","未开始","-"))),"-")</f>
        <v>-</v>
      </c>
      <c r="M1079" s="88" t="str">
        <f ca="1" t="shared" si="178"/>
        <v>-</v>
      </c>
      <c r="N1079" s="89"/>
      <c r="O1079" s="50"/>
      <c r="P1079" s="3"/>
      <c r="Q1079" s="94"/>
      <c r="R1079" s="11"/>
    </row>
    <row r="1080" s="4" customFormat="1" customHeight="1" spans="1:18">
      <c r="A1080" s="11"/>
      <c r="B1080" s="18"/>
      <c r="C1080" s="3"/>
      <c r="D1080" s="53"/>
      <c r="E1080" s="54"/>
      <c r="F1080" s="55"/>
      <c r="G1080" s="51" t="s">
        <v>18</v>
      </c>
      <c r="H1080" s="52"/>
      <c r="I1080" s="84"/>
      <c r="J1080" s="85" t="str">
        <f ca="1">IF(AND($H1080&lt;&gt;"",$I1080&lt;&gt;""),$I1080-$H1080,IF(AND($H1080&lt;&gt;"",$I1080=""),TODAY()-$H1080,IF($H1080="","-","-")))</f>
        <v>-</v>
      </c>
      <c r="K1080" s="90"/>
      <c r="L1080" s="91"/>
      <c r="M1080" s="92"/>
      <c r="N1080" s="93"/>
      <c r="O1080" s="55"/>
      <c r="P1080" s="3"/>
      <c r="Q1080" s="94"/>
      <c r="R1080" s="11"/>
    </row>
    <row r="1081" s="4" customFormat="1" customHeight="1" spans="1:18">
      <c r="A1081" s="11"/>
      <c r="B1081" s="18"/>
      <c r="C1081" s="3"/>
      <c r="D1081" s="58" t="str">
        <f>IF($L1081="已完成","☑","")</f>
        <v/>
      </c>
      <c r="E1081" s="49"/>
      <c r="F1081" s="50"/>
      <c r="G1081" s="51" t="s">
        <v>17</v>
      </c>
      <c r="H1081" s="52"/>
      <c r="I1081" s="84"/>
      <c r="J1081" s="85">
        <f>I1081-H1081</f>
        <v>0</v>
      </c>
      <c r="K1081" s="86" t="str">
        <f>IF($L1081&lt;&gt;"-","●","")</f>
        <v/>
      </c>
      <c r="L1081" s="87" t="str">
        <f>IF($E1081&lt;&gt;"",IF(AND($H1082&lt;&gt;"",$I1082&lt;&gt;""),"已完成",IF(AND($H1082&lt;&gt;"",$I1082=""),"进行中",IF($H1082="","未开始","-"))),"-")</f>
        <v>-</v>
      </c>
      <c r="M1081" s="88" t="str">
        <f ca="1" t="shared" si="178"/>
        <v>-</v>
      </c>
      <c r="N1081" s="89"/>
      <c r="O1081" s="50"/>
      <c r="P1081" s="3"/>
      <c r="Q1081" s="94"/>
      <c r="R1081" s="11"/>
    </row>
    <row r="1082" s="4" customFormat="1" customHeight="1" spans="1:18">
      <c r="A1082" s="11"/>
      <c r="B1082" s="18"/>
      <c r="C1082" s="3"/>
      <c r="D1082" s="53"/>
      <c r="E1082" s="54"/>
      <c r="F1082" s="55"/>
      <c r="G1082" s="51" t="s">
        <v>18</v>
      </c>
      <c r="H1082" s="52"/>
      <c r="I1082" s="84"/>
      <c r="J1082" s="85" t="str">
        <f ca="1">IF(AND($H1082&lt;&gt;"",$I1082&lt;&gt;""),$I1082-$H1082,IF(AND($H1082&lt;&gt;"",$I1082=""),TODAY()-$H1082,IF($H1082="","-","-")))</f>
        <v>-</v>
      </c>
      <c r="K1082" s="90"/>
      <c r="L1082" s="91"/>
      <c r="M1082" s="92"/>
      <c r="N1082" s="93"/>
      <c r="O1082" s="55"/>
      <c r="P1082" s="3"/>
      <c r="Q1082" s="94"/>
      <c r="R1082" s="11"/>
    </row>
    <row r="1083" s="4" customFormat="1" customHeight="1" spans="1:18">
      <c r="A1083" s="11"/>
      <c r="B1083" s="18"/>
      <c r="C1083" s="3"/>
      <c r="D1083" s="58" t="str">
        <f>IF($L1083="已完成","☑","")</f>
        <v/>
      </c>
      <c r="E1083" s="49"/>
      <c r="F1083" s="50"/>
      <c r="G1083" s="51" t="s">
        <v>17</v>
      </c>
      <c r="H1083" s="52"/>
      <c r="I1083" s="84"/>
      <c r="J1083" s="85">
        <f>I1083-H1083</f>
        <v>0</v>
      </c>
      <c r="K1083" s="86" t="str">
        <f>IF($L1083&lt;&gt;"-","●","")</f>
        <v/>
      </c>
      <c r="L1083" s="87" t="str">
        <f>IF($E1083&lt;&gt;"",IF(AND($H1084&lt;&gt;"",$I1084&lt;&gt;""),"已完成",IF(AND($H1084&lt;&gt;"",$I1084=""),"进行中",IF($H1084="","未开始","-"))),"-")</f>
        <v>-</v>
      </c>
      <c r="M1083" s="88" t="str">
        <f ca="1" t="shared" ref="M1083:M1087" si="179">IFERROR(MAX(MIN((TODAY()-$H1083)/$J1083,1),0),"-")</f>
        <v>-</v>
      </c>
      <c r="N1083" s="89"/>
      <c r="O1083" s="50"/>
      <c r="P1083" s="3"/>
      <c r="Q1083" s="94"/>
      <c r="R1083" s="11"/>
    </row>
    <row r="1084" s="4" customFormat="1" customHeight="1" spans="1:18">
      <c r="A1084" s="11"/>
      <c r="B1084" s="18"/>
      <c r="C1084" s="3"/>
      <c r="D1084" s="53"/>
      <c r="E1084" s="54"/>
      <c r="F1084" s="55"/>
      <c r="G1084" s="51" t="s">
        <v>18</v>
      </c>
      <c r="H1084" s="52"/>
      <c r="I1084" s="84"/>
      <c r="J1084" s="85" t="str">
        <f ca="1">IF(AND($H1084&lt;&gt;"",$I1084&lt;&gt;""),$I1084-$H1084,IF(AND($H1084&lt;&gt;"",$I1084=""),TODAY()-$H1084,IF($H1084="","-","-")))</f>
        <v>-</v>
      </c>
      <c r="K1084" s="90"/>
      <c r="L1084" s="91"/>
      <c r="M1084" s="92"/>
      <c r="N1084" s="93"/>
      <c r="O1084" s="55"/>
      <c r="P1084" s="3"/>
      <c r="Q1084" s="94"/>
      <c r="R1084" s="11"/>
    </row>
    <row r="1085" s="4" customFormat="1" customHeight="1" spans="1:18">
      <c r="A1085" s="11"/>
      <c r="B1085" s="18"/>
      <c r="C1085" s="3"/>
      <c r="D1085" s="58" t="str">
        <f>IF($L1085="已完成","☑","")</f>
        <v/>
      </c>
      <c r="E1085" s="49"/>
      <c r="F1085" s="50"/>
      <c r="G1085" s="51" t="s">
        <v>17</v>
      </c>
      <c r="H1085" s="52"/>
      <c r="I1085" s="84"/>
      <c r="J1085" s="85">
        <f>I1085-H1085</f>
        <v>0</v>
      </c>
      <c r="K1085" s="86" t="str">
        <f>IF($L1085&lt;&gt;"-","●","")</f>
        <v/>
      </c>
      <c r="L1085" s="87" t="str">
        <f>IF($E1085&lt;&gt;"",IF(AND($H1086&lt;&gt;"",$I1086&lt;&gt;""),"已完成",IF(AND($H1086&lt;&gt;"",$I1086=""),"进行中",IF($H1086="","未开始","-"))),"-")</f>
        <v>-</v>
      </c>
      <c r="M1085" s="88" t="str">
        <f ca="1" t="shared" si="179"/>
        <v>-</v>
      </c>
      <c r="N1085" s="89"/>
      <c r="O1085" s="50"/>
      <c r="P1085" s="3"/>
      <c r="Q1085" s="94"/>
      <c r="R1085" s="11"/>
    </row>
    <row r="1086" s="4" customFormat="1" customHeight="1" spans="1:18">
      <c r="A1086" s="11"/>
      <c r="B1086" s="18"/>
      <c r="C1086" s="3"/>
      <c r="D1086" s="53"/>
      <c r="E1086" s="54"/>
      <c r="F1086" s="55"/>
      <c r="G1086" s="51" t="s">
        <v>18</v>
      </c>
      <c r="H1086" s="52"/>
      <c r="I1086" s="84"/>
      <c r="J1086" s="85" t="str">
        <f ca="1">IF(AND($H1086&lt;&gt;"",$I1086&lt;&gt;""),$I1086-$H1086,IF(AND($H1086&lt;&gt;"",$I1086=""),TODAY()-$H1086,IF($H1086="","-","-")))</f>
        <v>-</v>
      </c>
      <c r="K1086" s="90"/>
      <c r="L1086" s="91"/>
      <c r="M1086" s="92"/>
      <c r="N1086" s="93"/>
      <c r="O1086" s="55"/>
      <c r="P1086" s="3"/>
      <c r="Q1086" s="94"/>
      <c r="R1086" s="11"/>
    </row>
    <row r="1087" s="4" customFormat="1" customHeight="1" spans="1:18">
      <c r="A1087" s="11"/>
      <c r="B1087" s="18"/>
      <c r="C1087" s="3"/>
      <c r="D1087" s="58" t="str">
        <f>IF($L1087="已完成","☑","")</f>
        <v/>
      </c>
      <c r="E1087" s="49"/>
      <c r="F1087" s="50"/>
      <c r="G1087" s="51" t="s">
        <v>17</v>
      </c>
      <c r="H1087" s="52"/>
      <c r="I1087" s="84"/>
      <c r="J1087" s="85">
        <f>I1087-H1087</f>
        <v>0</v>
      </c>
      <c r="K1087" s="86" t="str">
        <f>IF($L1087&lt;&gt;"-","●","")</f>
        <v/>
      </c>
      <c r="L1087" s="87" t="str">
        <f>IF($E1087&lt;&gt;"",IF(AND($H1088&lt;&gt;"",$I1088&lt;&gt;""),"已完成",IF(AND($H1088&lt;&gt;"",$I1088=""),"进行中",IF($H1088="","未开始","-"))),"-")</f>
        <v>-</v>
      </c>
      <c r="M1087" s="88" t="str">
        <f ca="1" t="shared" si="179"/>
        <v>-</v>
      </c>
      <c r="N1087" s="89"/>
      <c r="O1087" s="50"/>
      <c r="P1087" s="3"/>
      <c r="Q1087" s="94"/>
      <c r="R1087" s="11"/>
    </row>
    <row r="1088" s="4" customFormat="1" customHeight="1" spans="1:18">
      <c r="A1088" s="11"/>
      <c r="B1088" s="18"/>
      <c r="C1088" s="3"/>
      <c r="D1088" s="53"/>
      <c r="E1088" s="54"/>
      <c r="F1088" s="55"/>
      <c r="G1088" s="51" t="s">
        <v>18</v>
      </c>
      <c r="H1088" s="52"/>
      <c r="I1088" s="84"/>
      <c r="J1088" s="85" t="str">
        <f ca="1">IF(AND($H1088&lt;&gt;"",$I1088&lt;&gt;""),$I1088-$H1088,IF(AND($H1088&lt;&gt;"",$I1088=""),TODAY()-$H1088,IF($H1088="","-","-")))</f>
        <v>-</v>
      </c>
      <c r="K1088" s="90"/>
      <c r="L1088" s="91"/>
      <c r="M1088" s="92"/>
      <c r="N1088" s="93"/>
      <c r="O1088" s="55"/>
      <c r="P1088" s="3"/>
      <c r="Q1088" s="94"/>
      <c r="R1088" s="11"/>
    </row>
    <row r="1089" s="4" customFormat="1" customHeight="1" spans="1:18">
      <c r="A1089" s="11"/>
      <c r="B1089" s="18"/>
      <c r="C1089" s="3"/>
      <c r="D1089" s="58" t="str">
        <f>IF($L1089="已完成","☑","")</f>
        <v/>
      </c>
      <c r="E1089" s="49"/>
      <c r="F1089" s="50"/>
      <c r="G1089" s="51" t="s">
        <v>17</v>
      </c>
      <c r="H1089" s="52"/>
      <c r="I1089" s="84"/>
      <c r="J1089" s="85">
        <f>I1089-H1089</f>
        <v>0</v>
      </c>
      <c r="K1089" s="86" t="str">
        <f>IF($L1089&lt;&gt;"-","●","")</f>
        <v/>
      </c>
      <c r="L1089" s="87" t="str">
        <f>IF($E1089&lt;&gt;"",IF(AND($H1090&lt;&gt;"",$I1090&lt;&gt;""),"已完成",IF(AND($H1090&lt;&gt;"",$I1090=""),"进行中",IF($H1090="","未开始","-"))),"-")</f>
        <v>-</v>
      </c>
      <c r="M1089" s="88" t="str">
        <f ca="1" t="shared" ref="M1089:M1093" si="180">IFERROR(MAX(MIN((TODAY()-$H1089)/$J1089,1),0),"-")</f>
        <v>-</v>
      </c>
      <c r="N1089" s="89"/>
      <c r="O1089" s="50"/>
      <c r="P1089" s="3"/>
      <c r="Q1089" s="94"/>
      <c r="R1089" s="11"/>
    </row>
    <row r="1090" s="4" customFormat="1" customHeight="1" spans="1:18">
      <c r="A1090" s="11"/>
      <c r="B1090" s="18"/>
      <c r="C1090" s="3"/>
      <c r="D1090" s="53"/>
      <c r="E1090" s="54"/>
      <c r="F1090" s="55"/>
      <c r="G1090" s="51" t="s">
        <v>18</v>
      </c>
      <c r="H1090" s="52"/>
      <c r="I1090" s="84"/>
      <c r="J1090" s="85" t="str">
        <f ca="1">IF(AND($H1090&lt;&gt;"",$I1090&lt;&gt;""),$I1090-$H1090,IF(AND($H1090&lt;&gt;"",$I1090=""),TODAY()-$H1090,IF($H1090="","-","-")))</f>
        <v>-</v>
      </c>
      <c r="K1090" s="90"/>
      <c r="L1090" s="91"/>
      <c r="M1090" s="92"/>
      <c r="N1090" s="93"/>
      <c r="O1090" s="55"/>
      <c r="P1090" s="3"/>
      <c r="Q1090" s="94"/>
      <c r="R1090" s="11"/>
    </row>
    <row r="1091" s="4" customFormat="1" customHeight="1" spans="1:18">
      <c r="A1091" s="11"/>
      <c r="B1091" s="18"/>
      <c r="C1091" s="3"/>
      <c r="D1091" s="58" t="str">
        <f>IF($L1091="已完成","☑","")</f>
        <v/>
      </c>
      <c r="E1091" s="49"/>
      <c r="F1091" s="50"/>
      <c r="G1091" s="51" t="s">
        <v>17</v>
      </c>
      <c r="H1091" s="52"/>
      <c r="I1091" s="84"/>
      <c r="J1091" s="85">
        <f>I1091-H1091</f>
        <v>0</v>
      </c>
      <c r="K1091" s="86" t="str">
        <f>IF($L1091&lt;&gt;"-","●","")</f>
        <v/>
      </c>
      <c r="L1091" s="87" t="str">
        <f>IF($E1091&lt;&gt;"",IF(AND($H1092&lt;&gt;"",$I1092&lt;&gt;""),"已完成",IF(AND($H1092&lt;&gt;"",$I1092=""),"进行中",IF($H1092="","未开始","-"))),"-")</f>
        <v>-</v>
      </c>
      <c r="M1091" s="88" t="str">
        <f ca="1" t="shared" si="180"/>
        <v>-</v>
      </c>
      <c r="N1091" s="89"/>
      <c r="O1091" s="50"/>
      <c r="P1091" s="3"/>
      <c r="Q1091" s="94"/>
      <c r="R1091" s="11"/>
    </row>
    <row r="1092" s="4" customFormat="1" customHeight="1" spans="1:18">
      <c r="A1092" s="11"/>
      <c r="B1092" s="18"/>
      <c r="C1092" s="3"/>
      <c r="D1092" s="53"/>
      <c r="E1092" s="54"/>
      <c r="F1092" s="55"/>
      <c r="G1092" s="51" t="s">
        <v>18</v>
      </c>
      <c r="H1092" s="52"/>
      <c r="I1092" s="84"/>
      <c r="J1092" s="85" t="str">
        <f ca="1">IF(AND($H1092&lt;&gt;"",$I1092&lt;&gt;""),$I1092-$H1092,IF(AND($H1092&lt;&gt;"",$I1092=""),TODAY()-$H1092,IF($H1092="","-","-")))</f>
        <v>-</v>
      </c>
      <c r="K1092" s="90"/>
      <c r="L1092" s="91"/>
      <c r="M1092" s="92"/>
      <c r="N1092" s="93"/>
      <c r="O1092" s="55"/>
      <c r="P1092" s="3"/>
      <c r="Q1092" s="94"/>
      <c r="R1092" s="11"/>
    </row>
    <row r="1093" s="4" customFormat="1" customHeight="1" spans="1:18">
      <c r="A1093" s="11"/>
      <c r="B1093" s="18"/>
      <c r="C1093" s="3"/>
      <c r="D1093" s="58" t="str">
        <f>IF($L1093="已完成","☑","")</f>
        <v/>
      </c>
      <c r="E1093" s="49"/>
      <c r="F1093" s="50"/>
      <c r="G1093" s="51" t="s">
        <v>17</v>
      </c>
      <c r="H1093" s="52"/>
      <c r="I1093" s="84"/>
      <c r="J1093" s="85">
        <f>I1093-H1093</f>
        <v>0</v>
      </c>
      <c r="K1093" s="86" t="str">
        <f>IF($L1093&lt;&gt;"-","●","")</f>
        <v/>
      </c>
      <c r="L1093" s="87" t="str">
        <f>IF($E1093&lt;&gt;"",IF(AND($H1094&lt;&gt;"",$I1094&lt;&gt;""),"已完成",IF(AND($H1094&lt;&gt;"",$I1094=""),"进行中",IF($H1094="","未开始","-"))),"-")</f>
        <v>-</v>
      </c>
      <c r="M1093" s="88" t="str">
        <f ca="1" t="shared" si="180"/>
        <v>-</v>
      </c>
      <c r="N1093" s="89"/>
      <c r="O1093" s="50"/>
      <c r="P1093" s="3"/>
      <c r="Q1093" s="94"/>
      <c r="R1093" s="11"/>
    </row>
    <row r="1094" s="4" customFormat="1" customHeight="1" spans="1:18">
      <c r="A1094" s="11"/>
      <c r="B1094" s="18"/>
      <c r="C1094" s="3"/>
      <c r="D1094" s="53"/>
      <c r="E1094" s="54"/>
      <c r="F1094" s="55"/>
      <c r="G1094" s="51" t="s">
        <v>18</v>
      </c>
      <c r="H1094" s="52"/>
      <c r="I1094" s="84"/>
      <c r="J1094" s="85" t="str">
        <f ca="1">IF(AND($H1094&lt;&gt;"",$I1094&lt;&gt;""),$I1094-$H1094,IF(AND($H1094&lt;&gt;"",$I1094=""),TODAY()-$H1094,IF($H1094="","-","-")))</f>
        <v>-</v>
      </c>
      <c r="K1094" s="90"/>
      <c r="L1094" s="91"/>
      <c r="M1094" s="92"/>
      <c r="N1094" s="93"/>
      <c r="O1094" s="55"/>
      <c r="P1094" s="3"/>
      <c r="Q1094" s="94"/>
      <c r="R1094" s="11"/>
    </row>
    <row r="1095" s="4" customFormat="1" customHeight="1" spans="1:18">
      <c r="A1095" s="11"/>
      <c r="B1095" s="18"/>
      <c r="C1095" s="3"/>
      <c r="D1095" s="58" t="str">
        <f>IF($L1095="已完成","☑","")</f>
        <v/>
      </c>
      <c r="E1095" s="49"/>
      <c r="F1095" s="50"/>
      <c r="G1095" s="51" t="s">
        <v>17</v>
      </c>
      <c r="H1095" s="52"/>
      <c r="I1095" s="84"/>
      <c r="J1095" s="85">
        <f>I1095-H1095</f>
        <v>0</v>
      </c>
      <c r="K1095" s="86" t="str">
        <f>IF($L1095&lt;&gt;"-","●","")</f>
        <v/>
      </c>
      <c r="L1095" s="87" t="str">
        <f>IF($E1095&lt;&gt;"",IF(AND($H1096&lt;&gt;"",$I1096&lt;&gt;""),"已完成",IF(AND($H1096&lt;&gt;"",$I1096=""),"进行中",IF($H1096="","未开始","-"))),"-")</f>
        <v>-</v>
      </c>
      <c r="M1095" s="88" t="str">
        <f ca="1" t="shared" ref="M1095:M1099" si="181">IFERROR(MAX(MIN((TODAY()-$H1095)/$J1095,1),0),"-")</f>
        <v>-</v>
      </c>
      <c r="N1095" s="89"/>
      <c r="O1095" s="50"/>
      <c r="P1095" s="3"/>
      <c r="Q1095" s="94"/>
      <c r="R1095" s="11"/>
    </row>
    <row r="1096" s="4" customFormat="1" customHeight="1" spans="1:18">
      <c r="A1096" s="11"/>
      <c r="B1096" s="18"/>
      <c r="C1096" s="3"/>
      <c r="D1096" s="53"/>
      <c r="E1096" s="54"/>
      <c r="F1096" s="55"/>
      <c r="G1096" s="51" t="s">
        <v>18</v>
      </c>
      <c r="H1096" s="52"/>
      <c r="I1096" s="84"/>
      <c r="J1096" s="85" t="str">
        <f ca="1">IF(AND($H1096&lt;&gt;"",$I1096&lt;&gt;""),$I1096-$H1096,IF(AND($H1096&lt;&gt;"",$I1096=""),TODAY()-$H1096,IF($H1096="","-","-")))</f>
        <v>-</v>
      </c>
      <c r="K1096" s="90"/>
      <c r="L1096" s="91"/>
      <c r="M1096" s="92"/>
      <c r="N1096" s="93"/>
      <c r="O1096" s="55"/>
      <c r="P1096" s="3"/>
      <c r="Q1096" s="94"/>
      <c r="R1096" s="11"/>
    </row>
    <row r="1097" s="4" customFormat="1" customHeight="1" spans="1:18">
      <c r="A1097" s="11"/>
      <c r="B1097" s="18"/>
      <c r="C1097" s="3"/>
      <c r="D1097" s="58" t="str">
        <f>IF($L1097="已完成","☑","")</f>
        <v/>
      </c>
      <c r="E1097" s="49"/>
      <c r="F1097" s="50"/>
      <c r="G1097" s="51" t="s">
        <v>17</v>
      </c>
      <c r="H1097" s="52"/>
      <c r="I1097" s="84"/>
      <c r="J1097" s="85">
        <f>I1097-H1097</f>
        <v>0</v>
      </c>
      <c r="K1097" s="86" t="str">
        <f>IF($L1097&lt;&gt;"-","●","")</f>
        <v/>
      </c>
      <c r="L1097" s="87" t="str">
        <f>IF($E1097&lt;&gt;"",IF(AND($H1098&lt;&gt;"",$I1098&lt;&gt;""),"已完成",IF(AND($H1098&lt;&gt;"",$I1098=""),"进行中",IF($H1098="","未开始","-"))),"-")</f>
        <v>-</v>
      </c>
      <c r="M1097" s="88" t="str">
        <f ca="1" t="shared" si="181"/>
        <v>-</v>
      </c>
      <c r="N1097" s="89"/>
      <c r="O1097" s="50"/>
      <c r="P1097" s="3"/>
      <c r="Q1097" s="94"/>
      <c r="R1097" s="11"/>
    </row>
    <row r="1098" s="4" customFormat="1" customHeight="1" spans="1:18">
      <c r="A1098" s="11"/>
      <c r="B1098" s="18"/>
      <c r="C1098" s="3"/>
      <c r="D1098" s="53"/>
      <c r="E1098" s="54"/>
      <c r="F1098" s="55"/>
      <c r="G1098" s="51" t="s">
        <v>18</v>
      </c>
      <c r="H1098" s="52"/>
      <c r="I1098" s="84"/>
      <c r="J1098" s="85" t="str">
        <f ca="1">IF(AND($H1098&lt;&gt;"",$I1098&lt;&gt;""),$I1098-$H1098,IF(AND($H1098&lt;&gt;"",$I1098=""),TODAY()-$H1098,IF($H1098="","-","-")))</f>
        <v>-</v>
      </c>
      <c r="K1098" s="90"/>
      <c r="L1098" s="91"/>
      <c r="M1098" s="92"/>
      <c r="N1098" s="93"/>
      <c r="O1098" s="55"/>
      <c r="P1098" s="3"/>
      <c r="Q1098" s="94"/>
      <c r="R1098" s="11"/>
    </row>
    <row r="1099" s="4" customFormat="1" customHeight="1" spans="1:18">
      <c r="A1099" s="11"/>
      <c r="B1099" s="18"/>
      <c r="C1099" s="3"/>
      <c r="D1099" s="58" t="str">
        <f>IF($L1099="已完成","☑","")</f>
        <v/>
      </c>
      <c r="E1099" s="49"/>
      <c r="F1099" s="50"/>
      <c r="G1099" s="51" t="s">
        <v>17</v>
      </c>
      <c r="H1099" s="52"/>
      <c r="I1099" s="84"/>
      <c r="J1099" s="85">
        <f>I1099-H1099</f>
        <v>0</v>
      </c>
      <c r="K1099" s="86" t="str">
        <f>IF($L1099&lt;&gt;"-","●","")</f>
        <v/>
      </c>
      <c r="L1099" s="87" t="str">
        <f>IF($E1099&lt;&gt;"",IF(AND($H1100&lt;&gt;"",$I1100&lt;&gt;""),"已完成",IF(AND($H1100&lt;&gt;"",$I1100=""),"进行中",IF($H1100="","未开始","-"))),"-")</f>
        <v>-</v>
      </c>
      <c r="M1099" s="88" t="str">
        <f ca="1" t="shared" si="181"/>
        <v>-</v>
      </c>
      <c r="N1099" s="89"/>
      <c r="O1099" s="50"/>
      <c r="P1099" s="3"/>
      <c r="Q1099" s="94"/>
      <c r="R1099" s="11"/>
    </row>
    <row r="1100" s="4" customFormat="1" customHeight="1" spans="1:18">
      <c r="A1100" s="11"/>
      <c r="B1100" s="18"/>
      <c r="C1100" s="3"/>
      <c r="D1100" s="53"/>
      <c r="E1100" s="54"/>
      <c r="F1100" s="55"/>
      <c r="G1100" s="51" t="s">
        <v>18</v>
      </c>
      <c r="H1100" s="52"/>
      <c r="I1100" s="84"/>
      <c r="J1100" s="85" t="str">
        <f ca="1">IF(AND($H1100&lt;&gt;"",$I1100&lt;&gt;""),$I1100-$H1100,IF(AND($H1100&lt;&gt;"",$I1100=""),TODAY()-$H1100,IF($H1100="","-","-")))</f>
        <v>-</v>
      </c>
      <c r="K1100" s="90"/>
      <c r="L1100" s="91"/>
      <c r="M1100" s="92"/>
      <c r="N1100" s="93"/>
      <c r="O1100" s="55"/>
      <c r="P1100" s="3"/>
      <c r="Q1100" s="94"/>
      <c r="R1100" s="11"/>
    </row>
    <row r="1101" s="4" customFormat="1" customHeight="1" spans="1:18">
      <c r="A1101" s="11"/>
      <c r="B1101" s="18"/>
      <c r="C1101" s="3"/>
      <c r="D1101" s="58" t="str">
        <f>IF($L1101="已完成","☑","")</f>
        <v/>
      </c>
      <c r="E1101" s="49"/>
      <c r="F1101" s="50"/>
      <c r="G1101" s="51" t="s">
        <v>17</v>
      </c>
      <c r="H1101" s="52"/>
      <c r="I1101" s="84"/>
      <c r="J1101" s="85">
        <f>I1101-H1101</f>
        <v>0</v>
      </c>
      <c r="K1101" s="86" t="str">
        <f>IF($L1101&lt;&gt;"-","●","")</f>
        <v/>
      </c>
      <c r="L1101" s="87" t="str">
        <f>IF($E1101&lt;&gt;"",IF(AND($H1102&lt;&gt;"",$I1102&lt;&gt;""),"已完成",IF(AND($H1102&lt;&gt;"",$I1102=""),"进行中",IF($H1102="","未开始","-"))),"-")</f>
        <v>-</v>
      </c>
      <c r="M1101" s="88" t="str">
        <f ca="1" t="shared" ref="M1101:M1105" si="182">IFERROR(MAX(MIN((TODAY()-$H1101)/$J1101,1),0),"-")</f>
        <v>-</v>
      </c>
      <c r="N1101" s="89"/>
      <c r="O1101" s="50"/>
      <c r="P1101" s="3"/>
      <c r="Q1101" s="94"/>
      <c r="R1101" s="11"/>
    </row>
    <row r="1102" s="4" customFormat="1" customHeight="1" spans="1:18">
      <c r="A1102" s="11"/>
      <c r="B1102" s="18"/>
      <c r="C1102" s="3"/>
      <c r="D1102" s="53"/>
      <c r="E1102" s="54"/>
      <c r="F1102" s="55"/>
      <c r="G1102" s="51" t="s">
        <v>18</v>
      </c>
      <c r="H1102" s="52"/>
      <c r="I1102" s="84"/>
      <c r="J1102" s="85" t="str">
        <f ca="1">IF(AND($H1102&lt;&gt;"",$I1102&lt;&gt;""),$I1102-$H1102,IF(AND($H1102&lt;&gt;"",$I1102=""),TODAY()-$H1102,IF($H1102="","-","-")))</f>
        <v>-</v>
      </c>
      <c r="K1102" s="90"/>
      <c r="L1102" s="91"/>
      <c r="M1102" s="92"/>
      <c r="N1102" s="93"/>
      <c r="O1102" s="55"/>
      <c r="P1102" s="3"/>
      <c r="Q1102" s="94"/>
      <c r="R1102" s="11"/>
    </row>
    <row r="1103" s="4" customFormat="1" customHeight="1" spans="1:18">
      <c r="A1103" s="11"/>
      <c r="B1103" s="18"/>
      <c r="C1103" s="3"/>
      <c r="D1103" s="58" t="str">
        <f>IF($L1103="已完成","☑","")</f>
        <v/>
      </c>
      <c r="E1103" s="49"/>
      <c r="F1103" s="50"/>
      <c r="G1103" s="51" t="s">
        <v>17</v>
      </c>
      <c r="H1103" s="52"/>
      <c r="I1103" s="84"/>
      <c r="J1103" s="85">
        <f>I1103-H1103</f>
        <v>0</v>
      </c>
      <c r="K1103" s="86" t="str">
        <f>IF($L1103&lt;&gt;"-","●","")</f>
        <v/>
      </c>
      <c r="L1103" s="87" t="str">
        <f>IF($E1103&lt;&gt;"",IF(AND($H1104&lt;&gt;"",$I1104&lt;&gt;""),"已完成",IF(AND($H1104&lt;&gt;"",$I1104=""),"进行中",IF($H1104="","未开始","-"))),"-")</f>
        <v>-</v>
      </c>
      <c r="M1103" s="88" t="str">
        <f ca="1" t="shared" si="182"/>
        <v>-</v>
      </c>
      <c r="N1103" s="89"/>
      <c r="O1103" s="50"/>
      <c r="P1103" s="3"/>
      <c r="Q1103" s="94"/>
      <c r="R1103" s="11"/>
    </row>
    <row r="1104" s="4" customFormat="1" customHeight="1" spans="1:18">
      <c r="A1104" s="11"/>
      <c r="B1104" s="18"/>
      <c r="C1104" s="3"/>
      <c r="D1104" s="53"/>
      <c r="E1104" s="54"/>
      <c r="F1104" s="55"/>
      <c r="G1104" s="51" t="s">
        <v>18</v>
      </c>
      <c r="H1104" s="52"/>
      <c r="I1104" s="84"/>
      <c r="J1104" s="85" t="str">
        <f ca="1">IF(AND($H1104&lt;&gt;"",$I1104&lt;&gt;""),$I1104-$H1104,IF(AND($H1104&lt;&gt;"",$I1104=""),TODAY()-$H1104,IF($H1104="","-","-")))</f>
        <v>-</v>
      </c>
      <c r="K1104" s="90"/>
      <c r="L1104" s="91"/>
      <c r="M1104" s="92"/>
      <c r="N1104" s="93"/>
      <c r="O1104" s="55"/>
      <c r="P1104" s="3"/>
      <c r="Q1104" s="94"/>
      <c r="R1104" s="11"/>
    </row>
    <row r="1105" s="4" customFormat="1" customHeight="1" spans="1:18">
      <c r="A1105" s="11"/>
      <c r="B1105" s="18"/>
      <c r="C1105" s="3"/>
      <c r="D1105" s="58" t="str">
        <f>IF($L1105="已完成","☑","")</f>
        <v/>
      </c>
      <c r="E1105" s="49"/>
      <c r="F1105" s="50"/>
      <c r="G1105" s="51" t="s">
        <v>17</v>
      </c>
      <c r="H1105" s="52"/>
      <c r="I1105" s="84"/>
      <c r="J1105" s="85">
        <f>I1105-H1105</f>
        <v>0</v>
      </c>
      <c r="K1105" s="86" t="str">
        <f>IF($L1105&lt;&gt;"-","●","")</f>
        <v/>
      </c>
      <c r="L1105" s="87" t="str">
        <f>IF($E1105&lt;&gt;"",IF(AND($H1106&lt;&gt;"",$I1106&lt;&gt;""),"已完成",IF(AND($H1106&lt;&gt;"",$I1106=""),"进行中",IF($H1106="","未开始","-"))),"-")</f>
        <v>-</v>
      </c>
      <c r="M1105" s="88" t="str">
        <f ca="1" t="shared" si="182"/>
        <v>-</v>
      </c>
      <c r="N1105" s="89"/>
      <c r="O1105" s="50"/>
      <c r="P1105" s="3"/>
      <c r="Q1105" s="94"/>
      <c r="R1105" s="11"/>
    </row>
    <row r="1106" s="4" customFormat="1" customHeight="1" spans="1:18">
      <c r="A1106" s="11"/>
      <c r="B1106" s="18"/>
      <c r="C1106" s="3"/>
      <c r="D1106" s="53"/>
      <c r="E1106" s="54"/>
      <c r="F1106" s="55"/>
      <c r="G1106" s="51" t="s">
        <v>18</v>
      </c>
      <c r="H1106" s="52"/>
      <c r="I1106" s="84"/>
      <c r="J1106" s="85" t="str">
        <f ca="1">IF(AND($H1106&lt;&gt;"",$I1106&lt;&gt;""),$I1106-$H1106,IF(AND($H1106&lt;&gt;"",$I1106=""),TODAY()-$H1106,IF($H1106="","-","-")))</f>
        <v>-</v>
      </c>
      <c r="K1106" s="90"/>
      <c r="L1106" s="91"/>
      <c r="M1106" s="92"/>
      <c r="N1106" s="93"/>
      <c r="O1106" s="55"/>
      <c r="P1106" s="3"/>
      <c r="Q1106" s="94"/>
      <c r="R1106" s="11"/>
    </row>
    <row r="1107" s="4" customFormat="1" customHeight="1" spans="1:18">
      <c r="A1107" s="11"/>
      <c r="B1107" s="18"/>
      <c r="C1107" s="3"/>
      <c r="D1107" s="58" t="str">
        <f>IF($L1107="已完成","☑","")</f>
        <v/>
      </c>
      <c r="E1107" s="49"/>
      <c r="F1107" s="50"/>
      <c r="G1107" s="51" t="s">
        <v>17</v>
      </c>
      <c r="H1107" s="52"/>
      <c r="I1107" s="84"/>
      <c r="J1107" s="85">
        <f>I1107-H1107</f>
        <v>0</v>
      </c>
      <c r="K1107" s="86" t="str">
        <f>IF($L1107&lt;&gt;"-","●","")</f>
        <v/>
      </c>
      <c r="L1107" s="87" t="str">
        <f>IF($E1107&lt;&gt;"",IF(AND($H1108&lt;&gt;"",$I1108&lt;&gt;""),"已完成",IF(AND($H1108&lt;&gt;"",$I1108=""),"进行中",IF($H1108="","未开始","-"))),"-")</f>
        <v>-</v>
      </c>
      <c r="M1107" s="88" t="str">
        <f ca="1" t="shared" ref="M1107:M1111" si="183">IFERROR(MAX(MIN((TODAY()-$H1107)/$J1107,1),0),"-")</f>
        <v>-</v>
      </c>
      <c r="N1107" s="89"/>
      <c r="O1107" s="50"/>
      <c r="P1107" s="3"/>
      <c r="Q1107" s="94"/>
      <c r="R1107" s="11"/>
    </row>
    <row r="1108" s="4" customFormat="1" customHeight="1" spans="1:18">
      <c r="A1108" s="11"/>
      <c r="B1108" s="18"/>
      <c r="C1108" s="3"/>
      <c r="D1108" s="53"/>
      <c r="E1108" s="54"/>
      <c r="F1108" s="55"/>
      <c r="G1108" s="51" t="s">
        <v>18</v>
      </c>
      <c r="H1108" s="52"/>
      <c r="I1108" s="84"/>
      <c r="J1108" s="85" t="str">
        <f ca="1">IF(AND($H1108&lt;&gt;"",$I1108&lt;&gt;""),$I1108-$H1108,IF(AND($H1108&lt;&gt;"",$I1108=""),TODAY()-$H1108,IF($H1108="","-","-")))</f>
        <v>-</v>
      </c>
      <c r="K1108" s="90"/>
      <c r="L1108" s="91"/>
      <c r="M1108" s="92"/>
      <c r="N1108" s="93"/>
      <c r="O1108" s="55"/>
      <c r="P1108" s="3"/>
      <c r="Q1108" s="94"/>
      <c r="R1108" s="11"/>
    </row>
    <row r="1109" s="4" customFormat="1" customHeight="1" spans="1:18">
      <c r="A1109" s="11"/>
      <c r="B1109" s="18"/>
      <c r="C1109" s="3"/>
      <c r="D1109" s="58" t="str">
        <f>IF($L1109="已完成","☑","")</f>
        <v/>
      </c>
      <c r="E1109" s="49"/>
      <c r="F1109" s="50"/>
      <c r="G1109" s="51" t="s">
        <v>17</v>
      </c>
      <c r="H1109" s="52"/>
      <c r="I1109" s="84"/>
      <c r="J1109" s="85">
        <f>I1109-H1109</f>
        <v>0</v>
      </c>
      <c r="K1109" s="86" t="str">
        <f>IF($L1109&lt;&gt;"-","●","")</f>
        <v/>
      </c>
      <c r="L1109" s="87" t="str">
        <f>IF($E1109&lt;&gt;"",IF(AND($H1110&lt;&gt;"",$I1110&lt;&gt;""),"已完成",IF(AND($H1110&lt;&gt;"",$I1110=""),"进行中",IF($H1110="","未开始","-"))),"-")</f>
        <v>-</v>
      </c>
      <c r="M1109" s="88" t="str">
        <f ca="1" t="shared" si="183"/>
        <v>-</v>
      </c>
      <c r="N1109" s="89"/>
      <c r="O1109" s="50"/>
      <c r="P1109" s="3"/>
      <c r="Q1109" s="94"/>
      <c r="R1109" s="11"/>
    </row>
    <row r="1110" s="4" customFormat="1" customHeight="1" spans="1:18">
      <c r="A1110" s="11"/>
      <c r="B1110" s="18"/>
      <c r="C1110" s="3"/>
      <c r="D1110" s="53"/>
      <c r="E1110" s="54"/>
      <c r="F1110" s="55"/>
      <c r="G1110" s="51" t="s">
        <v>18</v>
      </c>
      <c r="H1110" s="52"/>
      <c r="I1110" s="84"/>
      <c r="J1110" s="85" t="str">
        <f ca="1">IF(AND($H1110&lt;&gt;"",$I1110&lt;&gt;""),$I1110-$H1110,IF(AND($H1110&lt;&gt;"",$I1110=""),TODAY()-$H1110,IF($H1110="","-","-")))</f>
        <v>-</v>
      </c>
      <c r="K1110" s="90"/>
      <c r="L1110" s="91"/>
      <c r="M1110" s="92"/>
      <c r="N1110" s="93"/>
      <c r="O1110" s="55"/>
      <c r="P1110" s="3"/>
      <c r="Q1110" s="94"/>
      <c r="R1110" s="11"/>
    </row>
    <row r="1111" s="4" customFormat="1" customHeight="1" spans="1:18">
      <c r="A1111" s="11"/>
      <c r="B1111" s="18"/>
      <c r="C1111" s="3"/>
      <c r="D1111" s="58" t="str">
        <f>IF($L1111="已完成","☑","")</f>
        <v/>
      </c>
      <c r="E1111" s="49"/>
      <c r="F1111" s="50"/>
      <c r="G1111" s="51" t="s">
        <v>17</v>
      </c>
      <c r="H1111" s="52"/>
      <c r="I1111" s="84"/>
      <c r="J1111" s="85">
        <f>I1111-H1111</f>
        <v>0</v>
      </c>
      <c r="K1111" s="86" t="str">
        <f>IF($L1111&lt;&gt;"-","●","")</f>
        <v/>
      </c>
      <c r="L1111" s="87" t="str">
        <f>IF($E1111&lt;&gt;"",IF(AND($H1112&lt;&gt;"",$I1112&lt;&gt;""),"已完成",IF(AND($H1112&lt;&gt;"",$I1112=""),"进行中",IF($H1112="","未开始","-"))),"-")</f>
        <v>-</v>
      </c>
      <c r="M1111" s="88" t="str">
        <f ca="1" t="shared" si="183"/>
        <v>-</v>
      </c>
      <c r="N1111" s="89"/>
      <c r="O1111" s="50"/>
      <c r="P1111" s="3"/>
      <c r="Q1111" s="94"/>
      <c r="R1111" s="11"/>
    </row>
    <row r="1112" s="4" customFormat="1" customHeight="1" spans="1:18">
      <c r="A1112" s="11"/>
      <c r="B1112" s="18"/>
      <c r="C1112" s="3"/>
      <c r="D1112" s="53"/>
      <c r="E1112" s="54"/>
      <c r="F1112" s="55"/>
      <c r="G1112" s="51" t="s">
        <v>18</v>
      </c>
      <c r="H1112" s="52"/>
      <c r="I1112" s="84"/>
      <c r="J1112" s="85" t="str">
        <f ca="1">IF(AND($H1112&lt;&gt;"",$I1112&lt;&gt;""),$I1112-$H1112,IF(AND($H1112&lt;&gt;"",$I1112=""),TODAY()-$H1112,IF($H1112="","-","-")))</f>
        <v>-</v>
      </c>
      <c r="K1112" s="90"/>
      <c r="L1112" s="91"/>
      <c r="M1112" s="92"/>
      <c r="N1112" s="93"/>
      <c r="O1112" s="55"/>
      <c r="P1112" s="3"/>
      <c r="Q1112" s="94"/>
      <c r="R1112" s="11"/>
    </row>
    <row r="1113" s="4" customFormat="1" customHeight="1" spans="1:18">
      <c r="A1113" s="11"/>
      <c r="B1113" s="18"/>
      <c r="C1113" s="3"/>
      <c r="D1113" s="58" t="str">
        <f>IF($L1113="已完成","☑","")</f>
        <v/>
      </c>
      <c r="E1113" s="49"/>
      <c r="F1113" s="50"/>
      <c r="G1113" s="51" t="s">
        <v>17</v>
      </c>
      <c r="H1113" s="52"/>
      <c r="I1113" s="84"/>
      <c r="J1113" s="85">
        <f>I1113-H1113</f>
        <v>0</v>
      </c>
      <c r="K1113" s="86" t="str">
        <f>IF($L1113&lt;&gt;"-","●","")</f>
        <v/>
      </c>
      <c r="L1113" s="87" t="str">
        <f>IF($E1113&lt;&gt;"",IF(AND($H1114&lt;&gt;"",$I1114&lt;&gt;""),"已完成",IF(AND($H1114&lt;&gt;"",$I1114=""),"进行中",IF($H1114="","未开始","-"))),"-")</f>
        <v>-</v>
      </c>
      <c r="M1113" s="88" t="str">
        <f ca="1" t="shared" ref="M1113:M1117" si="184">IFERROR(MAX(MIN((TODAY()-$H1113)/$J1113,1),0),"-")</f>
        <v>-</v>
      </c>
      <c r="N1113" s="89"/>
      <c r="O1113" s="50"/>
      <c r="P1113" s="3"/>
      <c r="Q1113" s="94"/>
      <c r="R1113" s="11"/>
    </row>
    <row r="1114" s="4" customFormat="1" customHeight="1" spans="1:18">
      <c r="A1114" s="11"/>
      <c r="B1114" s="18"/>
      <c r="C1114" s="3"/>
      <c r="D1114" s="53"/>
      <c r="E1114" s="54"/>
      <c r="F1114" s="55"/>
      <c r="G1114" s="51" t="s">
        <v>18</v>
      </c>
      <c r="H1114" s="52"/>
      <c r="I1114" s="84"/>
      <c r="J1114" s="85" t="str">
        <f ca="1">IF(AND($H1114&lt;&gt;"",$I1114&lt;&gt;""),$I1114-$H1114,IF(AND($H1114&lt;&gt;"",$I1114=""),TODAY()-$H1114,IF($H1114="","-","-")))</f>
        <v>-</v>
      </c>
      <c r="K1114" s="90"/>
      <c r="L1114" s="91"/>
      <c r="M1114" s="92"/>
      <c r="N1114" s="93"/>
      <c r="O1114" s="55"/>
      <c r="P1114" s="3"/>
      <c r="Q1114" s="94"/>
      <c r="R1114" s="11"/>
    </row>
    <row r="1115" s="4" customFormat="1" customHeight="1" spans="1:18">
      <c r="A1115" s="11"/>
      <c r="B1115" s="18"/>
      <c r="C1115" s="3"/>
      <c r="D1115" s="58" t="str">
        <f>IF($L1115="已完成","☑","")</f>
        <v/>
      </c>
      <c r="E1115" s="49"/>
      <c r="F1115" s="50"/>
      <c r="G1115" s="51" t="s">
        <v>17</v>
      </c>
      <c r="H1115" s="52"/>
      <c r="I1115" s="84"/>
      <c r="J1115" s="85">
        <f>I1115-H1115</f>
        <v>0</v>
      </c>
      <c r="K1115" s="86" t="str">
        <f>IF($L1115&lt;&gt;"-","●","")</f>
        <v/>
      </c>
      <c r="L1115" s="87" t="str">
        <f>IF($E1115&lt;&gt;"",IF(AND($H1116&lt;&gt;"",$I1116&lt;&gt;""),"已完成",IF(AND($H1116&lt;&gt;"",$I1116=""),"进行中",IF($H1116="","未开始","-"))),"-")</f>
        <v>-</v>
      </c>
      <c r="M1115" s="88" t="str">
        <f ca="1" t="shared" si="184"/>
        <v>-</v>
      </c>
      <c r="N1115" s="89"/>
      <c r="O1115" s="50"/>
      <c r="P1115" s="3"/>
      <c r="Q1115" s="94"/>
      <c r="R1115" s="11"/>
    </row>
    <row r="1116" s="4" customFormat="1" customHeight="1" spans="1:18">
      <c r="A1116" s="11"/>
      <c r="B1116" s="18"/>
      <c r="C1116" s="3"/>
      <c r="D1116" s="53"/>
      <c r="E1116" s="54"/>
      <c r="F1116" s="55"/>
      <c r="G1116" s="51" t="s">
        <v>18</v>
      </c>
      <c r="H1116" s="52"/>
      <c r="I1116" s="84"/>
      <c r="J1116" s="85" t="str">
        <f ca="1">IF(AND($H1116&lt;&gt;"",$I1116&lt;&gt;""),$I1116-$H1116,IF(AND($H1116&lt;&gt;"",$I1116=""),TODAY()-$H1116,IF($H1116="","-","-")))</f>
        <v>-</v>
      </c>
      <c r="K1116" s="90"/>
      <c r="L1116" s="91"/>
      <c r="M1116" s="92"/>
      <c r="N1116" s="93"/>
      <c r="O1116" s="55"/>
      <c r="P1116" s="3"/>
      <c r="Q1116" s="94"/>
      <c r="R1116" s="11"/>
    </row>
    <row r="1117" s="4" customFormat="1" customHeight="1" spans="1:18">
      <c r="A1117" s="11"/>
      <c r="B1117" s="18"/>
      <c r="C1117" s="3"/>
      <c r="D1117" s="58" t="str">
        <f>IF($L1117="已完成","☑","")</f>
        <v/>
      </c>
      <c r="E1117" s="49"/>
      <c r="F1117" s="50"/>
      <c r="G1117" s="51" t="s">
        <v>17</v>
      </c>
      <c r="H1117" s="52"/>
      <c r="I1117" s="84"/>
      <c r="J1117" s="85">
        <f>I1117-H1117</f>
        <v>0</v>
      </c>
      <c r="K1117" s="86" t="str">
        <f>IF($L1117&lt;&gt;"-","●","")</f>
        <v/>
      </c>
      <c r="L1117" s="87" t="str">
        <f>IF($E1117&lt;&gt;"",IF(AND($H1118&lt;&gt;"",$I1118&lt;&gt;""),"已完成",IF(AND($H1118&lt;&gt;"",$I1118=""),"进行中",IF($H1118="","未开始","-"))),"-")</f>
        <v>-</v>
      </c>
      <c r="M1117" s="88" t="str">
        <f ca="1" t="shared" si="184"/>
        <v>-</v>
      </c>
      <c r="N1117" s="89"/>
      <c r="O1117" s="50"/>
      <c r="P1117" s="3"/>
      <c r="Q1117" s="94"/>
      <c r="R1117" s="11"/>
    </row>
    <row r="1118" s="4" customFormat="1" customHeight="1" spans="1:18">
      <c r="A1118" s="11"/>
      <c r="B1118" s="18"/>
      <c r="C1118" s="3"/>
      <c r="D1118" s="53"/>
      <c r="E1118" s="54"/>
      <c r="F1118" s="55"/>
      <c r="G1118" s="51" t="s">
        <v>18</v>
      </c>
      <c r="H1118" s="52"/>
      <c r="I1118" s="84"/>
      <c r="J1118" s="85" t="str">
        <f ca="1">IF(AND($H1118&lt;&gt;"",$I1118&lt;&gt;""),$I1118-$H1118,IF(AND($H1118&lt;&gt;"",$I1118=""),TODAY()-$H1118,IF($H1118="","-","-")))</f>
        <v>-</v>
      </c>
      <c r="K1118" s="90"/>
      <c r="L1118" s="91"/>
      <c r="M1118" s="92"/>
      <c r="N1118" s="93"/>
      <c r="O1118" s="55"/>
      <c r="P1118" s="3"/>
      <c r="Q1118" s="94"/>
      <c r="R1118" s="11"/>
    </row>
    <row r="1119" s="4" customFormat="1" customHeight="1" spans="1:18">
      <c r="A1119" s="11"/>
      <c r="B1119" s="18"/>
      <c r="C1119" s="3"/>
      <c r="D1119" s="58" t="str">
        <f>IF($L1119="已完成","☑","")</f>
        <v/>
      </c>
      <c r="E1119" s="49"/>
      <c r="F1119" s="50"/>
      <c r="G1119" s="51" t="s">
        <v>17</v>
      </c>
      <c r="H1119" s="52"/>
      <c r="I1119" s="84"/>
      <c r="J1119" s="85">
        <f>I1119-H1119</f>
        <v>0</v>
      </c>
      <c r="K1119" s="86" t="str">
        <f>IF($L1119&lt;&gt;"-","●","")</f>
        <v/>
      </c>
      <c r="L1119" s="87" t="str">
        <f>IF($E1119&lt;&gt;"",IF(AND($H1120&lt;&gt;"",$I1120&lt;&gt;""),"已完成",IF(AND($H1120&lt;&gt;"",$I1120=""),"进行中",IF($H1120="","未开始","-"))),"-")</f>
        <v>-</v>
      </c>
      <c r="M1119" s="88" t="str">
        <f ca="1" t="shared" ref="M1119:M1123" si="185">IFERROR(MAX(MIN((TODAY()-$H1119)/$J1119,1),0),"-")</f>
        <v>-</v>
      </c>
      <c r="N1119" s="89"/>
      <c r="O1119" s="50"/>
      <c r="P1119" s="3"/>
      <c r="Q1119" s="94"/>
      <c r="R1119" s="11"/>
    </row>
    <row r="1120" s="4" customFormat="1" customHeight="1" spans="1:18">
      <c r="A1120" s="11"/>
      <c r="B1120" s="18"/>
      <c r="C1120" s="3"/>
      <c r="D1120" s="53"/>
      <c r="E1120" s="54"/>
      <c r="F1120" s="55"/>
      <c r="G1120" s="51" t="s">
        <v>18</v>
      </c>
      <c r="H1120" s="52"/>
      <c r="I1120" s="84"/>
      <c r="J1120" s="85" t="str">
        <f ca="1">IF(AND($H1120&lt;&gt;"",$I1120&lt;&gt;""),$I1120-$H1120,IF(AND($H1120&lt;&gt;"",$I1120=""),TODAY()-$H1120,IF($H1120="","-","-")))</f>
        <v>-</v>
      </c>
      <c r="K1120" s="90"/>
      <c r="L1120" s="91"/>
      <c r="M1120" s="92"/>
      <c r="N1120" s="93"/>
      <c r="O1120" s="55"/>
      <c r="P1120" s="3"/>
      <c r="Q1120" s="94"/>
      <c r="R1120" s="11"/>
    </row>
    <row r="1121" s="4" customFormat="1" customHeight="1" spans="1:18">
      <c r="A1121" s="11"/>
      <c r="B1121" s="18"/>
      <c r="C1121" s="3"/>
      <c r="D1121" s="58" t="str">
        <f>IF($L1121="已完成","☑","")</f>
        <v/>
      </c>
      <c r="E1121" s="49"/>
      <c r="F1121" s="50"/>
      <c r="G1121" s="51" t="s">
        <v>17</v>
      </c>
      <c r="H1121" s="52"/>
      <c r="I1121" s="84"/>
      <c r="J1121" s="85">
        <f>I1121-H1121</f>
        <v>0</v>
      </c>
      <c r="K1121" s="86" t="str">
        <f>IF($L1121&lt;&gt;"-","●","")</f>
        <v/>
      </c>
      <c r="L1121" s="87" t="str">
        <f>IF($E1121&lt;&gt;"",IF(AND($H1122&lt;&gt;"",$I1122&lt;&gt;""),"已完成",IF(AND($H1122&lt;&gt;"",$I1122=""),"进行中",IF($H1122="","未开始","-"))),"-")</f>
        <v>-</v>
      </c>
      <c r="M1121" s="88" t="str">
        <f ca="1" t="shared" si="185"/>
        <v>-</v>
      </c>
      <c r="N1121" s="89"/>
      <c r="O1121" s="50"/>
      <c r="P1121" s="3"/>
      <c r="Q1121" s="94"/>
      <c r="R1121" s="11"/>
    </row>
    <row r="1122" s="4" customFormat="1" customHeight="1" spans="1:18">
      <c r="A1122" s="11"/>
      <c r="B1122" s="18"/>
      <c r="C1122" s="3"/>
      <c r="D1122" s="53"/>
      <c r="E1122" s="54"/>
      <c r="F1122" s="55"/>
      <c r="G1122" s="51" t="s">
        <v>18</v>
      </c>
      <c r="H1122" s="52"/>
      <c r="I1122" s="84"/>
      <c r="J1122" s="85" t="str">
        <f ca="1">IF(AND($H1122&lt;&gt;"",$I1122&lt;&gt;""),$I1122-$H1122,IF(AND($H1122&lt;&gt;"",$I1122=""),TODAY()-$H1122,IF($H1122="","-","-")))</f>
        <v>-</v>
      </c>
      <c r="K1122" s="90"/>
      <c r="L1122" s="91"/>
      <c r="M1122" s="92"/>
      <c r="N1122" s="93"/>
      <c r="O1122" s="55"/>
      <c r="P1122" s="3"/>
      <c r="Q1122" s="94"/>
      <c r="R1122" s="11"/>
    </row>
    <row r="1123" s="4" customFormat="1" customHeight="1" spans="1:18">
      <c r="A1123" s="11"/>
      <c r="B1123" s="18"/>
      <c r="C1123" s="3"/>
      <c r="D1123" s="58" t="str">
        <f>IF($L1123="已完成","☑","")</f>
        <v/>
      </c>
      <c r="E1123" s="49"/>
      <c r="F1123" s="50"/>
      <c r="G1123" s="51" t="s">
        <v>17</v>
      </c>
      <c r="H1123" s="52"/>
      <c r="I1123" s="84"/>
      <c r="J1123" s="85">
        <f>I1123-H1123</f>
        <v>0</v>
      </c>
      <c r="K1123" s="86" t="str">
        <f>IF($L1123&lt;&gt;"-","●","")</f>
        <v/>
      </c>
      <c r="L1123" s="87" t="str">
        <f>IF($E1123&lt;&gt;"",IF(AND($H1124&lt;&gt;"",$I1124&lt;&gt;""),"已完成",IF(AND($H1124&lt;&gt;"",$I1124=""),"进行中",IF($H1124="","未开始","-"))),"-")</f>
        <v>-</v>
      </c>
      <c r="M1123" s="88" t="str">
        <f ca="1" t="shared" si="185"/>
        <v>-</v>
      </c>
      <c r="N1123" s="89"/>
      <c r="O1123" s="50"/>
      <c r="P1123" s="3"/>
      <c r="Q1123" s="94"/>
      <c r="R1123" s="11"/>
    </row>
    <row r="1124" s="4" customFormat="1" customHeight="1" spans="1:18">
      <c r="A1124" s="11"/>
      <c r="B1124" s="18"/>
      <c r="C1124" s="3"/>
      <c r="D1124" s="53"/>
      <c r="E1124" s="54"/>
      <c r="F1124" s="55"/>
      <c r="G1124" s="51" t="s">
        <v>18</v>
      </c>
      <c r="H1124" s="52"/>
      <c r="I1124" s="84"/>
      <c r="J1124" s="85" t="str">
        <f ca="1">IF(AND($H1124&lt;&gt;"",$I1124&lt;&gt;""),$I1124-$H1124,IF(AND($H1124&lt;&gt;"",$I1124=""),TODAY()-$H1124,IF($H1124="","-","-")))</f>
        <v>-</v>
      </c>
      <c r="K1124" s="90"/>
      <c r="L1124" s="91"/>
      <c r="M1124" s="92"/>
      <c r="N1124" s="93"/>
      <c r="O1124" s="55"/>
      <c r="P1124" s="3"/>
      <c r="Q1124" s="94"/>
      <c r="R1124" s="11"/>
    </row>
    <row r="1125" s="4" customFormat="1" customHeight="1" spans="1:18">
      <c r="A1125" s="11"/>
      <c r="B1125" s="18"/>
      <c r="C1125" s="3"/>
      <c r="D1125" s="58" t="str">
        <f>IF($L1125="已完成","☑","")</f>
        <v/>
      </c>
      <c r="E1125" s="49"/>
      <c r="F1125" s="50"/>
      <c r="G1125" s="51" t="s">
        <v>17</v>
      </c>
      <c r="H1125" s="52"/>
      <c r="I1125" s="84"/>
      <c r="J1125" s="85">
        <f>I1125-H1125</f>
        <v>0</v>
      </c>
      <c r="K1125" s="86" t="str">
        <f>IF($L1125&lt;&gt;"-","●","")</f>
        <v/>
      </c>
      <c r="L1125" s="87" t="str">
        <f>IF($E1125&lt;&gt;"",IF(AND($H1126&lt;&gt;"",$I1126&lt;&gt;""),"已完成",IF(AND($H1126&lt;&gt;"",$I1126=""),"进行中",IF($H1126="","未开始","-"))),"-")</f>
        <v>-</v>
      </c>
      <c r="M1125" s="88" t="str">
        <f ca="1" t="shared" ref="M1125:M1129" si="186">IFERROR(MAX(MIN((TODAY()-$H1125)/$J1125,1),0),"-")</f>
        <v>-</v>
      </c>
      <c r="N1125" s="89"/>
      <c r="O1125" s="50"/>
      <c r="P1125" s="3"/>
      <c r="Q1125" s="94"/>
      <c r="R1125" s="11"/>
    </row>
    <row r="1126" s="4" customFormat="1" customHeight="1" spans="1:18">
      <c r="A1126" s="11"/>
      <c r="B1126" s="18"/>
      <c r="C1126" s="3"/>
      <c r="D1126" s="53"/>
      <c r="E1126" s="54"/>
      <c r="F1126" s="55"/>
      <c r="G1126" s="51" t="s">
        <v>18</v>
      </c>
      <c r="H1126" s="52"/>
      <c r="I1126" s="84"/>
      <c r="J1126" s="85" t="str">
        <f ca="1">IF(AND($H1126&lt;&gt;"",$I1126&lt;&gt;""),$I1126-$H1126,IF(AND($H1126&lt;&gt;"",$I1126=""),TODAY()-$H1126,IF($H1126="","-","-")))</f>
        <v>-</v>
      </c>
      <c r="K1126" s="90"/>
      <c r="L1126" s="91"/>
      <c r="M1126" s="92"/>
      <c r="N1126" s="93"/>
      <c r="O1126" s="55"/>
      <c r="P1126" s="3"/>
      <c r="Q1126" s="94"/>
      <c r="R1126" s="11"/>
    </row>
    <row r="1127" s="4" customFormat="1" customHeight="1" spans="1:18">
      <c r="A1127" s="11"/>
      <c r="B1127" s="18"/>
      <c r="C1127" s="3"/>
      <c r="D1127" s="58" t="str">
        <f>IF($L1127="已完成","☑","")</f>
        <v/>
      </c>
      <c r="E1127" s="49"/>
      <c r="F1127" s="50"/>
      <c r="G1127" s="51" t="s">
        <v>17</v>
      </c>
      <c r="H1127" s="52"/>
      <c r="I1127" s="84"/>
      <c r="J1127" s="85">
        <f>I1127-H1127</f>
        <v>0</v>
      </c>
      <c r="K1127" s="86" t="str">
        <f>IF($L1127&lt;&gt;"-","●","")</f>
        <v/>
      </c>
      <c r="L1127" s="87" t="str">
        <f>IF($E1127&lt;&gt;"",IF(AND($H1128&lt;&gt;"",$I1128&lt;&gt;""),"已完成",IF(AND($H1128&lt;&gt;"",$I1128=""),"进行中",IF($H1128="","未开始","-"))),"-")</f>
        <v>-</v>
      </c>
      <c r="M1127" s="88" t="str">
        <f ca="1" t="shared" si="186"/>
        <v>-</v>
      </c>
      <c r="N1127" s="89"/>
      <c r="O1127" s="50"/>
      <c r="P1127" s="3"/>
      <c r="Q1127" s="94"/>
      <c r="R1127" s="11"/>
    </row>
    <row r="1128" s="4" customFormat="1" customHeight="1" spans="1:18">
      <c r="A1128" s="11"/>
      <c r="B1128" s="18"/>
      <c r="C1128" s="3"/>
      <c r="D1128" s="53"/>
      <c r="E1128" s="54"/>
      <c r="F1128" s="55"/>
      <c r="G1128" s="51" t="s">
        <v>18</v>
      </c>
      <c r="H1128" s="52"/>
      <c r="I1128" s="84"/>
      <c r="J1128" s="85" t="str">
        <f ca="1">IF(AND($H1128&lt;&gt;"",$I1128&lt;&gt;""),$I1128-$H1128,IF(AND($H1128&lt;&gt;"",$I1128=""),TODAY()-$H1128,IF($H1128="","-","-")))</f>
        <v>-</v>
      </c>
      <c r="K1128" s="90"/>
      <c r="L1128" s="91"/>
      <c r="M1128" s="92"/>
      <c r="N1128" s="93"/>
      <c r="O1128" s="55"/>
      <c r="P1128" s="3"/>
      <c r="Q1128" s="94"/>
      <c r="R1128" s="11"/>
    </row>
    <row r="1129" s="4" customFormat="1" customHeight="1" spans="1:18">
      <c r="A1129" s="11"/>
      <c r="B1129" s="18"/>
      <c r="C1129" s="3"/>
      <c r="D1129" s="58" t="str">
        <f>IF($L1129="已完成","☑","")</f>
        <v/>
      </c>
      <c r="E1129" s="49"/>
      <c r="F1129" s="50"/>
      <c r="G1129" s="51" t="s">
        <v>17</v>
      </c>
      <c r="H1129" s="52"/>
      <c r="I1129" s="84"/>
      <c r="J1129" s="85">
        <f>I1129-H1129</f>
        <v>0</v>
      </c>
      <c r="K1129" s="86" t="str">
        <f>IF($L1129&lt;&gt;"-","●","")</f>
        <v/>
      </c>
      <c r="L1129" s="87" t="str">
        <f>IF($E1129&lt;&gt;"",IF(AND($H1130&lt;&gt;"",$I1130&lt;&gt;""),"已完成",IF(AND($H1130&lt;&gt;"",$I1130=""),"进行中",IF($H1130="","未开始","-"))),"-")</f>
        <v>-</v>
      </c>
      <c r="M1129" s="88" t="str">
        <f ca="1" t="shared" si="186"/>
        <v>-</v>
      </c>
      <c r="N1129" s="89"/>
      <c r="O1129" s="50"/>
      <c r="P1129" s="3"/>
      <c r="Q1129" s="94"/>
      <c r="R1129" s="11"/>
    </row>
    <row r="1130" s="4" customFormat="1" customHeight="1" spans="1:18">
      <c r="A1130" s="11"/>
      <c r="B1130" s="18"/>
      <c r="C1130" s="3"/>
      <c r="D1130" s="53"/>
      <c r="E1130" s="54"/>
      <c r="F1130" s="55"/>
      <c r="G1130" s="51" t="s">
        <v>18</v>
      </c>
      <c r="H1130" s="52"/>
      <c r="I1130" s="84"/>
      <c r="J1130" s="85" t="str">
        <f ca="1">IF(AND($H1130&lt;&gt;"",$I1130&lt;&gt;""),$I1130-$H1130,IF(AND($H1130&lt;&gt;"",$I1130=""),TODAY()-$H1130,IF($H1130="","-","-")))</f>
        <v>-</v>
      </c>
      <c r="K1130" s="90"/>
      <c r="L1130" s="91"/>
      <c r="M1130" s="92"/>
      <c r="N1130" s="93"/>
      <c r="O1130" s="55"/>
      <c r="P1130" s="3"/>
      <c r="Q1130" s="94"/>
      <c r="R1130" s="11"/>
    </row>
    <row r="1131" s="4" customFormat="1" customHeight="1" spans="1:18">
      <c r="A1131" s="11"/>
      <c r="B1131" s="18"/>
      <c r="C1131" s="3"/>
      <c r="D1131" s="58" t="str">
        <f>IF($L1131="已完成","☑","")</f>
        <v/>
      </c>
      <c r="E1131" s="49"/>
      <c r="F1131" s="50"/>
      <c r="G1131" s="51" t="s">
        <v>17</v>
      </c>
      <c r="H1131" s="52"/>
      <c r="I1131" s="84"/>
      <c r="J1131" s="85">
        <f>I1131-H1131</f>
        <v>0</v>
      </c>
      <c r="K1131" s="86" t="str">
        <f>IF($L1131&lt;&gt;"-","●","")</f>
        <v/>
      </c>
      <c r="L1131" s="87" t="str">
        <f>IF($E1131&lt;&gt;"",IF(AND($H1132&lt;&gt;"",$I1132&lt;&gt;""),"已完成",IF(AND($H1132&lt;&gt;"",$I1132=""),"进行中",IF($H1132="","未开始","-"))),"-")</f>
        <v>-</v>
      </c>
      <c r="M1131" s="88" t="str">
        <f ca="1" t="shared" ref="M1131:M1135" si="187">IFERROR(MAX(MIN((TODAY()-$H1131)/$J1131,1),0),"-")</f>
        <v>-</v>
      </c>
      <c r="N1131" s="89"/>
      <c r="O1131" s="50"/>
      <c r="P1131" s="3"/>
      <c r="Q1131" s="94"/>
      <c r="R1131" s="11"/>
    </row>
    <row r="1132" s="4" customFormat="1" customHeight="1" spans="1:18">
      <c r="A1132" s="11"/>
      <c r="B1132" s="18"/>
      <c r="C1132" s="3"/>
      <c r="D1132" s="53"/>
      <c r="E1132" s="54"/>
      <c r="F1132" s="55"/>
      <c r="G1132" s="51" t="s">
        <v>18</v>
      </c>
      <c r="H1132" s="52"/>
      <c r="I1132" s="84"/>
      <c r="J1132" s="85" t="str">
        <f ca="1">IF(AND($H1132&lt;&gt;"",$I1132&lt;&gt;""),$I1132-$H1132,IF(AND($H1132&lt;&gt;"",$I1132=""),TODAY()-$H1132,IF($H1132="","-","-")))</f>
        <v>-</v>
      </c>
      <c r="K1132" s="90"/>
      <c r="L1132" s="91"/>
      <c r="M1132" s="92"/>
      <c r="N1132" s="93"/>
      <c r="O1132" s="55"/>
      <c r="P1132" s="3"/>
      <c r="Q1132" s="94"/>
      <c r="R1132" s="11"/>
    </row>
    <row r="1133" s="4" customFormat="1" customHeight="1" spans="1:18">
      <c r="A1133" s="11"/>
      <c r="B1133" s="18"/>
      <c r="C1133" s="3"/>
      <c r="D1133" s="58" t="str">
        <f>IF($L1133="已完成","☑","")</f>
        <v/>
      </c>
      <c r="E1133" s="49"/>
      <c r="F1133" s="50"/>
      <c r="G1133" s="51" t="s">
        <v>17</v>
      </c>
      <c r="H1133" s="52"/>
      <c r="I1133" s="84"/>
      <c r="J1133" s="85">
        <f>I1133-H1133</f>
        <v>0</v>
      </c>
      <c r="K1133" s="86" t="str">
        <f>IF($L1133&lt;&gt;"-","●","")</f>
        <v/>
      </c>
      <c r="L1133" s="87" t="str">
        <f>IF($E1133&lt;&gt;"",IF(AND($H1134&lt;&gt;"",$I1134&lt;&gt;""),"已完成",IF(AND($H1134&lt;&gt;"",$I1134=""),"进行中",IF($H1134="","未开始","-"))),"-")</f>
        <v>-</v>
      </c>
      <c r="M1133" s="88" t="str">
        <f ca="1" t="shared" si="187"/>
        <v>-</v>
      </c>
      <c r="N1133" s="89"/>
      <c r="O1133" s="50"/>
      <c r="P1133" s="3"/>
      <c r="Q1133" s="94"/>
      <c r="R1133" s="11"/>
    </row>
    <row r="1134" s="4" customFormat="1" customHeight="1" spans="1:18">
      <c r="A1134" s="11"/>
      <c r="B1134" s="18"/>
      <c r="C1134" s="3"/>
      <c r="D1134" s="53"/>
      <c r="E1134" s="54"/>
      <c r="F1134" s="55"/>
      <c r="G1134" s="51" t="s">
        <v>18</v>
      </c>
      <c r="H1134" s="52"/>
      <c r="I1134" s="84"/>
      <c r="J1134" s="85" t="str">
        <f ca="1">IF(AND($H1134&lt;&gt;"",$I1134&lt;&gt;""),$I1134-$H1134,IF(AND($H1134&lt;&gt;"",$I1134=""),TODAY()-$H1134,IF($H1134="","-","-")))</f>
        <v>-</v>
      </c>
      <c r="K1134" s="90"/>
      <c r="L1134" s="91"/>
      <c r="M1134" s="92"/>
      <c r="N1134" s="93"/>
      <c r="O1134" s="55"/>
      <c r="P1134" s="3"/>
      <c r="Q1134" s="94"/>
      <c r="R1134" s="11"/>
    </row>
    <row r="1135" s="4" customFormat="1" customHeight="1" spans="1:18">
      <c r="A1135" s="11"/>
      <c r="B1135" s="18"/>
      <c r="C1135" s="3"/>
      <c r="D1135" s="58" t="str">
        <f>IF($L1135="已完成","☑","")</f>
        <v/>
      </c>
      <c r="E1135" s="49"/>
      <c r="F1135" s="50"/>
      <c r="G1135" s="51" t="s">
        <v>17</v>
      </c>
      <c r="H1135" s="52"/>
      <c r="I1135" s="84"/>
      <c r="J1135" s="85">
        <f>I1135-H1135</f>
        <v>0</v>
      </c>
      <c r="K1135" s="86" t="str">
        <f>IF($L1135&lt;&gt;"-","●","")</f>
        <v/>
      </c>
      <c r="L1135" s="87" t="str">
        <f>IF($E1135&lt;&gt;"",IF(AND($H1136&lt;&gt;"",$I1136&lt;&gt;""),"已完成",IF(AND($H1136&lt;&gt;"",$I1136=""),"进行中",IF($H1136="","未开始","-"))),"-")</f>
        <v>-</v>
      </c>
      <c r="M1135" s="88" t="str">
        <f ca="1" t="shared" si="187"/>
        <v>-</v>
      </c>
      <c r="N1135" s="89"/>
      <c r="O1135" s="50"/>
      <c r="P1135" s="3"/>
      <c r="Q1135" s="94"/>
      <c r="R1135" s="11"/>
    </row>
    <row r="1136" s="4" customFormat="1" customHeight="1" spans="1:18">
      <c r="A1136" s="11"/>
      <c r="B1136" s="18"/>
      <c r="C1136" s="3"/>
      <c r="D1136" s="53"/>
      <c r="E1136" s="54"/>
      <c r="F1136" s="55"/>
      <c r="G1136" s="51" t="s">
        <v>18</v>
      </c>
      <c r="H1136" s="52"/>
      <c r="I1136" s="84"/>
      <c r="J1136" s="85" t="str">
        <f ca="1">IF(AND($H1136&lt;&gt;"",$I1136&lt;&gt;""),$I1136-$H1136,IF(AND($H1136&lt;&gt;"",$I1136=""),TODAY()-$H1136,IF($H1136="","-","-")))</f>
        <v>-</v>
      </c>
      <c r="K1136" s="90"/>
      <c r="L1136" s="91"/>
      <c r="M1136" s="92"/>
      <c r="N1136" s="93"/>
      <c r="O1136" s="55"/>
      <c r="P1136" s="3"/>
      <c r="Q1136" s="94"/>
      <c r="R1136" s="11"/>
    </row>
    <row r="1137" s="4" customFormat="1" customHeight="1" spans="1:18">
      <c r="A1137" s="11"/>
      <c r="B1137" s="18"/>
      <c r="C1137" s="3"/>
      <c r="D1137" s="58" t="str">
        <f>IF($L1137="已完成","☑","")</f>
        <v/>
      </c>
      <c r="E1137" s="49"/>
      <c r="F1137" s="50"/>
      <c r="G1137" s="51" t="s">
        <v>17</v>
      </c>
      <c r="H1137" s="52"/>
      <c r="I1137" s="84"/>
      <c r="J1137" s="85">
        <f>I1137-H1137</f>
        <v>0</v>
      </c>
      <c r="K1137" s="86" t="str">
        <f>IF($L1137&lt;&gt;"-","●","")</f>
        <v/>
      </c>
      <c r="L1137" s="87" t="str">
        <f>IF($E1137&lt;&gt;"",IF(AND($H1138&lt;&gt;"",$I1138&lt;&gt;""),"已完成",IF(AND($H1138&lt;&gt;"",$I1138=""),"进行中",IF($H1138="","未开始","-"))),"-")</f>
        <v>-</v>
      </c>
      <c r="M1137" s="88" t="str">
        <f ca="1" t="shared" ref="M1137:M1141" si="188">IFERROR(MAX(MIN((TODAY()-$H1137)/$J1137,1),0),"-")</f>
        <v>-</v>
      </c>
      <c r="N1137" s="89"/>
      <c r="O1137" s="50"/>
      <c r="P1137" s="3"/>
      <c r="Q1137" s="94"/>
      <c r="R1137" s="11"/>
    </row>
    <row r="1138" s="4" customFormat="1" customHeight="1" spans="1:18">
      <c r="A1138" s="11"/>
      <c r="B1138" s="18"/>
      <c r="C1138" s="3"/>
      <c r="D1138" s="53"/>
      <c r="E1138" s="54"/>
      <c r="F1138" s="55"/>
      <c r="G1138" s="51" t="s">
        <v>18</v>
      </c>
      <c r="H1138" s="52"/>
      <c r="I1138" s="84"/>
      <c r="J1138" s="85" t="str">
        <f ca="1">IF(AND($H1138&lt;&gt;"",$I1138&lt;&gt;""),$I1138-$H1138,IF(AND($H1138&lt;&gt;"",$I1138=""),TODAY()-$H1138,IF($H1138="","-","-")))</f>
        <v>-</v>
      </c>
      <c r="K1138" s="90"/>
      <c r="L1138" s="91"/>
      <c r="M1138" s="92"/>
      <c r="N1138" s="93"/>
      <c r="O1138" s="55"/>
      <c r="P1138" s="3"/>
      <c r="Q1138" s="94"/>
      <c r="R1138" s="11"/>
    </row>
    <row r="1139" s="4" customFormat="1" customHeight="1" spans="1:18">
      <c r="A1139" s="11"/>
      <c r="B1139" s="18"/>
      <c r="C1139" s="3"/>
      <c r="D1139" s="58" t="str">
        <f>IF($L1139="已完成","☑","")</f>
        <v/>
      </c>
      <c r="E1139" s="49"/>
      <c r="F1139" s="50"/>
      <c r="G1139" s="51" t="s">
        <v>17</v>
      </c>
      <c r="H1139" s="52"/>
      <c r="I1139" s="84"/>
      <c r="J1139" s="85">
        <f>I1139-H1139</f>
        <v>0</v>
      </c>
      <c r="K1139" s="86" t="str">
        <f>IF($L1139&lt;&gt;"-","●","")</f>
        <v/>
      </c>
      <c r="L1139" s="87" t="str">
        <f>IF($E1139&lt;&gt;"",IF(AND($H1140&lt;&gt;"",$I1140&lt;&gt;""),"已完成",IF(AND($H1140&lt;&gt;"",$I1140=""),"进行中",IF($H1140="","未开始","-"))),"-")</f>
        <v>-</v>
      </c>
      <c r="M1139" s="88" t="str">
        <f ca="1" t="shared" si="188"/>
        <v>-</v>
      </c>
      <c r="N1139" s="89"/>
      <c r="O1139" s="50"/>
      <c r="P1139" s="3"/>
      <c r="Q1139" s="94"/>
      <c r="R1139" s="11"/>
    </row>
    <row r="1140" s="4" customFormat="1" customHeight="1" spans="1:18">
      <c r="A1140" s="11"/>
      <c r="B1140" s="18"/>
      <c r="C1140" s="3"/>
      <c r="D1140" s="53"/>
      <c r="E1140" s="54"/>
      <c r="F1140" s="55"/>
      <c r="G1140" s="51" t="s">
        <v>18</v>
      </c>
      <c r="H1140" s="52"/>
      <c r="I1140" s="84"/>
      <c r="J1140" s="85" t="str">
        <f ca="1">IF(AND($H1140&lt;&gt;"",$I1140&lt;&gt;""),$I1140-$H1140,IF(AND($H1140&lt;&gt;"",$I1140=""),TODAY()-$H1140,IF($H1140="","-","-")))</f>
        <v>-</v>
      </c>
      <c r="K1140" s="90"/>
      <c r="L1140" s="91"/>
      <c r="M1140" s="92"/>
      <c r="N1140" s="93"/>
      <c r="O1140" s="55"/>
      <c r="P1140" s="3"/>
      <c r="Q1140" s="94"/>
      <c r="R1140" s="11"/>
    </row>
    <row r="1141" s="4" customFormat="1" customHeight="1" spans="1:18">
      <c r="A1141" s="11"/>
      <c r="B1141" s="18"/>
      <c r="C1141" s="3"/>
      <c r="D1141" s="58" t="str">
        <f>IF($L1141="已完成","☑","")</f>
        <v/>
      </c>
      <c r="E1141" s="49"/>
      <c r="F1141" s="50"/>
      <c r="G1141" s="51" t="s">
        <v>17</v>
      </c>
      <c r="H1141" s="52"/>
      <c r="I1141" s="84"/>
      <c r="J1141" s="85">
        <f>I1141-H1141</f>
        <v>0</v>
      </c>
      <c r="K1141" s="86" t="str">
        <f>IF($L1141&lt;&gt;"-","●","")</f>
        <v/>
      </c>
      <c r="L1141" s="87" t="str">
        <f>IF($E1141&lt;&gt;"",IF(AND($H1142&lt;&gt;"",$I1142&lt;&gt;""),"已完成",IF(AND($H1142&lt;&gt;"",$I1142=""),"进行中",IF($H1142="","未开始","-"))),"-")</f>
        <v>-</v>
      </c>
      <c r="M1141" s="88" t="str">
        <f ca="1" t="shared" si="188"/>
        <v>-</v>
      </c>
      <c r="N1141" s="89"/>
      <c r="O1141" s="50"/>
      <c r="P1141" s="3"/>
      <c r="Q1141" s="94"/>
      <c r="R1141" s="11"/>
    </row>
    <row r="1142" s="4" customFormat="1" customHeight="1" spans="1:18">
      <c r="A1142" s="11"/>
      <c r="B1142" s="18"/>
      <c r="C1142" s="3"/>
      <c r="D1142" s="53"/>
      <c r="E1142" s="54"/>
      <c r="F1142" s="55"/>
      <c r="G1142" s="51" t="s">
        <v>18</v>
      </c>
      <c r="H1142" s="52"/>
      <c r="I1142" s="84"/>
      <c r="J1142" s="85" t="str">
        <f ca="1">IF(AND($H1142&lt;&gt;"",$I1142&lt;&gt;""),$I1142-$H1142,IF(AND($H1142&lt;&gt;"",$I1142=""),TODAY()-$H1142,IF($H1142="","-","-")))</f>
        <v>-</v>
      </c>
      <c r="K1142" s="90"/>
      <c r="L1142" s="91"/>
      <c r="M1142" s="92"/>
      <c r="N1142" s="93"/>
      <c r="O1142" s="55"/>
      <c r="P1142" s="3"/>
      <c r="Q1142" s="94"/>
      <c r="R1142" s="11"/>
    </row>
    <row r="1143" s="4" customFormat="1" customHeight="1" spans="1:18">
      <c r="A1143" s="11"/>
      <c r="B1143" s="18"/>
      <c r="C1143" s="3"/>
      <c r="D1143" s="58" t="str">
        <f>IF($L1143="已完成","☑","")</f>
        <v/>
      </c>
      <c r="E1143" s="49"/>
      <c r="F1143" s="50"/>
      <c r="G1143" s="51" t="s">
        <v>17</v>
      </c>
      <c r="H1143" s="52"/>
      <c r="I1143" s="84"/>
      <c r="J1143" s="85">
        <f>I1143-H1143</f>
        <v>0</v>
      </c>
      <c r="K1143" s="86" t="str">
        <f>IF($L1143&lt;&gt;"-","●","")</f>
        <v/>
      </c>
      <c r="L1143" s="87" t="str">
        <f>IF($E1143&lt;&gt;"",IF(AND($H1144&lt;&gt;"",$I1144&lt;&gt;""),"已完成",IF(AND($H1144&lt;&gt;"",$I1144=""),"进行中",IF($H1144="","未开始","-"))),"-")</f>
        <v>-</v>
      </c>
      <c r="M1143" s="88" t="str">
        <f ca="1" t="shared" ref="M1143:M1147" si="189">IFERROR(MAX(MIN((TODAY()-$H1143)/$J1143,1),0),"-")</f>
        <v>-</v>
      </c>
      <c r="N1143" s="89"/>
      <c r="O1143" s="50"/>
      <c r="P1143" s="3"/>
      <c r="Q1143" s="94"/>
      <c r="R1143" s="11"/>
    </row>
    <row r="1144" s="4" customFormat="1" customHeight="1" spans="1:18">
      <c r="A1144" s="11"/>
      <c r="B1144" s="18"/>
      <c r="C1144" s="3"/>
      <c r="D1144" s="53"/>
      <c r="E1144" s="54"/>
      <c r="F1144" s="55"/>
      <c r="G1144" s="51" t="s">
        <v>18</v>
      </c>
      <c r="H1144" s="52"/>
      <c r="I1144" s="84"/>
      <c r="J1144" s="85" t="str">
        <f ca="1">IF(AND($H1144&lt;&gt;"",$I1144&lt;&gt;""),$I1144-$H1144,IF(AND($H1144&lt;&gt;"",$I1144=""),TODAY()-$H1144,IF($H1144="","-","-")))</f>
        <v>-</v>
      </c>
      <c r="K1144" s="90"/>
      <c r="L1144" s="91"/>
      <c r="M1144" s="92"/>
      <c r="N1144" s="93"/>
      <c r="O1144" s="55"/>
      <c r="P1144" s="3"/>
      <c r="Q1144" s="94"/>
      <c r="R1144" s="11"/>
    </row>
    <row r="1145" s="4" customFormat="1" customHeight="1" spans="1:18">
      <c r="A1145" s="11"/>
      <c r="B1145" s="18"/>
      <c r="C1145" s="3"/>
      <c r="D1145" s="58" t="str">
        <f>IF($L1145="已完成","☑","")</f>
        <v/>
      </c>
      <c r="E1145" s="49"/>
      <c r="F1145" s="50"/>
      <c r="G1145" s="51" t="s">
        <v>17</v>
      </c>
      <c r="H1145" s="52"/>
      <c r="I1145" s="84"/>
      <c r="J1145" s="85">
        <f>I1145-H1145</f>
        <v>0</v>
      </c>
      <c r="K1145" s="86" t="str">
        <f>IF($L1145&lt;&gt;"-","●","")</f>
        <v/>
      </c>
      <c r="L1145" s="87" t="str">
        <f>IF($E1145&lt;&gt;"",IF(AND($H1146&lt;&gt;"",$I1146&lt;&gt;""),"已完成",IF(AND($H1146&lt;&gt;"",$I1146=""),"进行中",IF($H1146="","未开始","-"))),"-")</f>
        <v>-</v>
      </c>
      <c r="M1145" s="88" t="str">
        <f ca="1" t="shared" si="189"/>
        <v>-</v>
      </c>
      <c r="N1145" s="89"/>
      <c r="O1145" s="50"/>
      <c r="P1145" s="3"/>
      <c r="Q1145" s="94"/>
      <c r="R1145" s="11"/>
    </row>
    <row r="1146" s="4" customFormat="1" customHeight="1" spans="1:18">
      <c r="A1146" s="11"/>
      <c r="B1146" s="18"/>
      <c r="C1146" s="3"/>
      <c r="D1146" s="53"/>
      <c r="E1146" s="54"/>
      <c r="F1146" s="55"/>
      <c r="G1146" s="51" t="s">
        <v>18</v>
      </c>
      <c r="H1146" s="52"/>
      <c r="I1146" s="84"/>
      <c r="J1146" s="85" t="str">
        <f ca="1">IF(AND($H1146&lt;&gt;"",$I1146&lt;&gt;""),$I1146-$H1146,IF(AND($H1146&lt;&gt;"",$I1146=""),TODAY()-$H1146,IF($H1146="","-","-")))</f>
        <v>-</v>
      </c>
      <c r="K1146" s="90"/>
      <c r="L1146" s="91"/>
      <c r="M1146" s="92"/>
      <c r="N1146" s="93"/>
      <c r="O1146" s="55"/>
      <c r="P1146" s="3"/>
      <c r="Q1146" s="94"/>
      <c r="R1146" s="11"/>
    </row>
    <row r="1147" s="4" customFormat="1" customHeight="1" spans="1:18">
      <c r="A1147" s="11"/>
      <c r="B1147" s="18"/>
      <c r="C1147" s="3"/>
      <c r="D1147" s="58" t="str">
        <f>IF($L1147="已完成","☑","")</f>
        <v/>
      </c>
      <c r="E1147" s="49"/>
      <c r="F1147" s="50"/>
      <c r="G1147" s="51" t="s">
        <v>17</v>
      </c>
      <c r="H1147" s="52"/>
      <c r="I1147" s="84"/>
      <c r="J1147" s="85">
        <f>I1147-H1147</f>
        <v>0</v>
      </c>
      <c r="K1147" s="86" t="str">
        <f>IF($L1147&lt;&gt;"-","●","")</f>
        <v/>
      </c>
      <c r="L1147" s="87" t="str">
        <f>IF($E1147&lt;&gt;"",IF(AND($H1148&lt;&gt;"",$I1148&lt;&gt;""),"已完成",IF(AND($H1148&lt;&gt;"",$I1148=""),"进行中",IF($H1148="","未开始","-"))),"-")</f>
        <v>-</v>
      </c>
      <c r="M1147" s="88" t="str">
        <f ca="1" t="shared" si="189"/>
        <v>-</v>
      </c>
      <c r="N1147" s="89"/>
      <c r="O1147" s="50"/>
      <c r="P1147" s="3"/>
      <c r="Q1147" s="94"/>
      <c r="R1147" s="11"/>
    </row>
    <row r="1148" s="4" customFormat="1" customHeight="1" spans="1:18">
      <c r="A1148" s="11"/>
      <c r="B1148" s="18"/>
      <c r="C1148" s="3"/>
      <c r="D1148" s="53"/>
      <c r="E1148" s="54"/>
      <c r="F1148" s="55"/>
      <c r="G1148" s="51" t="s">
        <v>18</v>
      </c>
      <c r="H1148" s="52"/>
      <c r="I1148" s="84"/>
      <c r="J1148" s="85" t="str">
        <f ca="1">IF(AND($H1148&lt;&gt;"",$I1148&lt;&gt;""),$I1148-$H1148,IF(AND($H1148&lt;&gt;"",$I1148=""),TODAY()-$H1148,IF($H1148="","-","-")))</f>
        <v>-</v>
      </c>
      <c r="K1148" s="90"/>
      <c r="L1148" s="91"/>
      <c r="M1148" s="92"/>
      <c r="N1148" s="93"/>
      <c r="O1148" s="55"/>
      <c r="P1148" s="3"/>
      <c r="Q1148" s="94"/>
      <c r="R1148" s="11"/>
    </row>
    <row r="1149" s="4" customFormat="1" customHeight="1" spans="1:18">
      <c r="A1149" s="11"/>
      <c r="B1149" s="18"/>
      <c r="C1149" s="3"/>
      <c r="D1149" s="58" t="str">
        <f>IF($L1149="已完成","☑","")</f>
        <v/>
      </c>
      <c r="E1149" s="49"/>
      <c r="F1149" s="50"/>
      <c r="G1149" s="51" t="s">
        <v>17</v>
      </c>
      <c r="H1149" s="52"/>
      <c r="I1149" s="84"/>
      <c r="J1149" s="85">
        <f>I1149-H1149</f>
        <v>0</v>
      </c>
      <c r="K1149" s="86" t="str">
        <f>IF($L1149&lt;&gt;"-","●","")</f>
        <v/>
      </c>
      <c r="L1149" s="87" t="str">
        <f>IF($E1149&lt;&gt;"",IF(AND($H1150&lt;&gt;"",$I1150&lt;&gt;""),"已完成",IF(AND($H1150&lt;&gt;"",$I1150=""),"进行中",IF($H1150="","未开始","-"))),"-")</f>
        <v>-</v>
      </c>
      <c r="M1149" s="88" t="str">
        <f ca="1" t="shared" ref="M1149:M1153" si="190">IFERROR(MAX(MIN((TODAY()-$H1149)/$J1149,1),0),"-")</f>
        <v>-</v>
      </c>
      <c r="N1149" s="89"/>
      <c r="O1149" s="50"/>
      <c r="P1149" s="3"/>
      <c r="Q1149" s="94"/>
      <c r="R1149" s="11"/>
    </row>
    <row r="1150" s="4" customFormat="1" customHeight="1" spans="1:18">
      <c r="A1150" s="11"/>
      <c r="B1150" s="18"/>
      <c r="C1150" s="3"/>
      <c r="D1150" s="53"/>
      <c r="E1150" s="54"/>
      <c r="F1150" s="55"/>
      <c r="G1150" s="51" t="s">
        <v>18</v>
      </c>
      <c r="H1150" s="52"/>
      <c r="I1150" s="84"/>
      <c r="J1150" s="85" t="str">
        <f ca="1">IF(AND($H1150&lt;&gt;"",$I1150&lt;&gt;""),$I1150-$H1150,IF(AND($H1150&lt;&gt;"",$I1150=""),TODAY()-$H1150,IF($H1150="","-","-")))</f>
        <v>-</v>
      </c>
      <c r="K1150" s="90"/>
      <c r="L1150" s="91"/>
      <c r="M1150" s="92"/>
      <c r="N1150" s="93"/>
      <c r="O1150" s="55"/>
      <c r="P1150" s="3"/>
      <c r="Q1150" s="94"/>
      <c r="R1150" s="11"/>
    </row>
    <row r="1151" s="4" customFormat="1" customHeight="1" spans="1:18">
      <c r="A1151" s="11"/>
      <c r="B1151" s="18"/>
      <c r="C1151" s="3"/>
      <c r="D1151" s="58" t="str">
        <f>IF($L1151="已完成","☑","")</f>
        <v/>
      </c>
      <c r="E1151" s="49"/>
      <c r="F1151" s="50"/>
      <c r="G1151" s="51" t="s">
        <v>17</v>
      </c>
      <c r="H1151" s="52"/>
      <c r="I1151" s="84"/>
      <c r="J1151" s="85">
        <f>I1151-H1151</f>
        <v>0</v>
      </c>
      <c r="K1151" s="86" t="str">
        <f>IF($L1151&lt;&gt;"-","●","")</f>
        <v/>
      </c>
      <c r="L1151" s="87" t="str">
        <f>IF($E1151&lt;&gt;"",IF(AND($H1152&lt;&gt;"",$I1152&lt;&gt;""),"已完成",IF(AND($H1152&lt;&gt;"",$I1152=""),"进行中",IF($H1152="","未开始","-"))),"-")</f>
        <v>-</v>
      </c>
      <c r="M1151" s="88" t="str">
        <f ca="1" t="shared" si="190"/>
        <v>-</v>
      </c>
      <c r="N1151" s="89"/>
      <c r="O1151" s="50"/>
      <c r="P1151" s="3"/>
      <c r="Q1151" s="94"/>
      <c r="R1151" s="11"/>
    </row>
    <row r="1152" s="4" customFormat="1" customHeight="1" spans="1:18">
      <c r="A1152" s="11"/>
      <c r="B1152" s="18"/>
      <c r="C1152" s="3"/>
      <c r="D1152" s="53"/>
      <c r="E1152" s="54"/>
      <c r="F1152" s="55"/>
      <c r="G1152" s="51" t="s">
        <v>18</v>
      </c>
      <c r="H1152" s="52"/>
      <c r="I1152" s="84"/>
      <c r="J1152" s="85" t="str">
        <f ca="1">IF(AND($H1152&lt;&gt;"",$I1152&lt;&gt;""),$I1152-$H1152,IF(AND($H1152&lt;&gt;"",$I1152=""),TODAY()-$H1152,IF($H1152="","-","-")))</f>
        <v>-</v>
      </c>
      <c r="K1152" s="90"/>
      <c r="L1152" s="91"/>
      <c r="M1152" s="92"/>
      <c r="N1152" s="93"/>
      <c r="O1152" s="55"/>
      <c r="P1152" s="3"/>
      <c r="Q1152" s="94"/>
      <c r="R1152" s="11"/>
    </row>
    <row r="1153" s="4" customFormat="1" customHeight="1" spans="1:18">
      <c r="A1153" s="11"/>
      <c r="B1153" s="18"/>
      <c r="C1153" s="3"/>
      <c r="D1153" s="58" t="str">
        <f>IF($L1153="已完成","☑","")</f>
        <v/>
      </c>
      <c r="E1153" s="49"/>
      <c r="F1153" s="50"/>
      <c r="G1153" s="51" t="s">
        <v>17</v>
      </c>
      <c r="H1153" s="52"/>
      <c r="I1153" s="84"/>
      <c r="J1153" s="85">
        <f>I1153-H1153</f>
        <v>0</v>
      </c>
      <c r="K1153" s="86" t="str">
        <f>IF($L1153&lt;&gt;"-","●","")</f>
        <v/>
      </c>
      <c r="L1153" s="87" t="str">
        <f>IF($E1153&lt;&gt;"",IF(AND($H1154&lt;&gt;"",$I1154&lt;&gt;""),"已完成",IF(AND($H1154&lt;&gt;"",$I1154=""),"进行中",IF($H1154="","未开始","-"))),"-")</f>
        <v>-</v>
      </c>
      <c r="M1153" s="88" t="str">
        <f ca="1" t="shared" si="190"/>
        <v>-</v>
      </c>
      <c r="N1153" s="89"/>
      <c r="O1153" s="50"/>
      <c r="P1153" s="3"/>
      <c r="Q1153" s="94"/>
      <c r="R1153" s="11"/>
    </row>
    <row r="1154" s="4" customFormat="1" customHeight="1" spans="1:18">
      <c r="A1154" s="11"/>
      <c r="B1154" s="18"/>
      <c r="C1154" s="3"/>
      <c r="D1154" s="53"/>
      <c r="E1154" s="54"/>
      <c r="F1154" s="55"/>
      <c r="G1154" s="51" t="s">
        <v>18</v>
      </c>
      <c r="H1154" s="52"/>
      <c r="I1154" s="84"/>
      <c r="J1154" s="85" t="str">
        <f ca="1">IF(AND($H1154&lt;&gt;"",$I1154&lt;&gt;""),$I1154-$H1154,IF(AND($H1154&lt;&gt;"",$I1154=""),TODAY()-$H1154,IF($H1154="","-","-")))</f>
        <v>-</v>
      </c>
      <c r="K1154" s="90"/>
      <c r="L1154" s="91"/>
      <c r="M1154" s="92"/>
      <c r="N1154" s="93"/>
      <c r="O1154" s="55"/>
      <c r="P1154" s="3"/>
      <c r="Q1154" s="94"/>
      <c r="R1154" s="11"/>
    </row>
    <row r="1155" s="4" customFormat="1" customHeight="1" spans="1:18">
      <c r="A1155" s="11"/>
      <c r="B1155" s="18"/>
      <c r="C1155" s="3"/>
      <c r="D1155" s="58" t="str">
        <f>IF($L1155="已完成","☑","")</f>
        <v/>
      </c>
      <c r="E1155" s="49"/>
      <c r="F1155" s="50"/>
      <c r="G1155" s="51" t="s">
        <v>17</v>
      </c>
      <c r="H1155" s="52"/>
      <c r="I1155" s="84"/>
      <c r="J1155" s="85">
        <f>I1155-H1155</f>
        <v>0</v>
      </c>
      <c r="K1155" s="86" t="str">
        <f>IF($L1155&lt;&gt;"-","●","")</f>
        <v/>
      </c>
      <c r="L1155" s="87" t="str">
        <f>IF($E1155&lt;&gt;"",IF(AND($H1156&lt;&gt;"",$I1156&lt;&gt;""),"已完成",IF(AND($H1156&lt;&gt;"",$I1156=""),"进行中",IF($H1156="","未开始","-"))),"-")</f>
        <v>-</v>
      </c>
      <c r="M1155" s="88" t="str">
        <f ca="1" t="shared" ref="M1155:M1159" si="191">IFERROR(MAX(MIN((TODAY()-$H1155)/$J1155,1),0),"-")</f>
        <v>-</v>
      </c>
      <c r="N1155" s="89"/>
      <c r="O1155" s="50"/>
      <c r="P1155" s="3"/>
      <c r="Q1155" s="94"/>
      <c r="R1155" s="11"/>
    </row>
    <row r="1156" s="4" customFormat="1" customHeight="1" spans="1:18">
      <c r="A1156" s="11"/>
      <c r="B1156" s="18"/>
      <c r="C1156" s="3"/>
      <c r="D1156" s="53"/>
      <c r="E1156" s="54"/>
      <c r="F1156" s="55"/>
      <c r="G1156" s="51" t="s">
        <v>18</v>
      </c>
      <c r="H1156" s="52"/>
      <c r="I1156" s="84"/>
      <c r="J1156" s="85" t="str">
        <f ca="1">IF(AND($H1156&lt;&gt;"",$I1156&lt;&gt;""),$I1156-$H1156,IF(AND($H1156&lt;&gt;"",$I1156=""),TODAY()-$H1156,IF($H1156="","-","-")))</f>
        <v>-</v>
      </c>
      <c r="K1156" s="90"/>
      <c r="L1156" s="91"/>
      <c r="M1156" s="92"/>
      <c r="N1156" s="93"/>
      <c r="O1156" s="55"/>
      <c r="P1156" s="3"/>
      <c r="Q1156" s="94"/>
      <c r="R1156" s="11"/>
    </row>
    <row r="1157" s="4" customFormat="1" customHeight="1" spans="1:18">
      <c r="A1157" s="11"/>
      <c r="B1157" s="18"/>
      <c r="C1157" s="3"/>
      <c r="D1157" s="58" t="str">
        <f>IF($L1157="已完成","☑","")</f>
        <v/>
      </c>
      <c r="E1157" s="49"/>
      <c r="F1157" s="50"/>
      <c r="G1157" s="51" t="s">
        <v>17</v>
      </c>
      <c r="H1157" s="52"/>
      <c r="I1157" s="84"/>
      <c r="J1157" s="85">
        <f>I1157-H1157</f>
        <v>0</v>
      </c>
      <c r="K1157" s="86" t="str">
        <f>IF($L1157&lt;&gt;"-","●","")</f>
        <v/>
      </c>
      <c r="L1157" s="87" t="str">
        <f>IF($E1157&lt;&gt;"",IF(AND($H1158&lt;&gt;"",$I1158&lt;&gt;""),"已完成",IF(AND($H1158&lt;&gt;"",$I1158=""),"进行中",IF($H1158="","未开始","-"))),"-")</f>
        <v>-</v>
      </c>
      <c r="M1157" s="88" t="str">
        <f ca="1" t="shared" si="191"/>
        <v>-</v>
      </c>
      <c r="N1157" s="89"/>
      <c r="O1157" s="50"/>
      <c r="P1157" s="3"/>
      <c r="Q1157" s="94"/>
      <c r="R1157" s="11"/>
    </row>
    <row r="1158" s="4" customFormat="1" customHeight="1" spans="1:18">
      <c r="A1158" s="11"/>
      <c r="B1158" s="18"/>
      <c r="C1158" s="3"/>
      <c r="D1158" s="53"/>
      <c r="E1158" s="54"/>
      <c r="F1158" s="55"/>
      <c r="G1158" s="51" t="s">
        <v>18</v>
      </c>
      <c r="H1158" s="52"/>
      <c r="I1158" s="84"/>
      <c r="J1158" s="85" t="str">
        <f ca="1">IF(AND($H1158&lt;&gt;"",$I1158&lt;&gt;""),$I1158-$H1158,IF(AND($H1158&lt;&gt;"",$I1158=""),TODAY()-$H1158,IF($H1158="","-","-")))</f>
        <v>-</v>
      </c>
      <c r="K1158" s="90"/>
      <c r="L1158" s="91"/>
      <c r="M1158" s="92"/>
      <c r="N1158" s="93"/>
      <c r="O1158" s="55"/>
      <c r="P1158" s="3"/>
      <c r="Q1158" s="94"/>
      <c r="R1158" s="11"/>
    </row>
    <row r="1159" s="4" customFormat="1" customHeight="1" spans="1:18">
      <c r="A1159" s="11"/>
      <c r="B1159" s="18"/>
      <c r="C1159" s="3"/>
      <c r="D1159" s="58" t="str">
        <f>IF($L1159="已完成","☑","")</f>
        <v/>
      </c>
      <c r="E1159" s="49"/>
      <c r="F1159" s="50"/>
      <c r="G1159" s="51" t="s">
        <v>17</v>
      </c>
      <c r="H1159" s="52"/>
      <c r="I1159" s="84"/>
      <c r="J1159" s="85">
        <f>I1159-H1159</f>
        <v>0</v>
      </c>
      <c r="K1159" s="86" t="str">
        <f>IF($L1159&lt;&gt;"-","●","")</f>
        <v/>
      </c>
      <c r="L1159" s="87" t="str">
        <f>IF($E1159&lt;&gt;"",IF(AND($H1160&lt;&gt;"",$I1160&lt;&gt;""),"已完成",IF(AND($H1160&lt;&gt;"",$I1160=""),"进行中",IF($H1160="","未开始","-"))),"-")</f>
        <v>-</v>
      </c>
      <c r="M1159" s="88" t="str">
        <f ca="1" t="shared" si="191"/>
        <v>-</v>
      </c>
      <c r="N1159" s="89"/>
      <c r="O1159" s="50"/>
      <c r="P1159" s="3"/>
      <c r="Q1159" s="94"/>
      <c r="R1159" s="11"/>
    </row>
    <row r="1160" s="4" customFormat="1" customHeight="1" spans="1:18">
      <c r="A1160" s="11"/>
      <c r="B1160" s="18"/>
      <c r="C1160" s="3"/>
      <c r="D1160" s="53"/>
      <c r="E1160" s="54"/>
      <c r="F1160" s="55"/>
      <c r="G1160" s="51" t="s">
        <v>18</v>
      </c>
      <c r="H1160" s="52"/>
      <c r="I1160" s="84"/>
      <c r="J1160" s="85" t="str">
        <f ca="1">IF(AND($H1160&lt;&gt;"",$I1160&lt;&gt;""),$I1160-$H1160,IF(AND($H1160&lt;&gt;"",$I1160=""),TODAY()-$H1160,IF($H1160="","-","-")))</f>
        <v>-</v>
      </c>
      <c r="K1160" s="90"/>
      <c r="L1160" s="91"/>
      <c r="M1160" s="92"/>
      <c r="N1160" s="93"/>
      <c r="O1160" s="55"/>
      <c r="P1160" s="3"/>
      <c r="Q1160" s="94"/>
      <c r="R1160" s="11"/>
    </row>
    <row r="1161" s="4" customFormat="1" customHeight="1" spans="1:18">
      <c r="A1161" s="11"/>
      <c r="B1161" s="18"/>
      <c r="C1161" s="3"/>
      <c r="D1161" s="58" t="str">
        <f>IF($L1161="已完成","☑","")</f>
        <v/>
      </c>
      <c r="E1161" s="49"/>
      <c r="F1161" s="50"/>
      <c r="G1161" s="51" t="s">
        <v>17</v>
      </c>
      <c r="H1161" s="52"/>
      <c r="I1161" s="84"/>
      <c r="J1161" s="85">
        <f>I1161-H1161</f>
        <v>0</v>
      </c>
      <c r="K1161" s="86" t="str">
        <f>IF($L1161&lt;&gt;"-","●","")</f>
        <v/>
      </c>
      <c r="L1161" s="87" t="str">
        <f>IF($E1161&lt;&gt;"",IF(AND($H1162&lt;&gt;"",$I1162&lt;&gt;""),"已完成",IF(AND($H1162&lt;&gt;"",$I1162=""),"进行中",IF($H1162="","未开始","-"))),"-")</f>
        <v>-</v>
      </c>
      <c r="M1161" s="88" t="str">
        <f ca="1" t="shared" ref="M1161:M1165" si="192">IFERROR(MAX(MIN((TODAY()-$H1161)/$J1161,1),0),"-")</f>
        <v>-</v>
      </c>
      <c r="N1161" s="89"/>
      <c r="O1161" s="50"/>
      <c r="P1161" s="3"/>
      <c r="Q1161" s="94"/>
      <c r="R1161" s="11"/>
    </row>
    <row r="1162" s="4" customFormat="1" customHeight="1" spans="1:18">
      <c r="A1162" s="11"/>
      <c r="B1162" s="18"/>
      <c r="C1162" s="3"/>
      <c r="D1162" s="53"/>
      <c r="E1162" s="54"/>
      <c r="F1162" s="55"/>
      <c r="G1162" s="51" t="s">
        <v>18</v>
      </c>
      <c r="H1162" s="52"/>
      <c r="I1162" s="84"/>
      <c r="J1162" s="85" t="str">
        <f ca="1">IF(AND($H1162&lt;&gt;"",$I1162&lt;&gt;""),$I1162-$H1162,IF(AND($H1162&lt;&gt;"",$I1162=""),TODAY()-$H1162,IF($H1162="","-","-")))</f>
        <v>-</v>
      </c>
      <c r="K1162" s="90"/>
      <c r="L1162" s="91"/>
      <c r="M1162" s="92"/>
      <c r="N1162" s="93"/>
      <c r="O1162" s="55"/>
      <c r="P1162" s="3"/>
      <c r="Q1162" s="94"/>
      <c r="R1162" s="11"/>
    </row>
    <row r="1163" s="4" customFormat="1" customHeight="1" spans="1:18">
      <c r="A1163" s="11"/>
      <c r="B1163" s="18"/>
      <c r="C1163" s="3"/>
      <c r="D1163" s="58" t="str">
        <f>IF($L1163="已完成","☑","")</f>
        <v/>
      </c>
      <c r="E1163" s="49"/>
      <c r="F1163" s="50"/>
      <c r="G1163" s="51" t="s">
        <v>17</v>
      </c>
      <c r="H1163" s="52"/>
      <c r="I1163" s="84"/>
      <c r="J1163" s="85">
        <f>I1163-H1163</f>
        <v>0</v>
      </c>
      <c r="K1163" s="86" t="str">
        <f>IF($L1163&lt;&gt;"-","●","")</f>
        <v/>
      </c>
      <c r="L1163" s="87" t="str">
        <f>IF($E1163&lt;&gt;"",IF(AND($H1164&lt;&gt;"",$I1164&lt;&gt;""),"已完成",IF(AND($H1164&lt;&gt;"",$I1164=""),"进行中",IF($H1164="","未开始","-"))),"-")</f>
        <v>-</v>
      </c>
      <c r="M1163" s="88" t="str">
        <f ca="1" t="shared" si="192"/>
        <v>-</v>
      </c>
      <c r="N1163" s="89"/>
      <c r="O1163" s="50"/>
      <c r="P1163" s="3"/>
      <c r="Q1163" s="94"/>
      <c r="R1163" s="11"/>
    </row>
    <row r="1164" s="4" customFormat="1" customHeight="1" spans="1:18">
      <c r="A1164" s="11"/>
      <c r="B1164" s="18"/>
      <c r="C1164" s="3"/>
      <c r="D1164" s="53"/>
      <c r="E1164" s="54"/>
      <c r="F1164" s="55"/>
      <c r="G1164" s="51" t="s">
        <v>18</v>
      </c>
      <c r="H1164" s="52"/>
      <c r="I1164" s="84"/>
      <c r="J1164" s="85" t="str">
        <f ca="1">IF(AND($H1164&lt;&gt;"",$I1164&lt;&gt;""),$I1164-$H1164,IF(AND($H1164&lt;&gt;"",$I1164=""),TODAY()-$H1164,IF($H1164="","-","-")))</f>
        <v>-</v>
      </c>
      <c r="K1164" s="90"/>
      <c r="L1164" s="91"/>
      <c r="M1164" s="92"/>
      <c r="N1164" s="93"/>
      <c r="O1164" s="55"/>
      <c r="P1164" s="3"/>
      <c r="Q1164" s="94"/>
      <c r="R1164" s="11"/>
    </row>
    <row r="1165" s="4" customFormat="1" customHeight="1" spans="1:18">
      <c r="A1165" s="11"/>
      <c r="B1165" s="18"/>
      <c r="C1165" s="3"/>
      <c r="D1165" s="58" t="str">
        <f>IF($L1165="已完成","☑","")</f>
        <v/>
      </c>
      <c r="E1165" s="49"/>
      <c r="F1165" s="50"/>
      <c r="G1165" s="51" t="s">
        <v>17</v>
      </c>
      <c r="H1165" s="52"/>
      <c r="I1165" s="84"/>
      <c r="J1165" s="85">
        <f>I1165-H1165</f>
        <v>0</v>
      </c>
      <c r="K1165" s="86" t="str">
        <f>IF($L1165&lt;&gt;"-","●","")</f>
        <v/>
      </c>
      <c r="L1165" s="87" t="str">
        <f>IF($E1165&lt;&gt;"",IF(AND($H1166&lt;&gt;"",$I1166&lt;&gt;""),"已完成",IF(AND($H1166&lt;&gt;"",$I1166=""),"进行中",IF($H1166="","未开始","-"))),"-")</f>
        <v>-</v>
      </c>
      <c r="M1165" s="88" t="str">
        <f ca="1" t="shared" si="192"/>
        <v>-</v>
      </c>
      <c r="N1165" s="89"/>
      <c r="O1165" s="50"/>
      <c r="P1165" s="3"/>
      <c r="Q1165" s="94"/>
      <c r="R1165" s="11"/>
    </row>
    <row r="1166" s="4" customFormat="1" customHeight="1" spans="1:18">
      <c r="A1166" s="11"/>
      <c r="B1166" s="18"/>
      <c r="C1166" s="3"/>
      <c r="D1166" s="53"/>
      <c r="E1166" s="54"/>
      <c r="F1166" s="55"/>
      <c r="G1166" s="51" t="s">
        <v>18</v>
      </c>
      <c r="H1166" s="52"/>
      <c r="I1166" s="84"/>
      <c r="J1166" s="85" t="str">
        <f ca="1">IF(AND($H1166&lt;&gt;"",$I1166&lt;&gt;""),$I1166-$H1166,IF(AND($H1166&lt;&gt;"",$I1166=""),TODAY()-$H1166,IF($H1166="","-","-")))</f>
        <v>-</v>
      </c>
      <c r="K1166" s="90"/>
      <c r="L1166" s="91"/>
      <c r="M1166" s="92"/>
      <c r="N1166" s="93"/>
      <c r="O1166" s="55"/>
      <c r="P1166" s="3"/>
      <c r="Q1166" s="94"/>
      <c r="R1166" s="11"/>
    </row>
    <row r="1167" s="4" customFormat="1" customHeight="1" spans="1:18">
      <c r="A1167" s="11"/>
      <c r="B1167" s="18"/>
      <c r="C1167" s="3"/>
      <c r="D1167" s="58" t="str">
        <f>IF($L1167="已完成","☑","")</f>
        <v/>
      </c>
      <c r="E1167" s="49"/>
      <c r="F1167" s="50"/>
      <c r="G1167" s="51" t="s">
        <v>17</v>
      </c>
      <c r="H1167" s="52"/>
      <c r="I1167" s="84"/>
      <c r="J1167" s="85">
        <f>I1167-H1167</f>
        <v>0</v>
      </c>
      <c r="K1167" s="86" t="str">
        <f>IF($L1167&lt;&gt;"-","●","")</f>
        <v/>
      </c>
      <c r="L1167" s="87" t="str">
        <f>IF($E1167&lt;&gt;"",IF(AND($H1168&lt;&gt;"",$I1168&lt;&gt;""),"已完成",IF(AND($H1168&lt;&gt;"",$I1168=""),"进行中",IF($H1168="","未开始","-"))),"-")</f>
        <v>-</v>
      </c>
      <c r="M1167" s="88" t="str">
        <f ca="1" t="shared" ref="M1167:M1171" si="193">IFERROR(MAX(MIN((TODAY()-$H1167)/$J1167,1),0),"-")</f>
        <v>-</v>
      </c>
      <c r="N1167" s="89"/>
      <c r="O1167" s="50"/>
      <c r="P1167" s="3"/>
      <c r="Q1167" s="94"/>
      <c r="R1167" s="11"/>
    </row>
    <row r="1168" s="4" customFormat="1" customHeight="1" spans="1:18">
      <c r="A1168" s="11"/>
      <c r="B1168" s="18"/>
      <c r="C1168" s="3"/>
      <c r="D1168" s="53"/>
      <c r="E1168" s="54"/>
      <c r="F1168" s="55"/>
      <c r="G1168" s="51" t="s">
        <v>18</v>
      </c>
      <c r="H1168" s="52"/>
      <c r="I1168" s="84"/>
      <c r="J1168" s="85" t="str">
        <f ca="1">IF(AND($H1168&lt;&gt;"",$I1168&lt;&gt;""),$I1168-$H1168,IF(AND($H1168&lt;&gt;"",$I1168=""),TODAY()-$H1168,IF($H1168="","-","-")))</f>
        <v>-</v>
      </c>
      <c r="K1168" s="90"/>
      <c r="L1168" s="91"/>
      <c r="M1168" s="92"/>
      <c r="N1168" s="93"/>
      <c r="O1168" s="55"/>
      <c r="P1168" s="3"/>
      <c r="Q1168" s="94"/>
      <c r="R1168" s="11"/>
    </row>
    <row r="1169" s="4" customFormat="1" customHeight="1" spans="1:18">
      <c r="A1169" s="11"/>
      <c r="B1169" s="18"/>
      <c r="C1169" s="3"/>
      <c r="D1169" s="58" t="str">
        <f>IF($L1169="已完成","☑","")</f>
        <v/>
      </c>
      <c r="E1169" s="49"/>
      <c r="F1169" s="50"/>
      <c r="G1169" s="51" t="s">
        <v>17</v>
      </c>
      <c r="H1169" s="52"/>
      <c r="I1169" s="84"/>
      <c r="J1169" s="85">
        <f>I1169-H1169</f>
        <v>0</v>
      </c>
      <c r="K1169" s="86" t="str">
        <f>IF($L1169&lt;&gt;"-","●","")</f>
        <v/>
      </c>
      <c r="L1169" s="87" t="str">
        <f>IF($E1169&lt;&gt;"",IF(AND($H1170&lt;&gt;"",$I1170&lt;&gt;""),"已完成",IF(AND($H1170&lt;&gt;"",$I1170=""),"进行中",IF($H1170="","未开始","-"))),"-")</f>
        <v>-</v>
      </c>
      <c r="M1169" s="88" t="str">
        <f ca="1" t="shared" si="193"/>
        <v>-</v>
      </c>
      <c r="N1169" s="89"/>
      <c r="O1169" s="50"/>
      <c r="P1169" s="3"/>
      <c r="Q1169" s="94"/>
      <c r="R1169" s="11"/>
    </row>
    <row r="1170" s="4" customFormat="1" customHeight="1" spans="1:18">
      <c r="A1170" s="11"/>
      <c r="B1170" s="18"/>
      <c r="C1170" s="3"/>
      <c r="D1170" s="53"/>
      <c r="E1170" s="54"/>
      <c r="F1170" s="55"/>
      <c r="G1170" s="51" t="s">
        <v>18</v>
      </c>
      <c r="H1170" s="52"/>
      <c r="I1170" s="84"/>
      <c r="J1170" s="85" t="str">
        <f ca="1">IF(AND($H1170&lt;&gt;"",$I1170&lt;&gt;""),$I1170-$H1170,IF(AND($H1170&lt;&gt;"",$I1170=""),TODAY()-$H1170,IF($H1170="","-","-")))</f>
        <v>-</v>
      </c>
      <c r="K1170" s="90"/>
      <c r="L1170" s="91"/>
      <c r="M1170" s="92"/>
      <c r="N1170" s="93"/>
      <c r="O1170" s="55"/>
      <c r="P1170" s="3"/>
      <c r="Q1170" s="94"/>
      <c r="R1170" s="11"/>
    </row>
    <row r="1171" s="4" customFormat="1" customHeight="1" spans="1:18">
      <c r="A1171" s="11"/>
      <c r="B1171" s="18"/>
      <c r="C1171" s="3"/>
      <c r="D1171" s="58" t="str">
        <f>IF($L1171="已完成","☑","")</f>
        <v/>
      </c>
      <c r="E1171" s="49"/>
      <c r="F1171" s="50"/>
      <c r="G1171" s="51" t="s">
        <v>17</v>
      </c>
      <c r="H1171" s="52"/>
      <c r="I1171" s="84"/>
      <c r="J1171" s="85">
        <f>I1171-H1171</f>
        <v>0</v>
      </c>
      <c r="K1171" s="86" t="str">
        <f>IF($L1171&lt;&gt;"-","●","")</f>
        <v/>
      </c>
      <c r="L1171" s="87" t="str">
        <f>IF($E1171&lt;&gt;"",IF(AND($H1172&lt;&gt;"",$I1172&lt;&gt;""),"已完成",IF(AND($H1172&lt;&gt;"",$I1172=""),"进行中",IF($H1172="","未开始","-"))),"-")</f>
        <v>-</v>
      </c>
      <c r="M1171" s="88" t="str">
        <f ca="1" t="shared" si="193"/>
        <v>-</v>
      </c>
      <c r="N1171" s="89"/>
      <c r="O1171" s="50"/>
      <c r="P1171" s="3"/>
      <c r="Q1171" s="94"/>
      <c r="R1171" s="11"/>
    </row>
    <row r="1172" s="4" customFormat="1" customHeight="1" spans="1:18">
      <c r="A1172" s="11"/>
      <c r="B1172" s="18"/>
      <c r="C1172" s="3"/>
      <c r="D1172" s="53"/>
      <c r="E1172" s="54"/>
      <c r="F1172" s="55"/>
      <c r="G1172" s="51" t="s">
        <v>18</v>
      </c>
      <c r="H1172" s="52"/>
      <c r="I1172" s="84"/>
      <c r="J1172" s="85" t="str">
        <f ca="1">IF(AND($H1172&lt;&gt;"",$I1172&lt;&gt;""),$I1172-$H1172,IF(AND($H1172&lt;&gt;"",$I1172=""),TODAY()-$H1172,IF($H1172="","-","-")))</f>
        <v>-</v>
      </c>
      <c r="K1172" s="90"/>
      <c r="L1172" s="91"/>
      <c r="M1172" s="92"/>
      <c r="N1172" s="93"/>
      <c r="O1172" s="55"/>
      <c r="P1172" s="3"/>
      <c r="Q1172" s="94"/>
      <c r="R1172" s="11"/>
    </row>
    <row r="1173" s="4" customFormat="1" customHeight="1" spans="1:18">
      <c r="A1173" s="11"/>
      <c r="B1173" s="18"/>
      <c r="C1173" s="3"/>
      <c r="D1173" s="58" t="str">
        <f>IF($L1173="已完成","☑","")</f>
        <v/>
      </c>
      <c r="E1173" s="49"/>
      <c r="F1173" s="50"/>
      <c r="G1173" s="51" t="s">
        <v>17</v>
      </c>
      <c r="H1173" s="52"/>
      <c r="I1173" s="84"/>
      <c r="J1173" s="85">
        <f>I1173-H1173</f>
        <v>0</v>
      </c>
      <c r="K1173" s="86" t="str">
        <f>IF($L1173&lt;&gt;"-","●","")</f>
        <v/>
      </c>
      <c r="L1173" s="87" t="str">
        <f>IF($E1173&lt;&gt;"",IF(AND($H1174&lt;&gt;"",$I1174&lt;&gt;""),"已完成",IF(AND($H1174&lt;&gt;"",$I1174=""),"进行中",IF($H1174="","未开始","-"))),"-")</f>
        <v>-</v>
      </c>
      <c r="M1173" s="88" t="str">
        <f ca="1" t="shared" ref="M1173:M1177" si="194">IFERROR(MAX(MIN((TODAY()-$H1173)/$J1173,1),0),"-")</f>
        <v>-</v>
      </c>
      <c r="N1173" s="89"/>
      <c r="O1173" s="50"/>
      <c r="P1173" s="3"/>
      <c r="Q1173" s="94"/>
      <c r="R1173" s="11"/>
    </row>
    <row r="1174" s="4" customFormat="1" customHeight="1" spans="1:18">
      <c r="A1174" s="11"/>
      <c r="B1174" s="18"/>
      <c r="C1174" s="3"/>
      <c r="D1174" s="53"/>
      <c r="E1174" s="54"/>
      <c r="F1174" s="55"/>
      <c r="G1174" s="51" t="s">
        <v>18</v>
      </c>
      <c r="H1174" s="52"/>
      <c r="I1174" s="84"/>
      <c r="J1174" s="85" t="str">
        <f ca="1">IF(AND($H1174&lt;&gt;"",$I1174&lt;&gt;""),$I1174-$H1174,IF(AND($H1174&lt;&gt;"",$I1174=""),TODAY()-$H1174,IF($H1174="","-","-")))</f>
        <v>-</v>
      </c>
      <c r="K1174" s="90"/>
      <c r="L1174" s="91"/>
      <c r="M1174" s="92"/>
      <c r="N1174" s="93"/>
      <c r="O1174" s="55"/>
      <c r="P1174" s="3"/>
      <c r="Q1174" s="94"/>
      <c r="R1174" s="11"/>
    </row>
    <row r="1175" s="4" customFormat="1" customHeight="1" spans="1:18">
      <c r="A1175" s="11"/>
      <c r="B1175" s="18"/>
      <c r="C1175" s="3"/>
      <c r="D1175" s="58" t="str">
        <f>IF($L1175="已完成","☑","")</f>
        <v/>
      </c>
      <c r="E1175" s="49"/>
      <c r="F1175" s="50"/>
      <c r="G1175" s="51" t="s">
        <v>17</v>
      </c>
      <c r="H1175" s="52"/>
      <c r="I1175" s="84"/>
      <c r="J1175" s="85">
        <f>I1175-H1175</f>
        <v>0</v>
      </c>
      <c r="K1175" s="86" t="str">
        <f>IF($L1175&lt;&gt;"-","●","")</f>
        <v/>
      </c>
      <c r="L1175" s="87" t="str">
        <f>IF($E1175&lt;&gt;"",IF(AND($H1176&lt;&gt;"",$I1176&lt;&gt;""),"已完成",IF(AND($H1176&lt;&gt;"",$I1176=""),"进行中",IF($H1176="","未开始","-"))),"-")</f>
        <v>-</v>
      </c>
      <c r="M1175" s="88" t="str">
        <f ca="1" t="shared" si="194"/>
        <v>-</v>
      </c>
      <c r="N1175" s="89"/>
      <c r="O1175" s="50"/>
      <c r="P1175" s="3"/>
      <c r="Q1175" s="94"/>
      <c r="R1175" s="11"/>
    </row>
    <row r="1176" s="4" customFormat="1" customHeight="1" spans="1:18">
      <c r="A1176" s="11"/>
      <c r="B1176" s="18"/>
      <c r="C1176" s="3"/>
      <c r="D1176" s="53"/>
      <c r="E1176" s="54"/>
      <c r="F1176" s="55"/>
      <c r="G1176" s="51" t="s">
        <v>18</v>
      </c>
      <c r="H1176" s="52"/>
      <c r="I1176" s="84"/>
      <c r="J1176" s="85" t="str">
        <f ca="1">IF(AND($H1176&lt;&gt;"",$I1176&lt;&gt;""),$I1176-$H1176,IF(AND($H1176&lt;&gt;"",$I1176=""),TODAY()-$H1176,IF($H1176="","-","-")))</f>
        <v>-</v>
      </c>
      <c r="K1176" s="90"/>
      <c r="L1176" s="91"/>
      <c r="M1176" s="92"/>
      <c r="N1176" s="93"/>
      <c r="O1176" s="55"/>
      <c r="P1176" s="3"/>
      <c r="Q1176" s="94"/>
      <c r="R1176" s="11"/>
    </row>
    <row r="1177" s="4" customFormat="1" customHeight="1" spans="1:18">
      <c r="A1177" s="11"/>
      <c r="B1177" s="18"/>
      <c r="C1177" s="3"/>
      <c r="D1177" s="58" t="str">
        <f>IF($L1177="已完成","☑","")</f>
        <v/>
      </c>
      <c r="E1177" s="49"/>
      <c r="F1177" s="50"/>
      <c r="G1177" s="51" t="s">
        <v>17</v>
      </c>
      <c r="H1177" s="52"/>
      <c r="I1177" s="84"/>
      <c r="J1177" s="85">
        <f>I1177-H1177</f>
        <v>0</v>
      </c>
      <c r="K1177" s="86" t="str">
        <f>IF($L1177&lt;&gt;"-","●","")</f>
        <v/>
      </c>
      <c r="L1177" s="87" t="str">
        <f>IF($E1177&lt;&gt;"",IF(AND($H1178&lt;&gt;"",$I1178&lt;&gt;""),"已完成",IF(AND($H1178&lt;&gt;"",$I1178=""),"进行中",IF($H1178="","未开始","-"))),"-")</f>
        <v>-</v>
      </c>
      <c r="M1177" s="88" t="str">
        <f ca="1" t="shared" si="194"/>
        <v>-</v>
      </c>
      <c r="N1177" s="89"/>
      <c r="O1177" s="50"/>
      <c r="P1177" s="3"/>
      <c r="Q1177" s="94"/>
      <c r="R1177" s="11"/>
    </row>
    <row r="1178" s="4" customFormat="1" customHeight="1" spans="1:18">
      <c r="A1178" s="11"/>
      <c r="B1178" s="18"/>
      <c r="C1178" s="3"/>
      <c r="D1178" s="53"/>
      <c r="E1178" s="54"/>
      <c r="F1178" s="55"/>
      <c r="G1178" s="51" t="s">
        <v>18</v>
      </c>
      <c r="H1178" s="52"/>
      <c r="I1178" s="84"/>
      <c r="J1178" s="85" t="str">
        <f ca="1">IF(AND($H1178&lt;&gt;"",$I1178&lt;&gt;""),$I1178-$H1178,IF(AND($H1178&lt;&gt;"",$I1178=""),TODAY()-$H1178,IF($H1178="","-","-")))</f>
        <v>-</v>
      </c>
      <c r="K1178" s="90"/>
      <c r="L1178" s="91"/>
      <c r="M1178" s="92"/>
      <c r="N1178" s="93"/>
      <c r="O1178" s="55"/>
      <c r="P1178" s="3"/>
      <c r="Q1178" s="94"/>
      <c r="R1178" s="11"/>
    </row>
    <row r="1179" s="4" customFormat="1" customHeight="1" spans="1:18">
      <c r="A1179" s="11"/>
      <c r="B1179" s="18"/>
      <c r="C1179" s="3"/>
      <c r="D1179" s="58" t="str">
        <f>IF($L1179="已完成","☑","")</f>
        <v/>
      </c>
      <c r="E1179" s="49"/>
      <c r="F1179" s="50"/>
      <c r="G1179" s="51" t="s">
        <v>17</v>
      </c>
      <c r="H1179" s="52"/>
      <c r="I1179" s="84"/>
      <c r="J1179" s="85">
        <f>I1179-H1179</f>
        <v>0</v>
      </c>
      <c r="K1179" s="86" t="str">
        <f>IF($L1179&lt;&gt;"-","●","")</f>
        <v/>
      </c>
      <c r="L1179" s="87" t="str">
        <f>IF($E1179&lt;&gt;"",IF(AND($H1180&lt;&gt;"",$I1180&lt;&gt;""),"已完成",IF(AND($H1180&lt;&gt;"",$I1180=""),"进行中",IF($H1180="","未开始","-"))),"-")</f>
        <v>-</v>
      </c>
      <c r="M1179" s="88" t="str">
        <f ca="1" t="shared" ref="M1179:M1183" si="195">IFERROR(MAX(MIN((TODAY()-$H1179)/$J1179,1),0),"-")</f>
        <v>-</v>
      </c>
      <c r="N1179" s="89"/>
      <c r="O1179" s="50"/>
      <c r="P1179" s="3"/>
      <c r="Q1179" s="94"/>
      <c r="R1179" s="11"/>
    </row>
    <row r="1180" s="4" customFormat="1" customHeight="1" spans="1:18">
      <c r="A1180" s="11"/>
      <c r="B1180" s="18"/>
      <c r="C1180" s="3"/>
      <c r="D1180" s="53"/>
      <c r="E1180" s="54"/>
      <c r="F1180" s="55"/>
      <c r="G1180" s="51" t="s">
        <v>18</v>
      </c>
      <c r="H1180" s="52"/>
      <c r="I1180" s="84"/>
      <c r="J1180" s="85" t="str">
        <f ca="1">IF(AND($H1180&lt;&gt;"",$I1180&lt;&gt;""),$I1180-$H1180,IF(AND($H1180&lt;&gt;"",$I1180=""),TODAY()-$H1180,IF($H1180="","-","-")))</f>
        <v>-</v>
      </c>
      <c r="K1180" s="90"/>
      <c r="L1180" s="91"/>
      <c r="M1180" s="92"/>
      <c r="N1180" s="93"/>
      <c r="O1180" s="55"/>
      <c r="P1180" s="3"/>
      <c r="Q1180" s="94"/>
      <c r="R1180" s="11"/>
    </row>
    <row r="1181" s="4" customFormat="1" customHeight="1" spans="1:18">
      <c r="A1181" s="11"/>
      <c r="B1181" s="18"/>
      <c r="C1181" s="3"/>
      <c r="D1181" s="58" t="str">
        <f>IF($L1181="已完成","☑","")</f>
        <v/>
      </c>
      <c r="E1181" s="49"/>
      <c r="F1181" s="50"/>
      <c r="G1181" s="51" t="s">
        <v>17</v>
      </c>
      <c r="H1181" s="52"/>
      <c r="I1181" s="84"/>
      <c r="J1181" s="85">
        <f>I1181-H1181</f>
        <v>0</v>
      </c>
      <c r="K1181" s="86" t="str">
        <f>IF($L1181&lt;&gt;"-","●","")</f>
        <v/>
      </c>
      <c r="L1181" s="87" t="str">
        <f>IF($E1181&lt;&gt;"",IF(AND($H1182&lt;&gt;"",$I1182&lt;&gt;""),"已完成",IF(AND($H1182&lt;&gt;"",$I1182=""),"进行中",IF($H1182="","未开始","-"))),"-")</f>
        <v>-</v>
      </c>
      <c r="M1181" s="88" t="str">
        <f ca="1" t="shared" si="195"/>
        <v>-</v>
      </c>
      <c r="N1181" s="89"/>
      <c r="O1181" s="50"/>
      <c r="P1181" s="3"/>
      <c r="Q1181" s="94"/>
      <c r="R1181" s="11"/>
    </row>
    <row r="1182" s="4" customFormat="1" customHeight="1" spans="1:18">
      <c r="A1182" s="11"/>
      <c r="B1182" s="18"/>
      <c r="C1182" s="3"/>
      <c r="D1182" s="53"/>
      <c r="E1182" s="54"/>
      <c r="F1182" s="55"/>
      <c r="G1182" s="51" t="s">
        <v>18</v>
      </c>
      <c r="H1182" s="52"/>
      <c r="I1182" s="84"/>
      <c r="J1182" s="85" t="str">
        <f ca="1">IF(AND($H1182&lt;&gt;"",$I1182&lt;&gt;""),$I1182-$H1182,IF(AND($H1182&lt;&gt;"",$I1182=""),TODAY()-$H1182,IF($H1182="","-","-")))</f>
        <v>-</v>
      </c>
      <c r="K1182" s="90"/>
      <c r="L1182" s="91"/>
      <c r="M1182" s="92"/>
      <c r="N1182" s="93"/>
      <c r="O1182" s="55"/>
      <c r="P1182" s="3"/>
      <c r="Q1182" s="94"/>
      <c r="R1182" s="11"/>
    </row>
    <row r="1183" s="4" customFormat="1" customHeight="1" spans="1:18">
      <c r="A1183" s="11"/>
      <c r="B1183" s="18"/>
      <c r="C1183" s="3"/>
      <c r="D1183" s="58" t="str">
        <f>IF($L1183="已完成","☑","")</f>
        <v/>
      </c>
      <c r="E1183" s="49"/>
      <c r="F1183" s="50"/>
      <c r="G1183" s="51" t="s">
        <v>17</v>
      </c>
      <c r="H1183" s="52"/>
      <c r="I1183" s="84"/>
      <c r="J1183" s="85">
        <f>I1183-H1183</f>
        <v>0</v>
      </c>
      <c r="K1183" s="86" t="str">
        <f>IF($L1183&lt;&gt;"-","●","")</f>
        <v/>
      </c>
      <c r="L1183" s="87" t="str">
        <f>IF($E1183&lt;&gt;"",IF(AND($H1184&lt;&gt;"",$I1184&lt;&gt;""),"已完成",IF(AND($H1184&lt;&gt;"",$I1184=""),"进行中",IF($H1184="","未开始","-"))),"-")</f>
        <v>-</v>
      </c>
      <c r="M1183" s="88" t="str">
        <f ca="1" t="shared" si="195"/>
        <v>-</v>
      </c>
      <c r="N1183" s="89"/>
      <c r="O1183" s="50"/>
      <c r="P1183" s="3"/>
      <c r="Q1183" s="94"/>
      <c r="R1183" s="11"/>
    </row>
    <row r="1184" s="4" customFormat="1" customHeight="1" spans="1:18">
      <c r="A1184" s="11"/>
      <c r="B1184" s="18"/>
      <c r="C1184" s="3"/>
      <c r="D1184" s="53"/>
      <c r="E1184" s="54"/>
      <c r="F1184" s="55"/>
      <c r="G1184" s="51" t="s">
        <v>18</v>
      </c>
      <c r="H1184" s="52"/>
      <c r="I1184" s="84"/>
      <c r="J1184" s="85" t="str">
        <f ca="1">IF(AND($H1184&lt;&gt;"",$I1184&lt;&gt;""),$I1184-$H1184,IF(AND($H1184&lt;&gt;"",$I1184=""),TODAY()-$H1184,IF($H1184="","-","-")))</f>
        <v>-</v>
      </c>
      <c r="K1184" s="90"/>
      <c r="L1184" s="91"/>
      <c r="M1184" s="92"/>
      <c r="N1184" s="93"/>
      <c r="O1184" s="55"/>
      <c r="P1184" s="3"/>
      <c r="Q1184" s="94"/>
      <c r="R1184" s="11"/>
    </row>
    <row r="1185" s="4" customFormat="1" customHeight="1" spans="1:18">
      <c r="A1185" s="11"/>
      <c r="B1185" s="18"/>
      <c r="C1185" s="3"/>
      <c r="D1185" s="58" t="str">
        <f>IF($L1185="已完成","☑","")</f>
        <v/>
      </c>
      <c r="E1185" s="49"/>
      <c r="F1185" s="50"/>
      <c r="G1185" s="51" t="s">
        <v>17</v>
      </c>
      <c r="H1185" s="52"/>
      <c r="I1185" s="84"/>
      <c r="J1185" s="85">
        <f>I1185-H1185</f>
        <v>0</v>
      </c>
      <c r="K1185" s="86" t="str">
        <f>IF($L1185&lt;&gt;"-","●","")</f>
        <v/>
      </c>
      <c r="L1185" s="87" t="str">
        <f>IF($E1185&lt;&gt;"",IF(AND($H1186&lt;&gt;"",$I1186&lt;&gt;""),"已完成",IF(AND($H1186&lt;&gt;"",$I1186=""),"进行中",IF($H1186="","未开始","-"))),"-")</f>
        <v>-</v>
      </c>
      <c r="M1185" s="88" t="str">
        <f ca="1" t="shared" ref="M1185:M1189" si="196">IFERROR(MAX(MIN((TODAY()-$H1185)/$J1185,1),0),"-")</f>
        <v>-</v>
      </c>
      <c r="N1185" s="89"/>
      <c r="O1185" s="50"/>
      <c r="P1185" s="3"/>
      <c r="Q1185" s="94"/>
      <c r="R1185" s="11"/>
    </row>
    <row r="1186" s="4" customFormat="1" customHeight="1" spans="1:18">
      <c r="A1186" s="11"/>
      <c r="B1186" s="18"/>
      <c r="C1186" s="3"/>
      <c r="D1186" s="53"/>
      <c r="E1186" s="54"/>
      <c r="F1186" s="55"/>
      <c r="G1186" s="51" t="s">
        <v>18</v>
      </c>
      <c r="H1186" s="52"/>
      <c r="I1186" s="84"/>
      <c r="J1186" s="85" t="str">
        <f ca="1">IF(AND($H1186&lt;&gt;"",$I1186&lt;&gt;""),$I1186-$H1186,IF(AND($H1186&lt;&gt;"",$I1186=""),TODAY()-$H1186,IF($H1186="","-","-")))</f>
        <v>-</v>
      </c>
      <c r="K1186" s="90"/>
      <c r="L1186" s="91"/>
      <c r="M1186" s="92"/>
      <c r="N1186" s="93"/>
      <c r="O1186" s="55"/>
      <c r="P1186" s="3"/>
      <c r="Q1186" s="94"/>
      <c r="R1186" s="11"/>
    </row>
    <row r="1187" s="4" customFormat="1" customHeight="1" spans="1:18">
      <c r="A1187" s="11"/>
      <c r="B1187" s="18"/>
      <c r="C1187" s="3"/>
      <c r="D1187" s="58" t="str">
        <f>IF($L1187="已完成","☑","")</f>
        <v/>
      </c>
      <c r="E1187" s="49"/>
      <c r="F1187" s="50"/>
      <c r="G1187" s="51" t="s">
        <v>17</v>
      </c>
      <c r="H1187" s="52"/>
      <c r="I1187" s="84"/>
      <c r="J1187" s="85">
        <f>I1187-H1187</f>
        <v>0</v>
      </c>
      <c r="K1187" s="86" t="str">
        <f>IF($L1187&lt;&gt;"-","●","")</f>
        <v/>
      </c>
      <c r="L1187" s="87" t="str">
        <f>IF($E1187&lt;&gt;"",IF(AND($H1188&lt;&gt;"",$I1188&lt;&gt;""),"已完成",IF(AND($H1188&lt;&gt;"",$I1188=""),"进行中",IF($H1188="","未开始","-"))),"-")</f>
        <v>-</v>
      </c>
      <c r="M1187" s="88" t="str">
        <f ca="1" t="shared" si="196"/>
        <v>-</v>
      </c>
      <c r="N1187" s="89"/>
      <c r="O1187" s="50"/>
      <c r="P1187" s="3"/>
      <c r="Q1187" s="94"/>
      <c r="R1187" s="11"/>
    </row>
    <row r="1188" s="4" customFormat="1" customHeight="1" spans="1:18">
      <c r="A1188" s="11"/>
      <c r="B1188" s="18"/>
      <c r="C1188" s="3"/>
      <c r="D1188" s="53"/>
      <c r="E1188" s="54"/>
      <c r="F1188" s="55"/>
      <c r="G1188" s="51" t="s">
        <v>18</v>
      </c>
      <c r="H1188" s="52"/>
      <c r="I1188" s="84"/>
      <c r="J1188" s="85" t="str">
        <f ca="1">IF(AND($H1188&lt;&gt;"",$I1188&lt;&gt;""),$I1188-$H1188,IF(AND($H1188&lt;&gt;"",$I1188=""),TODAY()-$H1188,IF($H1188="","-","-")))</f>
        <v>-</v>
      </c>
      <c r="K1188" s="90"/>
      <c r="L1188" s="91"/>
      <c r="M1188" s="92"/>
      <c r="N1188" s="93"/>
      <c r="O1188" s="55"/>
      <c r="P1188" s="3"/>
      <c r="Q1188" s="94"/>
      <c r="R1188" s="11"/>
    </row>
    <row r="1189" s="4" customFormat="1" customHeight="1" spans="1:18">
      <c r="A1189" s="11"/>
      <c r="B1189" s="18"/>
      <c r="C1189" s="3"/>
      <c r="D1189" s="58" t="str">
        <f>IF($L1189="已完成","☑","")</f>
        <v/>
      </c>
      <c r="E1189" s="49"/>
      <c r="F1189" s="50"/>
      <c r="G1189" s="51" t="s">
        <v>17</v>
      </c>
      <c r="H1189" s="52"/>
      <c r="I1189" s="84"/>
      <c r="J1189" s="85">
        <f>I1189-H1189</f>
        <v>0</v>
      </c>
      <c r="K1189" s="86" t="str">
        <f>IF($L1189&lt;&gt;"-","●","")</f>
        <v/>
      </c>
      <c r="L1189" s="87" t="str">
        <f>IF($E1189&lt;&gt;"",IF(AND($H1190&lt;&gt;"",$I1190&lt;&gt;""),"已完成",IF(AND($H1190&lt;&gt;"",$I1190=""),"进行中",IF($H1190="","未开始","-"))),"-")</f>
        <v>-</v>
      </c>
      <c r="M1189" s="88" t="str">
        <f ca="1" t="shared" si="196"/>
        <v>-</v>
      </c>
      <c r="N1189" s="89"/>
      <c r="O1189" s="50"/>
      <c r="P1189" s="3"/>
      <c r="Q1189" s="94"/>
      <c r="R1189" s="11"/>
    </row>
    <row r="1190" s="4" customFormat="1" customHeight="1" spans="1:18">
      <c r="A1190" s="11"/>
      <c r="B1190" s="18"/>
      <c r="C1190" s="3"/>
      <c r="D1190" s="53"/>
      <c r="E1190" s="54"/>
      <c r="F1190" s="55"/>
      <c r="G1190" s="51" t="s">
        <v>18</v>
      </c>
      <c r="H1190" s="52"/>
      <c r="I1190" s="84"/>
      <c r="J1190" s="85" t="str">
        <f ca="1">IF(AND($H1190&lt;&gt;"",$I1190&lt;&gt;""),$I1190-$H1190,IF(AND($H1190&lt;&gt;"",$I1190=""),TODAY()-$H1190,IF($H1190="","-","-")))</f>
        <v>-</v>
      </c>
      <c r="K1190" s="90"/>
      <c r="L1190" s="91"/>
      <c r="M1190" s="92"/>
      <c r="N1190" s="93"/>
      <c r="O1190" s="55"/>
      <c r="P1190" s="3"/>
      <c r="Q1190" s="94"/>
      <c r="R1190" s="11"/>
    </row>
    <row r="1191" s="4" customFormat="1" customHeight="1" spans="1:18">
      <c r="A1191" s="11"/>
      <c r="B1191" s="18"/>
      <c r="C1191" s="3"/>
      <c r="D1191" s="58" t="str">
        <f>IF($L1191="已完成","☑","")</f>
        <v/>
      </c>
      <c r="E1191" s="49"/>
      <c r="F1191" s="50"/>
      <c r="G1191" s="51" t="s">
        <v>17</v>
      </c>
      <c r="H1191" s="52"/>
      <c r="I1191" s="84"/>
      <c r="J1191" s="85">
        <f>I1191-H1191</f>
        <v>0</v>
      </c>
      <c r="K1191" s="86" t="str">
        <f>IF($L1191&lt;&gt;"-","●","")</f>
        <v/>
      </c>
      <c r="L1191" s="87" t="str">
        <f>IF($E1191&lt;&gt;"",IF(AND($H1192&lt;&gt;"",$I1192&lt;&gt;""),"已完成",IF(AND($H1192&lt;&gt;"",$I1192=""),"进行中",IF($H1192="","未开始","-"))),"-")</f>
        <v>-</v>
      </c>
      <c r="M1191" s="88" t="str">
        <f ca="1" t="shared" ref="M1191:M1195" si="197">IFERROR(MAX(MIN((TODAY()-$H1191)/$J1191,1),0),"-")</f>
        <v>-</v>
      </c>
      <c r="N1191" s="89"/>
      <c r="O1191" s="50"/>
      <c r="P1191" s="3"/>
      <c r="Q1191" s="94"/>
      <c r="R1191" s="11"/>
    </row>
    <row r="1192" s="4" customFormat="1" customHeight="1" spans="1:18">
      <c r="A1192" s="11"/>
      <c r="B1192" s="18"/>
      <c r="C1192" s="3"/>
      <c r="D1192" s="53"/>
      <c r="E1192" s="54"/>
      <c r="F1192" s="55"/>
      <c r="G1192" s="51" t="s">
        <v>18</v>
      </c>
      <c r="H1192" s="52"/>
      <c r="I1192" s="84"/>
      <c r="J1192" s="85" t="str">
        <f ca="1">IF(AND($H1192&lt;&gt;"",$I1192&lt;&gt;""),$I1192-$H1192,IF(AND($H1192&lt;&gt;"",$I1192=""),TODAY()-$H1192,IF($H1192="","-","-")))</f>
        <v>-</v>
      </c>
      <c r="K1192" s="90"/>
      <c r="L1192" s="91"/>
      <c r="M1192" s="92"/>
      <c r="N1192" s="93"/>
      <c r="O1192" s="55"/>
      <c r="P1192" s="3"/>
      <c r="Q1192" s="94"/>
      <c r="R1192" s="11"/>
    </row>
    <row r="1193" s="4" customFormat="1" customHeight="1" spans="1:18">
      <c r="A1193" s="11"/>
      <c r="B1193" s="18"/>
      <c r="C1193" s="3"/>
      <c r="D1193" s="58" t="str">
        <f>IF($L1193="已完成","☑","")</f>
        <v/>
      </c>
      <c r="E1193" s="49"/>
      <c r="F1193" s="50"/>
      <c r="G1193" s="51" t="s">
        <v>17</v>
      </c>
      <c r="H1193" s="52"/>
      <c r="I1193" s="84"/>
      <c r="J1193" s="85">
        <f>I1193-H1193</f>
        <v>0</v>
      </c>
      <c r="K1193" s="86" t="str">
        <f>IF($L1193&lt;&gt;"-","●","")</f>
        <v/>
      </c>
      <c r="L1193" s="87" t="str">
        <f>IF($E1193&lt;&gt;"",IF(AND($H1194&lt;&gt;"",$I1194&lt;&gt;""),"已完成",IF(AND($H1194&lt;&gt;"",$I1194=""),"进行中",IF($H1194="","未开始","-"))),"-")</f>
        <v>-</v>
      </c>
      <c r="M1193" s="88" t="str">
        <f ca="1" t="shared" si="197"/>
        <v>-</v>
      </c>
      <c r="N1193" s="89"/>
      <c r="O1193" s="50"/>
      <c r="P1193" s="3"/>
      <c r="Q1193" s="94"/>
      <c r="R1193" s="11"/>
    </row>
    <row r="1194" s="4" customFormat="1" customHeight="1" spans="1:18">
      <c r="A1194" s="11"/>
      <c r="B1194" s="18"/>
      <c r="C1194" s="3"/>
      <c r="D1194" s="53"/>
      <c r="E1194" s="54"/>
      <c r="F1194" s="55"/>
      <c r="G1194" s="51" t="s">
        <v>18</v>
      </c>
      <c r="H1194" s="52"/>
      <c r="I1194" s="84"/>
      <c r="J1194" s="85" t="str">
        <f ca="1">IF(AND($H1194&lt;&gt;"",$I1194&lt;&gt;""),$I1194-$H1194,IF(AND($H1194&lt;&gt;"",$I1194=""),TODAY()-$H1194,IF($H1194="","-","-")))</f>
        <v>-</v>
      </c>
      <c r="K1194" s="90"/>
      <c r="L1194" s="91"/>
      <c r="M1194" s="92"/>
      <c r="N1194" s="93"/>
      <c r="O1194" s="55"/>
      <c r="P1194" s="3"/>
      <c r="Q1194" s="94"/>
      <c r="R1194" s="11"/>
    </row>
    <row r="1195" s="4" customFormat="1" customHeight="1" spans="1:18">
      <c r="A1195" s="11"/>
      <c r="B1195" s="18"/>
      <c r="C1195" s="3"/>
      <c r="D1195" s="58" t="str">
        <f>IF($L1195="已完成","☑","")</f>
        <v/>
      </c>
      <c r="E1195" s="49"/>
      <c r="F1195" s="50"/>
      <c r="G1195" s="51" t="s">
        <v>17</v>
      </c>
      <c r="H1195" s="52"/>
      <c r="I1195" s="84"/>
      <c r="J1195" s="85">
        <f>I1195-H1195</f>
        <v>0</v>
      </c>
      <c r="K1195" s="86" t="str">
        <f>IF($L1195&lt;&gt;"-","●","")</f>
        <v/>
      </c>
      <c r="L1195" s="87" t="str">
        <f>IF($E1195&lt;&gt;"",IF(AND($H1196&lt;&gt;"",$I1196&lt;&gt;""),"已完成",IF(AND($H1196&lt;&gt;"",$I1196=""),"进行中",IF($H1196="","未开始","-"))),"-")</f>
        <v>-</v>
      </c>
      <c r="M1195" s="88" t="str">
        <f ca="1" t="shared" si="197"/>
        <v>-</v>
      </c>
      <c r="N1195" s="89"/>
      <c r="O1195" s="50"/>
      <c r="P1195" s="3"/>
      <c r="Q1195" s="94"/>
      <c r="R1195" s="11"/>
    </row>
    <row r="1196" s="4" customFormat="1" customHeight="1" spans="1:18">
      <c r="A1196" s="11"/>
      <c r="B1196" s="18"/>
      <c r="C1196" s="3"/>
      <c r="D1196" s="53"/>
      <c r="E1196" s="54"/>
      <c r="F1196" s="55"/>
      <c r="G1196" s="51" t="s">
        <v>18</v>
      </c>
      <c r="H1196" s="52"/>
      <c r="I1196" s="84"/>
      <c r="J1196" s="85" t="str">
        <f ca="1">IF(AND($H1196&lt;&gt;"",$I1196&lt;&gt;""),$I1196-$H1196,IF(AND($H1196&lt;&gt;"",$I1196=""),TODAY()-$H1196,IF($H1196="","-","-")))</f>
        <v>-</v>
      </c>
      <c r="K1196" s="90"/>
      <c r="L1196" s="91"/>
      <c r="M1196" s="92"/>
      <c r="N1196" s="93"/>
      <c r="O1196" s="55"/>
      <c r="P1196" s="3"/>
      <c r="Q1196" s="94"/>
      <c r="R1196" s="11"/>
    </row>
    <row r="1197" s="4" customFormat="1" customHeight="1" spans="1:18">
      <c r="A1197" s="11"/>
      <c r="B1197" s="18"/>
      <c r="C1197" s="3"/>
      <c r="D1197" s="58" t="str">
        <f>IF($L1197="已完成","☑","")</f>
        <v/>
      </c>
      <c r="E1197" s="49"/>
      <c r="F1197" s="50"/>
      <c r="G1197" s="51" t="s">
        <v>17</v>
      </c>
      <c r="H1197" s="52"/>
      <c r="I1197" s="84"/>
      <c r="J1197" s="85">
        <f>I1197-H1197</f>
        <v>0</v>
      </c>
      <c r="K1197" s="86" t="str">
        <f>IF($L1197&lt;&gt;"-","●","")</f>
        <v/>
      </c>
      <c r="L1197" s="87" t="str">
        <f>IF($E1197&lt;&gt;"",IF(AND($H1198&lt;&gt;"",$I1198&lt;&gt;""),"已完成",IF(AND($H1198&lt;&gt;"",$I1198=""),"进行中",IF($H1198="","未开始","-"))),"-")</f>
        <v>-</v>
      </c>
      <c r="M1197" s="88" t="str">
        <f ca="1" t="shared" ref="M1197:M1201" si="198">IFERROR(MAX(MIN((TODAY()-$H1197)/$J1197,1),0),"-")</f>
        <v>-</v>
      </c>
      <c r="N1197" s="89"/>
      <c r="O1197" s="50"/>
      <c r="P1197" s="3"/>
      <c r="Q1197" s="94"/>
      <c r="R1197" s="11"/>
    </row>
    <row r="1198" s="4" customFormat="1" customHeight="1" spans="1:18">
      <c r="A1198" s="11"/>
      <c r="B1198" s="18"/>
      <c r="C1198" s="3"/>
      <c r="D1198" s="53"/>
      <c r="E1198" s="54"/>
      <c r="F1198" s="55"/>
      <c r="G1198" s="51" t="s">
        <v>18</v>
      </c>
      <c r="H1198" s="52"/>
      <c r="I1198" s="84"/>
      <c r="J1198" s="85" t="str">
        <f ca="1">IF(AND($H1198&lt;&gt;"",$I1198&lt;&gt;""),$I1198-$H1198,IF(AND($H1198&lt;&gt;"",$I1198=""),TODAY()-$H1198,IF($H1198="","-","-")))</f>
        <v>-</v>
      </c>
      <c r="K1198" s="90"/>
      <c r="L1198" s="91"/>
      <c r="M1198" s="92"/>
      <c r="N1198" s="93"/>
      <c r="O1198" s="55"/>
      <c r="P1198" s="3"/>
      <c r="Q1198" s="94"/>
      <c r="R1198" s="11"/>
    </row>
    <row r="1199" s="4" customFormat="1" customHeight="1" spans="1:18">
      <c r="A1199" s="11"/>
      <c r="B1199" s="18"/>
      <c r="C1199" s="3"/>
      <c r="D1199" s="58" t="str">
        <f>IF($L1199="已完成","☑","")</f>
        <v/>
      </c>
      <c r="E1199" s="49"/>
      <c r="F1199" s="50"/>
      <c r="G1199" s="51" t="s">
        <v>17</v>
      </c>
      <c r="H1199" s="52"/>
      <c r="I1199" s="84"/>
      <c r="J1199" s="85">
        <f>I1199-H1199</f>
        <v>0</v>
      </c>
      <c r="K1199" s="86" t="str">
        <f>IF($L1199&lt;&gt;"-","●","")</f>
        <v/>
      </c>
      <c r="L1199" s="87" t="str">
        <f>IF($E1199&lt;&gt;"",IF(AND($H1200&lt;&gt;"",$I1200&lt;&gt;""),"已完成",IF(AND($H1200&lt;&gt;"",$I1200=""),"进行中",IF($H1200="","未开始","-"))),"-")</f>
        <v>-</v>
      </c>
      <c r="M1199" s="88" t="str">
        <f ca="1" t="shared" si="198"/>
        <v>-</v>
      </c>
      <c r="N1199" s="89"/>
      <c r="O1199" s="50"/>
      <c r="P1199" s="3"/>
      <c r="Q1199" s="94"/>
      <c r="R1199" s="11"/>
    </row>
    <row r="1200" s="4" customFormat="1" customHeight="1" spans="1:18">
      <c r="A1200" s="11"/>
      <c r="B1200" s="18"/>
      <c r="C1200" s="3"/>
      <c r="D1200" s="53"/>
      <c r="E1200" s="54"/>
      <c r="F1200" s="55"/>
      <c r="G1200" s="51" t="s">
        <v>18</v>
      </c>
      <c r="H1200" s="52"/>
      <c r="I1200" s="84"/>
      <c r="J1200" s="85" t="str">
        <f ca="1">IF(AND($H1200&lt;&gt;"",$I1200&lt;&gt;""),$I1200-$H1200,IF(AND($H1200&lt;&gt;"",$I1200=""),TODAY()-$H1200,IF($H1200="","-","-")))</f>
        <v>-</v>
      </c>
      <c r="K1200" s="90"/>
      <c r="L1200" s="91"/>
      <c r="M1200" s="92"/>
      <c r="N1200" s="93"/>
      <c r="O1200" s="55"/>
      <c r="P1200" s="3"/>
      <c r="Q1200" s="94"/>
      <c r="R1200" s="11"/>
    </row>
    <row r="1201" s="4" customFormat="1" customHeight="1" spans="1:18">
      <c r="A1201" s="11"/>
      <c r="B1201" s="18"/>
      <c r="C1201" s="3"/>
      <c r="D1201" s="58" t="str">
        <f>IF($L1201="已完成","☑","")</f>
        <v/>
      </c>
      <c r="E1201" s="49"/>
      <c r="F1201" s="50"/>
      <c r="G1201" s="51" t="s">
        <v>17</v>
      </c>
      <c r="H1201" s="52"/>
      <c r="I1201" s="84"/>
      <c r="J1201" s="85">
        <f>I1201-H1201</f>
        <v>0</v>
      </c>
      <c r="K1201" s="86" t="str">
        <f>IF($L1201&lt;&gt;"-","●","")</f>
        <v/>
      </c>
      <c r="L1201" s="87" t="str">
        <f>IF($E1201&lt;&gt;"",IF(AND($H1202&lt;&gt;"",$I1202&lt;&gt;""),"已完成",IF(AND($H1202&lt;&gt;"",$I1202=""),"进行中",IF($H1202="","未开始","-"))),"-")</f>
        <v>-</v>
      </c>
      <c r="M1201" s="88" t="str">
        <f ca="1" t="shared" si="198"/>
        <v>-</v>
      </c>
      <c r="N1201" s="89"/>
      <c r="O1201" s="50"/>
      <c r="P1201" s="3"/>
      <c r="Q1201" s="94"/>
      <c r="R1201" s="11"/>
    </row>
    <row r="1202" s="4" customFormat="1" customHeight="1" spans="1:18">
      <c r="A1202" s="11"/>
      <c r="B1202" s="18"/>
      <c r="C1202" s="3"/>
      <c r="D1202" s="53"/>
      <c r="E1202" s="54"/>
      <c r="F1202" s="55"/>
      <c r="G1202" s="51" t="s">
        <v>18</v>
      </c>
      <c r="H1202" s="52"/>
      <c r="I1202" s="84"/>
      <c r="J1202" s="85" t="str">
        <f ca="1">IF(AND($H1202&lt;&gt;"",$I1202&lt;&gt;""),$I1202-$H1202,IF(AND($H1202&lt;&gt;"",$I1202=""),TODAY()-$H1202,IF($H1202="","-","-")))</f>
        <v>-</v>
      </c>
      <c r="K1202" s="90"/>
      <c r="L1202" s="91"/>
      <c r="M1202" s="92"/>
      <c r="N1202" s="93"/>
      <c r="O1202" s="55"/>
      <c r="P1202" s="3"/>
      <c r="Q1202" s="94"/>
      <c r="R1202" s="11"/>
    </row>
    <row r="1203" s="4" customFormat="1" customHeight="1" spans="1:18">
      <c r="A1203" s="11"/>
      <c r="B1203" s="18"/>
      <c r="C1203" s="3"/>
      <c r="D1203" s="58" t="str">
        <f>IF($L1203="已完成","☑","")</f>
        <v/>
      </c>
      <c r="E1203" s="49"/>
      <c r="F1203" s="50"/>
      <c r="G1203" s="51" t="s">
        <v>17</v>
      </c>
      <c r="H1203" s="52"/>
      <c r="I1203" s="84"/>
      <c r="J1203" s="85">
        <f>I1203-H1203</f>
        <v>0</v>
      </c>
      <c r="K1203" s="86" t="str">
        <f>IF($L1203&lt;&gt;"-","●","")</f>
        <v/>
      </c>
      <c r="L1203" s="87" t="str">
        <f>IF($E1203&lt;&gt;"",IF(AND($H1204&lt;&gt;"",$I1204&lt;&gt;""),"已完成",IF(AND($H1204&lt;&gt;"",$I1204=""),"进行中",IF($H1204="","未开始","-"))),"-")</f>
        <v>-</v>
      </c>
      <c r="M1203" s="88" t="str">
        <f ca="1" t="shared" ref="M1203:M1207" si="199">IFERROR(MAX(MIN((TODAY()-$H1203)/$J1203,1),0),"-")</f>
        <v>-</v>
      </c>
      <c r="N1203" s="89"/>
      <c r="O1203" s="50"/>
      <c r="P1203" s="3"/>
      <c r="Q1203" s="94"/>
      <c r="R1203" s="11"/>
    </row>
    <row r="1204" s="4" customFormat="1" customHeight="1" spans="1:18">
      <c r="A1204" s="11"/>
      <c r="B1204" s="18"/>
      <c r="C1204" s="3"/>
      <c r="D1204" s="53"/>
      <c r="E1204" s="54"/>
      <c r="F1204" s="55"/>
      <c r="G1204" s="51" t="s">
        <v>18</v>
      </c>
      <c r="H1204" s="52"/>
      <c r="I1204" s="84"/>
      <c r="J1204" s="85" t="str">
        <f ca="1">IF(AND($H1204&lt;&gt;"",$I1204&lt;&gt;""),$I1204-$H1204,IF(AND($H1204&lt;&gt;"",$I1204=""),TODAY()-$H1204,IF($H1204="","-","-")))</f>
        <v>-</v>
      </c>
      <c r="K1204" s="90"/>
      <c r="L1204" s="91"/>
      <c r="M1204" s="92"/>
      <c r="N1204" s="93"/>
      <c r="O1204" s="55"/>
      <c r="P1204" s="3"/>
      <c r="Q1204" s="94"/>
      <c r="R1204" s="11"/>
    </row>
    <row r="1205" s="4" customFormat="1" customHeight="1" spans="1:18">
      <c r="A1205" s="11"/>
      <c r="B1205" s="18"/>
      <c r="C1205" s="3"/>
      <c r="D1205" s="58" t="str">
        <f>IF($L1205="已完成","☑","")</f>
        <v/>
      </c>
      <c r="E1205" s="49"/>
      <c r="F1205" s="50"/>
      <c r="G1205" s="51" t="s">
        <v>17</v>
      </c>
      <c r="H1205" s="52"/>
      <c r="I1205" s="84"/>
      <c r="J1205" s="85">
        <f>I1205-H1205</f>
        <v>0</v>
      </c>
      <c r="K1205" s="86" t="str">
        <f>IF($L1205&lt;&gt;"-","●","")</f>
        <v/>
      </c>
      <c r="L1205" s="87" t="str">
        <f>IF($E1205&lt;&gt;"",IF(AND($H1206&lt;&gt;"",$I1206&lt;&gt;""),"已完成",IF(AND($H1206&lt;&gt;"",$I1206=""),"进行中",IF($H1206="","未开始","-"))),"-")</f>
        <v>-</v>
      </c>
      <c r="M1205" s="88" t="str">
        <f ca="1" t="shared" si="199"/>
        <v>-</v>
      </c>
      <c r="N1205" s="89"/>
      <c r="O1205" s="50"/>
      <c r="P1205" s="3"/>
      <c r="Q1205" s="94"/>
      <c r="R1205" s="11"/>
    </row>
    <row r="1206" s="4" customFormat="1" customHeight="1" spans="1:18">
      <c r="A1206" s="11"/>
      <c r="B1206" s="18"/>
      <c r="C1206" s="3"/>
      <c r="D1206" s="53"/>
      <c r="E1206" s="54"/>
      <c r="F1206" s="55"/>
      <c r="G1206" s="51" t="s">
        <v>18</v>
      </c>
      <c r="H1206" s="52"/>
      <c r="I1206" s="84"/>
      <c r="J1206" s="85" t="str">
        <f ca="1">IF(AND($H1206&lt;&gt;"",$I1206&lt;&gt;""),$I1206-$H1206,IF(AND($H1206&lt;&gt;"",$I1206=""),TODAY()-$H1206,IF($H1206="","-","-")))</f>
        <v>-</v>
      </c>
      <c r="K1206" s="90"/>
      <c r="L1206" s="91"/>
      <c r="M1206" s="92"/>
      <c r="N1206" s="93"/>
      <c r="O1206" s="55"/>
      <c r="P1206" s="3"/>
      <c r="Q1206" s="94"/>
      <c r="R1206" s="11"/>
    </row>
    <row r="1207" s="4" customFormat="1" customHeight="1" spans="1:18">
      <c r="A1207" s="11"/>
      <c r="B1207" s="18"/>
      <c r="C1207" s="3"/>
      <c r="D1207" s="58" t="str">
        <f>IF($L1207="已完成","☑","")</f>
        <v/>
      </c>
      <c r="E1207" s="49"/>
      <c r="F1207" s="50"/>
      <c r="G1207" s="51" t="s">
        <v>17</v>
      </c>
      <c r="H1207" s="52"/>
      <c r="I1207" s="84"/>
      <c r="J1207" s="85">
        <f>I1207-H1207</f>
        <v>0</v>
      </c>
      <c r="K1207" s="86" t="str">
        <f>IF($L1207&lt;&gt;"-","●","")</f>
        <v/>
      </c>
      <c r="L1207" s="87" t="str">
        <f>IF($E1207&lt;&gt;"",IF(AND($H1208&lt;&gt;"",$I1208&lt;&gt;""),"已完成",IF(AND($H1208&lt;&gt;"",$I1208=""),"进行中",IF($H1208="","未开始","-"))),"-")</f>
        <v>-</v>
      </c>
      <c r="M1207" s="88" t="str">
        <f ca="1" t="shared" si="199"/>
        <v>-</v>
      </c>
      <c r="N1207" s="89"/>
      <c r="O1207" s="50"/>
      <c r="P1207" s="3"/>
      <c r="Q1207" s="94"/>
      <c r="R1207" s="11"/>
    </row>
    <row r="1208" s="4" customFormat="1" customHeight="1" spans="1:18">
      <c r="A1208" s="11"/>
      <c r="B1208" s="18"/>
      <c r="C1208" s="3"/>
      <c r="D1208" s="53"/>
      <c r="E1208" s="54"/>
      <c r="F1208" s="55"/>
      <c r="G1208" s="51" t="s">
        <v>18</v>
      </c>
      <c r="H1208" s="52"/>
      <c r="I1208" s="84"/>
      <c r="J1208" s="85" t="str">
        <f ca="1">IF(AND($H1208&lt;&gt;"",$I1208&lt;&gt;""),$I1208-$H1208,IF(AND($H1208&lt;&gt;"",$I1208=""),TODAY()-$H1208,IF($H1208="","-","-")))</f>
        <v>-</v>
      </c>
      <c r="K1208" s="90"/>
      <c r="L1208" s="91"/>
      <c r="M1208" s="92"/>
      <c r="N1208" s="93"/>
      <c r="O1208" s="55"/>
      <c r="P1208" s="3"/>
      <c r="Q1208" s="94"/>
      <c r="R1208" s="11"/>
    </row>
    <row r="1209" s="4" customFormat="1" customHeight="1" spans="1:18">
      <c r="A1209" s="11"/>
      <c r="B1209" s="18"/>
      <c r="C1209" s="3"/>
      <c r="D1209" s="58" t="str">
        <f>IF($L1209="已完成","☑","")</f>
        <v/>
      </c>
      <c r="E1209" s="49"/>
      <c r="F1209" s="50"/>
      <c r="G1209" s="51" t="s">
        <v>17</v>
      </c>
      <c r="H1209" s="52"/>
      <c r="I1209" s="84"/>
      <c r="J1209" s="85">
        <f>I1209-H1209</f>
        <v>0</v>
      </c>
      <c r="K1209" s="86" t="str">
        <f>IF($L1209&lt;&gt;"-","●","")</f>
        <v/>
      </c>
      <c r="L1209" s="87" t="str">
        <f>IF($E1209&lt;&gt;"",IF(AND($H1210&lt;&gt;"",$I1210&lt;&gt;""),"已完成",IF(AND($H1210&lt;&gt;"",$I1210=""),"进行中",IF($H1210="","未开始","-"))),"-")</f>
        <v>-</v>
      </c>
      <c r="M1209" s="88" t="str">
        <f ca="1" t="shared" ref="M1209:M1213" si="200">IFERROR(MAX(MIN((TODAY()-$H1209)/$J1209,1),0),"-")</f>
        <v>-</v>
      </c>
      <c r="N1209" s="89"/>
      <c r="O1209" s="50"/>
      <c r="P1209" s="3"/>
      <c r="Q1209" s="94"/>
      <c r="R1209" s="11"/>
    </row>
    <row r="1210" s="4" customFormat="1" customHeight="1" spans="1:18">
      <c r="A1210" s="11"/>
      <c r="B1210" s="18"/>
      <c r="C1210" s="3"/>
      <c r="D1210" s="53"/>
      <c r="E1210" s="54"/>
      <c r="F1210" s="55"/>
      <c r="G1210" s="51" t="s">
        <v>18</v>
      </c>
      <c r="H1210" s="52"/>
      <c r="I1210" s="84"/>
      <c r="J1210" s="85" t="str">
        <f ca="1">IF(AND($H1210&lt;&gt;"",$I1210&lt;&gt;""),$I1210-$H1210,IF(AND($H1210&lt;&gt;"",$I1210=""),TODAY()-$H1210,IF($H1210="","-","-")))</f>
        <v>-</v>
      </c>
      <c r="K1210" s="90"/>
      <c r="L1210" s="91"/>
      <c r="M1210" s="92"/>
      <c r="N1210" s="93"/>
      <c r="O1210" s="55"/>
      <c r="P1210" s="3"/>
      <c r="Q1210" s="94"/>
      <c r="R1210" s="11"/>
    </row>
    <row r="1211" s="4" customFormat="1" customHeight="1" spans="1:18">
      <c r="A1211" s="11"/>
      <c r="B1211" s="18"/>
      <c r="C1211" s="3"/>
      <c r="D1211" s="58" t="str">
        <f>IF($L1211="已完成","☑","")</f>
        <v/>
      </c>
      <c r="E1211" s="49"/>
      <c r="F1211" s="50"/>
      <c r="G1211" s="51" t="s">
        <v>17</v>
      </c>
      <c r="H1211" s="52"/>
      <c r="I1211" s="84"/>
      <c r="J1211" s="85">
        <f>I1211-H1211</f>
        <v>0</v>
      </c>
      <c r="K1211" s="86" t="str">
        <f>IF($L1211&lt;&gt;"-","●","")</f>
        <v/>
      </c>
      <c r="L1211" s="87" t="str">
        <f>IF($E1211&lt;&gt;"",IF(AND($H1212&lt;&gt;"",$I1212&lt;&gt;""),"已完成",IF(AND($H1212&lt;&gt;"",$I1212=""),"进行中",IF($H1212="","未开始","-"))),"-")</f>
        <v>-</v>
      </c>
      <c r="M1211" s="88" t="str">
        <f ca="1" t="shared" si="200"/>
        <v>-</v>
      </c>
      <c r="N1211" s="89"/>
      <c r="O1211" s="50"/>
      <c r="P1211" s="3"/>
      <c r="Q1211" s="94"/>
      <c r="R1211" s="11"/>
    </row>
    <row r="1212" s="4" customFormat="1" customHeight="1" spans="1:18">
      <c r="A1212" s="11"/>
      <c r="B1212" s="18"/>
      <c r="C1212" s="3"/>
      <c r="D1212" s="53"/>
      <c r="E1212" s="54"/>
      <c r="F1212" s="55"/>
      <c r="G1212" s="51" t="s">
        <v>18</v>
      </c>
      <c r="H1212" s="52"/>
      <c r="I1212" s="84"/>
      <c r="J1212" s="85" t="str">
        <f ca="1">IF(AND($H1212&lt;&gt;"",$I1212&lt;&gt;""),$I1212-$H1212,IF(AND($H1212&lt;&gt;"",$I1212=""),TODAY()-$H1212,IF($H1212="","-","-")))</f>
        <v>-</v>
      </c>
      <c r="K1212" s="90"/>
      <c r="L1212" s="91"/>
      <c r="M1212" s="92"/>
      <c r="N1212" s="93"/>
      <c r="O1212" s="55"/>
      <c r="P1212" s="3"/>
      <c r="Q1212" s="94"/>
      <c r="R1212" s="11"/>
    </row>
    <row r="1213" s="4" customFormat="1" customHeight="1" spans="1:18">
      <c r="A1213" s="11"/>
      <c r="B1213" s="18"/>
      <c r="C1213" s="3"/>
      <c r="D1213" s="58" t="str">
        <f>IF($L1213="已完成","☑","")</f>
        <v/>
      </c>
      <c r="E1213" s="49"/>
      <c r="F1213" s="50"/>
      <c r="G1213" s="51" t="s">
        <v>17</v>
      </c>
      <c r="H1213" s="52"/>
      <c r="I1213" s="84"/>
      <c r="J1213" s="85">
        <f>I1213-H1213</f>
        <v>0</v>
      </c>
      <c r="K1213" s="86" t="str">
        <f>IF($L1213&lt;&gt;"-","●","")</f>
        <v/>
      </c>
      <c r="L1213" s="87" t="str">
        <f>IF($E1213&lt;&gt;"",IF(AND($H1214&lt;&gt;"",$I1214&lt;&gt;""),"已完成",IF(AND($H1214&lt;&gt;"",$I1214=""),"进行中",IF($H1214="","未开始","-"))),"-")</f>
        <v>-</v>
      </c>
      <c r="M1213" s="88" t="str">
        <f ca="1" t="shared" si="200"/>
        <v>-</v>
      </c>
      <c r="N1213" s="89"/>
      <c r="O1213" s="50"/>
      <c r="P1213" s="3"/>
      <c r="Q1213" s="94"/>
      <c r="R1213" s="11"/>
    </row>
    <row r="1214" s="4" customFormat="1" customHeight="1" spans="1:18">
      <c r="A1214" s="11"/>
      <c r="B1214" s="18"/>
      <c r="C1214" s="3"/>
      <c r="D1214" s="53"/>
      <c r="E1214" s="54"/>
      <c r="F1214" s="55"/>
      <c r="G1214" s="51" t="s">
        <v>18</v>
      </c>
      <c r="H1214" s="52"/>
      <c r="I1214" s="84"/>
      <c r="J1214" s="85" t="str">
        <f ca="1">IF(AND($H1214&lt;&gt;"",$I1214&lt;&gt;""),$I1214-$H1214,IF(AND($H1214&lt;&gt;"",$I1214=""),TODAY()-$H1214,IF($H1214="","-","-")))</f>
        <v>-</v>
      </c>
      <c r="K1214" s="90"/>
      <c r="L1214" s="91"/>
      <c r="M1214" s="92"/>
      <c r="N1214" s="93"/>
      <c r="O1214" s="55"/>
      <c r="P1214" s="3"/>
      <c r="Q1214" s="94"/>
      <c r="R1214" s="11"/>
    </row>
    <row r="1215" s="4" customFormat="1" customHeight="1" spans="1:18">
      <c r="A1215" s="11"/>
      <c r="B1215" s="18"/>
      <c r="C1215" s="3"/>
      <c r="D1215" s="58" t="str">
        <f>IF($L1215="已完成","☑","")</f>
        <v/>
      </c>
      <c r="E1215" s="49"/>
      <c r="F1215" s="50"/>
      <c r="G1215" s="51" t="s">
        <v>17</v>
      </c>
      <c r="H1215" s="52"/>
      <c r="I1215" s="84"/>
      <c r="J1215" s="85">
        <f>I1215-H1215</f>
        <v>0</v>
      </c>
      <c r="K1215" s="86" t="str">
        <f>IF($L1215&lt;&gt;"-","●","")</f>
        <v/>
      </c>
      <c r="L1215" s="87" t="str">
        <f>IF($E1215&lt;&gt;"",IF(AND($H1216&lt;&gt;"",$I1216&lt;&gt;""),"已完成",IF(AND($H1216&lt;&gt;"",$I1216=""),"进行中",IF($H1216="","未开始","-"))),"-")</f>
        <v>-</v>
      </c>
      <c r="M1215" s="88" t="str">
        <f ca="1" t="shared" ref="M1215:M1219" si="201">IFERROR(MAX(MIN((TODAY()-$H1215)/$J1215,1),0),"-")</f>
        <v>-</v>
      </c>
      <c r="N1215" s="89"/>
      <c r="O1215" s="50"/>
      <c r="P1215" s="3"/>
      <c r="Q1215" s="94"/>
      <c r="R1215" s="11"/>
    </row>
    <row r="1216" s="4" customFormat="1" customHeight="1" spans="1:18">
      <c r="A1216" s="11"/>
      <c r="B1216" s="18"/>
      <c r="C1216" s="3"/>
      <c r="D1216" s="53"/>
      <c r="E1216" s="54"/>
      <c r="F1216" s="55"/>
      <c r="G1216" s="51" t="s">
        <v>18</v>
      </c>
      <c r="H1216" s="52"/>
      <c r="I1216" s="84"/>
      <c r="J1216" s="85" t="str">
        <f ca="1">IF(AND($H1216&lt;&gt;"",$I1216&lt;&gt;""),$I1216-$H1216,IF(AND($H1216&lt;&gt;"",$I1216=""),TODAY()-$H1216,IF($H1216="","-","-")))</f>
        <v>-</v>
      </c>
      <c r="K1216" s="90"/>
      <c r="L1216" s="91"/>
      <c r="M1216" s="92"/>
      <c r="N1216" s="93"/>
      <c r="O1216" s="55"/>
      <c r="P1216" s="3"/>
      <c r="Q1216" s="94"/>
      <c r="R1216" s="11"/>
    </row>
    <row r="1217" s="4" customFormat="1" customHeight="1" spans="1:18">
      <c r="A1217" s="11"/>
      <c r="B1217" s="18"/>
      <c r="C1217" s="3"/>
      <c r="D1217" s="58" t="str">
        <f>IF($L1217="已完成","☑","")</f>
        <v/>
      </c>
      <c r="E1217" s="49"/>
      <c r="F1217" s="50"/>
      <c r="G1217" s="51" t="s">
        <v>17</v>
      </c>
      <c r="H1217" s="52"/>
      <c r="I1217" s="84"/>
      <c r="J1217" s="85">
        <f>I1217-H1217</f>
        <v>0</v>
      </c>
      <c r="K1217" s="86" t="str">
        <f>IF($L1217&lt;&gt;"-","●","")</f>
        <v/>
      </c>
      <c r="L1217" s="87" t="str">
        <f>IF($E1217&lt;&gt;"",IF(AND($H1218&lt;&gt;"",$I1218&lt;&gt;""),"已完成",IF(AND($H1218&lt;&gt;"",$I1218=""),"进行中",IF($H1218="","未开始","-"))),"-")</f>
        <v>-</v>
      </c>
      <c r="M1217" s="88" t="str">
        <f ca="1" t="shared" si="201"/>
        <v>-</v>
      </c>
      <c r="N1217" s="89"/>
      <c r="O1217" s="50"/>
      <c r="P1217" s="3"/>
      <c r="Q1217" s="94"/>
      <c r="R1217" s="11"/>
    </row>
    <row r="1218" s="4" customFormat="1" customHeight="1" spans="1:18">
      <c r="A1218" s="11"/>
      <c r="B1218" s="18"/>
      <c r="C1218" s="3"/>
      <c r="D1218" s="53"/>
      <c r="E1218" s="54"/>
      <c r="F1218" s="55"/>
      <c r="G1218" s="51" t="s">
        <v>18</v>
      </c>
      <c r="H1218" s="52"/>
      <c r="I1218" s="84"/>
      <c r="J1218" s="85" t="str">
        <f ca="1">IF(AND($H1218&lt;&gt;"",$I1218&lt;&gt;""),$I1218-$H1218,IF(AND($H1218&lt;&gt;"",$I1218=""),TODAY()-$H1218,IF($H1218="","-","-")))</f>
        <v>-</v>
      </c>
      <c r="K1218" s="90"/>
      <c r="L1218" s="91"/>
      <c r="M1218" s="92"/>
      <c r="N1218" s="93"/>
      <c r="O1218" s="55"/>
      <c r="P1218" s="3"/>
      <c r="Q1218" s="94"/>
      <c r="R1218" s="11"/>
    </row>
    <row r="1219" s="4" customFormat="1" customHeight="1" spans="1:18">
      <c r="A1219" s="11"/>
      <c r="B1219" s="18"/>
      <c r="C1219" s="3"/>
      <c r="D1219" s="58" t="str">
        <f>IF($L1219="已完成","☑","")</f>
        <v/>
      </c>
      <c r="E1219" s="49"/>
      <c r="F1219" s="50"/>
      <c r="G1219" s="51" t="s">
        <v>17</v>
      </c>
      <c r="H1219" s="52"/>
      <c r="I1219" s="84"/>
      <c r="J1219" s="85">
        <f>I1219-H1219</f>
        <v>0</v>
      </c>
      <c r="K1219" s="86" t="str">
        <f>IF($L1219&lt;&gt;"-","●","")</f>
        <v/>
      </c>
      <c r="L1219" s="87" t="str">
        <f>IF($E1219&lt;&gt;"",IF(AND($H1220&lt;&gt;"",$I1220&lt;&gt;""),"已完成",IF(AND($H1220&lt;&gt;"",$I1220=""),"进行中",IF($H1220="","未开始","-"))),"-")</f>
        <v>-</v>
      </c>
      <c r="M1219" s="88" t="str">
        <f ca="1" t="shared" si="201"/>
        <v>-</v>
      </c>
      <c r="N1219" s="89"/>
      <c r="O1219" s="50"/>
      <c r="P1219" s="3"/>
      <c r="Q1219" s="94"/>
      <c r="R1219" s="11"/>
    </row>
    <row r="1220" s="4" customFormat="1" customHeight="1" spans="1:18">
      <c r="A1220" s="11"/>
      <c r="B1220" s="18"/>
      <c r="C1220" s="3"/>
      <c r="D1220" s="53"/>
      <c r="E1220" s="54"/>
      <c r="F1220" s="55"/>
      <c r="G1220" s="51" t="s">
        <v>18</v>
      </c>
      <c r="H1220" s="52"/>
      <c r="I1220" s="84"/>
      <c r="J1220" s="85" t="str">
        <f ca="1">IF(AND($H1220&lt;&gt;"",$I1220&lt;&gt;""),$I1220-$H1220,IF(AND($H1220&lt;&gt;"",$I1220=""),TODAY()-$H1220,IF($H1220="","-","-")))</f>
        <v>-</v>
      </c>
      <c r="K1220" s="90"/>
      <c r="L1220" s="91"/>
      <c r="M1220" s="92"/>
      <c r="N1220" s="93"/>
      <c r="O1220" s="55"/>
      <c r="P1220" s="3"/>
      <c r="Q1220" s="94"/>
      <c r="R1220" s="11"/>
    </row>
    <row r="1221" s="4" customFormat="1" customHeight="1" spans="1:18">
      <c r="A1221" s="11"/>
      <c r="B1221" s="18"/>
      <c r="C1221" s="3"/>
      <c r="D1221" s="58" t="str">
        <f>IF($L1221="已完成","☑","")</f>
        <v/>
      </c>
      <c r="E1221" s="49"/>
      <c r="F1221" s="50"/>
      <c r="G1221" s="51" t="s">
        <v>17</v>
      </c>
      <c r="H1221" s="52"/>
      <c r="I1221" s="84"/>
      <c r="J1221" s="85">
        <f>I1221-H1221</f>
        <v>0</v>
      </c>
      <c r="K1221" s="86" t="str">
        <f>IF($L1221&lt;&gt;"-","●","")</f>
        <v/>
      </c>
      <c r="L1221" s="87" t="str">
        <f>IF($E1221&lt;&gt;"",IF(AND($H1222&lt;&gt;"",$I1222&lt;&gt;""),"已完成",IF(AND($H1222&lt;&gt;"",$I1222=""),"进行中",IF($H1222="","未开始","-"))),"-")</f>
        <v>-</v>
      </c>
      <c r="M1221" s="88" t="str">
        <f ca="1" t="shared" ref="M1221:M1225" si="202">IFERROR(MAX(MIN((TODAY()-$H1221)/$J1221,1),0),"-")</f>
        <v>-</v>
      </c>
      <c r="N1221" s="89"/>
      <c r="O1221" s="50"/>
      <c r="P1221" s="3"/>
      <c r="Q1221" s="94"/>
      <c r="R1221" s="11"/>
    </row>
    <row r="1222" s="4" customFormat="1" customHeight="1" spans="1:18">
      <c r="A1222" s="11"/>
      <c r="B1222" s="18"/>
      <c r="C1222" s="3"/>
      <c r="D1222" s="53"/>
      <c r="E1222" s="54"/>
      <c r="F1222" s="55"/>
      <c r="G1222" s="51" t="s">
        <v>18</v>
      </c>
      <c r="H1222" s="52"/>
      <c r="I1222" s="84"/>
      <c r="J1222" s="85" t="str">
        <f ca="1">IF(AND($H1222&lt;&gt;"",$I1222&lt;&gt;""),$I1222-$H1222,IF(AND($H1222&lt;&gt;"",$I1222=""),TODAY()-$H1222,IF($H1222="","-","-")))</f>
        <v>-</v>
      </c>
      <c r="K1222" s="90"/>
      <c r="L1222" s="91"/>
      <c r="M1222" s="92"/>
      <c r="N1222" s="93"/>
      <c r="O1222" s="55"/>
      <c r="P1222" s="3"/>
      <c r="Q1222" s="94"/>
      <c r="R1222" s="11"/>
    </row>
    <row r="1223" s="4" customFormat="1" customHeight="1" spans="1:18">
      <c r="A1223" s="11"/>
      <c r="B1223" s="18"/>
      <c r="C1223" s="3"/>
      <c r="D1223" s="58" t="str">
        <f>IF($L1223="已完成","☑","")</f>
        <v/>
      </c>
      <c r="E1223" s="49"/>
      <c r="F1223" s="50"/>
      <c r="G1223" s="51" t="s">
        <v>17</v>
      </c>
      <c r="H1223" s="52"/>
      <c r="I1223" s="84"/>
      <c r="J1223" s="85">
        <f>I1223-H1223</f>
        <v>0</v>
      </c>
      <c r="K1223" s="86" t="str">
        <f>IF($L1223&lt;&gt;"-","●","")</f>
        <v/>
      </c>
      <c r="L1223" s="87" t="str">
        <f>IF($E1223&lt;&gt;"",IF(AND($H1224&lt;&gt;"",$I1224&lt;&gt;""),"已完成",IF(AND($H1224&lt;&gt;"",$I1224=""),"进行中",IF($H1224="","未开始","-"))),"-")</f>
        <v>-</v>
      </c>
      <c r="M1223" s="88" t="str">
        <f ca="1" t="shared" si="202"/>
        <v>-</v>
      </c>
      <c r="N1223" s="89"/>
      <c r="O1223" s="50"/>
      <c r="P1223" s="3"/>
      <c r="Q1223" s="94"/>
      <c r="R1223" s="11"/>
    </row>
    <row r="1224" s="4" customFormat="1" customHeight="1" spans="1:18">
      <c r="A1224" s="11"/>
      <c r="B1224" s="18"/>
      <c r="C1224" s="3"/>
      <c r="D1224" s="53"/>
      <c r="E1224" s="54"/>
      <c r="F1224" s="55"/>
      <c r="G1224" s="51" t="s">
        <v>18</v>
      </c>
      <c r="H1224" s="52"/>
      <c r="I1224" s="84"/>
      <c r="J1224" s="85" t="str">
        <f ca="1">IF(AND($H1224&lt;&gt;"",$I1224&lt;&gt;""),$I1224-$H1224,IF(AND($H1224&lt;&gt;"",$I1224=""),TODAY()-$H1224,IF($H1224="","-","-")))</f>
        <v>-</v>
      </c>
      <c r="K1224" s="90"/>
      <c r="L1224" s="91"/>
      <c r="M1224" s="92"/>
      <c r="N1224" s="93"/>
      <c r="O1224" s="55"/>
      <c r="P1224" s="3"/>
      <c r="Q1224" s="94"/>
      <c r="R1224" s="11"/>
    </row>
    <row r="1225" s="4" customFormat="1" customHeight="1" spans="1:18">
      <c r="A1225" s="11"/>
      <c r="B1225" s="18"/>
      <c r="C1225" s="3"/>
      <c r="D1225" s="58" t="str">
        <f>IF($L1225="已完成","☑","")</f>
        <v/>
      </c>
      <c r="E1225" s="49"/>
      <c r="F1225" s="50"/>
      <c r="G1225" s="51" t="s">
        <v>17</v>
      </c>
      <c r="H1225" s="52"/>
      <c r="I1225" s="84"/>
      <c r="J1225" s="85">
        <f>I1225-H1225</f>
        <v>0</v>
      </c>
      <c r="K1225" s="86" t="str">
        <f>IF($L1225&lt;&gt;"-","●","")</f>
        <v/>
      </c>
      <c r="L1225" s="87" t="str">
        <f>IF($E1225&lt;&gt;"",IF(AND($H1226&lt;&gt;"",$I1226&lt;&gt;""),"已完成",IF(AND($H1226&lt;&gt;"",$I1226=""),"进行中",IF($H1226="","未开始","-"))),"-")</f>
        <v>-</v>
      </c>
      <c r="M1225" s="88" t="str">
        <f ca="1" t="shared" si="202"/>
        <v>-</v>
      </c>
      <c r="N1225" s="89"/>
      <c r="O1225" s="50"/>
      <c r="P1225" s="3"/>
      <c r="Q1225" s="94"/>
      <c r="R1225" s="11"/>
    </row>
    <row r="1226" s="4" customFormat="1" customHeight="1" spans="1:18">
      <c r="A1226" s="11"/>
      <c r="B1226" s="18"/>
      <c r="C1226" s="3"/>
      <c r="D1226" s="53"/>
      <c r="E1226" s="54"/>
      <c r="F1226" s="55"/>
      <c r="G1226" s="51" t="s">
        <v>18</v>
      </c>
      <c r="H1226" s="52"/>
      <c r="I1226" s="84"/>
      <c r="J1226" s="85" t="str">
        <f ca="1">IF(AND($H1226&lt;&gt;"",$I1226&lt;&gt;""),$I1226-$H1226,IF(AND($H1226&lt;&gt;"",$I1226=""),TODAY()-$H1226,IF($H1226="","-","-")))</f>
        <v>-</v>
      </c>
      <c r="K1226" s="90"/>
      <c r="L1226" s="91"/>
      <c r="M1226" s="92"/>
      <c r="N1226" s="93"/>
      <c r="O1226" s="55"/>
      <c r="P1226" s="3"/>
      <c r="Q1226" s="94"/>
      <c r="R1226" s="11"/>
    </row>
    <row r="1227" s="4" customFormat="1" customHeight="1" spans="1:18">
      <c r="A1227" s="11"/>
      <c r="B1227" s="18"/>
      <c r="C1227" s="3"/>
      <c r="D1227" s="58" t="str">
        <f>IF($L1227="已完成","☑","")</f>
        <v/>
      </c>
      <c r="E1227" s="49"/>
      <c r="F1227" s="50"/>
      <c r="G1227" s="51" t="s">
        <v>17</v>
      </c>
      <c r="H1227" s="52"/>
      <c r="I1227" s="84"/>
      <c r="J1227" s="85">
        <f>I1227-H1227</f>
        <v>0</v>
      </c>
      <c r="K1227" s="86" t="str">
        <f>IF($L1227&lt;&gt;"-","●","")</f>
        <v/>
      </c>
      <c r="L1227" s="87" t="str">
        <f>IF($E1227&lt;&gt;"",IF(AND($H1228&lt;&gt;"",$I1228&lt;&gt;""),"已完成",IF(AND($H1228&lt;&gt;"",$I1228=""),"进行中",IF($H1228="","未开始","-"))),"-")</f>
        <v>-</v>
      </c>
      <c r="M1227" s="88" t="str">
        <f ca="1" t="shared" ref="M1227:M1231" si="203">IFERROR(MAX(MIN((TODAY()-$H1227)/$J1227,1),0),"-")</f>
        <v>-</v>
      </c>
      <c r="N1227" s="89"/>
      <c r="O1227" s="50"/>
      <c r="P1227" s="3"/>
      <c r="Q1227" s="94"/>
      <c r="R1227" s="11"/>
    </row>
    <row r="1228" s="4" customFormat="1" customHeight="1" spans="1:18">
      <c r="A1228" s="11"/>
      <c r="B1228" s="18"/>
      <c r="C1228" s="3"/>
      <c r="D1228" s="53"/>
      <c r="E1228" s="54"/>
      <c r="F1228" s="55"/>
      <c r="G1228" s="51" t="s">
        <v>18</v>
      </c>
      <c r="H1228" s="52"/>
      <c r="I1228" s="84"/>
      <c r="J1228" s="85" t="str">
        <f ca="1">IF(AND($H1228&lt;&gt;"",$I1228&lt;&gt;""),$I1228-$H1228,IF(AND($H1228&lt;&gt;"",$I1228=""),TODAY()-$H1228,IF($H1228="","-","-")))</f>
        <v>-</v>
      </c>
      <c r="K1228" s="90"/>
      <c r="L1228" s="91"/>
      <c r="M1228" s="92"/>
      <c r="N1228" s="93"/>
      <c r="O1228" s="55"/>
      <c r="P1228" s="3"/>
      <c r="Q1228" s="94"/>
      <c r="R1228" s="11"/>
    </row>
    <row r="1229" s="4" customFormat="1" customHeight="1" spans="1:18">
      <c r="A1229" s="11"/>
      <c r="B1229" s="18"/>
      <c r="C1229" s="3"/>
      <c r="D1229" s="58" t="str">
        <f>IF($L1229="已完成","☑","")</f>
        <v/>
      </c>
      <c r="E1229" s="49"/>
      <c r="F1229" s="50"/>
      <c r="G1229" s="51" t="s">
        <v>17</v>
      </c>
      <c r="H1229" s="52"/>
      <c r="I1229" s="84"/>
      <c r="J1229" s="85">
        <f>I1229-H1229</f>
        <v>0</v>
      </c>
      <c r="K1229" s="86" t="str">
        <f>IF($L1229&lt;&gt;"-","●","")</f>
        <v/>
      </c>
      <c r="L1229" s="87" t="str">
        <f>IF($E1229&lt;&gt;"",IF(AND($H1230&lt;&gt;"",$I1230&lt;&gt;""),"已完成",IF(AND($H1230&lt;&gt;"",$I1230=""),"进行中",IF($H1230="","未开始","-"))),"-")</f>
        <v>-</v>
      </c>
      <c r="M1229" s="88" t="str">
        <f ca="1" t="shared" si="203"/>
        <v>-</v>
      </c>
      <c r="N1229" s="89"/>
      <c r="O1229" s="50"/>
      <c r="P1229" s="3"/>
      <c r="Q1229" s="94"/>
      <c r="R1229" s="11"/>
    </row>
    <row r="1230" s="4" customFormat="1" customHeight="1" spans="1:18">
      <c r="A1230" s="11"/>
      <c r="B1230" s="18"/>
      <c r="C1230" s="3"/>
      <c r="D1230" s="53"/>
      <c r="E1230" s="54"/>
      <c r="F1230" s="55"/>
      <c r="G1230" s="51" t="s">
        <v>18</v>
      </c>
      <c r="H1230" s="52"/>
      <c r="I1230" s="84"/>
      <c r="J1230" s="85" t="str">
        <f ca="1">IF(AND($H1230&lt;&gt;"",$I1230&lt;&gt;""),$I1230-$H1230,IF(AND($H1230&lt;&gt;"",$I1230=""),TODAY()-$H1230,IF($H1230="","-","-")))</f>
        <v>-</v>
      </c>
      <c r="K1230" s="90"/>
      <c r="L1230" s="91"/>
      <c r="M1230" s="92"/>
      <c r="N1230" s="93"/>
      <c r="O1230" s="55"/>
      <c r="P1230" s="3"/>
      <c r="Q1230" s="94"/>
      <c r="R1230" s="11"/>
    </row>
    <row r="1231" s="4" customFormat="1" customHeight="1" spans="1:18">
      <c r="A1231" s="11"/>
      <c r="B1231" s="18"/>
      <c r="C1231" s="3"/>
      <c r="D1231" s="58" t="str">
        <f>IF($L1231="已完成","☑","")</f>
        <v/>
      </c>
      <c r="E1231" s="49"/>
      <c r="F1231" s="50"/>
      <c r="G1231" s="51" t="s">
        <v>17</v>
      </c>
      <c r="H1231" s="52"/>
      <c r="I1231" s="84"/>
      <c r="J1231" s="85">
        <f>I1231-H1231</f>
        <v>0</v>
      </c>
      <c r="K1231" s="86" t="str">
        <f>IF($L1231&lt;&gt;"-","●","")</f>
        <v/>
      </c>
      <c r="L1231" s="87" t="str">
        <f>IF($E1231&lt;&gt;"",IF(AND($H1232&lt;&gt;"",$I1232&lt;&gt;""),"已完成",IF(AND($H1232&lt;&gt;"",$I1232=""),"进行中",IF($H1232="","未开始","-"))),"-")</f>
        <v>-</v>
      </c>
      <c r="M1231" s="88" t="str">
        <f ca="1" t="shared" si="203"/>
        <v>-</v>
      </c>
      <c r="N1231" s="89"/>
      <c r="O1231" s="50"/>
      <c r="P1231" s="3"/>
      <c r="Q1231" s="94"/>
      <c r="R1231" s="11"/>
    </row>
    <row r="1232" s="4" customFormat="1" customHeight="1" spans="1:18">
      <c r="A1232" s="11"/>
      <c r="B1232" s="18"/>
      <c r="C1232" s="3"/>
      <c r="D1232" s="53"/>
      <c r="E1232" s="54"/>
      <c r="F1232" s="55"/>
      <c r="G1232" s="51" t="s">
        <v>18</v>
      </c>
      <c r="H1232" s="52"/>
      <c r="I1232" s="84"/>
      <c r="J1232" s="85" t="str">
        <f ca="1">IF(AND($H1232&lt;&gt;"",$I1232&lt;&gt;""),$I1232-$H1232,IF(AND($H1232&lt;&gt;"",$I1232=""),TODAY()-$H1232,IF($H1232="","-","-")))</f>
        <v>-</v>
      </c>
      <c r="K1232" s="90"/>
      <c r="L1232" s="91"/>
      <c r="M1232" s="92"/>
      <c r="N1232" s="93"/>
      <c r="O1232" s="55"/>
      <c r="P1232" s="3"/>
      <c r="Q1232" s="94"/>
      <c r="R1232" s="11"/>
    </row>
    <row r="1233" s="4" customFormat="1" customHeight="1" spans="1:18">
      <c r="A1233" s="11"/>
      <c r="B1233" s="18"/>
      <c r="C1233" s="3"/>
      <c r="D1233" s="58" t="str">
        <f>IF($L1233="已完成","☑","")</f>
        <v/>
      </c>
      <c r="E1233" s="49"/>
      <c r="F1233" s="50"/>
      <c r="G1233" s="51" t="s">
        <v>17</v>
      </c>
      <c r="H1233" s="52"/>
      <c r="I1233" s="84"/>
      <c r="J1233" s="85">
        <f>I1233-H1233</f>
        <v>0</v>
      </c>
      <c r="K1233" s="86" t="str">
        <f>IF($L1233&lt;&gt;"-","●","")</f>
        <v/>
      </c>
      <c r="L1233" s="87" t="str">
        <f>IF($E1233&lt;&gt;"",IF(AND($H1234&lt;&gt;"",$I1234&lt;&gt;""),"已完成",IF(AND($H1234&lt;&gt;"",$I1234=""),"进行中",IF($H1234="","未开始","-"))),"-")</f>
        <v>-</v>
      </c>
      <c r="M1233" s="88" t="str">
        <f ca="1" t="shared" ref="M1233:M1237" si="204">IFERROR(MAX(MIN((TODAY()-$H1233)/$J1233,1),0),"-")</f>
        <v>-</v>
      </c>
      <c r="N1233" s="89"/>
      <c r="O1233" s="50"/>
      <c r="P1233" s="3"/>
      <c r="Q1233" s="94"/>
      <c r="R1233" s="11"/>
    </row>
    <row r="1234" s="4" customFormat="1" customHeight="1" spans="1:18">
      <c r="A1234" s="11"/>
      <c r="B1234" s="18"/>
      <c r="C1234" s="3"/>
      <c r="D1234" s="53"/>
      <c r="E1234" s="54"/>
      <c r="F1234" s="55"/>
      <c r="G1234" s="51" t="s">
        <v>18</v>
      </c>
      <c r="H1234" s="52"/>
      <c r="I1234" s="84"/>
      <c r="J1234" s="85" t="str">
        <f ca="1">IF(AND($H1234&lt;&gt;"",$I1234&lt;&gt;""),$I1234-$H1234,IF(AND($H1234&lt;&gt;"",$I1234=""),TODAY()-$H1234,IF($H1234="","-","-")))</f>
        <v>-</v>
      </c>
      <c r="K1234" s="90"/>
      <c r="L1234" s="91"/>
      <c r="M1234" s="92"/>
      <c r="N1234" s="93"/>
      <c r="O1234" s="55"/>
      <c r="P1234" s="3"/>
      <c r="Q1234" s="94"/>
      <c r="R1234" s="11"/>
    </row>
    <row r="1235" s="4" customFormat="1" customHeight="1" spans="1:18">
      <c r="A1235" s="11"/>
      <c r="B1235" s="18"/>
      <c r="C1235" s="3"/>
      <c r="D1235" s="58" t="str">
        <f>IF($L1235="已完成","☑","")</f>
        <v/>
      </c>
      <c r="E1235" s="49"/>
      <c r="F1235" s="50"/>
      <c r="G1235" s="51" t="s">
        <v>17</v>
      </c>
      <c r="H1235" s="52"/>
      <c r="I1235" s="84"/>
      <c r="J1235" s="85">
        <f>I1235-H1235</f>
        <v>0</v>
      </c>
      <c r="K1235" s="86" t="str">
        <f>IF($L1235&lt;&gt;"-","●","")</f>
        <v/>
      </c>
      <c r="L1235" s="87" t="str">
        <f>IF($E1235&lt;&gt;"",IF(AND($H1236&lt;&gt;"",$I1236&lt;&gt;""),"已完成",IF(AND($H1236&lt;&gt;"",$I1236=""),"进行中",IF($H1236="","未开始","-"))),"-")</f>
        <v>-</v>
      </c>
      <c r="M1235" s="88" t="str">
        <f ca="1" t="shared" si="204"/>
        <v>-</v>
      </c>
      <c r="N1235" s="89"/>
      <c r="O1235" s="50"/>
      <c r="P1235" s="3"/>
      <c r="Q1235" s="94"/>
      <c r="R1235" s="11"/>
    </row>
    <row r="1236" s="4" customFormat="1" customHeight="1" spans="1:18">
      <c r="A1236" s="11"/>
      <c r="B1236" s="18"/>
      <c r="C1236" s="3"/>
      <c r="D1236" s="53"/>
      <c r="E1236" s="54"/>
      <c r="F1236" s="55"/>
      <c r="G1236" s="51" t="s">
        <v>18</v>
      </c>
      <c r="H1236" s="52"/>
      <c r="I1236" s="84"/>
      <c r="J1236" s="85" t="str">
        <f ca="1">IF(AND($H1236&lt;&gt;"",$I1236&lt;&gt;""),$I1236-$H1236,IF(AND($H1236&lt;&gt;"",$I1236=""),TODAY()-$H1236,IF($H1236="","-","-")))</f>
        <v>-</v>
      </c>
      <c r="K1236" s="90"/>
      <c r="L1236" s="91"/>
      <c r="M1236" s="92"/>
      <c r="N1236" s="93"/>
      <c r="O1236" s="55"/>
      <c r="P1236" s="3"/>
      <c r="Q1236" s="94"/>
      <c r="R1236" s="11"/>
    </row>
    <row r="1237" s="4" customFormat="1" customHeight="1" spans="1:18">
      <c r="A1237" s="11"/>
      <c r="B1237" s="18"/>
      <c r="C1237" s="3"/>
      <c r="D1237" s="58" t="str">
        <f>IF($L1237="已完成","☑","")</f>
        <v/>
      </c>
      <c r="E1237" s="49"/>
      <c r="F1237" s="50"/>
      <c r="G1237" s="51" t="s">
        <v>17</v>
      </c>
      <c r="H1237" s="52"/>
      <c r="I1237" s="84"/>
      <c r="J1237" s="85">
        <f>I1237-H1237</f>
        <v>0</v>
      </c>
      <c r="K1237" s="86" t="str">
        <f>IF($L1237&lt;&gt;"-","●","")</f>
        <v/>
      </c>
      <c r="L1237" s="87" t="str">
        <f>IF($E1237&lt;&gt;"",IF(AND($H1238&lt;&gt;"",$I1238&lt;&gt;""),"已完成",IF(AND($H1238&lt;&gt;"",$I1238=""),"进行中",IF($H1238="","未开始","-"))),"-")</f>
        <v>-</v>
      </c>
      <c r="M1237" s="88" t="str">
        <f ca="1" t="shared" si="204"/>
        <v>-</v>
      </c>
      <c r="N1237" s="89"/>
      <c r="O1237" s="50"/>
      <c r="P1237" s="3"/>
      <c r="Q1237" s="94"/>
      <c r="R1237" s="11"/>
    </row>
    <row r="1238" s="4" customFormat="1" customHeight="1" spans="1:18">
      <c r="A1238" s="11"/>
      <c r="B1238" s="18"/>
      <c r="C1238" s="3"/>
      <c r="D1238" s="53"/>
      <c r="E1238" s="54"/>
      <c r="F1238" s="55"/>
      <c r="G1238" s="51" t="s">
        <v>18</v>
      </c>
      <c r="H1238" s="52"/>
      <c r="I1238" s="84"/>
      <c r="J1238" s="85" t="str">
        <f ca="1">IF(AND($H1238&lt;&gt;"",$I1238&lt;&gt;""),$I1238-$H1238,IF(AND($H1238&lt;&gt;"",$I1238=""),TODAY()-$H1238,IF($H1238="","-","-")))</f>
        <v>-</v>
      </c>
      <c r="K1238" s="90"/>
      <c r="L1238" s="91"/>
      <c r="M1238" s="92"/>
      <c r="N1238" s="93"/>
      <c r="O1238" s="55"/>
      <c r="P1238" s="3"/>
      <c r="Q1238" s="94"/>
      <c r="R1238" s="11"/>
    </row>
    <row r="1239" s="4" customFormat="1" customHeight="1" spans="1:18">
      <c r="A1239" s="11"/>
      <c r="B1239" s="18"/>
      <c r="C1239" s="3"/>
      <c r="D1239" s="58" t="str">
        <f>IF($L1239="已完成","☑","")</f>
        <v/>
      </c>
      <c r="E1239" s="49"/>
      <c r="F1239" s="50"/>
      <c r="G1239" s="51" t="s">
        <v>17</v>
      </c>
      <c r="H1239" s="52"/>
      <c r="I1239" s="84"/>
      <c r="J1239" s="85">
        <f>I1239-H1239</f>
        <v>0</v>
      </c>
      <c r="K1239" s="86" t="str">
        <f>IF($L1239&lt;&gt;"-","●","")</f>
        <v/>
      </c>
      <c r="L1239" s="87" t="str">
        <f>IF($E1239&lt;&gt;"",IF(AND($H1240&lt;&gt;"",$I1240&lt;&gt;""),"已完成",IF(AND($H1240&lt;&gt;"",$I1240=""),"进行中",IF($H1240="","未开始","-"))),"-")</f>
        <v>-</v>
      </c>
      <c r="M1239" s="88" t="str">
        <f ca="1" t="shared" ref="M1239:M1243" si="205">IFERROR(MAX(MIN((TODAY()-$H1239)/$J1239,1),0),"-")</f>
        <v>-</v>
      </c>
      <c r="N1239" s="89"/>
      <c r="O1239" s="50"/>
      <c r="P1239" s="3"/>
      <c r="Q1239" s="94"/>
      <c r="R1239" s="11"/>
    </row>
    <row r="1240" s="4" customFormat="1" customHeight="1" spans="1:18">
      <c r="A1240" s="11"/>
      <c r="B1240" s="18"/>
      <c r="C1240" s="3"/>
      <c r="D1240" s="53"/>
      <c r="E1240" s="54"/>
      <c r="F1240" s="55"/>
      <c r="G1240" s="51" t="s">
        <v>18</v>
      </c>
      <c r="H1240" s="52"/>
      <c r="I1240" s="84"/>
      <c r="J1240" s="85" t="str">
        <f ca="1">IF(AND($H1240&lt;&gt;"",$I1240&lt;&gt;""),$I1240-$H1240,IF(AND($H1240&lt;&gt;"",$I1240=""),TODAY()-$H1240,IF($H1240="","-","-")))</f>
        <v>-</v>
      </c>
      <c r="K1240" s="90"/>
      <c r="L1240" s="91"/>
      <c r="M1240" s="92"/>
      <c r="N1240" s="93"/>
      <c r="O1240" s="55"/>
      <c r="P1240" s="3"/>
      <c r="Q1240" s="94"/>
      <c r="R1240" s="11"/>
    </row>
    <row r="1241" s="4" customFormat="1" customHeight="1" spans="1:18">
      <c r="A1241" s="11"/>
      <c r="B1241" s="18"/>
      <c r="C1241" s="3"/>
      <c r="D1241" s="58" t="str">
        <f>IF($L1241="已完成","☑","")</f>
        <v/>
      </c>
      <c r="E1241" s="49"/>
      <c r="F1241" s="50"/>
      <c r="G1241" s="51" t="s">
        <v>17</v>
      </c>
      <c r="H1241" s="52"/>
      <c r="I1241" s="84"/>
      <c r="J1241" s="85">
        <f>I1241-H1241</f>
        <v>0</v>
      </c>
      <c r="K1241" s="86" t="str">
        <f>IF($L1241&lt;&gt;"-","●","")</f>
        <v/>
      </c>
      <c r="L1241" s="87" t="str">
        <f>IF($E1241&lt;&gt;"",IF(AND($H1242&lt;&gt;"",$I1242&lt;&gt;""),"已完成",IF(AND($H1242&lt;&gt;"",$I1242=""),"进行中",IF($H1242="","未开始","-"))),"-")</f>
        <v>-</v>
      </c>
      <c r="M1241" s="88" t="str">
        <f ca="1" t="shared" si="205"/>
        <v>-</v>
      </c>
      <c r="N1241" s="89"/>
      <c r="O1241" s="50"/>
      <c r="P1241" s="3"/>
      <c r="Q1241" s="94"/>
      <c r="R1241" s="11"/>
    </row>
    <row r="1242" s="4" customFormat="1" customHeight="1" spans="1:18">
      <c r="A1242" s="11"/>
      <c r="B1242" s="18"/>
      <c r="C1242" s="3"/>
      <c r="D1242" s="53"/>
      <c r="E1242" s="54"/>
      <c r="F1242" s="55"/>
      <c r="G1242" s="51" t="s">
        <v>18</v>
      </c>
      <c r="H1242" s="52"/>
      <c r="I1242" s="84"/>
      <c r="J1242" s="85" t="str">
        <f ca="1">IF(AND($H1242&lt;&gt;"",$I1242&lt;&gt;""),$I1242-$H1242,IF(AND($H1242&lt;&gt;"",$I1242=""),TODAY()-$H1242,IF($H1242="","-","-")))</f>
        <v>-</v>
      </c>
      <c r="K1242" s="90"/>
      <c r="L1242" s="91"/>
      <c r="M1242" s="92"/>
      <c r="N1242" s="93"/>
      <c r="O1242" s="55"/>
      <c r="P1242" s="3"/>
      <c r="Q1242" s="94"/>
      <c r="R1242" s="11"/>
    </row>
    <row r="1243" s="4" customFormat="1" customHeight="1" spans="1:18">
      <c r="A1243" s="11"/>
      <c r="B1243" s="18"/>
      <c r="C1243" s="3"/>
      <c r="D1243" s="58" t="str">
        <f>IF($L1243="已完成","☑","")</f>
        <v/>
      </c>
      <c r="E1243" s="49"/>
      <c r="F1243" s="50"/>
      <c r="G1243" s="51" t="s">
        <v>17</v>
      </c>
      <c r="H1243" s="52"/>
      <c r="I1243" s="84"/>
      <c r="J1243" s="85">
        <f>I1243-H1243</f>
        <v>0</v>
      </c>
      <c r="K1243" s="86" t="str">
        <f>IF($L1243&lt;&gt;"-","●","")</f>
        <v/>
      </c>
      <c r="L1243" s="87" t="str">
        <f>IF($E1243&lt;&gt;"",IF(AND($H1244&lt;&gt;"",$I1244&lt;&gt;""),"已完成",IF(AND($H1244&lt;&gt;"",$I1244=""),"进行中",IF($H1244="","未开始","-"))),"-")</f>
        <v>-</v>
      </c>
      <c r="M1243" s="88" t="str">
        <f ca="1" t="shared" si="205"/>
        <v>-</v>
      </c>
      <c r="N1243" s="89"/>
      <c r="O1243" s="50"/>
      <c r="P1243" s="3"/>
      <c r="Q1243" s="94"/>
      <c r="R1243" s="11"/>
    </row>
    <row r="1244" s="4" customFormat="1" customHeight="1" spans="1:18">
      <c r="A1244" s="11"/>
      <c r="B1244" s="18"/>
      <c r="C1244" s="3"/>
      <c r="D1244" s="53"/>
      <c r="E1244" s="54"/>
      <c r="F1244" s="55"/>
      <c r="G1244" s="51" t="s">
        <v>18</v>
      </c>
      <c r="H1244" s="52"/>
      <c r="I1244" s="84"/>
      <c r="J1244" s="85" t="str">
        <f ca="1">IF(AND($H1244&lt;&gt;"",$I1244&lt;&gt;""),$I1244-$H1244,IF(AND($H1244&lt;&gt;"",$I1244=""),TODAY()-$H1244,IF($H1244="","-","-")))</f>
        <v>-</v>
      </c>
      <c r="K1244" s="90"/>
      <c r="L1244" s="91"/>
      <c r="M1244" s="92"/>
      <c r="N1244" s="93"/>
      <c r="O1244" s="55"/>
      <c r="P1244" s="3"/>
      <c r="Q1244" s="94"/>
      <c r="R1244" s="11"/>
    </row>
    <row r="1245" s="4" customFormat="1" customHeight="1" spans="1:18">
      <c r="A1245" s="11"/>
      <c r="B1245" s="18"/>
      <c r="C1245" s="3"/>
      <c r="D1245" s="58" t="str">
        <f>IF($L1245="已完成","☑","")</f>
        <v/>
      </c>
      <c r="E1245" s="49"/>
      <c r="F1245" s="50"/>
      <c r="G1245" s="51" t="s">
        <v>17</v>
      </c>
      <c r="H1245" s="52"/>
      <c r="I1245" s="84"/>
      <c r="J1245" s="85">
        <f>I1245-H1245</f>
        <v>0</v>
      </c>
      <c r="K1245" s="86" t="str">
        <f>IF($L1245&lt;&gt;"-","●","")</f>
        <v/>
      </c>
      <c r="L1245" s="87" t="str">
        <f>IF($E1245&lt;&gt;"",IF(AND($H1246&lt;&gt;"",$I1246&lt;&gt;""),"已完成",IF(AND($H1246&lt;&gt;"",$I1246=""),"进行中",IF($H1246="","未开始","-"))),"-")</f>
        <v>-</v>
      </c>
      <c r="M1245" s="88" t="str">
        <f ca="1" t="shared" ref="M1245:M1249" si="206">IFERROR(MAX(MIN((TODAY()-$H1245)/$J1245,1),0),"-")</f>
        <v>-</v>
      </c>
      <c r="N1245" s="89"/>
      <c r="O1245" s="50"/>
      <c r="P1245" s="3"/>
      <c r="Q1245" s="94"/>
      <c r="R1245" s="11"/>
    </row>
    <row r="1246" s="4" customFormat="1" customHeight="1" spans="1:18">
      <c r="A1246" s="11"/>
      <c r="B1246" s="18"/>
      <c r="C1246" s="3"/>
      <c r="D1246" s="53"/>
      <c r="E1246" s="54"/>
      <c r="F1246" s="55"/>
      <c r="G1246" s="51" t="s">
        <v>18</v>
      </c>
      <c r="H1246" s="52"/>
      <c r="I1246" s="84"/>
      <c r="J1246" s="85" t="str">
        <f ca="1">IF(AND($H1246&lt;&gt;"",$I1246&lt;&gt;""),$I1246-$H1246,IF(AND($H1246&lt;&gt;"",$I1246=""),TODAY()-$H1246,IF($H1246="","-","-")))</f>
        <v>-</v>
      </c>
      <c r="K1246" s="90"/>
      <c r="L1246" s="91"/>
      <c r="M1246" s="92"/>
      <c r="N1246" s="93"/>
      <c r="O1246" s="55"/>
      <c r="P1246" s="3"/>
      <c r="Q1246" s="94"/>
      <c r="R1246" s="11"/>
    </row>
    <row r="1247" s="4" customFormat="1" customHeight="1" spans="1:18">
      <c r="A1247" s="11"/>
      <c r="B1247" s="18"/>
      <c r="C1247" s="3"/>
      <c r="D1247" s="58" t="str">
        <f>IF($L1247="已完成","☑","")</f>
        <v/>
      </c>
      <c r="E1247" s="49"/>
      <c r="F1247" s="50"/>
      <c r="G1247" s="51" t="s">
        <v>17</v>
      </c>
      <c r="H1247" s="52"/>
      <c r="I1247" s="84"/>
      <c r="J1247" s="85">
        <f>I1247-H1247</f>
        <v>0</v>
      </c>
      <c r="K1247" s="86" t="str">
        <f>IF($L1247&lt;&gt;"-","●","")</f>
        <v/>
      </c>
      <c r="L1247" s="87" t="str">
        <f>IF($E1247&lt;&gt;"",IF(AND($H1248&lt;&gt;"",$I1248&lt;&gt;""),"已完成",IF(AND($H1248&lt;&gt;"",$I1248=""),"进行中",IF($H1248="","未开始","-"))),"-")</f>
        <v>-</v>
      </c>
      <c r="M1247" s="88" t="str">
        <f ca="1" t="shared" si="206"/>
        <v>-</v>
      </c>
      <c r="N1247" s="89"/>
      <c r="O1247" s="50"/>
      <c r="P1247" s="3"/>
      <c r="Q1247" s="94"/>
      <c r="R1247" s="11"/>
    </row>
    <row r="1248" s="4" customFormat="1" customHeight="1" spans="1:18">
      <c r="A1248" s="11"/>
      <c r="B1248" s="18"/>
      <c r="C1248" s="3"/>
      <c r="D1248" s="53"/>
      <c r="E1248" s="54"/>
      <c r="F1248" s="55"/>
      <c r="G1248" s="51" t="s">
        <v>18</v>
      </c>
      <c r="H1248" s="52"/>
      <c r="I1248" s="84"/>
      <c r="J1248" s="85" t="str">
        <f ca="1">IF(AND($H1248&lt;&gt;"",$I1248&lt;&gt;""),$I1248-$H1248,IF(AND($H1248&lt;&gt;"",$I1248=""),TODAY()-$H1248,IF($H1248="","-","-")))</f>
        <v>-</v>
      </c>
      <c r="K1248" s="90"/>
      <c r="L1248" s="91"/>
      <c r="M1248" s="92"/>
      <c r="N1248" s="93"/>
      <c r="O1248" s="55"/>
      <c r="P1248" s="3"/>
      <c r="Q1248" s="94"/>
      <c r="R1248" s="11"/>
    </row>
    <row r="1249" s="4" customFormat="1" customHeight="1" spans="1:18">
      <c r="A1249" s="11"/>
      <c r="B1249" s="18"/>
      <c r="C1249" s="3"/>
      <c r="D1249" s="58" t="str">
        <f>IF($L1249="已完成","☑","")</f>
        <v/>
      </c>
      <c r="E1249" s="49"/>
      <c r="F1249" s="50"/>
      <c r="G1249" s="51" t="s">
        <v>17</v>
      </c>
      <c r="H1249" s="52"/>
      <c r="I1249" s="84"/>
      <c r="J1249" s="85">
        <f>I1249-H1249</f>
        <v>0</v>
      </c>
      <c r="K1249" s="86" t="str">
        <f>IF($L1249&lt;&gt;"-","●","")</f>
        <v/>
      </c>
      <c r="L1249" s="87" t="str">
        <f>IF($E1249&lt;&gt;"",IF(AND($H1250&lt;&gt;"",$I1250&lt;&gt;""),"已完成",IF(AND($H1250&lt;&gt;"",$I1250=""),"进行中",IF($H1250="","未开始","-"))),"-")</f>
        <v>-</v>
      </c>
      <c r="M1249" s="88" t="str">
        <f ca="1" t="shared" si="206"/>
        <v>-</v>
      </c>
      <c r="N1249" s="89"/>
      <c r="O1249" s="50"/>
      <c r="P1249" s="3"/>
      <c r="Q1249" s="94"/>
      <c r="R1249" s="11"/>
    </row>
    <row r="1250" s="4" customFormat="1" customHeight="1" spans="1:18">
      <c r="A1250" s="11"/>
      <c r="B1250" s="18"/>
      <c r="C1250" s="3"/>
      <c r="D1250" s="53"/>
      <c r="E1250" s="54"/>
      <c r="F1250" s="55"/>
      <c r="G1250" s="51" t="s">
        <v>18</v>
      </c>
      <c r="H1250" s="52"/>
      <c r="I1250" s="84"/>
      <c r="J1250" s="85" t="str">
        <f ca="1">IF(AND($H1250&lt;&gt;"",$I1250&lt;&gt;""),$I1250-$H1250,IF(AND($H1250&lt;&gt;"",$I1250=""),TODAY()-$H1250,IF($H1250="","-","-")))</f>
        <v>-</v>
      </c>
      <c r="K1250" s="90"/>
      <c r="L1250" s="91"/>
      <c r="M1250" s="92"/>
      <c r="N1250" s="93"/>
      <c r="O1250" s="55"/>
      <c r="P1250" s="3"/>
      <c r="Q1250" s="94"/>
      <c r="R1250" s="11"/>
    </row>
    <row r="1251" s="4" customFormat="1" customHeight="1" spans="1:18">
      <c r="A1251" s="11"/>
      <c r="B1251" s="18"/>
      <c r="C1251" s="3"/>
      <c r="D1251" s="58" t="str">
        <f>IF($L1251="已完成","☑","")</f>
        <v/>
      </c>
      <c r="E1251" s="49"/>
      <c r="F1251" s="50"/>
      <c r="G1251" s="51" t="s">
        <v>17</v>
      </c>
      <c r="H1251" s="52"/>
      <c r="I1251" s="84"/>
      <c r="J1251" s="85">
        <f>I1251-H1251</f>
        <v>0</v>
      </c>
      <c r="K1251" s="86" t="str">
        <f>IF($L1251&lt;&gt;"-","●","")</f>
        <v/>
      </c>
      <c r="L1251" s="87" t="str">
        <f>IF($E1251&lt;&gt;"",IF(AND($H1252&lt;&gt;"",$I1252&lt;&gt;""),"已完成",IF(AND($H1252&lt;&gt;"",$I1252=""),"进行中",IF($H1252="","未开始","-"))),"-")</f>
        <v>-</v>
      </c>
      <c r="M1251" s="88" t="str">
        <f ca="1" t="shared" ref="M1251:M1255" si="207">IFERROR(MAX(MIN((TODAY()-$H1251)/$J1251,1),0),"-")</f>
        <v>-</v>
      </c>
      <c r="N1251" s="89"/>
      <c r="O1251" s="50"/>
      <c r="P1251" s="3"/>
      <c r="Q1251" s="94"/>
      <c r="R1251" s="11"/>
    </row>
    <row r="1252" s="4" customFormat="1" customHeight="1" spans="1:18">
      <c r="A1252" s="11"/>
      <c r="B1252" s="18"/>
      <c r="C1252" s="3"/>
      <c r="D1252" s="53"/>
      <c r="E1252" s="54"/>
      <c r="F1252" s="55"/>
      <c r="G1252" s="51" t="s">
        <v>18</v>
      </c>
      <c r="H1252" s="52"/>
      <c r="I1252" s="84"/>
      <c r="J1252" s="85" t="str">
        <f ca="1">IF(AND($H1252&lt;&gt;"",$I1252&lt;&gt;""),$I1252-$H1252,IF(AND($H1252&lt;&gt;"",$I1252=""),TODAY()-$H1252,IF($H1252="","-","-")))</f>
        <v>-</v>
      </c>
      <c r="K1252" s="90"/>
      <c r="L1252" s="91"/>
      <c r="M1252" s="92"/>
      <c r="N1252" s="93"/>
      <c r="O1252" s="55"/>
      <c r="P1252" s="3"/>
      <c r="Q1252" s="94"/>
      <c r="R1252" s="11"/>
    </row>
    <row r="1253" s="4" customFormat="1" customHeight="1" spans="1:18">
      <c r="A1253" s="11"/>
      <c r="B1253" s="18"/>
      <c r="C1253" s="3"/>
      <c r="D1253" s="58" t="str">
        <f>IF($L1253="已完成","☑","")</f>
        <v/>
      </c>
      <c r="E1253" s="49"/>
      <c r="F1253" s="50"/>
      <c r="G1253" s="51" t="s">
        <v>17</v>
      </c>
      <c r="H1253" s="52"/>
      <c r="I1253" s="84"/>
      <c r="J1253" s="85">
        <f>I1253-H1253</f>
        <v>0</v>
      </c>
      <c r="K1253" s="86" t="str">
        <f>IF($L1253&lt;&gt;"-","●","")</f>
        <v/>
      </c>
      <c r="L1253" s="87" t="str">
        <f>IF($E1253&lt;&gt;"",IF(AND($H1254&lt;&gt;"",$I1254&lt;&gt;""),"已完成",IF(AND($H1254&lt;&gt;"",$I1254=""),"进行中",IF($H1254="","未开始","-"))),"-")</f>
        <v>-</v>
      </c>
      <c r="M1253" s="88" t="str">
        <f ca="1" t="shared" si="207"/>
        <v>-</v>
      </c>
      <c r="N1253" s="89"/>
      <c r="O1253" s="50"/>
      <c r="P1253" s="3"/>
      <c r="Q1253" s="94"/>
      <c r="R1253" s="11"/>
    </row>
    <row r="1254" s="4" customFormat="1" customHeight="1" spans="1:18">
      <c r="A1254" s="11"/>
      <c r="B1254" s="18"/>
      <c r="C1254" s="3"/>
      <c r="D1254" s="53"/>
      <c r="E1254" s="54"/>
      <c r="F1254" s="55"/>
      <c r="G1254" s="51" t="s">
        <v>18</v>
      </c>
      <c r="H1254" s="52"/>
      <c r="I1254" s="84"/>
      <c r="J1254" s="85" t="str">
        <f ca="1">IF(AND($H1254&lt;&gt;"",$I1254&lt;&gt;""),$I1254-$H1254,IF(AND($H1254&lt;&gt;"",$I1254=""),TODAY()-$H1254,IF($H1254="","-","-")))</f>
        <v>-</v>
      </c>
      <c r="K1254" s="90"/>
      <c r="L1254" s="91"/>
      <c r="M1254" s="92"/>
      <c r="N1254" s="93"/>
      <c r="O1254" s="55"/>
      <c r="P1254" s="3"/>
      <c r="Q1254" s="94"/>
      <c r="R1254" s="11"/>
    </row>
    <row r="1255" s="4" customFormat="1" customHeight="1" spans="1:18">
      <c r="A1255" s="11"/>
      <c r="B1255" s="18"/>
      <c r="C1255" s="3"/>
      <c r="D1255" s="58" t="str">
        <f>IF($L1255="已完成","☑","")</f>
        <v/>
      </c>
      <c r="E1255" s="49"/>
      <c r="F1255" s="50"/>
      <c r="G1255" s="51" t="s">
        <v>17</v>
      </c>
      <c r="H1255" s="52"/>
      <c r="I1255" s="84"/>
      <c r="J1255" s="85">
        <f>I1255-H1255</f>
        <v>0</v>
      </c>
      <c r="K1255" s="86" t="str">
        <f>IF($L1255&lt;&gt;"-","●","")</f>
        <v/>
      </c>
      <c r="L1255" s="87" t="str">
        <f>IF($E1255&lt;&gt;"",IF(AND($H1256&lt;&gt;"",$I1256&lt;&gt;""),"已完成",IF(AND($H1256&lt;&gt;"",$I1256=""),"进行中",IF($H1256="","未开始","-"))),"-")</f>
        <v>-</v>
      </c>
      <c r="M1255" s="88" t="str">
        <f ca="1" t="shared" si="207"/>
        <v>-</v>
      </c>
      <c r="N1255" s="89"/>
      <c r="O1255" s="50"/>
      <c r="P1255" s="3"/>
      <c r="Q1255" s="94"/>
      <c r="R1255" s="11"/>
    </row>
    <row r="1256" s="4" customFormat="1" customHeight="1" spans="1:18">
      <c r="A1256" s="11"/>
      <c r="B1256" s="18"/>
      <c r="C1256" s="3"/>
      <c r="D1256" s="53"/>
      <c r="E1256" s="54"/>
      <c r="F1256" s="55"/>
      <c r="G1256" s="51" t="s">
        <v>18</v>
      </c>
      <c r="H1256" s="52"/>
      <c r="I1256" s="84"/>
      <c r="J1256" s="85" t="str">
        <f ca="1">IF(AND($H1256&lt;&gt;"",$I1256&lt;&gt;""),$I1256-$H1256,IF(AND($H1256&lt;&gt;"",$I1256=""),TODAY()-$H1256,IF($H1256="","-","-")))</f>
        <v>-</v>
      </c>
      <c r="K1256" s="90"/>
      <c r="L1256" s="91"/>
      <c r="M1256" s="92"/>
      <c r="N1256" s="93"/>
      <c r="O1256" s="55"/>
      <c r="P1256" s="3"/>
      <c r="Q1256" s="94"/>
      <c r="R1256" s="11"/>
    </row>
    <row r="1257" s="4" customFormat="1" customHeight="1" spans="1:18">
      <c r="A1257" s="11"/>
      <c r="B1257" s="18"/>
      <c r="C1257" s="3"/>
      <c r="D1257" s="58" t="str">
        <f>IF($L1257="已完成","☑","")</f>
        <v/>
      </c>
      <c r="E1257" s="49"/>
      <c r="F1257" s="50"/>
      <c r="G1257" s="51" t="s">
        <v>17</v>
      </c>
      <c r="H1257" s="52"/>
      <c r="I1257" s="84"/>
      <c r="J1257" s="85">
        <f>I1257-H1257</f>
        <v>0</v>
      </c>
      <c r="K1257" s="86" t="str">
        <f>IF($L1257&lt;&gt;"-","●","")</f>
        <v/>
      </c>
      <c r="L1257" s="87" t="str">
        <f>IF($E1257&lt;&gt;"",IF(AND($H1258&lt;&gt;"",$I1258&lt;&gt;""),"已完成",IF(AND($H1258&lt;&gt;"",$I1258=""),"进行中",IF($H1258="","未开始","-"))),"-")</f>
        <v>-</v>
      </c>
      <c r="M1257" s="88" t="str">
        <f ca="1" t="shared" ref="M1257:M1261" si="208">IFERROR(MAX(MIN((TODAY()-$H1257)/$J1257,1),0),"-")</f>
        <v>-</v>
      </c>
      <c r="N1257" s="89"/>
      <c r="O1257" s="50"/>
      <c r="P1257" s="3"/>
      <c r="Q1257" s="94"/>
      <c r="R1257" s="11"/>
    </row>
    <row r="1258" s="4" customFormat="1" customHeight="1" spans="1:18">
      <c r="A1258" s="11"/>
      <c r="B1258" s="18"/>
      <c r="C1258" s="3"/>
      <c r="D1258" s="53"/>
      <c r="E1258" s="54"/>
      <c r="F1258" s="55"/>
      <c r="G1258" s="51" t="s">
        <v>18</v>
      </c>
      <c r="H1258" s="52"/>
      <c r="I1258" s="84"/>
      <c r="J1258" s="85" t="str">
        <f ca="1">IF(AND($H1258&lt;&gt;"",$I1258&lt;&gt;""),$I1258-$H1258,IF(AND($H1258&lt;&gt;"",$I1258=""),TODAY()-$H1258,IF($H1258="","-","-")))</f>
        <v>-</v>
      </c>
      <c r="K1258" s="90"/>
      <c r="L1258" s="91"/>
      <c r="M1258" s="92"/>
      <c r="N1258" s="93"/>
      <c r="O1258" s="55"/>
      <c r="P1258" s="3"/>
      <c r="Q1258" s="94"/>
      <c r="R1258" s="11"/>
    </row>
    <row r="1259" s="4" customFormat="1" customHeight="1" spans="1:18">
      <c r="A1259" s="11"/>
      <c r="B1259" s="18"/>
      <c r="C1259" s="3"/>
      <c r="D1259" s="58" t="str">
        <f>IF($L1259="已完成","☑","")</f>
        <v/>
      </c>
      <c r="E1259" s="49"/>
      <c r="F1259" s="50"/>
      <c r="G1259" s="51" t="s">
        <v>17</v>
      </c>
      <c r="H1259" s="52"/>
      <c r="I1259" s="84"/>
      <c r="J1259" s="85">
        <f>I1259-H1259</f>
        <v>0</v>
      </c>
      <c r="K1259" s="86" t="str">
        <f>IF($L1259&lt;&gt;"-","●","")</f>
        <v/>
      </c>
      <c r="L1259" s="87" t="str">
        <f>IF($E1259&lt;&gt;"",IF(AND($H1260&lt;&gt;"",$I1260&lt;&gt;""),"已完成",IF(AND($H1260&lt;&gt;"",$I1260=""),"进行中",IF($H1260="","未开始","-"))),"-")</f>
        <v>-</v>
      </c>
      <c r="M1259" s="88" t="str">
        <f ca="1" t="shared" si="208"/>
        <v>-</v>
      </c>
      <c r="N1259" s="89"/>
      <c r="O1259" s="50"/>
      <c r="P1259" s="3"/>
      <c r="Q1259" s="94"/>
      <c r="R1259" s="11"/>
    </row>
    <row r="1260" s="4" customFormat="1" customHeight="1" spans="1:18">
      <c r="A1260" s="11"/>
      <c r="B1260" s="18"/>
      <c r="C1260" s="3"/>
      <c r="D1260" s="53"/>
      <c r="E1260" s="54"/>
      <c r="F1260" s="55"/>
      <c r="G1260" s="51" t="s">
        <v>18</v>
      </c>
      <c r="H1260" s="52"/>
      <c r="I1260" s="84"/>
      <c r="J1260" s="85" t="str">
        <f ca="1">IF(AND($H1260&lt;&gt;"",$I1260&lt;&gt;""),$I1260-$H1260,IF(AND($H1260&lt;&gt;"",$I1260=""),TODAY()-$H1260,IF($H1260="","-","-")))</f>
        <v>-</v>
      </c>
      <c r="K1260" s="90"/>
      <c r="L1260" s="91"/>
      <c r="M1260" s="92"/>
      <c r="N1260" s="93"/>
      <c r="O1260" s="55"/>
      <c r="P1260" s="3"/>
      <c r="Q1260" s="94"/>
      <c r="R1260" s="11"/>
    </row>
    <row r="1261" s="4" customFormat="1" customHeight="1" spans="1:18">
      <c r="A1261" s="11"/>
      <c r="B1261" s="18"/>
      <c r="C1261" s="3"/>
      <c r="D1261" s="58" t="str">
        <f>IF($L1261="已完成","☑","")</f>
        <v/>
      </c>
      <c r="E1261" s="49"/>
      <c r="F1261" s="50"/>
      <c r="G1261" s="51" t="s">
        <v>17</v>
      </c>
      <c r="H1261" s="52"/>
      <c r="I1261" s="84"/>
      <c r="J1261" s="85">
        <f>I1261-H1261</f>
        <v>0</v>
      </c>
      <c r="K1261" s="86" t="str">
        <f>IF($L1261&lt;&gt;"-","●","")</f>
        <v/>
      </c>
      <c r="L1261" s="87" t="str">
        <f>IF($E1261&lt;&gt;"",IF(AND($H1262&lt;&gt;"",$I1262&lt;&gt;""),"已完成",IF(AND($H1262&lt;&gt;"",$I1262=""),"进行中",IF($H1262="","未开始","-"))),"-")</f>
        <v>-</v>
      </c>
      <c r="M1261" s="88" t="str">
        <f ca="1" t="shared" si="208"/>
        <v>-</v>
      </c>
      <c r="N1261" s="89"/>
      <c r="O1261" s="50"/>
      <c r="P1261" s="3"/>
      <c r="Q1261" s="94"/>
      <c r="R1261" s="11"/>
    </row>
    <row r="1262" s="4" customFormat="1" customHeight="1" spans="1:18">
      <c r="A1262" s="11"/>
      <c r="B1262" s="18"/>
      <c r="C1262" s="3"/>
      <c r="D1262" s="53"/>
      <c r="E1262" s="54"/>
      <c r="F1262" s="55"/>
      <c r="G1262" s="51" t="s">
        <v>18</v>
      </c>
      <c r="H1262" s="52"/>
      <c r="I1262" s="84"/>
      <c r="J1262" s="85" t="str">
        <f ca="1">IF(AND($H1262&lt;&gt;"",$I1262&lt;&gt;""),$I1262-$H1262,IF(AND($H1262&lt;&gt;"",$I1262=""),TODAY()-$H1262,IF($H1262="","-","-")))</f>
        <v>-</v>
      </c>
      <c r="K1262" s="90"/>
      <c r="L1262" s="91"/>
      <c r="M1262" s="92"/>
      <c r="N1262" s="93"/>
      <c r="O1262" s="55"/>
      <c r="P1262" s="3"/>
      <c r="Q1262" s="94"/>
      <c r="R1262" s="11"/>
    </row>
    <row r="1263" s="4" customFormat="1" customHeight="1" spans="1:18">
      <c r="A1263" s="11"/>
      <c r="B1263" s="18"/>
      <c r="C1263" s="3"/>
      <c r="D1263" s="58" t="str">
        <f>IF($L1263="已完成","☑","")</f>
        <v/>
      </c>
      <c r="E1263" s="49"/>
      <c r="F1263" s="50"/>
      <c r="G1263" s="51" t="s">
        <v>17</v>
      </c>
      <c r="H1263" s="52"/>
      <c r="I1263" s="84"/>
      <c r="J1263" s="85">
        <f>I1263-H1263</f>
        <v>0</v>
      </c>
      <c r="K1263" s="86" t="str">
        <f>IF($L1263&lt;&gt;"-","●","")</f>
        <v/>
      </c>
      <c r="L1263" s="87" t="str">
        <f>IF($E1263&lt;&gt;"",IF(AND($H1264&lt;&gt;"",$I1264&lt;&gt;""),"已完成",IF(AND($H1264&lt;&gt;"",$I1264=""),"进行中",IF($H1264="","未开始","-"))),"-")</f>
        <v>-</v>
      </c>
      <c r="M1263" s="88" t="str">
        <f ca="1" t="shared" ref="M1263:M1267" si="209">IFERROR(MAX(MIN((TODAY()-$H1263)/$J1263,1),0),"-")</f>
        <v>-</v>
      </c>
      <c r="N1263" s="89"/>
      <c r="O1263" s="50"/>
      <c r="P1263" s="3"/>
      <c r="Q1263" s="94"/>
      <c r="R1263" s="11"/>
    </row>
    <row r="1264" s="4" customFormat="1" customHeight="1" spans="1:18">
      <c r="A1264" s="11"/>
      <c r="B1264" s="18"/>
      <c r="C1264" s="3"/>
      <c r="D1264" s="53"/>
      <c r="E1264" s="54"/>
      <c r="F1264" s="55"/>
      <c r="G1264" s="51" t="s">
        <v>18</v>
      </c>
      <c r="H1264" s="52"/>
      <c r="I1264" s="84"/>
      <c r="J1264" s="85" t="str">
        <f ca="1">IF(AND($H1264&lt;&gt;"",$I1264&lt;&gt;""),$I1264-$H1264,IF(AND($H1264&lt;&gt;"",$I1264=""),TODAY()-$H1264,IF($H1264="","-","-")))</f>
        <v>-</v>
      </c>
      <c r="K1264" s="90"/>
      <c r="L1264" s="91"/>
      <c r="M1264" s="92"/>
      <c r="N1264" s="93"/>
      <c r="O1264" s="55"/>
      <c r="P1264" s="3"/>
      <c r="Q1264" s="94"/>
      <c r="R1264" s="11"/>
    </row>
    <row r="1265" s="4" customFormat="1" customHeight="1" spans="1:18">
      <c r="A1265" s="11"/>
      <c r="B1265" s="18"/>
      <c r="C1265" s="3"/>
      <c r="D1265" s="58" t="str">
        <f>IF($L1265="已完成","☑","")</f>
        <v/>
      </c>
      <c r="E1265" s="49"/>
      <c r="F1265" s="50"/>
      <c r="G1265" s="51" t="s">
        <v>17</v>
      </c>
      <c r="H1265" s="52"/>
      <c r="I1265" s="84"/>
      <c r="J1265" s="85">
        <f>I1265-H1265</f>
        <v>0</v>
      </c>
      <c r="K1265" s="86" t="str">
        <f>IF($L1265&lt;&gt;"-","●","")</f>
        <v/>
      </c>
      <c r="L1265" s="87" t="str">
        <f>IF($E1265&lt;&gt;"",IF(AND($H1266&lt;&gt;"",$I1266&lt;&gt;""),"已完成",IF(AND($H1266&lt;&gt;"",$I1266=""),"进行中",IF($H1266="","未开始","-"))),"-")</f>
        <v>-</v>
      </c>
      <c r="M1265" s="88" t="str">
        <f ca="1" t="shared" si="209"/>
        <v>-</v>
      </c>
      <c r="N1265" s="89"/>
      <c r="O1265" s="50"/>
      <c r="P1265" s="3"/>
      <c r="Q1265" s="94"/>
      <c r="R1265" s="11"/>
    </row>
    <row r="1266" s="4" customFormat="1" customHeight="1" spans="1:18">
      <c r="A1266" s="11"/>
      <c r="B1266" s="18"/>
      <c r="C1266" s="3"/>
      <c r="D1266" s="53"/>
      <c r="E1266" s="54"/>
      <c r="F1266" s="55"/>
      <c r="G1266" s="51" t="s">
        <v>18</v>
      </c>
      <c r="H1266" s="52"/>
      <c r="I1266" s="84"/>
      <c r="J1266" s="85" t="str">
        <f ca="1">IF(AND($H1266&lt;&gt;"",$I1266&lt;&gt;""),$I1266-$H1266,IF(AND($H1266&lt;&gt;"",$I1266=""),TODAY()-$H1266,IF($H1266="","-","-")))</f>
        <v>-</v>
      </c>
      <c r="K1266" s="90"/>
      <c r="L1266" s="91"/>
      <c r="M1266" s="92"/>
      <c r="N1266" s="93"/>
      <c r="O1266" s="55"/>
      <c r="P1266" s="3"/>
      <c r="Q1266" s="94"/>
      <c r="R1266" s="11"/>
    </row>
    <row r="1267" s="4" customFormat="1" customHeight="1" spans="1:18">
      <c r="A1267" s="11"/>
      <c r="B1267" s="18"/>
      <c r="C1267" s="3"/>
      <c r="D1267" s="58" t="str">
        <f>IF($L1267="已完成","☑","")</f>
        <v/>
      </c>
      <c r="E1267" s="49"/>
      <c r="F1267" s="50"/>
      <c r="G1267" s="51" t="s">
        <v>17</v>
      </c>
      <c r="H1267" s="52"/>
      <c r="I1267" s="84"/>
      <c r="J1267" s="85">
        <f>I1267-H1267</f>
        <v>0</v>
      </c>
      <c r="K1267" s="86" t="str">
        <f>IF($L1267&lt;&gt;"-","●","")</f>
        <v/>
      </c>
      <c r="L1267" s="87" t="str">
        <f>IF($E1267&lt;&gt;"",IF(AND($H1268&lt;&gt;"",$I1268&lt;&gt;""),"已完成",IF(AND($H1268&lt;&gt;"",$I1268=""),"进行中",IF($H1268="","未开始","-"))),"-")</f>
        <v>-</v>
      </c>
      <c r="M1267" s="88" t="str">
        <f ca="1" t="shared" si="209"/>
        <v>-</v>
      </c>
      <c r="N1267" s="89"/>
      <c r="O1267" s="50"/>
      <c r="P1267" s="3"/>
      <c r="Q1267" s="94"/>
      <c r="R1267" s="11"/>
    </row>
    <row r="1268" s="4" customFormat="1" customHeight="1" spans="1:18">
      <c r="A1268" s="11"/>
      <c r="B1268" s="18"/>
      <c r="C1268" s="3"/>
      <c r="D1268" s="53"/>
      <c r="E1268" s="54"/>
      <c r="F1268" s="55"/>
      <c r="G1268" s="51" t="s">
        <v>18</v>
      </c>
      <c r="H1268" s="52"/>
      <c r="I1268" s="84"/>
      <c r="J1268" s="85" t="str">
        <f ca="1">IF(AND($H1268&lt;&gt;"",$I1268&lt;&gt;""),$I1268-$H1268,IF(AND($H1268&lt;&gt;"",$I1268=""),TODAY()-$H1268,IF($H1268="","-","-")))</f>
        <v>-</v>
      </c>
      <c r="K1268" s="90"/>
      <c r="L1268" s="91"/>
      <c r="M1268" s="92"/>
      <c r="N1268" s="93"/>
      <c r="O1268" s="55"/>
      <c r="P1268" s="3"/>
      <c r="Q1268" s="94"/>
      <c r="R1268" s="11"/>
    </row>
    <row r="1269" s="4" customFormat="1" customHeight="1" spans="1:18">
      <c r="A1269" s="11"/>
      <c r="B1269" s="18"/>
      <c r="C1269" s="3"/>
      <c r="D1269" s="58" t="str">
        <f>IF($L1269="已完成","☑","")</f>
        <v/>
      </c>
      <c r="E1269" s="49"/>
      <c r="F1269" s="50"/>
      <c r="G1269" s="51" t="s">
        <v>17</v>
      </c>
      <c r="H1269" s="52"/>
      <c r="I1269" s="84"/>
      <c r="J1269" s="85">
        <f>I1269-H1269</f>
        <v>0</v>
      </c>
      <c r="K1269" s="86" t="str">
        <f>IF($L1269&lt;&gt;"-","●","")</f>
        <v/>
      </c>
      <c r="L1269" s="87" t="str">
        <f>IF($E1269&lt;&gt;"",IF(AND($H1270&lt;&gt;"",$I1270&lt;&gt;""),"已完成",IF(AND($H1270&lt;&gt;"",$I1270=""),"进行中",IF($H1270="","未开始","-"))),"-")</f>
        <v>-</v>
      </c>
      <c r="M1269" s="88" t="str">
        <f ca="1" t="shared" ref="M1269:M1273" si="210">IFERROR(MAX(MIN((TODAY()-$H1269)/$J1269,1),0),"-")</f>
        <v>-</v>
      </c>
      <c r="N1269" s="89"/>
      <c r="O1269" s="50"/>
      <c r="P1269" s="3"/>
      <c r="Q1269" s="94"/>
      <c r="R1269" s="11"/>
    </row>
    <row r="1270" s="4" customFormat="1" customHeight="1" spans="1:18">
      <c r="A1270" s="11"/>
      <c r="B1270" s="18"/>
      <c r="C1270" s="3"/>
      <c r="D1270" s="53"/>
      <c r="E1270" s="54"/>
      <c r="F1270" s="55"/>
      <c r="G1270" s="51" t="s">
        <v>18</v>
      </c>
      <c r="H1270" s="52"/>
      <c r="I1270" s="84"/>
      <c r="J1270" s="85" t="str">
        <f ca="1">IF(AND($H1270&lt;&gt;"",$I1270&lt;&gt;""),$I1270-$H1270,IF(AND($H1270&lt;&gt;"",$I1270=""),TODAY()-$H1270,IF($H1270="","-","-")))</f>
        <v>-</v>
      </c>
      <c r="K1270" s="90"/>
      <c r="L1270" s="91"/>
      <c r="M1270" s="92"/>
      <c r="N1270" s="93"/>
      <c r="O1270" s="55"/>
      <c r="P1270" s="3"/>
      <c r="Q1270" s="94"/>
      <c r="R1270" s="11"/>
    </row>
    <row r="1271" s="4" customFormat="1" customHeight="1" spans="1:18">
      <c r="A1271" s="11"/>
      <c r="B1271" s="18"/>
      <c r="C1271" s="3"/>
      <c r="D1271" s="58" t="str">
        <f>IF($L1271="已完成","☑","")</f>
        <v/>
      </c>
      <c r="E1271" s="49"/>
      <c r="F1271" s="50"/>
      <c r="G1271" s="51" t="s">
        <v>17</v>
      </c>
      <c r="H1271" s="52"/>
      <c r="I1271" s="84"/>
      <c r="J1271" s="85">
        <f>I1271-H1271</f>
        <v>0</v>
      </c>
      <c r="K1271" s="86" t="str">
        <f>IF($L1271&lt;&gt;"-","●","")</f>
        <v/>
      </c>
      <c r="L1271" s="87" t="str">
        <f>IF($E1271&lt;&gt;"",IF(AND($H1272&lt;&gt;"",$I1272&lt;&gt;""),"已完成",IF(AND($H1272&lt;&gt;"",$I1272=""),"进行中",IF($H1272="","未开始","-"))),"-")</f>
        <v>-</v>
      </c>
      <c r="M1271" s="88" t="str">
        <f ca="1" t="shared" si="210"/>
        <v>-</v>
      </c>
      <c r="N1271" s="89"/>
      <c r="O1271" s="50"/>
      <c r="P1271" s="3"/>
      <c r="Q1271" s="94"/>
      <c r="R1271" s="11"/>
    </row>
    <row r="1272" s="4" customFormat="1" customHeight="1" spans="1:18">
      <c r="A1272" s="11"/>
      <c r="B1272" s="18"/>
      <c r="C1272" s="3"/>
      <c r="D1272" s="53"/>
      <c r="E1272" s="54"/>
      <c r="F1272" s="55"/>
      <c r="G1272" s="51" t="s">
        <v>18</v>
      </c>
      <c r="H1272" s="52"/>
      <c r="I1272" s="84"/>
      <c r="J1272" s="85" t="str">
        <f ca="1">IF(AND($H1272&lt;&gt;"",$I1272&lt;&gt;""),$I1272-$H1272,IF(AND($H1272&lt;&gt;"",$I1272=""),TODAY()-$H1272,IF($H1272="","-","-")))</f>
        <v>-</v>
      </c>
      <c r="K1272" s="90"/>
      <c r="L1272" s="91"/>
      <c r="M1272" s="92"/>
      <c r="N1272" s="93"/>
      <c r="O1272" s="55"/>
      <c r="P1272" s="3"/>
      <c r="Q1272" s="94"/>
      <c r="R1272" s="11"/>
    </row>
    <row r="1273" s="4" customFormat="1" customHeight="1" spans="1:18">
      <c r="A1273" s="11"/>
      <c r="B1273" s="18"/>
      <c r="C1273" s="3"/>
      <c r="D1273" s="58" t="str">
        <f>IF($L1273="已完成","☑","")</f>
        <v/>
      </c>
      <c r="E1273" s="49"/>
      <c r="F1273" s="50"/>
      <c r="G1273" s="51" t="s">
        <v>17</v>
      </c>
      <c r="H1273" s="52"/>
      <c r="I1273" s="84"/>
      <c r="J1273" s="85">
        <f>I1273-H1273</f>
        <v>0</v>
      </c>
      <c r="K1273" s="86" t="str">
        <f>IF($L1273&lt;&gt;"-","●","")</f>
        <v/>
      </c>
      <c r="L1273" s="87" t="str">
        <f>IF($E1273&lt;&gt;"",IF(AND($H1274&lt;&gt;"",$I1274&lt;&gt;""),"已完成",IF(AND($H1274&lt;&gt;"",$I1274=""),"进行中",IF($H1274="","未开始","-"))),"-")</f>
        <v>-</v>
      </c>
      <c r="M1273" s="88" t="str">
        <f ca="1" t="shared" si="210"/>
        <v>-</v>
      </c>
      <c r="N1273" s="89"/>
      <c r="O1273" s="50"/>
      <c r="P1273" s="3"/>
      <c r="Q1273" s="94"/>
      <c r="R1273" s="11"/>
    </row>
    <row r="1274" s="4" customFormat="1" customHeight="1" spans="1:18">
      <c r="A1274" s="11"/>
      <c r="B1274" s="18"/>
      <c r="C1274" s="3"/>
      <c r="D1274" s="53"/>
      <c r="E1274" s="54"/>
      <c r="F1274" s="55"/>
      <c r="G1274" s="51" t="s">
        <v>18</v>
      </c>
      <c r="H1274" s="52"/>
      <c r="I1274" s="84"/>
      <c r="J1274" s="85" t="str">
        <f ca="1">IF(AND($H1274&lt;&gt;"",$I1274&lt;&gt;""),$I1274-$H1274,IF(AND($H1274&lt;&gt;"",$I1274=""),TODAY()-$H1274,IF($H1274="","-","-")))</f>
        <v>-</v>
      </c>
      <c r="K1274" s="90"/>
      <c r="L1274" s="91"/>
      <c r="M1274" s="92"/>
      <c r="N1274" s="93"/>
      <c r="O1274" s="55"/>
      <c r="P1274" s="3"/>
      <c r="Q1274" s="94"/>
      <c r="R1274" s="11"/>
    </row>
    <row r="1275" s="4" customFormat="1" customHeight="1" spans="1:18">
      <c r="A1275" s="11"/>
      <c r="B1275" s="18"/>
      <c r="C1275" s="3"/>
      <c r="D1275" s="58" t="str">
        <f>IF($L1275="已完成","☑","")</f>
        <v/>
      </c>
      <c r="E1275" s="49"/>
      <c r="F1275" s="50"/>
      <c r="G1275" s="51" t="s">
        <v>17</v>
      </c>
      <c r="H1275" s="52"/>
      <c r="I1275" s="84"/>
      <c r="J1275" s="85">
        <f>I1275-H1275</f>
        <v>0</v>
      </c>
      <c r="K1275" s="86" t="str">
        <f>IF($L1275&lt;&gt;"-","●","")</f>
        <v/>
      </c>
      <c r="L1275" s="87" t="str">
        <f>IF($E1275&lt;&gt;"",IF(AND($H1276&lt;&gt;"",$I1276&lt;&gt;""),"已完成",IF(AND($H1276&lt;&gt;"",$I1276=""),"进行中",IF($H1276="","未开始","-"))),"-")</f>
        <v>-</v>
      </c>
      <c r="M1275" s="88" t="str">
        <f ca="1" t="shared" ref="M1275:M1279" si="211">IFERROR(MAX(MIN((TODAY()-$H1275)/$J1275,1),0),"-")</f>
        <v>-</v>
      </c>
      <c r="N1275" s="89"/>
      <c r="O1275" s="50"/>
      <c r="P1275" s="3"/>
      <c r="Q1275" s="94"/>
      <c r="R1275" s="11"/>
    </row>
    <row r="1276" s="4" customFormat="1" customHeight="1" spans="1:18">
      <c r="A1276" s="11"/>
      <c r="B1276" s="18"/>
      <c r="C1276" s="3"/>
      <c r="D1276" s="53"/>
      <c r="E1276" s="54"/>
      <c r="F1276" s="55"/>
      <c r="G1276" s="51" t="s">
        <v>18</v>
      </c>
      <c r="H1276" s="52"/>
      <c r="I1276" s="84"/>
      <c r="J1276" s="85" t="str">
        <f ca="1">IF(AND($H1276&lt;&gt;"",$I1276&lt;&gt;""),$I1276-$H1276,IF(AND($H1276&lt;&gt;"",$I1276=""),TODAY()-$H1276,IF($H1276="","-","-")))</f>
        <v>-</v>
      </c>
      <c r="K1276" s="90"/>
      <c r="L1276" s="91"/>
      <c r="M1276" s="92"/>
      <c r="N1276" s="93"/>
      <c r="O1276" s="55"/>
      <c r="P1276" s="3"/>
      <c r="Q1276" s="94"/>
      <c r="R1276" s="11"/>
    </row>
    <row r="1277" s="4" customFormat="1" customHeight="1" spans="1:18">
      <c r="A1277" s="11"/>
      <c r="B1277" s="18"/>
      <c r="C1277" s="3"/>
      <c r="D1277" s="58" t="str">
        <f>IF($L1277="已完成","☑","")</f>
        <v/>
      </c>
      <c r="E1277" s="49"/>
      <c r="F1277" s="50"/>
      <c r="G1277" s="51" t="s">
        <v>17</v>
      </c>
      <c r="H1277" s="52"/>
      <c r="I1277" s="84"/>
      <c r="J1277" s="85">
        <f>I1277-H1277</f>
        <v>0</v>
      </c>
      <c r="K1277" s="86" t="str">
        <f>IF($L1277&lt;&gt;"-","●","")</f>
        <v/>
      </c>
      <c r="L1277" s="87" t="str">
        <f>IF($E1277&lt;&gt;"",IF(AND($H1278&lt;&gt;"",$I1278&lt;&gt;""),"已完成",IF(AND($H1278&lt;&gt;"",$I1278=""),"进行中",IF($H1278="","未开始","-"))),"-")</f>
        <v>-</v>
      </c>
      <c r="M1277" s="88" t="str">
        <f ca="1" t="shared" si="211"/>
        <v>-</v>
      </c>
      <c r="N1277" s="89"/>
      <c r="O1277" s="50"/>
      <c r="P1277" s="3"/>
      <c r="Q1277" s="94"/>
      <c r="R1277" s="11"/>
    </row>
    <row r="1278" s="4" customFormat="1" customHeight="1" spans="1:18">
      <c r="A1278" s="11"/>
      <c r="B1278" s="18"/>
      <c r="C1278" s="3"/>
      <c r="D1278" s="53"/>
      <c r="E1278" s="54"/>
      <c r="F1278" s="55"/>
      <c r="G1278" s="51" t="s">
        <v>18</v>
      </c>
      <c r="H1278" s="52"/>
      <c r="I1278" s="84"/>
      <c r="J1278" s="85" t="str">
        <f ca="1">IF(AND($H1278&lt;&gt;"",$I1278&lt;&gt;""),$I1278-$H1278,IF(AND($H1278&lt;&gt;"",$I1278=""),TODAY()-$H1278,IF($H1278="","-","-")))</f>
        <v>-</v>
      </c>
      <c r="K1278" s="90"/>
      <c r="L1278" s="91"/>
      <c r="M1278" s="92"/>
      <c r="N1278" s="93"/>
      <c r="O1278" s="55"/>
      <c r="P1278" s="3"/>
      <c r="Q1278" s="94"/>
      <c r="R1278" s="11"/>
    </row>
    <row r="1279" s="4" customFormat="1" customHeight="1" spans="1:18">
      <c r="A1279" s="11"/>
      <c r="B1279" s="18"/>
      <c r="C1279" s="3"/>
      <c r="D1279" s="58" t="str">
        <f>IF($L1279="已完成","☑","")</f>
        <v/>
      </c>
      <c r="E1279" s="49"/>
      <c r="F1279" s="50"/>
      <c r="G1279" s="51" t="s">
        <v>17</v>
      </c>
      <c r="H1279" s="52"/>
      <c r="I1279" s="84"/>
      <c r="J1279" s="85">
        <f>I1279-H1279</f>
        <v>0</v>
      </c>
      <c r="K1279" s="86" t="str">
        <f>IF($L1279&lt;&gt;"-","●","")</f>
        <v/>
      </c>
      <c r="L1279" s="87" t="str">
        <f>IF($E1279&lt;&gt;"",IF(AND($H1280&lt;&gt;"",$I1280&lt;&gt;""),"已完成",IF(AND($H1280&lt;&gt;"",$I1280=""),"进行中",IF($H1280="","未开始","-"))),"-")</f>
        <v>-</v>
      </c>
      <c r="M1279" s="88" t="str">
        <f ca="1" t="shared" si="211"/>
        <v>-</v>
      </c>
      <c r="N1279" s="89"/>
      <c r="O1279" s="50"/>
      <c r="P1279" s="3"/>
      <c r="Q1279" s="94"/>
      <c r="R1279" s="11"/>
    </row>
    <row r="1280" s="4" customFormat="1" customHeight="1" spans="1:18">
      <c r="A1280" s="11"/>
      <c r="B1280" s="18"/>
      <c r="C1280" s="3"/>
      <c r="D1280" s="53"/>
      <c r="E1280" s="54"/>
      <c r="F1280" s="55"/>
      <c r="G1280" s="51" t="s">
        <v>18</v>
      </c>
      <c r="H1280" s="52"/>
      <c r="I1280" s="84"/>
      <c r="J1280" s="85" t="str">
        <f ca="1">IF(AND($H1280&lt;&gt;"",$I1280&lt;&gt;""),$I1280-$H1280,IF(AND($H1280&lt;&gt;"",$I1280=""),TODAY()-$H1280,IF($H1280="","-","-")))</f>
        <v>-</v>
      </c>
      <c r="K1280" s="90"/>
      <c r="L1280" s="91"/>
      <c r="M1280" s="92"/>
      <c r="N1280" s="93"/>
      <c r="O1280" s="55"/>
      <c r="P1280" s="3"/>
      <c r="Q1280" s="94"/>
      <c r="R1280" s="11"/>
    </row>
    <row r="1281" s="4" customFormat="1" customHeight="1" spans="1:18">
      <c r="A1281" s="11"/>
      <c r="B1281" s="18"/>
      <c r="C1281" s="3"/>
      <c r="D1281" s="58" t="str">
        <f>IF($L1281="已完成","☑","")</f>
        <v/>
      </c>
      <c r="E1281" s="49"/>
      <c r="F1281" s="50"/>
      <c r="G1281" s="51" t="s">
        <v>17</v>
      </c>
      <c r="H1281" s="52"/>
      <c r="I1281" s="84"/>
      <c r="J1281" s="85">
        <f>I1281-H1281</f>
        <v>0</v>
      </c>
      <c r="K1281" s="86" t="str">
        <f>IF($L1281&lt;&gt;"-","●","")</f>
        <v/>
      </c>
      <c r="L1281" s="87" t="str">
        <f>IF($E1281&lt;&gt;"",IF(AND($H1282&lt;&gt;"",$I1282&lt;&gt;""),"已完成",IF(AND($H1282&lt;&gt;"",$I1282=""),"进行中",IF($H1282="","未开始","-"))),"-")</f>
        <v>-</v>
      </c>
      <c r="M1281" s="88" t="str">
        <f ca="1" t="shared" ref="M1281:M1285" si="212">IFERROR(MAX(MIN((TODAY()-$H1281)/$J1281,1),0),"-")</f>
        <v>-</v>
      </c>
      <c r="N1281" s="89"/>
      <c r="O1281" s="50"/>
      <c r="P1281" s="3"/>
      <c r="Q1281" s="94"/>
      <c r="R1281" s="11"/>
    </row>
    <row r="1282" s="4" customFormat="1" customHeight="1" spans="1:18">
      <c r="A1282" s="11"/>
      <c r="B1282" s="18"/>
      <c r="C1282" s="3"/>
      <c r="D1282" s="53"/>
      <c r="E1282" s="54"/>
      <c r="F1282" s="55"/>
      <c r="G1282" s="51" t="s">
        <v>18</v>
      </c>
      <c r="H1282" s="52"/>
      <c r="I1282" s="84"/>
      <c r="J1282" s="85" t="str">
        <f ca="1">IF(AND($H1282&lt;&gt;"",$I1282&lt;&gt;""),$I1282-$H1282,IF(AND($H1282&lt;&gt;"",$I1282=""),TODAY()-$H1282,IF($H1282="","-","-")))</f>
        <v>-</v>
      </c>
      <c r="K1282" s="90"/>
      <c r="L1282" s="91"/>
      <c r="M1282" s="92"/>
      <c r="N1282" s="93"/>
      <c r="O1282" s="55"/>
      <c r="P1282" s="3"/>
      <c r="Q1282" s="94"/>
      <c r="R1282" s="11"/>
    </row>
    <row r="1283" s="4" customFormat="1" customHeight="1" spans="1:18">
      <c r="A1283" s="11"/>
      <c r="B1283" s="18"/>
      <c r="C1283" s="3"/>
      <c r="D1283" s="58" t="str">
        <f>IF($L1283="已完成","☑","")</f>
        <v/>
      </c>
      <c r="E1283" s="49"/>
      <c r="F1283" s="50"/>
      <c r="G1283" s="51" t="s">
        <v>17</v>
      </c>
      <c r="H1283" s="52"/>
      <c r="I1283" s="84"/>
      <c r="J1283" s="85">
        <f>I1283-H1283</f>
        <v>0</v>
      </c>
      <c r="K1283" s="86" t="str">
        <f>IF($L1283&lt;&gt;"-","●","")</f>
        <v/>
      </c>
      <c r="L1283" s="87" t="str">
        <f>IF($E1283&lt;&gt;"",IF(AND($H1284&lt;&gt;"",$I1284&lt;&gt;""),"已完成",IF(AND($H1284&lt;&gt;"",$I1284=""),"进行中",IF($H1284="","未开始","-"))),"-")</f>
        <v>-</v>
      </c>
      <c r="M1283" s="88" t="str">
        <f ca="1" t="shared" si="212"/>
        <v>-</v>
      </c>
      <c r="N1283" s="89"/>
      <c r="O1283" s="50"/>
      <c r="P1283" s="3"/>
      <c r="Q1283" s="94"/>
      <c r="R1283" s="11"/>
    </row>
    <row r="1284" s="4" customFormat="1" customHeight="1" spans="1:18">
      <c r="A1284" s="11"/>
      <c r="B1284" s="18"/>
      <c r="C1284" s="3"/>
      <c r="D1284" s="53"/>
      <c r="E1284" s="54"/>
      <c r="F1284" s="55"/>
      <c r="G1284" s="51" t="s">
        <v>18</v>
      </c>
      <c r="H1284" s="52"/>
      <c r="I1284" s="84"/>
      <c r="J1284" s="85" t="str">
        <f ca="1">IF(AND($H1284&lt;&gt;"",$I1284&lt;&gt;""),$I1284-$H1284,IF(AND($H1284&lt;&gt;"",$I1284=""),TODAY()-$H1284,IF($H1284="","-","-")))</f>
        <v>-</v>
      </c>
      <c r="K1284" s="90"/>
      <c r="L1284" s="91"/>
      <c r="M1284" s="92"/>
      <c r="N1284" s="93"/>
      <c r="O1284" s="55"/>
      <c r="P1284" s="3"/>
      <c r="Q1284" s="94"/>
      <c r="R1284" s="11"/>
    </row>
    <row r="1285" s="4" customFormat="1" customHeight="1" spans="1:18">
      <c r="A1285" s="11"/>
      <c r="B1285" s="18"/>
      <c r="C1285" s="3"/>
      <c r="D1285" s="58" t="str">
        <f>IF($L1285="已完成","☑","")</f>
        <v/>
      </c>
      <c r="E1285" s="49"/>
      <c r="F1285" s="50"/>
      <c r="G1285" s="51" t="s">
        <v>17</v>
      </c>
      <c r="H1285" s="52"/>
      <c r="I1285" s="84"/>
      <c r="J1285" s="85">
        <f>I1285-H1285</f>
        <v>0</v>
      </c>
      <c r="K1285" s="86" t="str">
        <f>IF($L1285&lt;&gt;"-","●","")</f>
        <v/>
      </c>
      <c r="L1285" s="87" t="str">
        <f>IF($E1285&lt;&gt;"",IF(AND($H1286&lt;&gt;"",$I1286&lt;&gt;""),"已完成",IF(AND($H1286&lt;&gt;"",$I1286=""),"进行中",IF($H1286="","未开始","-"))),"-")</f>
        <v>-</v>
      </c>
      <c r="M1285" s="88" t="str">
        <f ca="1" t="shared" si="212"/>
        <v>-</v>
      </c>
      <c r="N1285" s="89"/>
      <c r="O1285" s="50"/>
      <c r="P1285" s="3"/>
      <c r="Q1285" s="94"/>
      <c r="R1285" s="11"/>
    </row>
    <row r="1286" s="4" customFormat="1" customHeight="1" spans="1:18">
      <c r="A1286" s="11"/>
      <c r="B1286" s="18"/>
      <c r="C1286" s="3"/>
      <c r="D1286" s="53"/>
      <c r="E1286" s="54"/>
      <c r="F1286" s="55"/>
      <c r="G1286" s="51" t="s">
        <v>18</v>
      </c>
      <c r="H1286" s="52"/>
      <c r="I1286" s="84"/>
      <c r="J1286" s="85" t="str">
        <f ca="1">IF(AND($H1286&lt;&gt;"",$I1286&lt;&gt;""),$I1286-$H1286,IF(AND($H1286&lt;&gt;"",$I1286=""),TODAY()-$H1286,IF($H1286="","-","-")))</f>
        <v>-</v>
      </c>
      <c r="K1286" s="90"/>
      <c r="L1286" s="91"/>
      <c r="M1286" s="92"/>
      <c r="N1286" s="93"/>
      <c r="O1286" s="55"/>
      <c r="P1286" s="3"/>
      <c r="Q1286" s="94"/>
      <c r="R1286" s="11"/>
    </row>
    <row r="1287" s="4" customFormat="1" customHeight="1" spans="1:18">
      <c r="A1287" s="11"/>
      <c r="B1287" s="18"/>
      <c r="C1287" s="3"/>
      <c r="D1287" s="58" t="str">
        <f>IF($L1287="已完成","☑","")</f>
        <v/>
      </c>
      <c r="E1287" s="49"/>
      <c r="F1287" s="50"/>
      <c r="G1287" s="51" t="s">
        <v>17</v>
      </c>
      <c r="H1287" s="52"/>
      <c r="I1287" s="84"/>
      <c r="J1287" s="85">
        <f>I1287-H1287</f>
        <v>0</v>
      </c>
      <c r="K1287" s="86" t="str">
        <f>IF($L1287&lt;&gt;"-","●","")</f>
        <v/>
      </c>
      <c r="L1287" s="87" t="str">
        <f>IF($E1287&lt;&gt;"",IF(AND($H1288&lt;&gt;"",$I1288&lt;&gt;""),"已完成",IF(AND($H1288&lt;&gt;"",$I1288=""),"进行中",IF($H1288="","未开始","-"))),"-")</f>
        <v>-</v>
      </c>
      <c r="M1287" s="88" t="str">
        <f ca="1" t="shared" ref="M1287:M1291" si="213">IFERROR(MAX(MIN((TODAY()-$H1287)/$J1287,1),0),"-")</f>
        <v>-</v>
      </c>
      <c r="N1287" s="89"/>
      <c r="O1287" s="50"/>
      <c r="P1287" s="3"/>
      <c r="Q1287" s="94"/>
      <c r="R1287" s="11"/>
    </row>
    <row r="1288" s="4" customFormat="1" customHeight="1" spans="1:18">
      <c r="A1288" s="11"/>
      <c r="B1288" s="18"/>
      <c r="C1288" s="3"/>
      <c r="D1288" s="53"/>
      <c r="E1288" s="54"/>
      <c r="F1288" s="55"/>
      <c r="G1288" s="51" t="s">
        <v>18</v>
      </c>
      <c r="H1288" s="52"/>
      <c r="I1288" s="84"/>
      <c r="J1288" s="85" t="str">
        <f ca="1">IF(AND($H1288&lt;&gt;"",$I1288&lt;&gt;""),$I1288-$H1288,IF(AND($H1288&lt;&gt;"",$I1288=""),TODAY()-$H1288,IF($H1288="","-","-")))</f>
        <v>-</v>
      </c>
      <c r="K1288" s="90"/>
      <c r="L1288" s="91"/>
      <c r="M1288" s="92"/>
      <c r="N1288" s="93"/>
      <c r="O1288" s="55"/>
      <c r="P1288" s="3"/>
      <c r="Q1288" s="94"/>
      <c r="R1288" s="11"/>
    </row>
    <row r="1289" s="4" customFormat="1" customHeight="1" spans="1:18">
      <c r="A1289" s="11"/>
      <c r="B1289" s="18"/>
      <c r="C1289" s="3"/>
      <c r="D1289" s="58" t="str">
        <f>IF($L1289="已完成","☑","")</f>
        <v/>
      </c>
      <c r="E1289" s="49"/>
      <c r="F1289" s="50"/>
      <c r="G1289" s="51" t="s">
        <v>17</v>
      </c>
      <c r="H1289" s="52"/>
      <c r="I1289" s="84"/>
      <c r="J1289" s="85">
        <f>I1289-H1289</f>
        <v>0</v>
      </c>
      <c r="K1289" s="86" t="str">
        <f>IF($L1289&lt;&gt;"-","●","")</f>
        <v/>
      </c>
      <c r="L1289" s="87" t="str">
        <f>IF($E1289&lt;&gt;"",IF(AND($H1290&lt;&gt;"",$I1290&lt;&gt;""),"已完成",IF(AND($H1290&lt;&gt;"",$I1290=""),"进行中",IF($H1290="","未开始","-"))),"-")</f>
        <v>-</v>
      </c>
      <c r="M1289" s="88" t="str">
        <f ca="1" t="shared" si="213"/>
        <v>-</v>
      </c>
      <c r="N1289" s="89"/>
      <c r="O1289" s="50"/>
      <c r="P1289" s="3"/>
      <c r="Q1289" s="94"/>
      <c r="R1289" s="11"/>
    </row>
    <row r="1290" s="4" customFormat="1" customHeight="1" spans="1:18">
      <c r="A1290" s="11"/>
      <c r="B1290" s="18"/>
      <c r="C1290" s="3"/>
      <c r="D1290" s="53"/>
      <c r="E1290" s="54"/>
      <c r="F1290" s="55"/>
      <c r="G1290" s="51" t="s">
        <v>18</v>
      </c>
      <c r="H1290" s="52"/>
      <c r="I1290" s="84"/>
      <c r="J1290" s="85" t="str">
        <f ca="1">IF(AND($H1290&lt;&gt;"",$I1290&lt;&gt;""),$I1290-$H1290,IF(AND($H1290&lt;&gt;"",$I1290=""),TODAY()-$H1290,IF($H1290="","-","-")))</f>
        <v>-</v>
      </c>
      <c r="K1290" s="90"/>
      <c r="L1290" s="91"/>
      <c r="M1290" s="92"/>
      <c r="N1290" s="93"/>
      <c r="O1290" s="55"/>
      <c r="P1290" s="3"/>
      <c r="Q1290" s="94"/>
      <c r="R1290" s="11"/>
    </row>
    <row r="1291" s="4" customFormat="1" customHeight="1" spans="1:18">
      <c r="A1291" s="11"/>
      <c r="B1291" s="18"/>
      <c r="C1291" s="3"/>
      <c r="D1291" s="58" t="str">
        <f>IF($L1291="已完成","☑","")</f>
        <v/>
      </c>
      <c r="E1291" s="49"/>
      <c r="F1291" s="50"/>
      <c r="G1291" s="51" t="s">
        <v>17</v>
      </c>
      <c r="H1291" s="52"/>
      <c r="I1291" s="84"/>
      <c r="J1291" s="85">
        <f>I1291-H1291</f>
        <v>0</v>
      </c>
      <c r="K1291" s="86" t="str">
        <f>IF($L1291&lt;&gt;"-","●","")</f>
        <v/>
      </c>
      <c r="L1291" s="87" t="str">
        <f>IF($E1291&lt;&gt;"",IF(AND($H1292&lt;&gt;"",$I1292&lt;&gt;""),"已完成",IF(AND($H1292&lt;&gt;"",$I1292=""),"进行中",IF($H1292="","未开始","-"))),"-")</f>
        <v>-</v>
      </c>
      <c r="M1291" s="88" t="str">
        <f ca="1" t="shared" si="213"/>
        <v>-</v>
      </c>
      <c r="N1291" s="89"/>
      <c r="O1291" s="50"/>
      <c r="P1291" s="3"/>
      <c r="Q1291" s="94"/>
      <c r="R1291" s="11"/>
    </row>
    <row r="1292" s="4" customFormat="1" customHeight="1" spans="1:18">
      <c r="A1292" s="11"/>
      <c r="B1292" s="18"/>
      <c r="C1292" s="3"/>
      <c r="D1292" s="53"/>
      <c r="E1292" s="54"/>
      <c r="F1292" s="55"/>
      <c r="G1292" s="51" t="s">
        <v>18</v>
      </c>
      <c r="H1292" s="52"/>
      <c r="I1292" s="84"/>
      <c r="J1292" s="85" t="str">
        <f ca="1">IF(AND($H1292&lt;&gt;"",$I1292&lt;&gt;""),$I1292-$H1292,IF(AND($H1292&lt;&gt;"",$I1292=""),TODAY()-$H1292,IF($H1292="","-","-")))</f>
        <v>-</v>
      </c>
      <c r="K1292" s="90"/>
      <c r="L1292" s="91"/>
      <c r="M1292" s="92"/>
      <c r="N1292" s="93"/>
      <c r="O1292" s="55"/>
      <c r="P1292" s="3"/>
      <c r="Q1292" s="94"/>
      <c r="R1292" s="11"/>
    </row>
    <row r="1293" s="4" customFormat="1" customHeight="1" spans="1:18">
      <c r="A1293" s="11"/>
      <c r="B1293" s="18"/>
      <c r="C1293" s="3"/>
      <c r="D1293" s="58" t="str">
        <f>IF($L1293="已完成","☑","")</f>
        <v/>
      </c>
      <c r="E1293" s="49"/>
      <c r="F1293" s="50"/>
      <c r="G1293" s="51" t="s">
        <v>17</v>
      </c>
      <c r="H1293" s="52"/>
      <c r="I1293" s="84"/>
      <c r="J1293" s="85">
        <f>I1293-H1293</f>
        <v>0</v>
      </c>
      <c r="K1293" s="86" t="str">
        <f>IF($L1293&lt;&gt;"-","●","")</f>
        <v/>
      </c>
      <c r="L1293" s="87" t="str">
        <f>IF($E1293&lt;&gt;"",IF(AND($H1294&lt;&gt;"",$I1294&lt;&gt;""),"已完成",IF(AND($H1294&lt;&gt;"",$I1294=""),"进行中",IF($H1294="","未开始","-"))),"-")</f>
        <v>-</v>
      </c>
      <c r="M1293" s="88" t="str">
        <f ca="1" t="shared" ref="M1293:M1297" si="214">IFERROR(MAX(MIN((TODAY()-$H1293)/$J1293,1),0),"-")</f>
        <v>-</v>
      </c>
      <c r="N1293" s="89"/>
      <c r="O1293" s="50"/>
      <c r="P1293" s="3"/>
      <c r="Q1293" s="94"/>
      <c r="R1293" s="11"/>
    </row>
    <row r="1294" s="4" customFormat="1" customHeight="1" spans="1:18">
      <c r="A1294" s="11"/>
      <c r="B1294" s="18"/>
      <c r="C1294" s="3"/>
      <c r="D1294" s="53"/>
      <c r="E1294" s="54"/>
      <c r="F1294" s="55"/>
      <c r="G1294" s="51" t="s">
        <v>18</v>
      </c>
      <c r="H1294" s="52"/>
      <c r="I1294" s="84"/>
      <c r="J1294" s="85" t="str">
        <f ca="1">IF(AND($H1294&lt;&gt;"",$I1294&lt;&gt;""),$I1294-$H1294,IF(AND($H1294&lt;&gt;"",$I1294=""),TODAY()-$H1294,IF($H1294="","-","-")))</f>
        <v>-</v>
      </c>
      <c r="K1294" s="90"/>
      <c r="L1294" s="91"/>
      <c r="M1294" s="92"/>
      <c r="N1294" s="93"/>
      <c r="O1294" s="55"/>
      <c r="P1294" s="3"/>
      <c r="Q1294" s="94"/>
      <c r="R1294" s="11"/>
    </row>
    <row r="1295" s="4" customFormat="1" customHeight="1" spans="1:18">
      <c r="A1295" s="11"/>
      <c r="B1295" s="18"/>
      <c r="C1295" s="3"/>
      <c r="D1295" s="58" t="str">
        <f>IF($L1295="已完成","☑","")</f>
        <v/>
      </c>
      <c r="E1295" s="49"/>
      <c r="F1295" s="50"/>
      <c r="G1295" s="51" t="s">
        <v>17</v>
      </c>
      <c r="H1295" s="52"/>
      <c r="I1295" s="84"/>
      <c r="J1295" s="85">
        <f>I1295-H1295</f>
        <v>0</v>
      </c>
      <c r="K1295" s="86" t="str">
        <f>IF($L1295&lt;&gt;"-","●","")</f>
        <v/>
      </c>
      <c r="L1295" s="87" t="str">
        <f>IF($E1295&lt;&gt;"",IF(AND($H1296&lt;&gt;"",$I1296&lt;&gt;""),"已完成",IF(AND($H1296&lt;&gt;"",$I1296=""),"进行中",IF($H1296="","未开始","-"))),"-")</f>
        <v>-</v>
      </c>
      <c r="M1295" s="88" t="str">
        <f ca="1" t="shared" si="214"/>
        <v>-</v>
      </c>
      <c r="N1295" s="89"/>
      <c r="O1295" s="50"/>
      <c r="P1295" s="3"/>
      <c r="Q1295" s="94"/>
      <c r="R1295" s="11"/>
    </row>
    <row r="1296" s="4" customFormat="1" customHeight="1" spans="1:18">
      <c r="A1296" s="11"/>
      <c r="B1296" s="18"/>
      <c r="C1296" s="3"/>
      <c r="D1296" s="53"/>
      <c r="E1296" s="54"/>
      <c r="F1296" s="55"/>
      <c r="G1296" s="51" t="s">
        <v>18</v>
      </c>
      <c r="H1296" s="52"/>
      <c r="I1296" s="84"/>
      <c r="J1296" s="85" t="str">
        <f ca="1">IF(AND($H1296&lt;&gt;"",$I1296&lt;&gt;""),$I1296-$H1296,IF(AND($H1296&lt;&gt;"",$I1296=""),TODAY()-$H1296,IF($H1296="","-","-")))</f>
        <v>-</v>
      </c>
      <c r="K1296" s="90"/>
      <c r="L1296" s="91"/>
      <c r="M1296" s="92"/>
      <c r="N1296" s="93"/>
      <c r="O1296" s="55"/>
      <c r="P1296" s="3"/>
      <c r="Q1296" s="94"/>
      <c r="R1296" s="11"/>
    </row>
    <row r="1297" s="4" customFormat="1" customHeight="1" spans="1:18">
      <c r="A1297" s="11"/>
      <c r="B1297" s="18"/>
      <c r="C1297" s="3"/>
      <c r="D1297" s="58" t="str">
        <f>IF($L1297="已完成","☑","")</f>
        <v/>
      </c>
      <c r="E1297" s="49"/>
      <c r="F1297" s="50"/>
      <c r="G1297" s="51" t="s">
        <v>17</v>
      </c>
      <c r="H1297" s="52"/>
      <c r="I1297" s="84"/>
      <c r="J1297" s="85">
        <f>I1297-H1297</f>
        <v>0</v>
      </c>
      <c r="K1297" s="86" t="str">
        <f>IF($L1297&lt;&gt;"-","●","")</f>
        <v/>
      </c>
      <c r="L1297" s="87" t="str">
        <f>IF($E1297&lt;&gt;"",IF(AND($H1298&lt;&gt;"",$I1298&lt;&gt;""),"已完成",IF(AND($H1298&lt;&gt;"",$I1298=""),"进行中",IF($H1298="","未开始","-"))),"-")</f>
        <v>-</v>
      </c>
      <c r="M1297" s="88" t="str">
        <f ca="1" t="shared" si="214"/>
        <v>-</v>
      </c>
      <c r="N1297" s="89"/>
      <c r="O1297" s="50"/>
      <c r="P1297" s="3"/>
      <c r="Q1297" s="94"/>
      <c r="R1297" s="11"/>
    </row>
    <row r="1298" s="4" customFormat="1" customHeight="1" spans="1:18">
      <c r="A1298" s="11"/>
      <c r="B1298" s="18"/>
      <c r="C1298" s="3"/>
      <c r="D1298" s="53"/>
      <c r="E1298" s="54"/>
      <c r="F1298" s="55"/>
      <c r="G1298" s="51" t="s">
        <v>18</v>
      </c>
      <c r="H1298" s="52"/>
      <c r="I1298" s="84"/>
      <c r="J1298" s="85" t="str">
        <f ca="1">IF(AND($H1298&lt;&gt;"",$I1298&lt;&gt;""),$I1298-$H1298,IF(AND($H1298&lt;&gt;"",$I1298=""),TODAY()-$H1298,IF($H1298="","-","-")))</f>
        <v>-</v>
      </c>
      <c r="K1298" s="90"/>
      <c r="L1298" s="91"/>
      <c r="M1298" s="92"/>
      <c r="N1298" s="93"/>
      <c r="O1298" s="55"/>
      <c r="P1298" s="3"/>
      <c r="Q1298" s="94"/>
      <c r="R1298" s="11"/>
    </row>
    <row r="1299" s="4" customFormat="1" customHeight="1" spans="1:18">
      <c r="A1299" s="11"/>
      <c r="B1299" s="18"/>
      <c r="C1299" s="3"/>
      <c r="D1299" s="58" t="str">
        <f>IF($L1299="已完成","☑","")</f>
        <v/>
      </c>
      <c r="E1299" s="49"/>
      <c r="F1299" s="50"/>
      <c r="G1299" s="51" t="s">
        <v>17</v>
      </c>
      <c r="H1299" s="52"/>
      <c r="I1299" s="84"/>
      <c r="J1299" s="85">
        <f>I1299-H1299</f>
        <v>0</v>
      </c>
      <c r="K1299" s="86" t="str">
        <f>IF($L1299&lt;&gt;"-","●","")</f>
        <v/>
      </c>
      <c r="L1299" s="87" t="str">
        <f>IF($E1299&lt;&gt;"",IF(AND($H1300&lt;&gt;"",$I1300&lt;&gt;""),"已完成",IF(AND($H1300&lt;&gt;"",$I1300=""),"进行中",IF($H1300="","未开始","-"))),"-")</f>
        <v>-</v>
      </c>
      <c r="M1299" s="88" t="str">
        <f ca="1" t="shared" ref="M1299:M1303" si="215">IFERROR(MAX(MIN((TODAY()-$H1299)/$J1299,1),0),"-")</f>
        <v>-</v>
      </c>
      <c r="N1299" s="89"/>
      <c r="O1299" s="50"/>
      <c r="P1299" s="3"/>
      <c r="Q1299" s="94"/>
      <c r="R1299" s="11"/>
    </row>
    <row r="1300" s="4" customFormat="1" customHeight="1" spans="1:18">
      <c r="A1300" s="11"/>
      <c r="B1300" s="18"/>
      <c r="C1300" s="3"/>
      <c r="D1300" s="53"/>
      <c r="E1300" s="54"/>
      <c r="F1300" s="55"/>
      <c r="G1300" s="51" t="s">
        <v>18</v>
      </c>
      <c r="H1300" s="52"/>
      <c r="I1300" s="84"/>
      <c r="J1300" s="85" t="str">
        <f ca="1">IF(AND($H1300&lt;&gt;"",$I1300&lt;&gt;""),$I1300-$H1300,IF(AND($H1300&lt;&gt;"",$I1300=""),TODAY()-$H1300,IF($H1300="","-","-")))</f>
        <v>-</v>
      </c>
      <c r="K1300" s="90"/>
      <c r="L1300" s="91"/>
      <c r="M1300" s="92"/>
      <c r="N1300" s="93"/>
      <c r="O1300" s="55"/>
      <c r="P1300" s="3"/>
      <c r="Q1300" s="94"/>
      <c r="R1300" s="11"/>
    </row>
    <row r="1301" s="4" customFormat="1" customHeight="1" spans="1:18">
      <c r="A1301" s="11"/>
      <c r="B1301" s="18"/>
      <c r="C1301" s="3"/>
      <c r="D1301" s="58" t="str">
        <f>IF($L1301="已完成","☑","")</f>
        <v/>
      </c>
      <c r="E1301" s="49"/>
      <c r="F1301" s="50"/>
      <c r="G1301" s="51" t="s">
        <v>17</v>
      </c>
      <c r="H1301" s="52"/>
      <c r="I1301" s="84"/>
      <c r="J1301" s="85">
        <f>I1301-H1301</f>
        <v>0</v>
      </c>
      <c r="K1301" s="86" t="str">
        <f>IF($L1301&lt;&gt;"-","●","")</f>
        <v/>
      </c>
      <c r="L1301" s="87" t="str">
        <f>IF($E1301&lt;&gt;"",IF(AND($H1302&lt;&gt;"",$I1302&lt;&gt;""),"已完成",IF(AND($H1302&lt;&gt;"",$I1302=""),"进行中",IF($H1302="","未开始","-"))),"-")</f>
        <v>-</v>
      </c>
      <c r="M1301" s="88" t="str">
        <f ca="1" t="shared" si="215"/>
        <v>-</v>
      </c>
      <c r="N1301" s="89"/>
      <c r="O1301" s="50"/>
      <c r="P1301" s="3"/>
      <c r="Q1301" s="94"/>
      <c r="R1301" s="11"/>
    </row>
    <row r="1302" s="4" customFormat="1" customHeight="1" spans="1:18">
      <c r="A1302" s="11"/>
      <c r="B1302" s="18"/>
      <c r="C1302" s="3"/>
      <c r="D1302" s="53"/>
      <c r="E1302" s="54"/>
      <c r="F1302" s="55"/>
      <c r="G1302" s="51" t="s">
        <v>18</v>
      </c>
      <c r="H1302" s="52"/>
      <c r="I1302" s="84"/>
      <c r="J1302" s="85" t="str">
        <f ca="1">IF(AND($H1302&lt;&gt;"",$I1302&lt;&gt;""),$I1302-$H1302,IF(AND($H1302&lt;&gt;"",$I1302=""),TODAY()-$H1302,IF($H1302="","-","-")))</f>
        <v>-</v>
      </c>
      <c r="K1302" s="90"/>
      <c r="L1302" s="91"/>
      <c r="M1302" s="92"/>
      <c r="N1302" s="93"/>
      <c r="O1302" s="55"/>
      <c r="P1302" s="3"/>
      <c r="Q1302" s="94"/>
      <c r="R1302" s="11"/>
    </row>
    <row r="1303" s="4" customFormat="1" customHeight="1" spans="1:18">
      <c r="A1303" s="11"/>
      <c r="B1303" s="18"/>
      <c r="C1303" s="3"/>
      <c r="D1303" s="58" t="str">
        <f>IF($L1303="已完成","☑","")</f>
        <v/>
      </c>
      <c r="E1303" s="49"/>
      <c r="F1303" s="50"/>
      <c r="G1303" s="51" t="s">
        <v>17</v>
      </c>
      <c r="H1303" s="52"/>
      <c r="I1303" s="84"/>
      <c r="J1303" s="85">
        <f>I1303-H1303</f>
        <v>0</v>
      </c>
      <c r="K1303" s="86" t="str">
        <f>IF($L1303&lt;&gt;"-","●","")</f>
        <v/>
      </c>
      <c r="L1303" s="87" t="str">
        <f>IF($E1303&lt;&gt;"",IF(AND($H1304&lt;&gt;"",$I1304&lt;&gt;""),"已完成",IF(AND($H1304&lt;&gt;"",$I1304=""),"进行中",IF($H1304="","未开始","-"))),"-")</f>
        <v>-</v>
      </c>
      <c r="M1303" s="88" t="str">
        <f ca="1" t="shared" si="215"/>
        <v>-</v>
      </c>
      <c r="N1303" s="89"/>
      <c r="O1303" s="50"/>
      <c r="P1303" s="3"/>
      <c r="Q1303" s="94"/>
      <c r="R1303" s="11"/>
    </row>
    <row r="1304" s="4" customFormat="1" customHeight="1" spans="1:18">
      <c r="A1304" s="11"/>
      <c r="B1304" s="18"/>
      <c r="C1304" s="3"/>
      <c r="D1304" s="53"/>
      <c r="E1304" s="54"/>
      <c r="F1304" s="55"/>
      <c r="G1304" s="51" t="s">
        <v>18</v>
      </c>
      <c r="H1304" s="52"/>
      <c r="I1304" s="84"/>
      <c r="J1304" s="85" t="str">
        <f ca="1">IF(AND($H1304&lt;&gt;"",$I1304&lt;&gt;""),$I1304-$H1304,IF(AND($H1304&lt;&gt;"",$I1304=""),TODAY()-$H1304,IF($H1304="","-","-")))</f>
        <v>-</v>
      </c>
      <c r="K1304" s="90"/>
      <c r="L1304" s="91"/>
      <c r="M1304" s="92"/>
      <c r="N1304" s="93"/>
      <c r="O1304" s="55"/>
      <c r="P1304" s="3"/>
      <c r="Q1304" s="94"/>
      <c r="R1304" s="11"/>
    </row>
    <row r="1305" s="4" customFormat="1" customHeight="1" spans="1:18">
      <c r="A1305" s="11"/>
      <c r="B1305" s="18"/>
      <c r="C1305" s="3"/>
      <c r="D1305" s="58" t="str">
        <f>IF($L1305="已完成","☑","")</f>
        <v/>
      </c>
      <c r="E1305" s="49"/>
      <c r="F1305" s="50"/>
      <c r="G1305" s="51" t="s">
        <v>17</v>
      </c>
      <c r="H1305" s="52"/>
      <c r="I1305" s="84"/>
      <c r="J1305" s="85">
        <f>I1305-H1305</f>
        <v>0</v>
      </c>
      <c r="K1305" s="86" t="str">
        <f>IF($L1305&lt;&gt;"-","●","")</f>
        <v/>
      </c>
      <c r="L1305" s="87" t="str">
        <f>IF($E1305&lt;&gt;"",IF(AND($H1306&lt;&gt;"",$I1306&lt;&gt;""),"已完成",IF(AND($H1306&lt;&gt;"",$I1306=""),"进行中",IF($H1306="","未开始","-"))),"-")</f>
        <v>-</v>
      </c>
      <c r="M1305" s="88" t="str">
        <f ca="1" t="shared" ref="M1305:M1309" si="216">IFERROR(MAX(MIN((TODAY()-$H1305)/$J1305,1),0),"-")</f>
        <v>-</v>
      </c>
      <c r="N1305" s="89"/>
      <c r="O1305" s="50"/>
      <c r="P1305" s="3"/>
      <c r="Q1305" s="94"/>
      <c r="R1305" s="11"/>
    </row>
    <row r="1306" s="4" customFormat="1" customHeight="1" spans="1:18">
      <c r="A1306" s="11"/>
      <c r="B1306" s="18"/>
      <c r="C1306" s="3"/>
      <c r="D1306" s="53"/>
      <c r="E1306" s="54"/>
      <c r="F1306" s="55"/>
      <c r="G1306" s="51" t="s">
        <v>18</v>
      </c>
      <c r="H1306" s="52"/>
      <c r="I1306" s="84"/>
      <c r="J1306" s="85" t="str">
        <f ca="1">IF(AND($H1306&lt;&gt;"",$I1306&lt;&gt;""),$I1306-$H1306,IF(AND($H1306&lt;&gt;"",$I1306=""),TODAY()-$H1306,IF($H1306="","-","-")))</f>
        <v>-</v>
      </c>
      <c r="K1306" s="90"/>
      <c r="L1306" s="91"/>
      <c r="M1306" s="92"/>
      <c r="N1306" s="93"/>
      <c r="O1306" s="55"/>
      <c r="P1306" s="3"/>
      <c r="Q1306" s="94"/>
      <c r="R1306" s="11"/>
    </row>
    <row r="1307" s="4" customFormat="1" customHeight="1" spans="1:18">
      <c r="A1307" s="11"/>
      <c r="B1307" s="18"/>
      <c r="C1307" s="3"/>
      <c r="D1307" s="58" t="str">
        <f>IF($L1307="已完成","☑","")</f>
        <v/>
      </c>
      <c r="E1307" s="49"/>
      <c r="F1307" s="50"/>
      <c r="G1307" s="51" t="s">
        <v>17</v>
      </c>
      <c r="H1307" s="52"/>
      <c r="I1307" s="84"/>
      <c r="J1307" s="85">
        <f>I1307-H1307</f>
        <v>0</v>
      </c>
      <c r="K1307" s="86" t="str">
        <f>IF($L1307&lt;&gt;"-","●","")</f>
        <v/>
      </c>
      <c r="L1307" s="87" t="str">
        <f>IF($E1307&lt;&gt;"",IF(AND($H1308&lt;&gt;"",$I1308&lt;&gt;""),"已完成",IF(AND($H1308&lt;&gt;"",$I1308=""),"进行中",IF($H1308="","未开始","-"))),"-")</f>
        <v>-</v>
      </c>
      <c r="M1307" s="88" t="str">
        <f ca="1" t="shared" si="216"/>
        <v>-</v>
      </c>
      <c r="N1307" s="89"/>
      <c r="O1307" s="50"/>
      <c r="P1307" s="3"/>
      <c r="Q1307" s="94"/>
      <c r="R1307" s="11"/>
    </row>
    <row r="1308" s="4" customFormat="1" customHeight="1" spans="1:18">
      <c r="A1308" s="11"/>
      <c r="B1308" s="18"/>
      <c r="C1308" s="3"/>
      <c r="D1308" s="53"/>
      <c r="E1308" s="54"/>
      <c r="F1308" s="55"/>
      <c r="G1308" s="51" t="s">
        <v>18</v>
      </c>
      <c r="H1308" s="52"/>
      <c r="I1308" s="84"/>
      <c r="J1308" s="85" t="str">
        <f ca="1">IF(AND($H1308&lt;&gt;"",$I1308&lt;&gt;""),$I1308-$H1308,IF(AND($H1308&lt;&gt;"",$I1308=""),TODAY()-$H1308,IF($H1308="","-","-")))</f>
        <v>-</v>
      </c>
      <c r="K1308" s="90"/>
      <c r="L1308" s="91"/>
      <c r="M1308" s="92"/>
      <c r="N1308" s="93"/>
      <c r="O1308" s="55"/>
      <c r="P1308" s="3"/>
      <c r="Q1308" s="94"/>
      <c r="R1308" s="11"/>
    </row>
    <row r="1309" s="4" customFormat="1" customHeight="1" spans="1:18">
      <c r="A1309" s="11"/>
      <c r="B1309" s="18"/>
      <c r="C1309" s="3"/>
      <c r="D1309" s="58" t="str">
        <f>IF($L1309="已完成","☑","")</f>
        <v/>
      </c>
      <c r="E1309" s="49"/>
      <c r="F1309" s="50"/>
      <c r="G1309" s="51" t="s">
        <v>17</v>
      </c>
      <c r="H1309" s="52"/>
      <c r="I1309" s="84"/>
      <c r="J1309" s="85">
        <f>I1309-H1309</f>
        <v>0</v>
      </c>
      <c r="K1309" s="86" t="str">
        <f>IF($L1309&lt;&gt;"-","●","")</f>
        <v/>
      </c>
      <c r="L1309" s="87" t="str">
        <f>IF($E1309&lt;&gt;"",IF(AND($H1310&lt;&gt;"",$I1310&lt;&gt;""),"已完成",IF(AND($H1310&lt;&gt;"",$I1310=""),"进行中",IF($H1310="","未开始","-"))),"-")</f>
        <v>-</v>
      </c>
      <c r="M1309" s="88" t="str">
        <f ca="1" t="shared" si="216"/>
        <v>-</v>
      </c>
      <c r="N1309" s="89"/>
      <c r="O1309" s="50"/>
      <c r="P1309" s="3"/>
      <c r="Q1309" s="94"/>
      <c r="R1309" s="11"/>
    </row>
    <row r="1310" s="4" customFormat="1" customHeight="1" spans="1:18">
      <c r="A1310" s="11"/>
      <c r="B1310" s="18"/>
      <c r="C1310" s="3"/>
      <c r="D1310" s="53"/>
      <c r="E1310" s="54"/>
      <c r="F1310" s="55"/>
      <c r="G1310" s="51" t="s">
        <v>18</v>
      </c>
      <c r="H1310" s="52"/>
      <c r="I1310" s="84"/>
      <c r="J1310" s="85" t="str">
        <f ca="1">IF(AND($H1310&lt;&gt;"",$I1310&lt;&gt;""),$I1310-$H1310,IF(AND($H1310&lt;&gt;"",$I1310=""),TODAY()-$H1310,IF($H1310="","-","-")))</f>
        <v>-</v>
      </c>
      <c r="K1310" s="90"/>
      <c r="L1310" s="91"/>
      <c r="M1310" s="92"/>
      <c r="N1310" s="93"/>
      <c r="O1310" s="55"/>
      <c r="P1310" s="3"/>
      <c r="Q1310" s="94"/>
      <c r="R1310" s="11"/>
    </row>
    <row r="1311" s="4" customFormat="1" customHeight="1" spans="1:18">
      <c r="A1311" s="11"/>
      <c r="B1311" s="18"/>
      <c r="C1311" s="3"/>
      <c r="D1311" s="58" t="str">
        <f>IF($L1311="已完成","☑","")</f>
        <v/>
      </c>
      <c r="E1311" s="49"/>
      <c r="F1311" s="50"/>
      <c r="G1311" s="51" t="s">
        <v>17</v>
      </c>
      <c r="H1311" s="52"/>
      <c r="I1311" s="84"/>
      <c r="J1311" s="85">
        <f>I1311-H1311</f>
        <v>0</v>
      </c>
      <c r="K1311" s="86" t="str">
        <f>IF($L1311&lt;&gt;"-","●","")</f>
        <v/>
      </c>
      <c r="L1311" s="87" t="str">
        <f>IF($E1311&lt;&gt;"",IF(AND($H1312&lt;&gt;"",$I1312&lt;&gt;""),"已完成",IF(AND($H1312&lt;&gt;"",$I1312=""),"进行中",IF($H1312="","未开始","-"))),"-")</f>
        <v>-</v>
      </c>
      <c r="M1311" s="88" t="str">
        <f ca="1" t="shared" ref="M1311:M1315" si="217">IFERROR(MAX(MIN((TODAY()-$H1311)/$J1311,1),0),"-")</f>
        <v>-</v>
      </c>
      <c r="N1311" s="89"/>
      <c r="O1311" s="50"/>
      <c r="P1311" s="3"/>
      <c r="Q1311" s="94"/>
      <c r="R1311" s="11"/>
    </row>
    <row r="1312" s="4" customFormat="1" customHeight="1" spans="1:18">
      <c r="A1312" s="11"/>
      <c r="B1312" s="18"/>
      <c r="C1312" s="3"/>
      <c r="D1312" s="53"/>
      <c r="E1312" s="54"/>
      <c r="F1312" s="55"/>
      <c r="G1312" s="51" t="s">
        <v>18</v>
      </c>
      <c r="H1312" s="52"/>
      <c r="I1312" s="84"/>
      <c r="J1312" s="85" t="str">
        <f ca="1">IF(AND($H1312&lt;&gt;"",$I1312&lt;&gt;""),$I1312-$H1312,IF(AND($H1312&lt;&gt;"",$I1312=""),TODAY()-$H1312,IF($H1312="","-","-")))</f>
        <v>-</v>
      </c>
      <c r="K1312" s="90"/>
      <c r="L1312" s="91"/>
      <c r="M1312" s="92"/>
      <c r="N1312" s="93"/>
      <c r="O1312" s="55"/>
      <c r="P1312" s="3"/>
      <c r="Q1312" s="94"/>
      <c r="R1312" s="11"/>
    </row>
    <row r="1313" s="4" customFormat="1" customHeight="1" spans="1:18">
      <c r="A1313" s="11"/>
      <c r="B1313" s="18"/>
      <c r="C1313" s="3"/>
      <c r="D1313" s="58" t="str">
        <f>IF($L1313="已完成","☑","")</f>
        <v/>
      </c>
      <c r="E1313" s="49"/>
      <c r="F1313" s="50"/>
      <c r="G1313" s="51" t="s">
        <v>17</v>
      </c>
      <c r="H1313" s="52"/>
      <c r="I1313" s="84"/>
      <c r="J1313" s="85">
        <f>I1313-H1313</f>
        <v>0</v>
      </c>
      <c r="K1313" s="86" t="str">
        <f>IF($L1313&lt;&gt;"-","●","")</f>
        <v/>
      </c>
      <c r="L1313" s="87" t="str">
        <f>IF($E1313&lt;&gt;"",IF(AND($H1314&lt;&gt;"",$I1314&lt;&gt;""),"已完成",IF(AND($H1314&lt;&gt;"",$I1314=""),"进行中",IF($H1314="","未开始","-"))),"-")</f>
        <v>-</v>
      </c>
      <c r="M1313" s="88" t="str">
        <f ca="1" t="shared" si="217"/>
        <v>-</v>
      </c>
      <c r="N1313" s="89"/>
      <c r="O1313" s="50"/>
      <c r="P1313" s="3"/>
      <c r="Q1313" s="94"/>
      <c r="R1313" s="11"/>
    </row>
    <row r="1314" s="4" customFormat="1" customHeight="1" spans="1:18">
      <c r="A1314" s="11"/>
      <c r="B1314" s="18"/>
      <c r="C1314" s="3"/>
      <c r="D1314" s="53"/>
      <c r="E1314" s="54"/>
      <c r="F1314" s="55"/>
      <c r="G1314" s="51" t="s">
        <v>18</v>
      </c>
      <c r="H1314" s="52"/>
      <c r="I1314" s="84"/>
      <c r="J1314" s="85" t="str">
        <f ca="1">IF(AND($H1314&lt;&gt;"",$I1314&lt;&gt;""),$I1314-$H1314,IF(AND($H1314&lt;&gt;"",$I1314=""),TODAY()-$H1314,IF($H1314="","-","-")))</f>
        <v>-</v>
      </c>
      <c r="K1314" s="90"/>
      <c r="L1314" s="91"/>
      <c r="M1314" s="92"/>
      <c r="N1314" s="93"/>
      <c r="O1314" s="55"/>
      <c r="P1314" s="3"/>
      <c r="Q1314" s="94"/>
      <c r="R1314" s="11"/>
    </row>
    <row r="1315" s="4" customFormat="1" customHeight="1" spans="1:18">
      <c r="A1315" s="11"/>
      <c r="B1315" s="18"/>
      <c r="C1315" s="3"/>
      <c r="D1315" s="58" t="str">
        <f>IF($L1315="已完成","☑","")</f>
        <v/>
      </c>
      <c r="E1315" s="49"/>
      <c r="F1315" s="50"/>
      <c r="G1315" s="51" t="s">
        <v>17</v>
      </c>
      <c r="H1315" s="52"/>
      <c r="I1315" s="84"/>
      <c r="J1315" s="85">
        <f>I1315-H1315</f>
        <v>0</v>
      </c>
      <c r="K1315" s="86" t="str">
        <f>IF($L1315&lt;&gt;"-","●","")</f>
        <v/>
      </c>
      <c r="L1315" s="87" t="str">
        <f>IF($E1315&lt;&gt;"",IF(AND($H1316&lt;&gt;"",$I1316&lt;&gt;""),"已完成",IF(AND($H1316&lt;&gt;"",$I1316=""),"进行中",IF($H1316="","未开始","-"))),"-")</f>
        <v>-</v>
      </c>
      <c r="M1315" s="88" t="str">
        <f ca="1" t="shared" si="217"/>
        <v>-</v>
      </c>
      <c r="N1315" s="89"/>
      <c r="O1315" s="50"/>
      <c r="P1315" s="3"/>
      <c r="Q1315" s="94"/>
      <c r="R1315" s="11"/>
    </row>
    <row r="1316" s="4" customFormat="1" customHeight="1" spans="1:18">
      <c r="A1316" s="11"/>
      <c r="B1316" s="18"/>
      <c r="C1316" s="3"/>
      <c r="D1316" s="53"/>
      <c r="E1316" s="54"/>
      <c r="F1316" s="55"/>
      <c r="G1316" s="51" t="s">
        <v>18</v>
      </c>
      <c r="H1316" s="52"/>
      <c r="I1316" s="84"/>
      <c r="J1316" s="85" t="str">
        <f ca="1">IF(AND($H1316&lt;&gt;"",$I1316&lt;&gt;""),$I1316-$H1316,IF(AND($H1316&lt;&gt;"",$I1316=""),TODAY()-$H1316,IF($H1316="","-","-")))</f>
        <v>-</v>
      </c>
      <c r="K1316" s="90"/>
      <c r="L1316" s="91"/>
      <c r="M1316" s="92"/>
      <c r="N1316" s="93"/>
      <c r="O1316" s="55"/>
      <c r="P1316" s="3"/>
      <c r="Q1316" s="94"/>
      <c r="R1316" s="11"/>
    </row>
    <row r="1317" s="4" customFormat="1" customHeight="1" spans="1:18">
      <c r="A1317" s="11"/>
      <c r="B1317" s="18"/>
      <c r="C1317" s="3"/>
      <c r="D1317" s="58" t="str">
        <f>IF($L1317="已完成","☑","")</f>
        <v/>
      </c>
      <c r="E1317" s="49"/>
      <c r="F1317" s="50"/>
      <c r="G1317" s="51" t="s">
        <v>17</v>
      </c>
      <c r="H1317" s="52"/>
      <c r="I1317" s="84"/>
      <c r="J1317" s="85">
        <f>I1317-H1317</f>
        <v>0</v>
      </c>
      <c r="K1317" s="86" t="str">
        <f>IF($L1317&lt;&gt;"-","●","")</f>
        <v/>
      </c>
      <c r="L1317" s="87" t="str">
        <f>IF($E1317&lt;&gt;"",IF(AND($H1318&lt;&gt;"",$I1318&lt;&gt;""),"已完成",IF(AND($H1318&lt;&gt;"",$I1318=""),"进行中",IF($H1318="","未开始","-"))),"-")</f>
        <v>-</v>
      </c>
      <c r="M1317" s="88" t="str">
        <f ca="1" t="shared" ref="M1317:M1321" si="218">IFERROR(MAX(MIN((TODAY()-$H1317)/$J1317,1),0),"-")</f>
        <v>-</v>
      </c>
      <c r="N1317" s="89"/>
      <c r="O1317" s="50"/>
      <c r="P1317" s="3"/>
      <c r="Q1317" s="94"/>
      <c r="R1317" s="11"/>
    </row>
    <row r="1318" s="4" customFormat="1" customHeight="1" spans="1:18">
      <c r="A1318" s="11"/>
      <c r="B1318" s="18"/>
      <c r="C1318" s="3"/>
      <c r="D1318" s="53"/>
      <c r="E1318" s="54"/>
      <c r="F1318" s="55"/>
      <c r="G1318" s="51" t="s">
        <v>18</v>
      </c>
      <c r="H1318" s="52"/>
      <c r="I1318" s="84"/>
      <c r="J1318" s="85" t="str">
        <f ca="1">IF(AND($H1318&lt;&gt;"",$I1318&lt;&gt;""),$I1318-$H1318,IF(AND($H1318&lt;&gt;"",$I1318=""),TODAY()-$H1318,IF($H1318="","-","-")))</f>
        <v>-</v>
      </c>
      <c r="K1318" s="90"/>
      <c r="L1318" s="91"/>
      <c r="M1318" s="92"/>
      <c r="N1318" s="93"/>
      <c r="O1318" s="55"/>
      <c r="P1318" s="3"/>
      <c r="Q1318" s="94"/>
      <c r="R1318" s="11"/>
    </row>
    <row r="1319" s="4" customFormat="1" customHeight="1" spans="1:18">
      <c r="A1319" s="11"/>
      <c r="B1319" s="18"/>
      <c r="C1319" s="3"/>
      <c r="D1319" s="58" t="str">
        <f>IF($L1319="已完成","☑","")</f>
        <v/>
      </c>
      <c r="E1319" s="49"/>
      <c r="F1319" s="50"/>
      <c r="G1319" s="51" t="s">
        <v>17</v>
      </c>
      <c r="H1319" s="52"/>
      <c r="I1319" s="84"/>
      <c r="J1319" s="85">
        <f>I1319-H1319</f>
        <v>0</v>
      </c>
      <c r="K1319" s="86" t="str">
        <f>IF($L1319&lt;&gt;"-","●","")</f>
        <v/>
      </c>
      <c r="L1319" s="87" t="str">
        <f>IF($E1319&lt;&gt;"",IF(AND($H1320&lt;&gt;"",$I1320&lt;&gt;""),"已完成",IF(AND($H1320&lt;&gt;"",$I1320=""),"进行中",IF($H1320="","未开始","-"))),"-")</f>
        <v>-</v>
      </c>
      <c r="M1319" s="88" t="str">
        <f ca="1" t="shared" si="218"/>
        <v>-</v>
      </c>
      <c r="N1319" s="89"/>
      <c r="O1319" s="50"/>
      <c r="P1319" s="3"/>
      <c r="Q1319" s="94"/>
      <c r="R1319" s="11"/>
    </row>
    <row r="1320" s="4" customFormat="1" customHeight="1" spans="1:18">
      <c r="A1320" s="11"/>
      <c r="B1320" s="18"/>
      <c r="C1320" s="3"/>
      <c r="D1320" s="53"/>
      <c r="E1320" s="54"/>
      <c r="F1320" s="55"/>
      <c r="G1320" s="51" t="s">
        <v>18</v>
      </c>
      <c r="H1320" s="52"/>
      <c r="I1320" s="84"/>
      <c r="J1320" s="85" t="str">
        <f ca="1">IF(AND($H1320&lt;&gt;"",$I1320&lt;&gt;""),$I1320-$H1320,IF(AND($H1320&lt;&gt;"",$I1320=""),TODAY()-$H1320,IF($H1320="","-","-")))</f>
        <v>-</v>
      </c>
      <c r="K1320" s="90"/>
      <c r="L1320" s="91"/>
      <c r="M1320" s="92"/>
      <c r="N1320" s="93"/>
      <c r="O1320" s="55"/>
      <c r="P1320" s="3"/>
      <c r="Q1320" s="94"/>
      <c r="R1320" s="11"/>
    </row>
    <row r="1321" s="4" customFormat="1" customHeight="1" spans="1:18">
      <c r="A1321" s="11"/>
      <c r="B1321" s="18"/>
      <c r="C1321" s="3"/>
      <c r="D1321" s="58" t="str">
        <f>IF($L1321="已完成","☑","")</f>
        <v/>
      </c>
      <c r="E1321" s="49"/>
      <c r="F1321" s="50"/>
      <c r="G1321" s="51" t="s">
        <v>17</v>
      </c>
      <c r="H1321" s="52"/>
      <c r="I1321" s="84"/>
      <c r="J1321" s="85">
        <f>I1321-H1321</f>
        <v>0</v>
      </c>
      <c r="K1321" s="86" t="str">
        <f>IF($L1321&lt;&gt;"-","●","")</f>
        <v/>
      </c>
      <c r="L1321" s="87" t="str">
        <f>IF($E1321&lt;&gt;"",IF(AND($H1322&lt;&gt;"",$I1322&lt;&gt;""),"已完成",IF(AND($H1322&lt;&gt;"",$I1322=""),"进行中",IF($H1322="","未开始","-"))),"-")</f>
        <v>-</v>
      </c>
      <c r="M1321" s="88" t="str">
        <f ca="1" t="shared" si="218"/>
        <v>-</v>
      </c>
      <c r="N1321" s="89"/>
      <c r="O1321" s="50"/>
      <c r="P1321" s="3"/>
      <c r="Q1321" s="94"/>
      <c r="R1321" s="11"/>
    </row>
    <row r="1322" s="4" customFormat="1" customHeight="1" spans="1:18">
      <c r="A1322" s="11"/>
      <c r="B1322" s="18"/>
      <c r="C1322" s="3"/>
      <c r="D1322" s="53"/>
      <c r="E1322" s="54"/>
      <c r="F1322" s="55"/>
      <c r="G1322" s="51" t="s">
        <v>18</v>
      </c>
      <c r="H1322" s="52"/>
      <c r="I1322" s="84"/>
      <c r="J1322" s="85" t="str">
        <f ca="1">IF(AND($H1322&lt;&gt;"",$I1322&lt;&gt;""),$I1322-$H1322,IF(AND($H1322&lt;&gt;"",$I1322=""),TODAY()-$H1322,IF($H1322="","-","-")))</f>
        <v>-</v>
      </c>
      <c r="K1322" s="90"/>
      <c r="L1322" s="91"/>
      <c r="M1322" s="92"/>
      <c r="N1322" s="93"/>
      <c r="O1322" s="55"/>
      <c r="P1322" s="3"/>
      <c r="Q1322" s="94"/>
      <c r="R1322" s="11"/>
    </row>
    <row r="1323" s="4" customFormat="1" customHeight="1" spans="1:18">
      <c r="A1323" s="11"/>
      <c r="B1323" s="18"/>
      <c r="C1323" s="3"/>
      <c r="D1323" s="58" t="str">
        <f>IF($L1323="已完成","☑","")</f>
        <v/>
      </c>
      <c r="E1323" s="49"/>
      <c r="F1323" s="50"/>
      <c r="G1323" s="51" t="s">
        <v>17</v>
      </c>
      <c r="H1323" s="52"/>
      <c r="I1323" s="84"/>
      <c r="J1323" s="85">
        <f>I1323-H1323</f>
        <v>0</v>
      </c>
      <c r="K1323" s="86" t="str">
        <f>IF($L1323&lt;&gt;"-","●","")</f>
        <v/>
      </c>
      <c r="L1323" s="87" t="str">
        <f>IF($E1323&lt;&gt;"",IF(AND($H1324&lt;&gt;"",$I1324&lt;&gt;""),"已完成",IF(AND($H1324&lt;&gt;"",$I1324=""),"进行中",IF($H1324="","未开始","-"))),"-")</f>
        <v>-</v>
      </c>
      <c r="M1323" s="88" t="str">
        <f ca="1" t="shared" ref="M1323:M1327" si="219">IFERROR(MAX(MIN((TODAY()-$H1323)/$J1323,1),0),"-")</f>
        <v>-</v>
      </c>
      <c r="N1323" s="89"/>
      <c r="O1323" s="50"/>
      <c r="P1323" s="3"/>
      <c r="Q1323" s="94"/>
      <c r="R1323" s="11"/>
    </row>
    <row r="1324" s="4" customFormat="1" customHeight="1" spans="1:18">
      <c r="A1324" s="11"/>
      <c r="B1324" s="18"/>
      <c r="C1324" s="3"/>
      <c r="D1324" s="53"/>
      <c r="E1324" s="54"/>
      <c r="F1324" s="55"/>
      <c r="G1324" s="51" t="s">
        <v>18</v>
      </c>
      <c r="H1324" s="52"/>
      <c r="I1324" s="84"/>
      <c r="J1324" s="85" t="str">
        <f ca="1">IF(AND($H1324&lt;&gt;"",$I1324&lt;&gt;""),$I1324-$H1324,IF(AND($H1324&lt;&gt;"",$I1324=""),TODAY()-$H1324,IF($H1324="","-","-")))</f>
        <v>-</v>
      </c>
      <c r="K1324" s="90"/>
      <c r="L1324" s="91"/>
      <c r="M1324" s="92"/>
      <c r="N1324" s="93"/>
      <c r="O1324" s="55"/>
      <c r="P1324" s="3"/>
      <c r="Q1324" s="94"/>
      <c r="R1324" s="11"/>
    </row>
    <row r="1325" s="4" customFormat="1" customHeight="1" spans="1:18">
      <c r="A1325" s="11"/>
      <c r="B1325" s="18"/>
      <c r="C1325" s="3"/>
      <c r="D1325" s="58" t="str">
        <f>IF($L1325="已完成","☑","")</f>
        <v/>
      </c>
      <c r="E1325" s="49"/>
      <c r="F1325" s="50"/>
      <c r="G1325" s="51" t="s">
        <v>17</v>
      </c>
      <c r="H1325" s="52"/>
      <c r="I1325" s="84"/>
      <c r="J1325" s="85">
        <f>I1325-H1325</f>
        <v>0</v>
      </c>
      <c r="K1325" s="86" t="str">
        <f>IF($L1325&lt;&gt;"-","●","")</f>
        <v/>
      </c>
      <c r="L1325" s="87" t="str">
        <f>IF($E1325&lt;&gt;"",IF(AND($H1326&lt;&gt;"",$I1326&lt;&gt;""),"已完成",IF(AND($H1326&lt;&gt;"",$I1326=""),"进行中",IF($H1326="","未开始","-"))),"-")</f>
        <v>-</v>
      </c>
      <c r="M1325" s="88" t="str">
        <f ca="1" t="shared" si="219"/>
        <v>-</v>
      </c>
      <c r="N1325" s="89"/>
      <c r="O1325" s="50"/>
      <c r="P1325" s="3"/>
      <c r="Q1325" s="94"/>
      <c r="R1325" s="11"/>
    </row>
    <row r="1326" s="4" customFormat="1" customHeight="1" spans="1:18">
      <c r="A1326" s="11"/>
      <c r="B1326" s="18"/>
      <c r="C1326" s="3"/>
      <c r="D1326" s="53"/>
      <c r="E1326" s="54"/>
      <c r="F1326" s="55"/>
      <c r="G1326" s="51" t="s">
        <v>18</v>
      </c>
      <c r="H1326" s="52"/>
      <c r="I1326" s="84"/>
      <c r="J1326" s="85" t="str">
        <f ca="1">IF(AND($H1326&lt;&gt;"",$I1326&lt;&gt;""),$I1326-$H1326,IF(AND($H1326&lt;&gt;"",$I1326=""),TODAY()-$H1326,IF($H1326="","-","-")))</f>
        <v>-</v>
      </c>
      <c r="K1326" s="90"/>
      <c r="L1326" s="91"/>
      <c r="M1326" s="92"/>
      <c r="N1326" s="93"/>
      <c r="O1326" s="55"/>
      <c r="P1326" s="3"/>
      <c r="Q1326" s="94"/>
      <c r="R1326" s="11"/>
    </row>
    <row r="1327" s="4" customFormat="1" customHeight="1" spans="1:18">
      <c r="A1327" s="11"/>
      <c r="B1327" s="18"/>
      <c r="C1327" s="3"/>
      <c r="D1327" s="58" t="str">
        <f>IF($L1327="已完成","☑","")</f>
        <v/>
      </c>
      <c r="E1327" s="49"/>
      <c r="F1327" s="50"/>
      <c r="G1327" s="51" t="s">
        <v>17</v>
      </c>
      <c r="H1327" s="52"/>
      <c r="I1327" s="84"/>
      <c r="J1327" s="85">
        <f>I1327-H1327</f>
        <v>0</v>
      </c>
      <c r="K1327" s="86" t="str">
        <f>IF($L1327&lt;&gt;"-","●","")</f>
        <v/>
      </c>
      <c r="L1327" s="87" t="str">
        <f>IF($E1327&lt;&gt;"",IF(AND($H1328&lt;&gt;"",$I1328&lt;&gt;""),"已完成",IF(AND($H1328&lt;&gt;"",$I1328=""),"进行中",IF($H1328="","未开始","-"))),"-")</f>
        <v>-</v>
      </c>
      <c r="M1327" s="88" t="str">
        <f ca="1" t="shared" si="219"/>
        <v>-</v>
      </c>
      <c r="N1327" s="89"/>
      <c r="O1327" s="50"/>
      <c r="P1327" s="3"/>
      <c r="Q1327" s="94"/>
      <c r="R1327" s="11"/>
    </row>
    <row r="1328" s="4" customFormat="1" customHeight="1" spans="1:18">
      <c r="A1328" s="11"/>
      <c r="B1328" s="18"/>
      <c r="C1328" s="3"/>
      <c r="D1328" s="53"/>
      <c r="E1328" s="54"/>
      <c r="F1328" s="55"/>
      <c r="G1328" s="51" t="s">
        <v>18</v>
      </c>
      <c r="H1328" s="52"/>
      <c r="I1328" s="84"/>
      <c r="J1328" s="85" t="str">
        <f ca="1">IF(AND($H1328&lt;&gt;"",$I1328&lt;&gt;""),$I1328-$H1328,IF(AND($H1328&lt;&gt;"",$I1328=""),TODAY()-$H1328,IF($H1328="","-","-")))</f>
        <v>-</v>
      </c>
      <c r="K1328" s="90"/>
      <c r="L1328" s="91"/>
      <c r="M1328" s="92"/>
      <c r="N1328" s="93"/>
      <c r="O1328" s="55"/>
      <c r="P1328" s="3"/>
      <c r="Q1328" s="94"/>
      <c r="R1328" s="11"/>
    </row>
    <row r="1329" s="4" customFormat="1" customHeight="1" spans="1:18">
      <c r="A1329" s="11"/>
      <c r="B1329" s="18"/>
      <c r="C1329" s="3"/>
      <c r="D1329" s="58" t="str">
        <f>IF($L1329="已完成","☑","")</f>
        <v/>
      </c>
      <c r="E1329" s="49"/>
      <c r="F1329" s="50"/>
      <c r="G1329" s="51" t="s">
        <v>17</v>
      </c>
      <c r="H1329" s="52"/>
      <c r="I1329" s="84"/>
      <c r="J1329" s="85">
        <f>I1329-H1329</f>
        <v>0</v>
      </c>
      <c r="K1329" s="86" t="str">
        <f>IF($L1329&lt;&gt;"-","●","")</f>
        <v/>
      </c>
      <c r="L1329" s="87" t="str">
        <f>IF($E1329&lt;&gt;"",IF(AND($H1330&lt;&gt;"",$I1330&lt;&gt;""),"已完成",IF(AND($H1330&lt;&gt;"",$I1330=""),"进行中",IF($H1330="","未开始","-"))),"-")</f>
        <v>-</v>
      </c>
      <c r="M1329" s="88" t="str">
        <f ca="1" t="shared" ref="M1329:M1333" si="220">IFERROR(MAX(MIN((TODAY()-$H1329)/$J1329,1),0),"-")</f>
        <v>-</v>
      </c>
      <c r="N1329" s="89"/>
      <c r="O1329" s="50"/>
      <c r="P1329" s="3"/>
      <c r="Q1329" s="94"/>
      <c r="R1329" s="11"/>
    </row>
    <row r="1330" s="4" customFormat="1" customHeight="1" spans="1:18">
      <c r="A1330" s="11"/>
      <c r="B1330" s="18"/>
      <c r="C1330" s="3"/>
      <c r="D1330" s="53"/>
      <c r="E1330" s="54"/>
      <c r="F1330" s="55"/>
      <c r="G1330" s="51" t="s">
        <v>18</v>
      </c>
      <c r="H1330" s="52"/>
      <c r="I1330" s="84"/>
      <c r="J1330" s="85" t="str">
        <f ca="1">IF(AND($H1330&lt;&gt;"",$I1330&lt;&gt;""),$I1330-$H1330,IF(AND($H1330&lt;&gt;"",$I1330=""),TODAY()-$H1330,IF($H1330="","-","-")))</f>
        <v>-</v>
      </c>
      <c r="K1330" s="90"/>
      <c r="L1330" s="91"/>
      <c r="M1330" s="92"/>
      <c r="N1330" s="93"/>
      <c r="O1330" s="55"/>
      <c r="P1330" s="3"/>
      <c r="Q1330" s="94"/>
      <c r="R1330" s="11"/>
    </row>
    <row r="1331" s="4" customFormat="1" customHeight="1" spans="1:18">
      <c r="A1331" s="11"/>
      <c r="B1331" s="18"/>
      <c r="C1331" s="3"/>
      <c r="D1331" s="58" t="str">
        <f>IF($L1331="已完成","☑","")</f>
        <v/>
      </c>
      <c r="E1331" s="49"/>
      <c r="F1331" s="50"/>
      <c r="G1331" s="51" t="s">
        <v>17</v>
      </c>
      <c r="H1331" s="52"/>
      <c r="I1331" s="84"/>
      <c r="J1331" s="85">
        <f>I1331-H1331</f>
        <v>0</v>
      </c>
      <c r="K1331" s="86" t="str">
        <f>IF($L1331&lt;&gt;"-","●","")</f>
        <v/>
      </c>
      <c r="L1331" s="87" t="str">
        <f>IF($E1331&lt;&gt;"",IF(AND($H1332&lt;&gt;"",$I1332&lt;&gt;""),"已完成",IF(AND($H1332&lt;&gt;"",$I1332=""),"进行中",IF($H1332="","未开始","-"))),"-")</f>
        <v>-</v>
      </c>
      <c r="M1331" s="88" t="str">
        <f ca="1" t="shared" si="220"/>
        <v>-</v>
      </c>
      <c r="N1331" s="89"/>
      <c r="O1331" s="50"/>
      <c r="P1331" s="3"/>
      <c r="Q1331" s="94"/>
      <c r="R1331" s="11"/>
    </row>
    <row r="1332" s="4" customFormat="1" customHeight="1" spans="1:18">
      <c r="A1332" s="11"/>
      <c r="B1332" s="18"/>
      <c r="C1332" s="3"/>
      <c r="D1332" s="53"/>
      <c r="E1332" s="54"/>
      <c r="F1332" s="55"/>
      <c r="G1332" s="51" t="s">
        <v>18</v>
      </c>
      <c r="H1332" s="52"/>
      <c r="I1332" s="84"/>
      <c r="J1332" s="85" t="str">
        <f ca="1">IF(AND($H1332&lt;&gt;"",$I1332&lt;&gt;""),$I1332-$H1332,IF(AND($H1332&lt;&gt;"",$I1332=""),TODAY()-$H1332,IF($H1332="","-","-")))</f>
        <v>-</v>
      </c>
      <c r="K1332" s="90"/>
      <c r="L1332" s="91"/>
      <c r="M1332" s="92"/>
      <c r="N1332" s="93"/>
      <c r="O1332" s="55"/>
      <c r="P1332" s="3"/>
      <c r="Q1332" s="94"/>
      <c r="R1332" s="11"/>
    </row>
    <row r="1333" s="4" customFormat="1" customHeight="1" spans="1:18">
      <c r="A1333" s="11"/>
      <c r="B1333" s="18"/>
      <c r="C1333" s="3"/>
      <c r="D1333" s="58" t="str">
        <f>IF($L1333="已完成","☑","")</f>
        <v/>
      </c>
      <c r="E1333" s="49"/>
      <c r="F1333" s="50"/>
      <c r="G1333" s="51" t="s">
        <v>17</v>
      </c>
      <c r="H1333" s="52"/>
      <c r="I1333" s="84"/>
      <c r="J1333" s="85">
        <f>I1333-H1333</f>
        <v>0</v>
      </c>
      <c r="K1333" s="86" t="str">
        <f>IF($L1333&lt;&gt;"-","●","")</f>
        <v/>
      </c>
      <c r="L1333" s="87" t="str">
        <f>IF($E1333&lt;&gt;"",IF(AND($H1334&lt;&gt;"",$I1334&lt;&gt;""),"已完成",IF(AND($H1334&lt;&gt;"",$I1334=""),"进行中",IF($H1334="","未开始","-"))),"-")</f>
        <v>-</v>
      </c>
      <c r="M1333" s="88" t="str">
        <f ca="1" t="shared" si="220"/>
        <v>-</v>
      </c>
      <c r="N1333" s="89"/>
      <c r="O1333" s="50"/>
      <c r="P1333" s="3"/>
      <c r="Q1333" s="94"/>
      <c r="R1333" s="11"/>
    </row>
    <row r="1334" s="4" customFormat="1" customHeight="1" spans="1:18">
      <c r="A1334" s="11"/>
      <c r="B1334" s="18"/>
      <c r="C1334" s="3"/>
      <c r="D1334" s="53"/>
      <c r="E1334" s="54"/>
      <c r="F1334" s="55"/>
      <c r="G1334" s="51" t="s">
        <v>18</v>
      </c>
      <c r="H1334" s="52"/>
      <c r="I1334" s="84"/>
      <c r="J1334" s="85" t="str">
        <f ca="1">IF(AND($H1334&lt;&gt;"",$I1334&lt;&gt;""),$I1334-$H1334,IF(AND($H1334&lt;&gt;"",$I1334=""),TODAY()-$H1334,IF($H1334="","-","-")))</f>
        <v>-</v>
      </c>
      <c r="K1334" s="90"/>
      <c r="L1334" s="91"/>
      <c r="M1334" s="92"/>
      <c r="N1334" s="93"/>
      <c r="O1334" s="55"/>
      <c r="P1334" s="3"/>
      <c r="Q1334" s="94"/>
      <c r="R1334" s="11"/>
    </row>
    <row r="1335" s="4" customFormat="1" customHeight="1" spans="1:18">
      <c r="A1335" s="11"/>
      <c r="B1335" s="18"/>
      <c r="C1335" s="3"/>
      <c r="D1335" s="58" t="str">
        <f>IF($L1335="已完成","☑","")</f>
        <v/>
      </c>
      <c r="E1335" s="49"/>
      <c r="F1335" s="50"/>
      <c r="G1335" s="51" t="s">
        <v>17</v>
      </c>
      <c r="H1335" s="52"/>
      <c r="I1335" s="84"/>
      <c r="J1335" s="85">
        <f>I1335-H1335</f>
        <v>0</v>
      </c>
      <c r="K1335" s="86" t="str">
        <f>IF($L1335&lt;&gt;"-","●","")</f>
        <v/>
      </c>
      <c r="L1335" s="87" t="str">
        <f>IF($E1335&lt;&gt;"",IF(AND($H1336&lt;&gt;"",$I1336&lt;&gt;""),"已完成",IF(AND($H1336&lt;&gt;"",$I1336=""),"进行中",IF($H1336="","未开始","-"))),"-")</f>
        <v>-</v>
      </c>
      <c r="M1335" s="88" t="str">
        <f ca="1" t="shared" ref="M1335:M1339" si="221">IFERROR(MAX(MIN((TODAY()-$H1335)/$J1335,1),0),"-")</f>
        <v>-</v>
      </c>
      <c r="N1335" s="89"/>
      <c r="O1335" s="50"/>
      <c r="P1335" s="3"/>
      <c r="Q1335" s="94"/>
      <c r="R1335" s="11"/>
    </row>
    <row r="1336" s="4" customFormat="1" customHeight="1" spans="1:18">
      <c r="A1336" s="11"/>
      <c r="B1336" s="18"/>
      <c r="C1336" s="3"/>
      <c r="D1336" s="53"/>
      <c r="E1336" s="54"/>
      <c r="F1336" s="55"/>
      <c r="G1336" s="51" t="s">
        <v>18</v>
      </c>
      <c r="H1336" s="52"/>
      <c r="I1336" s="84"/>
      <c r="J1336" s="85" t="str">
        <f ca="1">IF(AND($H1336&lt;&gt;"",$I1336&lt;&gt;""),$I1336-$H1336,IF(AND($H1336&lt;&gt;"",$I1336=""),TODAY()-$H1336,IF($H1336="","-","-")))</f>
        <v>-</v>
      </c>
      <c r="K1336" s="90"/>
      <c r="L1336" s="91"/>
      <c r="M1336" s="92"/>
      <c r="N1336" s="93"/>
      <c r="O1336" s="55"/>
      <c r="P1336" s="3"/>
      <c r="Q1336" s="94"/>
      <c r="R1336" s="11"/>
    </row>
    <row r="1337" s="4" customFormat="1" customHeight="1" spans="1:18">
      <c r="A1337" s="11"/>
      <c r="B1337" s="18"/>
      <c r="C1337" s="3"/>
      <c r="D1337" s="58" t="str">
        <f>IF($L1337="已完成","☑","")</f>
        <v/>
      </c>
      <c r="E1337" s="49"/>
      <c r="F1337" s="50"/>
      <c r="G1337" s="51" t="s">
        <v>17</v>
      </c>
      <c r="H1337" s="52"/>
      <c r="I1337" s="84"/>
      <c r="J1337" s="85">
        <f>I1337-H1337</f>
        <v>0</v>
      </c>
      <c r="K1337" s="86" t="str">
        <f>IF($L1337&lt;&gt;"-","●","")</f>
        <v/>
      </c>
      <c r="L1337" s="87" t="str">
        <f>IF($E1337&lt;&gt;"",IF(AND($H1338&lt;&gt;"",$I1338&lt;&gt;""),"已完成",IF(AND($H1338&lt;&gt;"",$I1338=""),"进行中",IF($H1338="","未开始","-"))),"-")</f>
        <v>-</v>
      </c>
      <c r="M1337" s="88" t="str">
        <f ca="1" t="shared" si="221"/>
        <v>-</v>
      </c>
      <c r="N1337" s="89"/>
      <c r="O1337" s="50"/>
      <c r="P1337" s="3"/>
      <c r="Q1337" s="94"/>
      <c r="R1337" s="11"/>
    </row>
    <row r="1338" s="4" customFormat="1" customHeight="1" spans="1:18">
      <c r="A1338" s="11"/>
      <c r="B1338" s="18"/>
      <c r="C1338" s="3"/>
      <c r="D1338" s="53"/>
      <c r="E1338" s="54"/>
      <c r="F1338" s="55"/>
      <c r="G1338" s="51" t="s">
        <v>18</v>
      </c>
      <c r="H1338" s="52"/>
      <c r="I1338" s="84"/>
      <c r="J1338" s="85" t="str">
        <f ca="1">IF(AND($H1338&lt;&gt;"",$I1338&lt;&gt;""),$I1338-$H1338,IF(AND($H1338&lt;&gt;"",$I1338=""),TODAY()-$H1338,IF($H1338="","-","-")))</f>
        <v>-</v>
      </c>
      <c r="K1338" s="90"/>
      <c r="L1338" s="91"/>
      <c r="M1338" s="92"/>
      <c r="N1338" s="93"/>
      <c r="O1338" s="55"/>
      <c r="P1338" s="3"/>
      <c r="Q1338" s="94"/>
      <c r="R1338" s="11"/>
    </row>
    <row r="1339" s="4" customFormat="1" customHeight="1" spans="1:18">
      <c r="A1339" s="11"/>
      <c r="B1339" s="18"/>
      <c r="C1339" s="3"/>
      <c r="D1339" s="58" t="str">
        <f>IF($L1339="已完成","☑","")</f>
        <v/>
      </c>
      <c r="E1339" s="49"/>
      <c r="F1339" s="50"/>
      <c r="G1339" s="51" t="s">
        <v>17</v>
      </c>
      <c r="H1339" s="52"/>
      <c r="I1339" s="84"/>
      <c r="J1339" s="85">
        <f>I1339-H1339</f>
        <v>0</v>
      </c>
      <c r="K1339" s="86" t="str">
        <f>IF($L1339&lt;&gt;"-","●","")</f>
        <v/>
      </c>
      <c r="L1339" s="87" t="str">
        <f>IF($E1339&lt;&gt;"",IF(AND($H1340&lt;&gt;"",$I1340&lt;&gt;""),"已完成",IF(AND($H1340&lt;&gt;"",$I1340=""),"进行中",IF($H1340="","未开始","-"))),"-")</f>
        <v>-</v>
      </c>
      <c r="M1339" s="88" t="str">
        <f ca="1" t="shared" si="221"/>
        <v>-</v>
      </c>
      <c r="N1339" s="89"/>
      <c r="O1339" s="50"/>
      <c r="P1339" s="3"/>
      <c r="Q1339" s="94"/>
      <c r="R1339" s="11"/>
    </row>
    <row r="1340" s="4" customFormat="1" customHeight="1" spans="1:18">
      <c r="A1340" s="11"/>
      <c r="B1340" s="18"/>
      <c r="C1340" s="3"/>
      <c r="D1340" s="53"/>
      <c r="E1340" s="54"/>
      <c r="F1340" s="55"/>
      <c r="G1340" s="51" t="s">
        <v>18</v>
      </c>
      <c r="H1340" s="52"/>
      <c r="I1340" s="84"/>
      <c r="J1340" s="85" t="str">
        <f ca="1">IF(AND($H1340&lt;&gt;"",$I1340&lt;&gt;""),$I1340-$H1340,IF(AND($H1340&lt;&gt;"",$I1340=""),TODAY()-$H1340,IF($H1340="","-","-")))</f>
        <v>-</v>
      </c>
      <c r="K1340" s="90"/>
      <c r="L1340" s="91"/>
      <c r="M1340" s="92"/>
      <c r="N1340" s="93"/>
      <c r="O1340" s="55"/>
      <c r="P1340" s="3"/>
      <c r="Q1340" s="94"/>
      <c r="R1340" s="11"/>
    </row>
    <row r="1341" s="4" customFormat="1" customHeight="1" spans="1:18">
      <c r="A1341" s="11"/>
      <c r="B1341" s="18"/>
      <c r="C1341" s="3"/>
      <c r="D1341" s="58" t="str">
        <f>IF($L1341="已完成","☑","")</f>
        <v/>
      </c>
      <c r="E1341" s="49"/>
      <c r="F1341" s="50"/>
      <c r="G1341" s="51" t="s">
        <v>17</v>
      </c>
      <c r="H1341" s="52"/>
      <c r="I1341" s="84"/>
      <c r="J1341" s="85">
        <f>I1341-H1341</f>
        <v>0</v>
      </c>
      <c r="K1341" s="86" t="str">
        <f>IF($L1341&lt;&gt;"-","●","")</f>
        <v/>
      </c>
      <c r="L1341" s="87" t="str">
        <f>IF($E1341&lt;&gt;"",IF(AND($H1342&lt;&gt;"",$I1342&lt;&gt;""),"已完成",IF(AND($H1342&lt;&gt;"",$I1342=""),"进行中",IF($H1342="","未开始","-"))),"-")</f>
        <v>-</v>
      </c>
      <c r="M1341" s="88" t="str">
        <f ca="1" t="shared" ref="M1341:M1345" si="222">IFERROR(MAX(MIN((TODAY()-$H1341)/$J1341,1),0),"-")</f>
        <v>-</v>
      </c>
      <c r="N1341" s="89"/>
      <c r="O1341" s="50"/>
      <c r="P1341" s="3"/>
      <c r="Q1341" s="94"/>
      <c r="R1341" s="11"/>
    </row>
    <row r="1342" s="4" customFormat="1" customHeight="1" spans="1:18">
      <c r="A1342" s="11"/>
      <c r="B1342" s="18"/>
      <c r="C1342" s="3"/>
      <c r="D1342" s="53"/>
      <c r="E1342" s="54"/>
      <c r="F1342" s="55"/>
      <c r="G1342" s="51" t="s">
        <v>18</v>
      </c>
      <c r="H1342" s="52"/>
      <c r="I1342" s="84"/>
      <c r="J1342" s="85" t="str">
        <f ca="1">IF(AND($H1342&lt;&gt;"",$I1342&lt;&gt;""),$I1342-$H1342,IF(AND($H1342&lt;&gt;"",$I1342=""),TODAY()-$H1342,IF($H1342="","-","-")))</f>
        <v>-</v>
      </c>
      <c r="K1342" s="90"/>
      <c r="L1342" s="91"/>
      <c r="M1342" s="92"/>
      <c r="N1342" s="93"/>
      <c r="O1342" s="55"/>
      <c r="P1342" s="3"/>
      <c r="Q1342" s="94"/>
      <c r="R1342" s="11"/>
    </row>
    <row r="1343" s="4" customFormat="1" customHeight="1" spans="1:18">
      <c r="A1343" s="11"/>
      <c r="B1343" s="18"/>
      <c r="C1343" s="3"/>
      <c r="D1343" s="58" t="str">
        <f>IF($L1343="已完成","☑","")</f>
        <v/>
      </c>
      <c r="E1343" s="49"/>
      <c r="F1343" s="50"/>
      <c r="G1343" s="51" t="s">
        <v>17</v>
      </c>
      <c r="H1343" s="52"/>
      <c r="I1343" s="84"/>
      <c r="J1343" s="85">
        <f>I1343-H1343</f>
        <v>0</v>
      </c>
      <c r="K1343" s="86" t="str">
        <f>IF($L1343&lt;&gt;"-","●","")</f>
        <v/>
      </c>
      <c r="L1343" s="87" t="str">
        <f>IF($E1343&lt;&gt;"",IF(AND($H1344&lt;&gt;"",$I1344&lt;&gt;""),"已完成",IF(AND($H1344&lt;&gt;"",$I1344=""),"进行中",IF($H1344="","未开始","-"))),"-")</f>
        <v>-</v>
      </c>
      <c r="M1343" s="88" t="str">
        <f ca="1" t="shared" si="222"/>
        <v>-</v>
      </c>
      <c r="N1343" s="89"/>
      <c r="O1343" s="50"/>
      <c r="P1343" s="3"/>
      <c r="Q1343" s="94"/>
      <c r="R1343" s="11"/>
    </row>
    <row r="1344" s="4" customFormat="1" customHeight="1" spans="1:18">
      <c r="A1344" s="11"/>
      <c r="B1344" s="18"/>
      <c r="C1344" s="3"/>
      <c r="D1344" s="53"/>
      <c r="E1344" s="54"/>
      <c r="F1344" s="55"/>
      <c r="G1344" s="51" t="s">
        <v>18</v>
      </c>
      <c r="H1344" s="52"/>
      <c r="I1344" s="84"/>
      <c r="J1344" s="85" t="str">
        <f ca="1">IF(AND($H1344&lt;&gt;"",$I1344&lt;&gt;""),$I1344-$H1344,IF(AND($H1344&lt;&gt;"",$I1344=""),TODAY()-$H1344,IF($H1344="","-","-")))</f>
        <v>-</v>
      </c>
      <c r="K1344" s="90"/>
      <c r="L1344" s="91"/>
      <c r="M1344" s="92"/>
      <c r="N1344" s="93"/>
      <c r="O1344" s="55"/>
      <c r="P1344" s="3"/>
      <c r="Q1344" s="94"/>
      <c r="R1344" s="11"/>
    </row>
    <row r="1345" s="4" customFormat="1" customHeight="1" spans="1:18">
      <c r="A1345" s="11"/>
      <c r="B1345" s="18"/>
      <c r="C1345" s="3"/>
      <c r="D1345" s="58" t="str">
        <f>IF($L1345="已完成","☑","")</f>
        <v/>
      </c>
      <c r="E1345" s="49"/>
      <c r="F1345" s="50"/>
      <c r="G1345" s="51" t="s">
        <v>17</v>
      </c>
      <c r="H1345" s="52"/>
      <c r="I1345" s="84"/>
      <c r="J1345" s="85">
        <f>I1345-H1345</f>
        <v>0</v>
      </c>
      <c r="K1345" s="86" t="str">
        <f>IF($L1345&lt;&gt;"-","●","")</f>
        <v/>
      </c>
      <c r="L1345" s="87" t="str">
        <f>IF($E1345&lt;&gt;"",IF(AND($H1346&lt;&gt;"",$I1346&lt;&gt;""),"已完成",IF(AND($H1346&lt;&gt;"",$I1346=""),"进行中",IF($H1346="","未开始","-"))),"-")</f>
        <v>-</v>
      </c>
      <c r="M1345" s="88" t="str">
        <f ca="1" t="shared" si="222"/>
        <v>-</v>
      </c>
      <c r="N1345" s="89"/>
      <c r="O1345" s="50"/>
      <c r="P1345" s="3"/>
      <c r="Q1345" s="94"/>
      <c r="R1345" s="11"/>
    </row>
    <row r="1346" s="4" customFormat="1" customHeight="1" spans="1:18">
      <c r="A1346" s="11"/>
      <c r="B1346" s="18"/>
      <c r="C1346" s="3"/>
      <c r="D1346" s="53"/>
      <c r="E1346" s="54"/>
      <c r="F1346" s="55"/>
      <c r="G1346" s="51" t="s">
        <v>18</v>
      </c>
      <c r="H1346" s="52"/>
      <c r="I1346" s="84"/>
      <c r="J1346" s="85" t="str">
        <f ca="1">IF(AND($H1346&lt;&gt;"",$I1346&lt;&gt;""),$I1346-$H1346,IF(AND($H1346&lt;&gt;"",$I1346=""),TODAY()-$H1346,IF($H1346="","-","-")))</f>
        <v>-</v>
      </c>
      <c r="K1346" s="90"/>
      <c r="L1346" s="91"/>
      <c r="M1346" s="92"/>
      <c r="N1346" s="93"/>
      <c r="O1346" s="55"/>
      <c r="P1346" s="3"/>
      <c r="Q1346" s="94"/>
      <c r="R1346" s="11"/>
    </row>
    <row r="1347" s="4" customFormat="1" customHeight="1" spans="1:18">
      <c r="A1347" s="11"/>
      <c r="B1347" s="18"/>
      <c r="C1347" s="3"/>
      <c r="D1347" s="58" t="str">
        <f>IF($L1347="已完成","☑","")</f>
        <v/>
      </c>
      <c r="E1347" s="49"/>
      <c r="F1347" s="50"/>
      <c r="G1347" s="51" t="s">
        <v>17</v>
      </c>
      <c r="H1347" s="52"/>
      <c r="I1347" s="84"/>
      <c r="J1347" s="85">
        <f>I1347-H1347</f>
        <v>0</v>
      </c>
      <c r="K1347" s="86" t="str">
        <f>IF($L1347&lt;&gt;"-","●","")</f>
        <v/>
      </c>
      <c r="L1347" s="87" t="str">
        <f>IF($E1347&lt;&gt;"",IF(AND($H1348&lt;&gt;"",$I1348&lt;&gt;""),"已完成",IF(AND($H1348&lt;&gt;"",$I1348=""),"进行中",IF($H1348="","未开始","-"))),"-")</f>
        <v>-</v>
      </c>
      <c r="M1347" s="88" t="str">
        <f ca="1" t="shared" ref="M1347:M1351" si="223">IFERROR(MAX(MIN((TODAY()-$H1347)/$J1347,1),0),"-")</f>
        <v>-</v>
      </c>
      <c r="N1347" s="89"/>
      <c r="O1347" s="50"/>
      <c r="P1347" s="3"/>
      <c r="Q1347" s="94"/>
      <c r="R1347" s="11"/>
    </row>
    <row r="1348" s="4" customFormat="1" customHeight="1" spans="1:18">
      <c r="A1348" s="11"/>
      <c r="B1348" s="18"/>
      <c r="C1348" s="3"/>
      <c r="D1348" s="53"/>
      <c r="E1348" s="54"/>
      <c r="F1348" s="55"/>
      <c r="G1348" s="51" t="s">
        <v>18</v>
      </c>
      <c r="H1348" s="52"/>
      <c r="I1348" s="84"/>
      <c r="J1348" s="85" t="str">
        <f ca="1">IF(AND($H1348&lt;&gt;"",$I1348&lt;&gt;""),$I1348-$H1348,IF(AND($H1348&lt;&gt;"",$I1348=""),TODAY()-$H1348,IF($H1348="","-","-")))</f>
        <v>-</v>
      </c>
      <c r="K1348" s="90"/>
      <c r="L1348" s="91"/>
      <c r="M1348" s="92"/>
      <c r="N1348" s="93"/>
      <c r="O1348" s="55"/>
      <c r="P1348" s="3"/>
      <c r="Q1348" s="94"/>
      <c r="R1348" s="11"/>
    </row>
    <row r="1349" s="4" customFormat="1" customHeight="1" spans="1:18">
      <c r="A1349" s="11"/>
      <c r="B1349" s="18"/>
      <c r="C1349" s="3"/>
      <c r="D1349" s="58" t="str">
        <f>IF($L1349="已完成","☑","")</f>
        <v/>
      </c>
      <c r="E1349" s="49"/>
      <c r="F1349" s="50"/>
      <c r="G1349" s="51" t="s">
        <v>17</v>
      </c>
      <c r="H1349" s="52"/>
      <c r="I1349" s="84"/>
      <c r="J1349" s="85">
        <f>I1349-H1349</f>
        <v>0</v>
      </c>
      <c r="K1349" s="86" t="str">
        <f>IF($L1349&lt;&gt;"-","●","")</f>
        <v/>
      </c>
      <c r="L1349" s="87" t="str">
        <f>IF($E1349&lt;&gt;"",IF(AND($H1350&lt;&gt;"",$I1350&lt;&gt;""),"已完成",IF(AND($H1350&lt;&gt;"",$I1350=""),"进行中",IF($H1350="","未开始","-"))),"-")</f>
        <v>-</v>
      </c>
      <c r="M1349" s="88" t="str">
        <f ca="1" t="shared" si="223"/>
        <v>-</v>
      </c>
      <c r="N1349" s="89"/>
      <c r="O1349" s="50"/>
      <c r="P1349" s="3"/>
      <c r="Q1349" s="94"/>
      <c r="R1349" s="11"/>
    </row>
    <row r="1350" s="4" customFormat="1" customHeight="1" spans="1:18">
      <c r="A1350" s="11"/>
      <c r="B1350" s="18"/>
      <c r="C1350" s="3"/>
      <c r="D1350" s="53"/>
      <c r="E1350" s="54"/>
      <c r="F1350" s="55"/>
      <c r="G1350" s="51" t="s">
        <v>18</v>
      </c>
      <c r="H1350" s="52"/>
      <c r="I1350" s="84"/>
      <c r="J1350" s="85" t="str">
        <f ca="1">IF(AND($H1350&lt;&gt;"",$I1350&lt;&gt;""),$I1350-$H1350,IF(AND($H1350&lt;&gt;"",$I1350=""),TODAY()-$H1350,IF($H1350="","-","-")))</f>
        <v>-</v>
      </c>
      <c r="K1350" s="90"/>
      <c r="L1350" s="91"/>
      <c r="M1350" s="92"/>
      <c r="N1350" s="93"/>
      <c r="O1350" s="55"/>
      <c r="P1350" s="3"/>
      <c r="Q1350" s="94"/>
      <c r="R1350" s="11"/>
    </row>
    <row r="1351" s="4" customFormat="1" customHeight="1" spans="1:18">
      <c r="A1351" s="11"/>
      <c r="B1351" s="18"/>
      <c r="C1351" s="3"/>
      <c r="D1351" s="58" t="str">
        <f>IF($L1351="已完成","☑","")</f>
        <v/>
      </c>
      <c r="E1351" s="49"/>
      <c r="F1351" s="50"/>
      <c r="G1351" s="51" t="s">
        <v>17</v>
      </c>
      <c r="H1351" s="52"/>
      <c r="I1351" s="84"/>
      <c r="J1351" s="85">
        <f>I1351-H1351</f>
        <v>0</v>
      </c>
      <c r="K1351" s="86" t="str">
        <f>IF($L1351&lt;&gt;"-","●","")</f>
        <v/>
      </c>
      <c r="L1351" s="87" t="str">
        <f>IF($E1351&lt;&gt;"",IF(AND($H1352&lt;&gt;"",$I1352&lt;&gt;""),"已完成",IF(AND($H1352&lt;&gt;"",$I1352=""),"进行中",IF($H1352="","未开始","-"))),"-")</f>
        <v>-</v>
      </c>
      <c r="M1351" s="88" t="str">
        <f ca="1" t="shared" si="223"/>
        <v>-</v>
      </c>
      <c r="N1351" s="89"/>
      <c r="O1351" s="50"/>
      <c r="P1351" s="3"/>
      <c r="Q1351" s="94"/>
      <c r="R1351" s="11"/>
    </row>
    <row r="1352" s="4" customFormat="1" customHeight="1" spans="1:18">
      <c r="A1352" s="11"/>
      <c r="B1352" s="18"/>
      <c r="C1352" s="3"/>
      <c r="D1352" s="53"/>
      <c r="E1352" s="54"/>
      <c r="F1352" s="55"/>
      <c r="G1352" s="51" t="s">
        <v>18</v>
      </c>
      <c r="H1352" s="52"/>
      <c r="I1352" s="84"/>
      <c r="J1352" s="85" t="str">
        <f ca="1">IF(AND($H1352&lt;&gt;"",$I1352&lt;&gt;""),$I1352-$H1352,IF(AND($H1352&lt;&gt;"",$I1352=""),TODAY()-$H1352,IF($H1352="","-","-")))</f>
        <v>-</v>
      </c>
      <c r="K1352" s="90"/>
      <c r="L1352" s="91"/>
      <c r="M1352" s="92"/>
      <c r="N1352" s="93"/>
      <c r="O1352" s="55"/>
      <c r="P1352" s="3"/>
      <c r="Q1352" s="94"/>
      <c r="R1352" s="11"/>
    </row>
    <row r="1353" s="4" customFormat="1" customHeight="1" spans="1:18">
      <c r="A1353" s="11"/>
      <c r="B1353" s="18"/>
      <c r="C1353" s="3"/>
      <c r="D1353" s="58" t="str">
        <f>IF($L1353="已完成","☑","")</f>
        <v/>
      </c>
      <c r="E1353" s="49"/>
      <c r="F1353" s="50"/>
      <c r="G1353" s="51" t="s">
        <v>17</v>
      </c>
      <c r="H1353" s="52"/>
      <c r="I1353" s="84"/>
      <c r="J1353" s="85">
        <f>I1353-H1353</f>
        <v>0</v>
      </c>
      <c r="K1353" s="86" t="str">
        <f>IF($L1353&lt;&gt;"-","●","")</f>
        <v/>
      </c>
      <c r="L1353" s="87" t="str">
        <f>IF($E1353&lt;&gt;"",IF(AND($H1354&lt;&gt;"",$I1354&lt;&gt;""),"已完成",IF(AND($H1354&lt;&gt;"",$I1354=""),"进行中",IF($H1354="","未开始","-"))),"-")</f>
        <v>-</v>
      </c>
      <c r="M1353" s="88" t="str">
        <f ca="1" t="shared" ref="M1353:M1357" si="224">IFERROR(MAX(MIN((TODAY()-$H1353)/$J1353,1),0),"-")</f>
        <v>-</v>
      </c>
      <c r="N1353" s="89"/>
      <c r="O1353" s="50"/>
      <c r="P1353" s="3"/>
      <c r="Q1353" s="94"/>
      <c r="R1353" s="11"/>
    </row>
    <row r="1354" s="4" customFormat="1" customHeight="1" spans="1:18">
      <c r="A1354" s="11"/>
      <c r="B1354" s="18"/>
      <c r="C1354" s="3"/>
      <c r="D1354" s="53"/>
      <c r="E1354" s="54"/>
      <c r="F1354" s="55"/>
      <c r="G1354" s="51" t="s">
        <v>18</v>
      </c>
      <c r="H1354" s="52"/>
      <c r="I1354" s="84"/>
      <c r="J1354" s="85" t="str">
        <f ca="1">IF(AND($H1354&lt;&gt;"",$I1354&lt;&gt;""),$I1354-$H1354,IF(AND($H1354&lt;&gt;"",$I1354=""),TODAY()-$H1354,IF($H1354="","-","-")))</f>
        <v>-</v>
      </c>
      <c r="K1354" s="90"/>
      <c r="L1354" s="91"/>
      <c r="M1354" s="92"/>
      <c r="N1354" s="93"/>
      <c r="O1354" s="55"/>
      <c r="P1354" s="3"/>
      <c r="Q1354" s="94"/>
      <c r="R1354" s="11"/>
    </row>
    <row r="1355" s="4" customFormat="1" customHeight="1" spans="1:18">
      <c r="A1355" s="11"/>
      <c r="B1355" s="18"/>
      <c r="C1355" s="3"/>
      <c r="D1355" s="58" t="str">
        <f>IF($L1355="已完成","☑","")</f>
        <v/>
      </c>
      <c r="E1355" s="49"/>
      <c r="F1355" s="50"/>
      <c r="G1355" s="51" t="s">
        <v>17</v>
      </c>
      <c r="H1355" s="52"/>
      <c r="I1355" s="84"/>
      <c r="J1355" s="85">
        <f>I1355-H1355</f>
        <v>0</v>
      </c>
      <c r="K1355" s="86" t="str">
        <f>IF($L1355&lt;&gt;"-","●","")</f>
        <v/>
      </c>
      <c r="L1355" s="87" t="str">
        <f>IF($E1355&lt;&gt;"",IF(AND($H1356&lt;&gt;"",$I1356&lt;&gt;""),"已完成",IF(AND($H1356&lt;&gt;"",$I1356=""),"进行中",IF($H1356="","未开始","-"))),"-")</f>
        <v>-</v>
      </c>
      <c r="M1355" s="88" t="str">
        <f ca="1" t="shared" si="224"/>
        <v>-</v>
      </c>
      <c r="N1355" s="89"/>
      <c r="O1355" s="50"/>
      <c r="P1355" s="3"/>
      <c r="Q1355" s="94"/>
      <c r="R1355" s="11"/>
    </row>
    <row r="1356" s="4" customFormat="1" customHeight="1" spans="1:18">
      <c r="A1356" s="11"/>
      <c r="B1356" s="18"/>
      <c r="C1356" s="3"/>
      <c r="D1356" s="53"/>
      <c r="E1356" s="54"/>
      <c r="F1356" s="55"/>
      <c r="G1356" s="51" t="s">
        <v>18</v>
      </c>
      <c r="H1356" s="52"/>
      <c r="I1356" s="84"/>
      <c r="J1356" s="85" t="str">
        <f ca="1">IF(AND($H1356&lt;&gt;"",$I1356&lt;&gt;""),$I1356-$H1356,IF(AND($H1356&lt;&gt;"",$I1356=""),TODAY()-$H1356,IF($H1356="","-","-")))</f>
        <v>-</v>
      </c>
      <c r="K1356" s="90"/>
      <c r="L1356" s="91"/>
      <c r="M1356" s="92"/>
      <c r="N1356" s="93"/>
      <c r="O1356" s="55"/>
      <c r="P1356" s="3"/>
      <c r="Q1356" s="94"/>
      <c r="R1356" s="11"/>
    </row>
    <row r="1357" s="4" customFormat="1" customHeight="1" spans="1:18">
      <c r="A1357" s="11"/>
      <c r="B1357" s="18"/>
      <c r="C1357" s="3"/>
      <c r="D1357" s="58" t="str">
        <f>IF($L1357="已完成","☑","")</f>
        <v/>
      </c>
      <c r="E1357" s="49"/>
      <c r="F1357" s="50"/>
      <c r="G1357" s="51" t="s">
        <v>17</v>
      </c>
      <c r="H1357" s="52"/>
      <c r="I1357" s="84"/>
      <c r="J1357" s="85">
        <f>I1357-H1357</f>
        <v>0</v>
      </c>
      <c r="K1357" s="86" t="str">
        <f>IF($L1357&lt;&gt;"-","●","")</f>
        <v/>
      </c>
      <c r="L1357" s="87" t="str">
        <f>IF($E1357&lt;&gt;"",IF(AND($H1358&lt;&gt;"",$I1358&lt;&gt;""),"已完成",IF(AND($H1358&lt;&gt;"",$I1358=""),"进行中",IF($H1358="","未开始","-"))),"-")</f>
        <v>-</v>
      </c>
      <c r="M1357" s="88" t="str">
        <f ca="1" t="shared" si="224"/>
        <v>-</v>
      </c>
      <c r="N1357" s="89"/>
      <c r="O1357" s="50"/>
      <c r="P1357" s="3"/>
      <c r="Q1357" s="94"/>
      <c r="R1357" s="11"/>
    </row>
    <row r="1358" s="4" customFormat="1" customHeight="1" spans="1:18">
      <c r="A1358" s="11"/>
      <c r="B1358" s="18"/>
      <c r="C1358" s="3"/>
      <c r="D1358" s="53"/>
      <c r="E1358" s="54"/>
      <c r="F1358" s="55"/>
      <c r="G1358" s="51" t="s">
        <v>18</v>
      </c>
      <c r="H1358" s="52"/>
      <c r="I1358" s="84"/>
      <c r="J1358" s="85" t="str">
        <f ca="1">IF(AND($H1358&lt;&gt;"",$I1358&lt;&gt;""),$I1358-$H1358,IF(AND($H1358&lt;&gt;"",$I1358=""),TODAY()-$H1358,IF($H1358="","-","-")))</f>
        <v>-</v>
      </c>
      <c r="K1358" s="90"/>
      <c r="L1358" s="91"/>
      <c r="M1358" s="92"/>
      <c r="N1358" s="93"/>
      <c r="O1358" s="55"/>
      <c r="P1358" s="3"/>
      <c r="Q1358" s="94"/>
      <c r="R1358" s="11"/>
    </row>
    <row r="1359" s="4" customFormat="1" customHeight="1" spans="1:18">
      <c r="A1359" s="11"/>
      <c r="B1359" s="18"/>
      <c r="C1359" s="3"/>
      <c r="D1359" s="58" t="str">
        <f>IF($L1359="已完成","☑","")</f>
        <v/>
      </c>
      <c r="E1359" s="49"/>
      <c r="F1359" s="50"/>
      <c r="G1359" s="51" t="s">
        <v>17</v>
      </c>
      <c r="H1359" s="52"/>
      <c r="I1359" s="84"/>
      <c r="J1359" s="85">
        <f>I1359-H1359</f>
        <v>0</v>
      </c>
      <c r="K1359" s="86" t="str">
        <f>IF($L1359&lt;&gt;"-","●","")</f>
        <v/>
      </c>
      <c r="L1359" s="87" t="str">
        <f>IF($E1359&lt;&gt;"",IF(AND($H1360&lt;&gt;"",$I1360&lt;&gt;""),"已完成",IF(AND($H1360&lt;&gt;"",$I1360=""),"进行中",IF($H1360="","未开始","-"))),"-")</f>
        <v>-</v>
      </c>
      <c r="M1359" s="88" t="str">
        <f ca="1" t="shared" ref="M1359:M1363" si="225">IFERROR(MAX(MIN((TODAY()-$H1359)/$J1359,1),0),"-")</f>
        <v>-</v>
      </c>
      <c r="N1359" s="89"/>
      <c r="O1359" s="50"/>
      <c r="P1359" s="3"/>
      <c r="Q1359" s="94"/>
      <c r="R1359" s="11"/>
    </row>
    <row r="1360" s="4" customFormat="1" customHeight="1" spans="1:18">
      <c r="A1360" s="11"/>
      <c r="B1360" s="18"/>
      <c r="C1360" s="3"/>
      <c r="D1360" s="53"/>
      <c r="E1360" s="54"/>
      <c r="F1360" s="55"/>
      <c r="G1360" s="51" t="s">
        <v>18</v>
      </c>
      <c r="H1360" s="52"/>
      <c r="I1360" s="84"/>
      <c r="J1360" s="85" t="str">
        <f ca="1">IF(AND($H1360&lt;&gt;"",$I1360&lt;&gt;""),$I1360-$H1360,IF(AND($H1360&lt;&gt;"",$I1360=""),TODAY()-$H1360,IF($H1360="","-","-")))</f>
        <v>-</v>
      </c>
      <c r="K1360" s="90"/>
      <c r="L1360" s="91"/>
      <c r="M1360" s="92"/>
      <c r="N1360" s="93"/>
      <c r="O1360" s="55"/>
      <c r="P1360" s="3"/>
      <c r="Q1360" s="94"/>
      <c r="R1360" s="11"/>
    </row>
    <row r="1361" s="4" customFormat="1" customHeight="1" spans="1:18">
      <c r="A1361" s="11"/>
      <c r="B1361" s="18"/>
      <c r="C1361" s="3"/>
      <c r="D1361" s="58" t="str">
        <f>IF($L1361="已完成","☑","")</f>
        <v/>
      </c>
      <c r="E1361" s="49"/>
      <c r="F1361" s="50"/>
      <c r="G1361" s="51" t="s">
        <v>17</v>
      </c>
      <c r="H1361" s="52"/>
      <c r="I1361" s="84"/>
      <c r="J1361" s="85">
        <f>I1361-H1361</f>
        <v>0</v>
      </c>
      <c r="K1361" s="86" t="str">
        <f>IF($L1361&lt;&gt;"-","●","")</f>
        <v/>
      </c>
      <c r="L1361" s="87" t="str">
        <f>IF($E1361&lt;&gt;"",IF(AND($H1362&lt;&gt;"",$I1362&lt;&gt;""),"已完成",IF(AND($H1362&lt;&gt;"",$I1362=""),"进行中",IF($H1362="","未开始","-"))),"-")</f>
        <v>-</v>
      </c>
      <c r="M1361" s="88" t="str">
        <f ca="1" t="shared" si="225"/>
        <v>-</v>
      </c>
      <c r="N1361" s="89"/>
      <c r="O1361" s="50"/>
      <c r="P1361" s="3"/>
      <c r="Q1361" s="94"/>
      <c r="R1361" s="11"/>
    </row>
    <row r="1362" s="4" customFormat="1" customHeight="1" spans="1:18">
      <c r="A1362" s="11"/>
      <c r="B1362" s="18"/>
      <c r="C1362" s="3"/>
      <c r="D1362" s="53"/>
      <c r="E1362" s="54"/>
      <c r="F1362" s="55"/>
      <c r="G1362" s="51" t="s">
        <v>18</v>
      </c>
      <c r="H1362" s="52"/>
      <c r="I1362" s="84"/>
      <c r="J1362" s="85" t="str">
        <f ca="1">IF(AND($H1362&lt;&gt;"",$I1362&lt;&gt;""),$I1362-$H1362,IF(AND($H1362&lt;&gt;"",$I1362=""),TODAY()-$H1362,IF($H1362="","-","-")))</f>
        <v>-</v>
      </c>
      <c r="K1362" s="90"/>
      <c r="L1362" s="91"/>
      <c r="M1362" s="92"/>
      <c r="N1362" s="93"/>
      <c r="O1362" s="55"/>
      <c r="P1362" s="3"/>
      <c r="Q1362" s="94"/>
      <c r="R1362" s="11"/>
    </row>
    <row r="1363" s="4" customFormat="1" customHeight="1" spans="1:18">
      <c r="A1363" s="11"/>
      <c r="B1363" s="18"/>
      <c r="C1363" s="3"/>
      <c r="D1363" s="58" t="str">
        <f>IF($L1363="已完成","☑","")</f>
        <v/>
      </c>
      <c r="E1363" s="49"/>
      <c r="F1363" s="50"/>
      <c r="G1363" s="51" t="s">
        <v>17</v>
      </c>
      <c r="H1363" s="52"/>
      <c r="I1363" s="84"/>
      <c r="J1363" s="85">
        <f>I1363-H1363</f>
        <v>0</v>
      </c>
      <c r="K1363" s="86" t="str">
        <f>IF($L1363&lt;&gt;"-","●","")</f>
        <v/>
      </c>
      <c r="L1363" s="87" t="str">
        <f>IF($E1363&lt;&gt;"",IF(AND($H1364&lt;&gt;"",$I1364&lt;&gt;""),"已完成",IF(AND($H1364&lt;&gt;"",$I1364=""),"进行中",IF($H1364="","未开始","-"))),"-")</f>
        <v>-</v>
      </c>
      <c r="M1363" s="88" t="str">
        <f ca="1" t="shared" si="225"/>
        <v>-</v>
      </c>
      <c r="N1363" s="89"/>
      <c r="O1363" s="50"/>
      <c r="P1363" s="3"/>
      <c r="Q1363" s="94"/>
      <c r="R1363" s="11"/>
    </row>
    <row r="1364" s="4" customFormat="1" customHeight="1" spans="1:18">
      <c r="A1364" s="11"/>
      <c r="B1364" s="18"/>
      <c r="C1364" s="3"/>
      <c r="D1364" s="53"/>
      <c r="E1364" s="54"/>
      <c r="F1364" s="55"/>
      <c r="G1364" s="51" t="s">
        <v>18</v>
      </c>
      <c r="H1364" s="52"/>
      <c r="I1364" s="84"/>
      <c r="J1364" s="85" t="str">
        <f ca="1">IF(AND($H1364&lt;&gt;"",$I1364&lt;&gt;""),$I1364-$H1364,IF(AND($H1364&lt;&gt;"",$I1364=""),TODAY()-$H1364,IF($H1364="","-","-")))</f>
        <v>-</v>
      </c>
      <c r="K1364" s="90"/>
      <c r="L1364" s="91"/>
      <c r="M1364" s="92"/>
      <c r="N1364" s="93"/>
      <c r="O1364" s="55"/>
      <c r="P1364" s="3"/>
      <c r="Q1364" s="94"/>
      <c r="R1364" s="11"/>
    </row>
    <row r="1365" s="4" customFormat="1" customHeight="1" spans="1:18">
      <c r="A1365" s="11"/>
      <c r="B1365" s="18"/>
      <c r="C1365" s="3"/>
      <c r="D1365" s="58" t="str">
        <f>IF($L1365="已完成","☑","")</f>
        <v/>
      </c>
      <c r="E1365" s="49"/>
      <c r="F1365" s="50"/>
      <c r="G1365" s="51" t="s">
        <v>17</v>
      </c>
      <c r="H1365" s="52"/>
      <c r="I1365" s="84"/>
      <c r="J1365" s="85">
        <f>I1365-H1365</f>
        <v>0</v>
      </c>
      <c r="K1365" s="86" t="str">
        <f>IF($L1365&lt;&gt;"-","●","")</f>
        <v/>
      </c>
      <c r="L1365" s="87" t="str">
        <f>IF($E1365&lt;&gt;"",IF(AND($H1366&lt;&gt;"",$I1366&lt;&gt;""),"已完成",IF(AND($H1366&lt;&gt;"",$I1366=""),"进行中",IF($H1366="","未开始","-"))),"-")</f>
        <v>-</v>
      </c>
      <c r="M1365" s="88" t="str">
        <f ca="1" t="shared" ref="M1365:M1369" si="226">IFERROR(MAX(MIN((TODAY()-$H1365)/$J1365,1),0),"-")</f>
        <v>-</v>
      </c>
      <c r="N1365" s="89"/>
      <c r="O1365" s="50"/>
      <c r="P1365" s="3"/>
      <c r="Q1365" s="94"/>
      <c r="R1365" s="11"/>
    </row>
    <row r="1366" s="4" customFormat="1" customHeight="1" spans="1:18">
      <c r="A1366" s="11"/>
      <c r="B1366" s="18"/>
      <c r="C1366" s="3"/>
      <c r="D1366" s="53"/>
      <c r="E1366" s="54"/>
      <c r="F1366" s="55"/>
      <c r="G1366" s="51" t="s">
        <v>18</v>
      </c>
      <c r="H1366" s="52"/>
      <c r="I1366" s="84"/>
      <c r="J1366" s="85" t="str">
        <f ca="1">IF(AND($H1366&lt;&gt;"",$I1366&lt;&gt;""),$I1366-$H1366,IF(AND($H1366&lt;&gt;"",$I1366=""),TODAY()-$H1366,IF($H1366="","-","-")))</f>
        <v>-</v>
      </c>
      <c r="K1366" s="90"/>
      <c r="L1366" s="91"/>
      <c r="M1366" s="92"/>
      <c r="N1366" s="93"/>
      <c r="O1366" s="55"/>
      <c r="P1366" s="3"/>
      <c r="Q1366" s="94"/>
      <c r="R1366" s="11"/>
    </row>
    <row r="1367" s="4" customFormat="1" customHeight="1" spans="1:18">
      <c r="A1367" s="11"/>
      <c r="B1367" s="18"/>
      <c r="C1367" s="3"/>
      <c r="D1367" s="58" t="str">
        <f>IF($L1367="已完成","☑","")</f>
        <v/>
      </c>
      <c r="E1367" s="49"/>
      <c r="F1367" s="50"/>
      <c r="G1367" s="51" t="s">
        <v>17</v>
      </c>
      <c r="H1367" s="52"/>
      <c r="I1367" s="84"/>
      <c r="J1367" s="85">
        <f>I1367-H1367</f>
        <v>0</v>
      </c>
      <c r="K1367" s="86" t="str">
        <f>IF($L1367&lt;&gt;"-","●","")</f>
        <v/>
      </c>
      <c r="L1367" s="87" t="str">
        <f>IF($E1367&lt;&gt;"",IF(AND($H1368&lt;&gt;"",$I1368&lt;&gt;""),"已完成",IF(AND($H1368&lt;&gt;"",$I1368=""),"进行中",IF($H1368="","未开始","-"))),"-")</f>
        <v>-</v>
      </c>
      <c r="M1367" s="88" t="str">
        <f ca="1" t="shared" si="226"/>
        <v>-</v>
      </c>
      <c r="N1367" s="89"/>
      <c r="O1367" s="50"/>
      <c r="P1367" s="3"/>
      <c r="Q1367" s="94"/>
      <c r="R1367" s="11"/>
    </row>
    <row r="1368" s="4" customFormat="1" customHeight="1" spans="1:18">
      <c r="A1368" s="11"/>
      <c r="B1368" s="18"/>
      <c r="C1368" s="3"/>
      <c r="D1368" s="53"/>
      <c r="E1368" s="54"/>
      <c r="F1368" s="55"/>
      <c r="G1368" s="51" t="s">
        <v>18</v>
      </c>
      <c r="H1368" s="52"/>
      <c r="I1368" s="84"/>
      <c r="J1368" s="85" t="str">
        <f ca="1">IF(AND($H1368&lt;&gt;"",$I1368&lt;&gt;""),$I1368-$H1368,IF(AND($H1368&lt;&gt;"",$I1368=""),TODAY()-$H1368,IF($H1368="","-","-")))</f>
        <v>-</v>
      </c>
      <c r="K1368" s="90"/>
      <c r="L1368" s="91"/>
      <c r="M1368" s="92"/>
      <c r="N1368" s="93"/>
      <c r="O1368" s="55"/>
      <c r="P1368" s="3"/>
      <c r="Q1368" s="94"/>
      <c r="R1368" s="11"/>
    </row>
    <row r="1369" s="4" customFormat="1" customHeight="1" spans="1:18">
      <c r="A1369" s="11"/>
      <c r="B1369" s="18"/>
      <c r="C1369" s="3"/>
      <c r="D1369" s="58" t="str">
        <f>IF($L1369="已完成","☑","")</f>
        <v/>
      </c>
      <c r="E1369" s="49"/>
      <c r="F1369" s="50"/>
      <c r="G1369" s="51" t="s">
        <v>17</v>
      </c>
      <c r="H1369" s="52"/>
      <c r="I1369" s="84"/>
      <c r="J1369" s="85">
        <f>I1369-H1369</f>
        <v>0</v>
      </c>
      <c r="K1369" s="86" t="str">
        <f>IF($L1369&lt;&gt;"-","●","")</f>
        <v/>
      </c>
      <c r="L1369" s="87" t="str">
        <f>IF($E1369&lt;&gt;"",IF(AND($H1370&lt;&gt;"",$I1370&lt;&gt;""),"已完成",IF(AND($H1370&lt;&gt;"",$I1370=""),"进行中",IF($H1370="","未开始","-"))),"-")</f>
        <v>-</v>
      </c>
      <c r="M1369" s="88" t="str">
        <f ca="1" t="shared" si="226"/>
        <v>-</v>
      </c>
      <c r="N1369" s="89"/>
      <c r="O1369" s="50"/>
      <c r="P1369" s="3"/>
      <c r="Q1369" s="94"/>
      <c r="R1369" s="11"/>
    </row>
    <row r="1370" s="4" customFormat="1" customHeight="1" spans="1:18">
      <c r="A1370" s="11"/>
      <c r="B1370" s="18"/>
      <c r="C1370" s="3"/>
      <c r="D1370" s="53"/>
      <c r="E1370" s="54"/>
      <c r="F1370" s="55"/>
      <c r="G1370" s="51" t="s">
        <v>18</v>
      </c>
      <c r="H1370" s="52"/>
      <c r="I1370" s="84"/>
      <c r="J1370" s="85" t="str">
        <f ca="1">IF(AND($H1370&lt;&gt;"",$I1370&lt;&gt;""),$I1370-$H1370,IF(AND($H1370&lt;&gt;"",$I1370=""),TODAY()-$H1370,IF($H1370="","-","-")))</f>
        <v>-</v>
      </c>
      <c r="K1370" s="90"/>
      <c r="L1370" s="91"/>
      <c r="M1370" s="92"/>
      <c r="N1370" s="93"/>
      <c r="O1370" s="55"/>
      <c r="P1370" s="3"/>
      <c r="Q1370" s="94"/>
      <c r="R1370" s="11"/>
    </row>
    <row r="1371" s="4" customFormat="1" customHeight="1" spans="1:18">
      <c r="A1371" s="11"/>
      <c r="B1371" s="18"/>
      <c r="C1371" s="3"/>
      <c r="D1371" s="58" t="str">
        <f>IF($L1371="已完成","☑","")</f>
        <v/>
      </c>
      <c r="E1371" s="49"/>
      <c r="F1371" s="50"/>
      <c r="G1371" s="51" t="s">
        <v>17</v>
      </c>
      <c r="H1371" s="52"/>
      <c r="I1371" s="84"/>
      <c r="J1371" s="85">
        <f>I1371-H1371</f>
        <v>0</v>
      </c>
      <c r="K1371" s="86" t="str">
        <f>IF($L1371&lt;&gt;"-","●","")</f>
        <v/>
      </c>
      <c r="L1371" s="87" t="str">
        <f>IF($E1371&lt;&gt;"",IF(AND($H1372&lt;&gt;"",$I1372&lt;&gt;""),"已完成",IF(AND($H1372&lt;&gt;"",$I1372=""),"进行中",IF($H1372="","未开始","-"))),"-")</f>
        <v>-</v>
      </c>
      <c r="M1371" s="88" t="str">
        <f ca="1" t="shared" ref="M1371:M1375" si="227">IFERROR(MAX(MIN((TODAY()-$H1371)/$J1371,1),0),"-")</f>
        <v>-</v>
      </c>
      <c r="N1371" s="89"/>
      <c r="O1371" s="50"/>
      <c r="P1371" s="3"/>
      <c r="Q1371" s="94"/>
      <c r="R1371" s="11"/>
    </row>
    <row r="1372" s="4" customFormat="1" customHeight="1" spans="1:18">
      <c r="A1372" s="11"/>
      <c r="B1372" s="18"/>
      <c r="C1372" s="3"/>
      <c r="D1372" s="53"/>
      <c r="E1372" s="54"/>
      <c r="F1372" s="55"/>
      <c r="G1372" s="51" t="s">
        <v>18</v>
      </c>
      <c r="H1372" s="52"/>
      <c r="I1372" s="84"/>
      <c r="J1372" s="85" t="str">
        <f ca="1">IF(AND($H1372&lt;&gt;"",$I1372&lt;&gt;""),$I1372-$H1372,IF(AND($H1372&lt;&gt;"",$I1372=""),TODAY()-$H1372,IF($H1372="","-","-")))</f>
        <v>-</v>
      </c>
      <c r="K1372" s="90"/>
      <c r="L1372" s="91"/>
      <c r="M1372" s="92"/>
      <c r="N1372" s="93"/>
      <c r="O1372" s="55"/>
      <c r="P1372" s="3"/>
      <c r="Q1372" s="94"/>
      <c r="R1372" s="11"/>
    </row>
    <row r="1373" s="4" customFormat="1" customHeight="1" spans="1:18">
      <c r="A1373" s="11"/>
      <c r="B1373" s="18"/>
      <c r="C1373" s="3"/>
      <c r="D1373" s="58" t="str">
        <f>IF($L1373="已完成","☑","")</f>
        <v/>
      </c>
      <c r="E1373" s="49"/>
      <c r="F1373" s="50"/>
      <c r="G1373" s="51" t="s">
        <v>17</v>
      </c>
      <c r="H1373" s="52"/>
      <c r="I1373" s="84"/>
      <c r="J1373" s="85">
        <f>I1373-H1373</f>
        <v>0</v>
      </c>
      <c r="K1373" s="86" t="str">
        <f>IF($L1373&lt;&gt;"-","●","")</f>
        <v/>
      </c>
      <c r="L1373" s="87" t="str">
        <f>IF($E1373&lt;&gt;"",IF(AND($H1374&lt;&gt;"",$I1374&lt;&gt;""),"已完成",IF(AND($H1374&lt;&gt;"",$I1374=""),"进行中",IF($H1374="","未开始","-"))),"-")</f>
        <v>-</v>
      </c>
      <c r="M1373" s="88" t="str">
        <f ca="1" t="shared" si="227"/>
        <v>-</v>
      </c>
      <c r="N1373" s="89"/>
      <c r="O1373" s="50"/>
      <c r="P1373" s="3"/>
      <c r="Q1373" s="94"/>
      <c r="R1373" s="11"/>
    </row>
    <row r="1374" s="4" customFormat="1" customHeight="1" spans="1:18">
      <c r="A1374" s="11"/>
      <c r="B1374" s="18"/>
      <c r="C1374" s="3"/>
      <c r="D1374" s="53"/>
      <c r="E1374" s="54"/>
      <c r="F1374" s="55"/>
      <c r="G1374" s="51" t="s">
        <v>18</v>
      </c>
      <c r="H1374" s="52"/>
      <c r="I1374" s="84"/>
      <c r="J1374" s="85" t="str">
        <f ca="1">IF(AND($H1374&lt;&gt;"",$I1374&lt;&gt;""),$I1374-$H1374,IF(AND($H1374&lt;&gt;"",$I1374=""),TODAY()-$H1374,IF($H1374="","-","-")))</f>
        <v>-</v>
      </c>
      <c r="K1374" s="90"/>
      <c r="L1374" s="91"/>
      <c r="M1374" s="92"/>
      <c r="N1374" s="93"/>
      <c r="O1374" s="55"/>
      <c r="P1374" s="3"/>
      <c r="Q1374" s="94"/>
      <c r="R1374" s="11"/>
    </row>
    <row r="1375" s="4" customFormat="1" customHeight="1" spans="1:18">
      <c r="A1375" s="11"/>
      <c r="B1375" s="18"/>
      <c r="C1375" s="3"/>
      <c r="D1375" s="58" t="str">
        <f>IF($L1375="已完成","☑","")</f>
        <v/>
      </c>
      <c r="E1375" s="49"/>
      <c r="F1375" s="50"/>
      <c r="G1375" s="51" t="s">
        <v>17</v>
      </c>
      <c r="H1375" s="52"/>
      <c r="I1375" s="84"/>
      <c r="J1375" s="85">
        <f>I1375-H1375</f>
        <v>0</v>
      </c>
      <c r="K1375" s="86" t="str">
        <f>IF($L1375&lt;&gt;"-","●","")</f>
        <v/>
      </c>
      <c r="L1375" s="87" t="str">
        <f>IF($E1375&lt;&gt;"",IF(AND($H1376&lt;&gt;"",$I1376&lt;&gt;""),"已完成",IF(AND($H1376&lt;&gt;"",$I1376=""),"进行中",IF($H1376="","未开始","-"))),"-")</f>
        <v>-</v>
      </c>
      <c r="M1375" s="88" t="str">
        <f ca="1" t="shared" si="227"/>
        <v>-</v>
      </c>
      <c r="N1375" s="89"/>
      <c r="O1375" s="50"/>
      <c r="P1375" s="3"/>
      <c r="Q1375" s="94"/>
      <c r="R1375" s="11"/>
    </row>
    <row r="1376" s="4" customFormat="1" customHeight="1" spans="1:18">
      <c r="A1376" s="11"/>
      <c r="B1376" s="18"/>
      <c r="C1376" s="3"/>
      <c r="D1376" s="53"/>
      <c r="E1376" s="54"/>
      <c r="F1376" s="55"/>
      <c r="G1376" s="51" t="s">
        <v>18</v>
      </c>
      <c r="H1376" s="52"/>
      <c r="I1376" s="84"/>
      <c r="J1376" s="85" t="str">
        <f ca="1">IF(AND($H1376&lt;&gt;"",$I1376&lt;&gt;""),$I1376-$H1376,IF(AND($H1376&lt;&gt;"",$I1376=""),TODAY()-$H1376,IF($H1376="","-","-")))</f>
        <v>-</v>
      </c>
      <c r="K1376" s="90"/>
      <c r="L1376" s="91"/>
      <c r="M1376" s="92"/>
      <c r="N1376" s="93"/>
      <c r="O1376" s="55"/>
      <c r="P1376" s="3"/>
      <c r="Q1376" s="94"/>
      <c r="R1376" s="11"/>
    </row>
    <row r="1377" s="4" customFormat="1" customHeight="1" spans="1:18">
      <c r="A1377" s="11"/>
      <c r="B1377" s="18"/>
      <c r="C1377" s="3"/>
      <c r="D1377" s="58" t="str">
        <f>IF($L1377="已完成","☑","")</f>
        <v/>
      </c>
      <c r="E1377" s="49"/>
      <c r="F1377" s="50"/>
      <c r="G1377" s="51" t="s">
        <v>17</v>
      </c>
      <c r="H1377" s="52"/>
      <c r="I1377" s="84"/>
      <c r="J1377" s="85">
        <f>I1377-H1377</f>
        <v>0</v>
      </c>
      <c r="K1377" s="86" t="str">
        <f>IF($L1377&lt;&gt;"-","●","")</f>
        <v/>
      </c>
      <c r="L1377" s="87" t="str">
        <f>IF($E1377&lt;&gt;"",IF(AND($H1378&lt;&gt;"",$I1378&lt;&gt;""),"已完成",IF(AND($H1378&lt;&gt;"",$I1378=""),"进行中",IF($H1378="","未开始","-"))),"-")</f>
        <v>-</v>
      </c>
      <c r="M1377" s="88" t="str">
        <f ca="1" t="shared" ref="M1377:M1381" si="228">IFERROR(MAX(MIN((TODAY()-$H1377)/$J1377,1),0),"-")</f>
        <v>-</v>
      </c>
      <c r="N1377" s="89"/>
      <c r="O1377" s="50"/>
      <c r="P1377" s="3"/>
      <c r="Q1377" s="94"/>
      <c r="R1377" s="11"/>
    </row>
    <row r="1378" s="4" customFormat="1" customHeight="1" spans="1:18">
      <c r="A1378" s="11"/>
      <c r="B1378" s="18"/>
      <c r="C1378" s="3"/>
      <c r="D1378" s="53"/>
      <c r="E1378" s="54"/>
      <c r="F1378" s="55"/>
      <c r="G1378" s="51" t="s">
        <v>18</v>
      </c>
      <c r="H1378" s="52"/>
      <c r="I1378" s="84"/>
      <c r="J1378" s="85" t="str">
        <f ca="1">IF(AND($H1378&lt;&gt;"",$I1378&lt;&gt;""),$I1378-$H1378,IF(AND($H1378&lt;&gt;"",$I1378=""),TODAY()-$H1378,IF($H1378="","-","-")))</f>
        <v>-</v>
      </c>
      <c r="K1378" s="90"/>
      <c r="L1378" s="91"/>
      <c r="M1378" s="92"/>
      <c r="N1378" s="93"/>
      <c r="O1378" s="55"/>
      <c r="P1378" s="3"/>
      <c r="Q1378" s="94"/>
      <c r="R1378" s="11"/>
    </row>
    <row r="1379" s="4" customFormat="1" customHeight="1" spans="1:18">
      <c r="A1379" s="11"/>
      <c r="B1379" s="18"/>
      <c r="C1379" s="3"/>
      <c r="D1379" s="58" t="str">
        <f>IF($L1379="已完成","☑","")</f>
        <v/>
      </c>
      <c r="E1379" s="49"/>
      <c r="F1379" s="50"/>
      <c r="G1379" s="51" t="s">
        <v>17</v>
      </c>
      <c r="H1379" s="52"/>
      <c r="I1379" s="84"/>
      <c r="J1379" s="85">
        <f>I1379-H1379</f>
        <v>0</v>
      </c>
      <c r="K1379" s="86" t="str">
        <f>IF($L1379&lt;&gt;"-","●","")</f>
        <v/>
      </c>
      <c r="L1379" s="87" t="str">
        <f>IF($E1379&lt;&gt;"",IF(AND($H1380&lt;&gt;"",$I1380&lt;&gt;""),"已完成",IF(AND($H1380&lt;&gt;"",$I1380=""),"进行中",IF($H1380="","未开始","-"))),"-")</f>
        <v>-</v>
      </c>
      <c r="M1379" s="88" t="str">
        <f ca="1" t="shared" si="228"/>
        <v>-</v>
      </c>
      <c r="N1379" s="89"/>
      <c r="O1379" s="50"/>
      <c r="P1379" s="3"/>
      <c r="Q1379" s="94"/>
      <c r="R1379" s="11"/>
    </row>
    <row r="1380" s="4" customFormat="1" customHeight="1" spans="1:18">
      <c r="A1380" s="11"/>
      <c r="B1380" s="18"/>
      <c r="C1380" s="3"/>
      <c r="D1380" s="53"/>
      <c r="E1380" s="54"/>
      <c r="F1380" s="55"/>
      <c r="G1380" s="51" t="s">
        <v>18</v>
      </c>
      <c r="H1380" s="52"/>
      <c r="I1380" s="84"/>
      <c r="J1380" s="85" t="str">
        <f ca="1">IF(AND($H1380&lt;&gt;"",$I1380&lt;&gt;""),$I1380-$H1380,IF(AND($H1380&lt;&gt;"",$I1380=""),TODAY()-$H1380,IF($H1380="","-","-")))</f>
        <v>-</v>
      </c>
      <c r="K1380" s="90"/>
      <c r="L1380" s="91"/>
      <c r="M1380" s="92"/>
      <c r="N1380" s="93"/>
      <c r="O1380" s="55"/>
      <c r="P1380" s="3"/>
      <c r="Q1380" s="94"/>
      <c r="R1380" s="11"/>
    </row>
    <row r="1381" s="4" customFormat="1" customHeight="1" spans="1:18">
      <c r="A1381" s="11"/>
      <c r="B1381" s="18"/>
      <c r="C1381" s="3"/>
      <c r="D1381" s="58" t="str">
        <f>IF($L1381="已完成","☑","")</f>
        <v/>
      </c>
      <c r="E1381" s="49"/>
      <c r="F1381" s="50"/>
      <c r="G1381" s="51" t="s">
        <v>17</v>
      </c>
      <c r="H1381" s="52"/>
      <c r="I1381" s="84"/>
      <c r="J1381" s="85">
        <f>I1381-H1381</f>
        <v>0</v>
      </c>
      <c r="K1381" s="86" t="str">
        <f>IF($L1381&lt;&gt;"-","●","")</f>
        <v/>
      </c>
      <c r="L1381" s="87" t="str">
        <f>IF($E1381&lt;&gt;"",IF(AND($H1382&lt;&gt;"",$I1382&lt;&gt;""),"已完成",IF(AND($H1382&lt;&gt;"",$I1382=""),"进行中",IF($H1382="","未开始","-"))),"-")</f>
        <v>-</v>
      </c>
      <c r="M1381" s="88" t="str">
        <f ca="1" t="shared" si="228"/>
        <v>-</v>
      </c>
      <c r="N1381" s="89"/>
      <c r="O1381" s="50"/>
      <c r="P1381" s="3"/>
      <c r="Q1381" s="94"/>
      <c r="R1381" s="11"/>
    </row>
    <row r="1382" s="4" customFormat="1" customHeight="1" spans="1:18">
      <c r="A1382" s="11"/>
      <c r="B1382" s="18"/>
      <c r="C1382" s="3"/>
      <c r="D1382" s="53"/>
      <c r="E1382" s="54"/>
      <c r="F1382" s="55"/>
      <c r="G1382" s="51" t="s">
        <v>18</v>
      </c>
      <c r="H1382" s="52"/>
      <c r="I1382" s="84"/>
      <c r="J1382" s="85" t="str">
        <f ca="1">IF(AND($H1382&lt;&gt;"",$I1382&lt;&gt;""),$I1382-$H1382,IF(AND($H1382&lt;&gt;"",$I1382=""),TODAY()-$H1382,IF($H1382="","-","-")))</f>
        <v>-</v>
      </c>
      <c r="K1382" s="90"/>
      <c r="L1382" s="91"/>
      <c r="M1382" s="92"/>
      <c r="N1382" s="93"/>
      <c r="O1382" s="55"/>
      <c r="P1382" s="3"/>
      <c r="Q1382" s="94"/>
      <c r="R1382" s="11"/>
    </row>
    <row r="1383" s="4" customFormat="1" customHeight="1" spans="1:18">
      <c r="A1383" s="11"/>
      <c r="B1383" s="18"/>
      <c r="C1383" s="3"/>
      <c r="D1383" s="58" t="str">
        <f>IF($L1383="已完成","☑","")</f>
        <v/>
      </c>
      <c r="E1383" s="49"/>
      <c r="F1383" s="50"/>
      <c r="G1383" s="51" t="s">
        <v>17</v>
      </c>
      <c r="H1383" s="52"/>
      <c r="I1383" s="84"/>
      <c r="J1383" s="85">
        <f>I1383-H1383</f>
        <v>0</v>
      </c>
      <c r="K1383" s="86" t="str">
        <f>IF($L1383&lt;&gt;"-","●","")</f>
        <v/>
      </c>
      <c r="L1383" s="87" t="str">
        <f>IF($E1383&lt;&gt;"",IF(AND($H1384&lt;&gt;"",$I1384&lt;&gt;""),"已完成",IF(AND($H1384&lt;&gt;"",$I1384=""),"进行中",IF($H1384="","未开始","-"))),"-")</f>
        <v>-</v>
      </c>
      <c r="M1383" s="88" t="str">
        <f ca="1" t="shared" ref="M1383:M1387" si="229">IFERROR(MAX(MIN((TODAY()-$H1383)/$J1383,1),0),"-")</f>
        <v>-</v>
      </c>
      <c r="N1383" s="89"/>
      <c r="O1383" s="50"/>
      <c r="P1383" s="3"/>
      <c r="Q1383" s="94"/>
      <c r="R1383" s="11"/>
    </row>
    <row r="1384" s="4" customFormat="1" customHeight="1" spans="1:18">
      <c r="A1384" s="11"/>
      <c r="B1384" s="18"/>
      <c r="C1384" s="3"/>
      <c r="D1384" s="53"/>
      <c r="E1384" s="54"/>
      <c r="F1384" s="55"/>
      <c r="G1384" s="51" t="s">
        <v>18</v>
      </c>
      <c r="H1384" s="52"/>
      <c r="I1384" s="84"/>
      <c r="J1384" s="85" t="str">
        <f ca="1">IF(AND($H1384&lt;&gt;"",$I1384&lt;&gt;""),$I1384-$H1384,IF(AND($H1384&lt;&gt;"",$I1384=""),TODAY()-$H1384,IF($H1384="","-","-")))</f>
        <v>-</v>
      </c>
      <c r="K1384" s="90"/>
      <c r="L1384" s="91"/>
      <c r="M1384" s="92"/>
      <c r="N1384" s="93"/>
      <c r="O1384" s="55"/>
      <c r="P1384" s="3"/>
      <c r="Q1384" s="94"/>
      <c r="R1384" s="11"/>
    </row>
    <row r="1385" s="4" customFormat="1" customHeight="1" spans="1:18">
      <c r="A1385" s="11"/>
      <c r="B1385" s="18"/>
      <c r="C1385" s="3"/>
      <c r="D1385" s="58" t="str">
        <f>IF($L1385="已完成","☑","")</f>
        <v/>
      </c>
      <c r="E1385" s="49"/>
      <c r="F1385" s="50"/>
      <c r="G1385" s="51" t="s">
        <v>17</v>
      </c>
      <c r="H1385" s="52"/>
      <c r="I1385" s="84"/>
      <c r="J1385" s="85">
        <f>I1385-H1385</f>
        <v>0</v>
      </c>
      <c r="K1385" s="86" t="str">
        <f>IF($L1385&lt;&gt;"-","●","")</f>
        <v/>
      </c>
      <c r="L1385" s="87" t="str">
        <f>IF($E1385&lt;&gt;"",IF(AND($H1386&lt;&gt;"",$I1386&lt;&gt;""),"已完成",IF(AND($H1386&lt;&gt;"",$I1386=""),"进行中",IF($H1386="","未开始","-"))),"-")</f>
        <v>-</v>
      </c>
      <c r="M1385" s="88" t="str">
        <f ca="1" t="shared" si="229"/>
        <v>-</v>
      </c>
      <c r="N1385" s="89"/>
      <c r="O1385" s="50"/>
      <c r="P1385" s="3"/>
      <c r="Q1385" s="94"/>
      <c r="R1385" s="11"/>
    </row>
    <row r="1386" s="4" customFormat="1" customHeight="1" spans="1:18">
      <c r="A1386" s="11"/>
      <c r="B1386" s="18"/>
      <c r="C1386" s="3"/>
      <c r="D1386" s="53"/>
      <c r="E1386" s="54"/>
      <c r="F1386" s="55"/>
      <c r="G1386" s="51" t="s">
        <v>18</v>
      </c>
      <c r="H1386" s="52"/>
      <c r="I1386" s="84"/>
      <c r="J1386" s="85" t="str">
        <f ca="1">IF(AND($H1386&lt;&gt;"",$I1386&lt;&gt;""),$I1386-$H1386,IF(AND($H1386&lt;&gt;"",$I1386=""),TODAY()-$H1386,IF($H1386="","-","-")))</f>
        <v>-</v>
      </c>
      <c r="K1386" s="90"/>
      <c r="L1386" s="91"/>
      <c r="M1386" s="92"/>
      <c r="N1386" s="93"/>
      <c r="O1386" s="55"/>
      <c r="P1386" s="3"/>
      <c r="Q1386" s="94"/>
      <c r="R1386" s="11"/>
    </row>
    <row r="1387" s="4" customFormat="1" customHeight="1" spans="1:18">
      <c r="A1387" s="11"/>
      <c r="B1387" s="18"/>
      <c r="C1387" s="3"/>
      <c r="D1387" s="58" t="str">
        <f>IF($L1387="已完成","☑","")</f>
        <v/>
      </c>
      <c r="E1387" s="49"/>
      <c r="F1387" s="50"/>
      <c r="G1387" s="51" t="s">
        <v>17</v>
      </c>
      <c r="H1387" s="52"/>
      <c r="I1387" s="84"/>
      <c r="J1387" s="85">
        <f>I1387-H1387</f>
        <v>0</v>
      </c>
      <c r="K1387" s="86" t="str">
        <f>IF($L1387&lt;&gt;"-","●","")</f>
        <v/>
      </c>
      <c r="L1387" s="87" t="str">
        <f>IF($E1387&lt;&gt;"",IF(AND($H1388&lt;&gt;"",$I1388&lt;&gt;""),"已完成",IF(AND($H1388&lt;&gt;"",$I1388=""),"进行中",IF($H1388="","未开始","-"))),"-")</f>
        <v>-</v>
      </c>
      <c r="M1387" s="88" t="str">
        <f ca="1" t="shared" si="229"/>
        <v>-</v>
      </c>
      <c r="N1387" s="89"/>
      <c r="O1387" s="50"/>
      <c r="P1387" s="3"/>
      <c r="Q1387" s="94"/>
      <c r="R1387" s="11"/>
    </row>
    <row r="1388" s="4" customFormat="1" customHeight="1" spans="1:18">
      <c r="A1388" s="11"/>
      <c r="B1388" s="18"/>
      <c r="C1388" s="3"/>
      <c r="D1388" s="53"/>
      <c r="E1388" s="54"/>
      <c r="F1388" s="55"/>
      <c r="G1388" s="51" t="s">
        <v>18</v>
      </c>
      <c r="H1388" s="52"/>
      <c r="I1388" s="84"/>
      <c r="J1388" s="85" t="str">
        <f ca="1">IF(AND($H1388&lt;&gt;"",$I1388&lt;&gt;""),$I1388-$H1388,IF(AND($H1388&lt;&gt;"",$I1388=""),TODAY()-$H1388,IF($H1388="","-","-")))</f>
        <v>-</v>
      </c>
      <c r="K1388" s="90"/>
      <c r="L1388" s="91"/>
      <c r="M1388" s="92"/>
      <c r="N1388" s="93"/>
      <c r="O1388" s="55"/>
      <c r="P1388" s="3"/>
      <c r="Q1388" s="94"/>
      <c r="R1388" s="11"/>
    </row>
    <row r="1389" s="4" customFormat="1" customHeight="1" spans="1:18">
      <c r="A1389" s="11"/>
      <c r="B1389" s="18"/>
      <c r="C1389" s="3"/>
      <c r="D1389" s="58" t="str">
        <f>IF($L1389="已完成","☑","")</f>
        <v/>
      </c>
      <c r="E1389" s="49"/>
      <c r="F1389" s="50"/>
      <c r="G1389" s="51" t="s">
        <v>17</v>
      </c>
      <c r="H1389" s="52"/>
      <c r="I1389" s="84"/>
      <c r="J1389" s="85">
        <f>I1389-H1389</f>
        <v>0</v>
      </c>
      <c r="K1389" s="86" t="str">
        <f>IF($L1389&lt;&gt;"-","●","")</f>
        <v/>
      </c>
      <c r="L1389" s="87" t="str">
        <f>IF($E1389&lt;&gt;"",IF(AND($H1390&lt;&gt;"",$I1390&lt;&gt;""),"已完成",IF(AND($H1390&lt;&gt;"",$I1390=""),"进行中",IF($H1390="","未开始","-"))),"-")</f>
        <v>-</v>
      </c>
      <c r="M1389" s="88" t="str">
        <f ca="1" t="shared" ref="M1389:M1393" si="230">IFERROR(MAX(MIN((TODAY()-$H1389)/$J1389,1),0),"-")</f>
        <v>-</v>
      </c>
      <c r="N1389" s="89"/>
      <c r="O1389" s="50"/>
      <c r="P1389" s="3"/>
      <c r="Q1389" s="94"/>
      <c r="R1389" s="11"/>
    </row>
    <row r="1390" s="4" customFormat="1" customHeight="1" spans="1:18">
      <c r="A1390" s="11"/>
      <c r="B1390" s="18"/>
      <c r="C1390" s="3"/>
      <c r="D1390" s="53"/>
      <c r="E1390" s="54"/>
      <c r="F1390" s="55"/>
      <c r="G1390" s="51" t="s">
        <v>18</v>
      </c>
      <c r="H1390" s="52"/>
      <c r="I1390" s="84"/>
      <c r="J1390" s="85" t="str">
        <f ca="1">IF(AND($H1390&lt;&gt;"",$I1390&lt;&gt;""),$I1390-$H1390,IF(AND($H1390&lt;&gt;"",$I1390=""),TODAY()-$H1390,IF($H1390="","-","-")))</f>
        <v>-</v>
      </c>
      <c r="K1390" s="90"/>
      <c r="L1390" s="91"/>
      <c r="M1390" s="92"/>
      <c r="N1390" s="93"/>
      <c r="O1390" s="55"/>
      <c r="P1390" s="3"/>
      <c r="Q1390" s="94"/>
      <c r="R1390" s="11"/>
    </row>
    <row r="1391" s="4" customFormat="1" customHeight="1" spans="1:18">
      <c r="A1391" s="11"/>
      <c r="B1391" s="18"/>
      <c r="C1391" s="3"/>
      <c r="D1391" s="58" t="str">
        <f>IF($L1391="已完成","☑","")</f>
        <v/>
      </c>
      <c r="E1391" s="49"/>
      <c r="F1391" s="50"/>
      <c r="G1391" s="51" t="s">
        <v>17</v>
      </c>
      <c r="H1391" s="52"/>
      <c r="I1391" s="84"/>
      <c r="J1391" s="85">
        <f>I1391-H1391</f>
        <v>0</v>
      </c>
      <c r="K1391" s="86" t="str">
        <f>IF($L1391&lt;&gt;"-","●","")</f>
        <v/>
      </c>
      <c r="L1391" s="87" t="str">
        <f>IF($E1391&lt;&gt;"",IF(AND($H1392&lt;&gt;"",$I1392&lt;&gt;""),"已完成",IF(AND($H1392&lt;&gt;"",$I1392=""),"进行中",IF($H1392="","未开始","-"))),"-")</f>
        <v>-</v>
      </c>
      <c r="M1391" s="88" t="str">
        <f ca="1" t="shared" si="230"/>
        <v>-</v>
      </c>
      <c r="N1391" s="89"/>
      <c r="O1391" s="50"/>
      <c r="P1391" s="3"/>
      <c r="Q1391" s="94"/>
      <c r="R1391" s="11"/>
    </row>
    <row r="1392" s="4" customFormat="1" customHeight="1" spans="1:18">
      <c r="A1392" s="11"/>
      <c r="B1392" s="18"/>
      <c r="C1392" s="3"/>
      <c r="D1392" s="53"/>
      <c r="E1392" s="54"/>
      <c r="F1392" s="55"/>
      <c r="G1392" s="51" t="s">
        <v>18</v>
      </c>
      <c r="H1392" s="52"/>
      <c r="I1392" s="84"/>
      <c r="J1392" s="85" t="str">
        <f ca="1">IF(AND($H1392&lt;&gt;"",$I1392&lt;&gt;""),$I1392-$H1392,IF(AND($H1392&lt;&gt;"",$I1392=""),TODAY()-$H1392,IF($H1392="","-","-")))</f>
        <v>-</v>
      </c>
      <c r="K1392" s="90"/>
      <c r="L1392" s="91"/>
      <c r="M1392" s="92"/>
      <c r="N1392" s="93"/>
      <c r="O1392" s="55"/>
      <c r="P1392" s="3"/>
      <c r="Q1392" s="94"/>
      <c r="R1392" s="11"/>
    </row>
    <row r="1393" s="4" customFormat="1" customHeight="1" spans="1:18">
      <c r="A1393" s="11"/>
      <c r="B1393" s="18"/>
      <c r="C1393" s="3"/>
      <c r="D1393" s="58" t="str">
        <f>IF($L1393="已完成","☑","")</f>
        <v/>
      </c>
      <c r="E1393" s="49"/>
      <c r="F1393" s="50"/>
      <c r="G1393" s="51" t="s">
        <v>17</v>
      </c>
      <c r="H1393" s="52"/>
      <c r="I1393" s="84"/>
      <c r="J1393" s="85">
        <f>I1393-H1393</f>
        <v>0</v>
      </c>
      <c r="K1393" s="86" t="str">
        <f>IF($L1393&lt;&gt;"-","●","")</f>
        <v/>
      </c>
      <c r="L1393" s="87" t="str">
        <f>IF($E1393&lt;&gt;"",IF(AND($H1394&lt;&gt;"",$I1394&lt;&gt;""),"已完成",IF(AND($H1394&lt;&gt;"",$I1394=""),"进行中",IF($H1394="","未开始","-"))),"-")</f>
        <v>-</v>
      </c>
      <c r="M1393" s="88" t="str">
        <f ca="1" t="shared" si="230"/>
        <v>-</v>
      </c>
      <c r="N1393" s="89"/>
      <c r="O1393" s="50"/>
      <c r="P1393" s="3"/>
      <c r="Q1393" s="94"/>
      <c r="R1393" s="11"/>
    </row>
    <row r="1394" s="4" customFormat="1" customHeight="1" spans="1:18">
      <c r="A1394" s="11"/>
      <c r="B1394" s="18"/>
      <c r="C1394" s="3"/>
      <c r="D1394" s="53"/>
      <c r="E1394" s="54"/>
      <c r="F1394" s="55"/>
      <c r="G1394" s="51" t="s">
        <v>18</v>
      </c>
      <c r="H1394" s="52"/>
      <c r="I1394" s="84"/>
      <c r="J1394" s="85" t="str">
        <f ca="1">IF(AND($H1394&lt;&gt;"",$I1394&lt;&gt;""),$I1394-$H1394,IF(AND($H1394&lt;&gt;"",$I1394=""),TODAY()-$H1394,IF($H1394="","-","-")))</f>
        <v>-</v>
      </c>
      <c r="K1394" s="90"/>
      <c r="L1394" s="91"/>
      <c r="M1394" s="92"/>
      <c r="N1394" s="93"/>
      <c r="O1394" s="55"/>
      <c r="P1394" s="3"/>
      <c r="Q1394" s="94"/>
      <c r="R1394" s="11"/>
    </row>
    <row r="1395" s="4" customFormat="1" customHeight="1" spans="1:18">
      <c r="A1395" s="11"/>
      <c r="B1395" s="18"/>
      <c r="C1395" s="3"/>
      <c r="D1395" s="58" t="str">
        <f>IF($L1395="已完成","☑","")</f>
        <v/>
      </c>
      <c r="E1395" s="49"/>
      <c r="F1395" s="50"/>
      <c r="G1395" s="51" t="s">
        <v>17</v>
      </c>
      <c r="H1395" s="52"/>
      <c r="I1395" s="84"/>
      <c r="J1395" s="85">
        <f>I1395-H1395</f>
        <v>0</v>
      </c>
      <c r="K1395" s="86" t="str">
        <f>IF($L1395&lt;&gt;"-","●","")</f>
        <v/>
      </c>
      <c r="L1395" s="87" t="str">
        <f>IF($E1395&lt;&gt;"",IF(AND($H1396&lt;&gt;"",$I1396&lt;&gt;""),"已完成",IF(AND($H1396&lt;&gt;"",$I1396=""),"进行中",IF($H1396="","未开始","-"))),"-")</f>
        <v>-</v>
      </c>
      <c r="M1395" s="88" t="str">
        <f ca="1" t="shared" ref="M1395:M1399" si="231">IFERROR(MAX(MIN((TODAY()-$H1395)/$J1395,1),0),"-")</f>
        <v>-</v>
      </c>
      <c r="N1395" s="89"/>
      <c r="O1395" s="50"/>
      <c r="P1395" s="3"/>
      <c r="Q1395" s="94"/>
      <c r="R1395" s="11"/>
    </row>
    <row r="1396" s="4" customFormat="1" customHeight="1" spans="1:18">
      <c r="A1396" s="11"/>
      <c r="B1396" s="18"/>
      <c r="C1396" s="3"/>
      <c r="D1396" s="53"/>
      <c r="E1396" s="54"/>
      <c r="F1396" s="55"/>
      <c r="G1396" s="51" t="s">
        <v>18</v>
      </c>
      <c r="H1396" s="52"/>
      <c r="I1396" s="84"/>
      <c r="J1396" s="85" t="str">
        <f ca="1">IF(AND($H1396&lt;&gt;"",$I1396&lt;&gt;""),$I1396-$H1396,IF(AND($H1396&lt;&gt;"",$I1396=""),TODAY()-$H1396,IF($H1396="","-","-")))</f>
        <v>-</v>
      </c>
      <c r="K1396" s="90"/>
      <c r="L1396" s="91"/>
      <c r="M1396" s="92"/>
      <c r="N1396" s="93"/>
      <c r="O1396" s="55"/>
      <c r="P1396" s="3"/>
      <c r="Q1396" s="94"/>
      <c r="R1396" s="11"/>
    </row>
    <row r="1397" s="4" customFormat="1" customHeight="1" spans="1:18">
      <c r="A1397" s="11"/>
      <c r="B1397" s="18"/>
      <c r="C1397" s="3"/>
      <c r="D1397" s="58" t="str">
        <f>IF($L1397="已完成","☑","")</f>
        <v/>
      </c>
      <c r="E1397" s="49"/>
      <c r="F1397" s="50"/>
      <c r="G1397" s="51" t="s">
        <v>17</v>
      </c>
      <c r="H1397" s="52"/>
      <c r="I1397" s="84"/>
      <c r="J1397" s="85">
        <f>I1397-H1397</f>
        <v>0</v>
      </c>
      <c r="K1397" s="86" t="str">
        <f>IF($L1397&lt;&gt;"-","●","")</f>
        <v/>
      </c>
      <c r="L1397" s="87" t="str">
        <f>IF($E1397&lt;&gt;"",IF(AND($H1398&lt;&gt;"",$I1398&lt;&gt;""),"已完成",IF(AND($H1398&lt;&gt;"",$I1398=""),"进行中",IF($H1398="","未开始","-"))),"-")</f>
        <v>-</v>
      </c>
      <c r="M1397" s="88" t="str">
        <f ca="1" t="shared" si="231"/>
        <v>-</v>
      </c>
      <c r="N1397" s="89"/>
      <c r="O1397" s="50"/>
      <c r="P1397" s="3"/>
      <c r="Q1397" s="94"/>
      <c r="R1397" s="11"/>
    </row>
    <row r="1398" s="4" customFormat="1" customHeight="1" spans="1:18">
      <c r="A1398" s="11"/>
      <c r="B1398" s="18"/>
      <c r="C1398" s="3"/>
      <c r="D1398" s="53"/>
      <c r="E1398" s="54"/>
      <c r="F1398" s="55"/>
      <c r="G1398" s="51" t="s">
        <v>18</v>
      </c>
      <c r="H1398" s="52"/>
      <c r="I1398" s="84"/>
      <c r="J1398" s="85" t="str">
        <f ca="1">IF(AND($H1398&lt;&gt;"",$I1398&lt;&gt;""),$I1398-$H1398,IF(AND($H1398&lt;&gt;"",$I1398=""),TODAY()-$H1398,IF($H1398="","-","-")))</f>
        <v>-</v>
      </c>
      <c r="K1398" s="90"/>
      <c r="L1398" s="91"/>
      <c r="M1398" s="92"/>
      <c r="N1398" s="93"/>
      <c r="O1398" s="55"/>
      <c r="P1398" s="3"/>
      <c r="Q1398" s="94"/>
      <c r="R1398" s="11"/>
    </row>
    <row r="1399" s="4" customFormat="1" customHeight="1" spans="1:18">
      <c r="A1399" s="11"/>
      <c r="B1399" s="18"/>
      <c r="C1399" s="3"/>
      <c r="D1399" s="58" t="str">
        <f>IF($L1399="已完成","☑","")</f>
        <v/>
      </c>
      <c r="E1399" s="49"/>
      <c r="F1399" s="50"/>
      <c r="G1399" s="51" t="s">
        <v>17</v>
      </c>
      <c r="H1399" s="52"/>
      <c r="I1399" s="84"/>
      <c r="J1399" s="85">
        <f>I1399-H1399</f>
        <v>0</v>
      </c>
      <c r="K1399" s="86" t="str">
        <f>IF($L1399&lt;&gt;"-","●","")</f>
        <v/>
      </c>
      <c r="L1399" s="87" t="str">
        <f>IF($E1399&lt;&gt;"",IF(AND($H1400&lt;&gt;"",$I1400&lt;&gt;""),"已完成",IF(AND($H1400&lt;&gt;"",$I1400=""),"进行中",IF($H1400="","未开始","-"))),"-")</f>
        <v>-</v>
      </c>
      <c r="M1399" s="88" t="str">
        <f ca="1" t="shared" si="231"/>
        <v>-</v>
      </c>
      <c r="N1399" s="89"/>
      <c r="O1399" s="50"/>
      <c r="P1399" s="3"/>
      <c r="Q1399" s="94"/>
      <c r="R1399" s="11"/>
    </row>
    <row r="1400" s="4" customFormat="1" customHeight="1" spans="1:18">
      <c r="A1400" s="11"/>
      <c r="B1400" s="18"/>
      <c r="C1400" s="3"/>
      <c r="D1400" s="53"/>
      <c r="E1400" s="54"/>
      <c r="F1400" s="55"/>
      <c r="G1400" s="51" t="s">
        <v>18</v>
      </c>
      <c r="H1400" s="52"/>
      <c r="I1400" s="84"/>
      <c r="J1400" s="85" t="str">
        <f ca="1">IF(AND($H1400&lt;&gt;"",$I1400&lt;&gt;""),$I1400-$H1400,IF(AND($H1400&lt;&gt;"",$I1400=""),TODAY()-$H1400,IF($H1400="","-","-")))</f>
        <v>-</v>
      </c>
      <c r="K1400" s="90"/>
      <c r="L1400" s="91"/>
      <c r="M1400" s="92"/>
      <c r="N1400" s="93"/>
      <c r="O1400" s="55"/>
      <c r="P1400" s="3"/>
      <c r="Q1400" s="94"/>
      <c r="R1400" s="11"/>
    </row>
    <row r="1401" s="4" customFormat="1" customHeight="1" spans="1:18">
      <c r="A1401" s="11"/>
      <c r="B1401" s="18"/>
      <c r="C1401" s="3"/>
      <c r="D1401" s="58" t="str">
        <f>IF($L1401="已完成","☑","")</f>
        <v/>
      </c>
      <c r="E1401" s="49"/>
      <c r="F1401" s="50"/>
      <c r="G1401" s="51" t="s">
        <v>17</v>
      </c>
      <c r="H1401" s="52"/>
      <c r="I1401" s="84"/>
      <c r="J1401" s="85">
        <f>I1401-H1401</f>
        <v>0</v>
      </c>
      <c r="K1401" s="86" t="str">
        <f>IF($L1401&lt;&gt;"-","●","")</f>
        <v/>
      </c>
      <c r="L1401" s="87" t="str">
        <f>IF($E1401&lt;&gt;"",IF(AND($H1402&lt;&gt;"",$I1402&lt;&gt;""),"已完成",IF(AND($H1402&lt;&gt;"",$I1402=""),"进行中",IF($H1402="","未开始","-"))),"-")</f>
        <v>-</v>
      </c>
      <c r="M1401" s="88" t="str">
        <f ca="1" t="shared" ref="M1401:M1405" si="232">IFERROR(MAX(MIN((TODAY()-$H1401)/$J1401,1),0),"-")</f>
        <v>-</v>
      </c>
      <c r="N1401" s="89"/>
      <c r="O1401" s="50"/>
      <c r="P1401" s="3"/>
      <c r="Q1401" s="94"/>
      <c r="R1401" s="11"/>
    </row>
    <row r="1402" s="4" customFormat="1" customHeight="1" spans="1:18">
      <c r="A1402" s="11"/>
      <c r="B1402" s="18"/>
      <c r="C1402" s="3"/>
      <c r="D1402" s="53"/>
      <c r="E1402" s="54"/>
      <c r="F1402" s="55"/>
      <c r="G1402" s="51" t="s">
        <v>18</v>
      </c>
      <c r="H1402" s="52"/>
      <c r="I1402" s="84"/>
      <c r="J1402" s="85" t="str">
        <f ca="1">IF(AND($H1402&lt;&gt;"",$I1402&lt;&gt;""),$I1402-$H1402,IF(AND($H1402&lt;&gt;"",$I1402=""),TODAY()-$H1402,IF($H1402="","-","-")))</f>
        <v>-</v>
      </c>
      <c r="K1402" s="90"/>
      <c r="L1402" s="91"/>
      <c r="M1402" s="92"/>
      <c r="N1402" s="93"/>
      <c r="O1402" s="55"/>
      <c r="P1402" s="3"/>
      <c r="Q1402" s="94"/>
      <c r="R1402" s="11"/>
    </row>
    <row r="1403" s="4" customFormat="1" customHeight="1" spans="1:18">
      <c r="A1403" s="11"/>
      <c r="B1403" s="18"/>
      <c r="C1403" s="3"/>
      <c r="D1403" s="58" t="str">
        <f>IF($L1403="已完成","☑","")</f>
        <v/>
      </c>
      <c r="E1403" s="49"/>
      <c r="F1403" s="50"/>
      <c r="G1403" s="51" t="s">
        <v>17</v>
      </c>
      <c r="H1403" s="52"/>
      <c r="I1403" s="84"/>
      <c r="J1403" s="85">
        <f>I1403-H1403</f>
        <v>0</v>
      </c>
      <c r="K1403" s="86" t="str">
        <f>IF($L1403&lt;&gt;"-","●","")</f>
        <v/>
      </c>
      <c r="L1403" s="87" t="str">
        <f>IF($E1403&lt;&gt;"",IF(AND($H1404&lt;&gt;"",$I1404&lt;&gt;""),"已完成",IF(AND($H1404&lt;&gt;"",$I1404=""),"进行中",IF($H1404="","未开始","-"))),"-")</f>
        <v>-</v>
      </c>
      <c r="M1403" s="88" t="str">
        <f ca="1" t="shared" si="232"/>
        <v>-</v>
      </c>
      <c r="N1403" s="89"/>
      <c r="O1403" s="50"/>
      <c r="P1403" s="3"/>
      <c r="Q1403" s="94"/>
      <c r="R1403" s="11"/>
    </row>
    <row r="1404" s="4" customFormat="1" customHeight="1" spans="1:18">
      <c r="A1404" s="11"/>
      <c r="B1404" s="18"/>
      <c r="C1404" s="3"/>
      <c r="D1404" s="53"/>
      <c r="E1404" s="54"/>
      <c r="F1404" s="55"/>
      <c r="G1404" s="51" t="s">
        <v>18</v>
      </c>
      <c r="H1404" s="52"/>
      <c r="I1404" s="84"/>
      <c r="J1404" s="85" t="str">
        <f ca="1">IF(AND($H1404&lt;&gt;"",$I1404&lt;&gt;""),$I1404-$H1404,IF(AND($H1404&lt;&gt;"",$I1404=""),TODAY()-$H1404,IF($H1404="","-","-")))</f>
        <v>-</v>
      </c>
      <c r="K1404" s="90"/>
      <c r="L1404" s="91"/>
      <c r="M1404" s="92"/>
      <c r="N1404" s="93"/>
      <c r="O1404" s="55"/>
      <c r="P1404" s="3"/>
      <c r="Q1404" s="94"/>
      <c r="R1404" s="11"/>
    </row>
    <row r="1405" s="4" customFormat="1" customHeight="1" spans="1:18">
      <c r="A1405" s="11"/>
      <c r="B1405" s="18"/>
      <c r="C1405" s="3"/>
      <c r="D1405" s="58" t="str">
        <f>IF($L1405="已完成","☑","")</f>
        <v/>
      </c>
      <c r="E1405" s="49"/>
      <c r="F1405" s="50"/>
      <c r="G1405" s="51" t="s">
        <v>17</v>
      </c>
      <c r="H1405" s="52"/>
      <c r="I1405" s="84"/>
      <c r="J1405" s="85">
        <f>I1405-H1405</f>
        <v>0</v>
      </c>
      <c r="K1405" s="86" t="str">
        <f>IF($L1405&lt;&gt;"-","●","")</f>
        <v/>
      </c>
      <c r="L1405" s="87" t="str">
        <f>IF($E1405&lt;&gt;"",IF(AND($H1406&lt;&gt;"",$I1406&lt;&gt;""),"已完成",IF(AND($H1406&lt;&gt;"",$I1406=""),"进行中",IF($H1406="","未开始","-"))),"-")</f>
        <v>-</v>
      </c>
      <c r="M1405" s="88" t="str">
        <f ca="1" t="shared" si="232"/>
        <v>-</v>
      </c>
      <c r="N1405" s="89"/>
      <c r="O1405" s="50"/>
      <c r="P1405" s="3"/>
      <c r="Q1405" s="94"/>
      <c r="R1405" s="11"/>
    </row>
    <row r="1406" s="4" customFormat="1" customHeight="1" spans="1:18">
      <c r="A1406" s="11"/>
      <c r="B1406" s="18"/>
      <c r="C1406" s="3"/>
      <c r="D1406" s="53"/>
      <c r="E1406" s="54"/>
      <c r="F1406" s="55"/>
      <c r="G1406" s="51" t="s">
        <v>18</v>
      </c>
      <c r="H1406" s="52"/>
      <c r="I1406" s="84"/>
      <c r="J1406" s="85" t="str">
        <f ca="1">IF(AND($H1406&lt;&gt;"",$I1406&lt;&gt;""),$I1406-$H1406,IF(AND($H1406&lt;&gt;"",$I1406=""),TODAY()-$H1406,IF($H1406="","-","-")))</f>
        <v>-</v>
      </c>
      <c r="K1406" s="90"/>
      <c r="L1406" s="91"/>
      <c r="M1406" s="92"/>
      <c r="N1406" s="93"/>
      <c r="O1406" s="55"/>
      <c r="P1406" s="3"/>
      <c r="Q1406" s="94"/>
      <c r="R1406" s="11"/>
    </row>
    <row r="1407" s="4" customFormat="1" customHeight="1" spans="1:18">
      <c r="A1407" s="11"/>
      <c r="B1407" s="18"/>
      <c r="C1407" s="3"/>
      <c r="D1407" s="58" t="str">
        <f>IF($L1407="已完成","☑","")</f>
        <v/>
      </c>
      <c r="E1407" s="49"/>
      <c r="F1407" s="50"/>
      <c r="G1407" s="51" t="s">
        <v>17</v>
      </c>
      <c r="H1407" s="52"/>
      <c r="I1407" s="84"/>
      <c r="J1407" s="85">
        <f>I1407-H1407</f>
        <v>0</v>
      </c>
      <c r="K1407" s="86" t="str">
        <f>IF($L1407&lt;&gt;"-","●","")</f>
        <v/>
      </c>
      <c r="L1407" s="87" t="str">
        <f>IF($E1407&lt;&gt;"",IF(AND($H1408&lt;&gt;"",$I1408&lt;&gt;""),"已完成",IF(AND($H1408&lt;&gt;"",$I1408=""),"进行中",IF($H1408="","未开始","-"))),"-")</f>
        <v>-</v>
      </c>
      <c r="M1407" s="88" t="str">
        <f ca="1" t="shared" ref="M1407:M1411" si="233">IFERROR(MAX(MIN((TODAY()-$H1407)/$J1407,1),0),"-")</f>
        <v>-</v>
      </c>
      <c r="N1407" s="89"/>
      <c r="O1407" s="50"/>
      <c r="P1407" s="3"/>
      <c r="Q1407" s="94"/>
      <c r="R1407" s="11"/>
    </row>
    <row r="1408" s="4" customFormat="1" customHeight="1" spans="1:18">
      <c r="A1408" s="11"/>
      <c r="B1408" s="18"/>
      <c r="C1408" s="3"/>
      <c r="D1408" s="53"/>
      <c r="E1408" s="54"/>
      <c r="F1408" s="55"/>
      <c r="G1408" s="51" t="s">
        <v>18</v>
      </c>
      <c r="H1408" s="52"/>
      <c r="I1408" s="84"/>
      <c r="J1408" s="85" t="str">
        <f ca="1">IF(AND($H1408&lt;&gt;"",$I1408&lt;&gt;""),$I1408-$H1408,IF(AND($H1408&lt;&gt;"",$I1408=""),TODAY()-$H1408,IF($H1408="","-","-")))</f>
        <v>-</v>
      </c>
      <c r="K1408" s="90"/>
      <c r="L1408" s="91"/>
      <c r="M1408" s="92"/>
      <c r="N1408" s="93"/>
      <c r="O1408" s="55"/>
      <c r="P1408" s="3"/>
      <c r="Q1408" s="94"/>
      <c r="R1408" s="11"/>
    </row>
    <row r="1409" s="4" customFormat="1" customHeight="1" spans="1:18">
      <c r="A1409" s="11"/>
      <c r="B1409" s="18"/>
      <c r="C1409" s="3"/>
      <c r="D1409" s="58" t="str">
        <f>IF($L1409="已完成","☑","")</f>
        <v/>
      </c>
      <c r="E1409" s="49"/>
      <c r="F1409" s="50"/>
      <c r="G1409" s="51" t="s">
        <v>17</v>
      </c>
      <c r="H1409" s="52"/>
      <c r="I1409" s="84"/>
      <c r="J1409" s="85">
        <f>I1409-H1409</f>
        <v>0</v>
      </c>
      <c r="K1409" s="86" t="str">
        <f>IF($L1409&lt;&gt;"-","●","")</f>
        <v/>
      </c>
      <c r="L1409" s="87" t="str">
        <f>IF($E1409&lt;&gt;"",IF(AND($H1410&lt;&gt;"",$I1410&lt;&gt;""),"已完成",IF(AND($H1410&lt;&gt;"",$I1410=""),"进行中",IF($H1410="","未开始","-"))),"-")</f>
        <v>-</v>
      </c>
      <c r="M1409" s="88" t="str">
        <f ca="1" t="shared" si="233"/>
        <v>-</v>
      </c>
      <c r="N1409" s="89"/>
      <c r="O1409" s="50"/>
      <c r="P1409" s="3"/>
      <c r="Q1409" s="94"/>
      <c r="R1409" s="11"/>
    </row>
    <row r="1410" s="4" customFormat="1" customHeight="1" spans="1:18">
      <c r="A1410" s="11"/>
      <c r="B1410" s="18"/>
      <c r="C1410" s="3"/>
      <c r="D1410" s="53"/>
      <c r="E1410" s="54"/>
      <c r="F1410" s="55"/>
      <c r="G1410" s="51" t="s">
        <v>18</v>
      </c>
      <c r="H1410" s="52"/>
      <c r="I1410" s="84"/>
      <c r="J1410" s="85" t="str">
        <f ca="1">IF(AND($H1410&lt;&gt;"",$I1410&lt;&gt;""),$I1410-$H1410,IF(AND($H1410&lt;&gt;"",$I1410=""),TODAY()-$H1410,IF($H1410="","-","-")))</f>
        <v>-</v>
      </c>
      <c r="K1410" s="90"/>
      <c r="L1410" s="91"/>
      <c r="M1410" s="92"/>
      <c r="N1410" s="93"/>
      <c r="O1410" s="55"/>
      <c r="P1410" s="3"/>
      <c r="Q1410" s="94"/>
      <c r="R1410" s="11"/>
    </row>
    <row r="1411" s="4" customFormat="1" customHeight="1" spans="1:18">
      <c r="A1411" s="11"/>
      <c r="B1411" s="18"/>
      <c r="C1411" s="3"/>
      <c r="D1411" s="58" t="str">
        <f>IF($L1411="已完成","☑","")</f>
        <v/>
      </c>
      <c r="E1411" s="49"/>
      <c r="F1411" s="50"/>
      <c r="G1411" s="51" t="s">
        <v>17</v>
      </c>
      <c r="H1411" s="52"/>
      <c r="I1411" s="84"/>
      <c r="J1411" s="85">
        <f>I1411-H1411</f>
        <v>0</v>
      </c>
      <c r="K1411" s="86" t="str">
        <f>IF($L1411&lt;&gt;"-","●","")</f>
        <v/>
      </c>
      <c r="L1411" s="87" t="str">
        <f>IF($E1411&lt;&gt;"",IF(AND($H1412&lt;&gt;"",$I1412&lt;&gt;""),"已完成",IF(AND($H1412&lt;&gt;"",$I1412=""),"进行中",IF($H1412="","未开始","-"))),"-")</f>
        <v>-</v>
      </c>
      <c r="M1411" s="88" t="str">
        <f ca="1" t="shared" si="233"/>
        <v>-</v>
      </c>
      <c r="N1411" s="89"/>
      <c r="O1411" s="50"/>
      <c r="P1411" s="3"/>
      <c r="Q1411" s="94"/>
      <c r="R1411" s="11"/>
    </row>
    <row r="1412" s="4" customFormat="1" customHeight="1" spans="1:18">
      <c r="A1412" s="11"/>
      <c r="B1412" s="18"/>
      <c r="C1412" s="3"/>
      <c r="D1412" s="53"/>
      <c r="E1412" s="54"/>
      <c r="F1412" s="55"/>
      <c r="G1412" s="51" t="s">
        <v>18</v>
      </c>
      <c r="H1412" s="52"/>
      <c r="I1412" s="84"/>
      <c r="J1412" s="85" t="str">
        <f ca="1">IF(AND($H1412&lt;&gt;"",$I1412&lt;&gt;""),$I1412-$H1412,IF(AND($H1412&lt;&gt;"",$I1412=""),TODAY()-$H1412,IF($H1412="","-","-")))</f>
        <v>-</v>
      </c>
      <c r="K1412" s="90"/>
      <c r="L1412" s="91"/>
      <c r="M1412" s="92"/>
      <c r="N1412" s="93"/>
      <c r="O1412" s="55"/>
      <c r="P1412" s="3"/>
      <c r="Q1412" s="94"/>
      <c r="R1412" s="11"/>
    </row>
    <row r="1413" s="4" customFormat="1" customHeight="1" spans="1:18">
      <c r="A1413" s="11"/>
      <c r="B1413" s="18"/>
      <c r="C1413" s="3"/>
      <c r="D1413" s="58" t="str">
        <f>IF($L1413="已完成","☑","")</f>
        <v/>
      </c>
      <c r="E1413" s="49"/>
      <c r="F1413" s="50"/>
      <c r="G1413" s="51" t="s">
        <v>17</v>
      </c>
      <c r="H1413" s="52"/>
      <c r="I1413" s="84"/>
      <c r="J1413" s="85">
        <f>I1413-H1413</f>
        <v>0</v>
      </c>
      <c r="K1413" s="86" t="str">
        <f>IF($L1413&lt;&gt;"-","●","")</f>
        <v/>
      </c>
      <c r="L1413" s="87" t="str">
        <f>IF($E1413&lt;&gt;"",IF(AND($H1414&lt;&gt;"",$I1414&lt;&gt;""),"已完成",IF(AND($H1414&lt;&gt;"",$I1414=""),"进行中",IF($H1414="","未开始","-"))),"-")</f>
        <v>-</v>
      </c>
      <c r="M1413" s="88" t="str">
        <f ca="1" t="shared" ref="M1413:M1417" si="234">IFERROR(MAX(MIN((TODAY()-$H1413)/$J1413,1),0),"-")</f>
        <v>-</v>
      </c>
      <c r="N1413" s="89"/>
      <c r="O1413" s="50"/>
      <c r="P1413" s="3"/>
      <c r="Q1413" s="94"/>
      <c r="R1413" s="11"/>
    </row>
    <row r="1414" s="4" customFormat="1" customHeight="1" spans="1:18">
      <c r="A1414" s="11"/>
      <c r="B1414" s="18"/>
      <c r="C1414" s="3"/>
      <c r="D1414" s="53"/>
      <c r="E1414" s="54"/>
      <c r="F1414" s="55"/>
      <c r="G1414" s="51" t="s">
        <v>18</v>
      </c>
      <c r="H1414" s="52"/>
      <c r="I1414" s="84"/>
      <c r="J1414" s="85" t="str">
        <f ca="1">IF(AND($H1414&lt;&gt;"",$I1414&lt;&gt;""),$I1414-$H1414,IF(AND($H1414&lt;&gt;"",$I1414=""),TODAY()-$H1414,IF($H1414="","-","-")))</f>
        <v>-</v>
      </c>
      <c r="K1414" s="90"/>
      <c r="L1414" s="91"/>
      <c r="M1414" s="92"/>
      <c r="N1414" s="93"/>
      <c r="O1414" s="55"/>
      <c r="P1414" s="3"/>
      <c r="Q1414" s="94"/>
      <c r="R1414" s="11"/>
    </row>
    <row r="1415" s="4" customFormat="1" customHeight="1" spans="1:18">
      <c r="A1415" s="11"/>
      <c r="B1415" s="18"/>
      <c r="C1415" s="3"/>
      <c r="D1415" s="58" t="str">
        <f>IF($L1415="已完成","☑","")</f>
        <v/>
      </c>
      <c r="E1415" s="49"/>
      <c r="F1415" s="50"/>
      <c r="G1415" s="51" t="s">
        <v>17</v>
      </c>
      <c r="H1415" s="52"/>
      <c r="I1415" s="84"/>
      <c r="J1415" s="85">
        <f>I1415-H1415</f>
        <v>0</v>
      </c>
      <c r="K1415" s="86" t="str">
        <f>IF($L1415&lt;&gt;"-","●","")</f>
        <v/>
      </c>
      <c r="L1415" s="87" t="str">
        <f>IF($E1415&lt;&gt;"",IF(AND($H1416&lt;&gt;"",$I1416&lt;&gt;""),"已完成",IF(AND($H1416&lt;&gt;"",$I1416=""),"进行中",IF($H1416="","未开始","-"))),"-")</f>
        <v>-</v>
      </c>
      <c r="M1415" s="88" t="str">
        <f ca="1" t="shared" si="234"/>
        <v>-</v>
      </c>
      <c r="N1415" s="89"/>
      <c r="O1415" s="50"/>
      <c r="P1415" s="3"/>
      <c r="Q1415" s="94"/>
      <c r="R1415" s="11"/>
    </row>
    <row r="1416" s="4" customFormat="1" customHeight="1" spans="1:18">
      <c r="A1416" s="11"/>
      <c r="B1416" s="18"/>
      <c r="C1416" s="3"/>
      <c r="D1416" s="53"/>
      <c r="E1416" s="54"/>
      <c r="F1416" s="55"/>
      <c r="G1416" s="51" t="s">
        <v>18</v>
      </c>
      <c r="H1416" s="52"/>
      <c r="I1416" s="84"/>
      <c r="J1416" s="85" t="str">
        <f ca="1">IF(AND($H1416&lt;&gt;"",$I1416&lt;&gt;""),$I1416-$H1416,IF(AND($H1416&lt;&gt;"",$I1416=""),TODAY()-$H1416,IF($H1416="","-","-")))</f>
        <v>-</v>
      </c>
      <c r="K1416" s="90"/>
      <c r="L1416" s="91"/>
      <c r="M1416" s="92"/>
      <c r="N1416" s="93"/>
      <c r="O1416" s="55"/>
      <c r="P1416" s="3"/>
      <c r="Q1416" s="94"/>
      <c r="R1416" s="11"/>
    </row>
    <row r="1417" s="4" customFormat="1" customHeight="1" spans="1:18">
      <c r="A1417" s="11"/>
      <c r="B1417" s="18"/>
      <c r="C1417" s="3"/>
      <c r="D1417" s="58" t="str">
        <f>IF($L1417="已完成","☑","")</f>
        <v/>
      </c>
      <c r="E1417" s="49"/>
      <c r="F1417" s="50"/>
      <c r="G1417" s="51" t="s">
        <v>17</v>
      </c>
      <c r="H1417" s="52"/>
      <c r="I1417" s="84"/>
      <c r="J1417" s="85">
        <f>I1417-H1417</f>
        <v>0</v>
      </c>
      <c r="K1417" s="86" t="str">
        <f>IF($L1417&lt;&gt;"-","●","")</f>
        <v/>
      </c>
      <c r="L1417" s="87" t="str">
        <f>IF($E1417&lt;&gt;"",IF(AND($H1418&lt;&gt;"",$I1418&lt;&gt;""),"已完成",IF(AND($H1418&lt;&gt;"",$I1418=""),"进行中",IF($H1418="","未开始","-"))),"-")</f>
        <v>-</v>
      </c>
      <c r="M1417" s="88" t="str">
        <f ca="1" t="shared" si="234"/>
        <v>-</v>
      </c>
      <c r="N1417" s="89"/>
      <c r="O1417" s="50"/>
      <c r="P1417" s="3"/>
      <c r="Q1417" s="94"/>
      <c r="R1417" s="11"/>
    </row>
    <row r="1418" s="4" customFormat="1" customHeight="1" spans="1:18">
      <c r="A1418" s="11"/>
      <c r="B1418" s="18"/>
      <c r="C1418" s="3"/>
      <c r="D1418" s="53"/>
      <c r="E1418" s="54"/>
      <c r="F1418" s="55"/>
      <c r="G1418" s="51" t="s">
        <v>18</v>
      </c>
      <c r="H1418" s="52"/>
      <c r="I1418" s="84"/>
      <c r="J1418" s="85" t="str">
        <f ca="1">IF(AND($H1418&lt;&gt;"",$I1418&lt;&gt;""),$I1418-$H1418,IF(AND($H1418&lt;&gt;"",$I1418=""),TODAY()-$H1418,IF($H1418="","-","-")))</f>
        <v>-</v>
      </c>
      <c r="K1418" s="90"/>
      <c r="L1418" s="91"/>
      <c r="M1418" s="92"/>
      <c r="N1418" s="93"/>
      <c r="O1418" s="55"/>
      <c r="P1418" s="3"/>
      <c r="Q1418" s="94"/>
      <c r="R1418" s="11"/>
    </row>
    <row r="1419" s="4" customFormat="1" customHeight="1" spans="1:18">
      <c r="A1419" s="11"/>
      <c r="B1419" s="18"/>
      <c r="C1419" s="3"/>
      <c r="D1419" s="58" t="str">
        <f>IF($L1419="已完成","☑","")</f>
        <v/>
      </c>
      <c r="E1419" s="49"/>
      <c r="F1419" s="50"/>
      <c r="G1419" s="51" t="s">
        <v>17</v>
      </c>
      <c r="H1419" s="52"/>
      <c r="I1419" s="84"/>
      <c r="J1419" s="85">
        <f>I1419-H1419</f>
        <v>0</v>
      </c>
      <c r="K1419" s="86" t="str">
        <f>IF($L1419&lt;&gt;"-","●","")</f>
        <v/>
      </c>
      <c r="L1419" s="87" t="str">
        <f>IF($E1419&lt;&gt;"",IF(AND($H1420&lt;&gt;"",$I1420&lt;&gt;""),"已完成",IF(AND($H1420&lt;&gt;"",$I1420=""),"进行中",IF($H1420="","未开始","-"))),"-")</f>
        <v>-</v>
      </c>
      <c r="M1419" s="88" t="str">
        <f ca="1" t="shared" ref="M1419:M1423" si="235">IFERROR(MAX(MIN((TODAY()-$H1419)/$J1419,1),0),"-")</f>
        <v>-</v>
      </c>
      <c r="N1419" s="89"/>
      <c r="O1419" s="50"/>
      <c r="P1419" s="3"/>
      <c r="Q1419" s="94"/>
      <c r="R1419" s="11"/>
    </row>
    <row r="1420" s="4" customFormat="1" customHeight="1" spans="1:18">
      <c r="A1420" s="11"/>
      <c r="B1420" s="18"/>
      <c r="C1420" s="3"/>
      <c r="D1420" s="53"/>
      <c r="E1420" s="54"/>
      <c r="F1420" s="55"/>
      <c r="G1420" s="51" t="s">
        <v>18</v>
      </c>
      <c r="H1420" s="52"/>
      <c r="I1420" s="84"/>
      <c r="J1420" s="85" t="str">
        <f ca="1">IF(AND($H1420&lt;&gt;"",$I1420&lt;&gt;""),$I1420-$H1420,IF(AND($H1420&lt;&gt;"",$I1420=""),TODAY()-$H1420,IF($H1420="","-","-")))</f>
        <v>-</v>
      </c>
      <c r="K1420" s="90"/>
      <c r="L1420" s="91"/>
      <c r="M1420" s="92"/>
      <c r="N1420" s="93"/>
      <c r="O1420" s="55"/>
      <c r="P1420" s="3"/>
      <c r="Q1420" s="94"/>
      <c r="R1420" s="11"/>
    </row>
    <row r="1421" s="4" customFormat="1" customHeight="1" spans="1:18">
      <c r="A1421" s="11"/>
      <c r="B1421" s="18"/>
      <c r="C1421" s="3"/>
      <c r="D1421" s="58" t="str">
        <f>IF($L1421="已完成","☑","")</f>
        <v/>
      </c>
      <c r="E1421" s="49"/>
      <c r="F1421" s="50"/>
      <c r="G1421" s="51" t="s">
        <v>17</v>
      </c>
      <c r="H1421" s="52"/>
      <c r="I1421" s="84"/>
      <c r="J1421" s="85">
        <f>I1421-H1421</f>
        <v>0</v>
      </c>
      <c r="K1421" s="86" t="str">
        <f>IF($L1421&lt;&gt;"-","●","")</f>
        <v/>
      </c>
      <c r="L1421" s="87" t="str">
        <f>IF($E1421&lt;&gt;"",IF(AND($H1422&lt;&gt;"",$I1422&lt;&gt;""),"已完成",IF(AND($H1422&lt;&gt;"",$I1422=""),"进行中",IF($H1422="","未开始","-"))),"-")</f>
        <v>-</v>
      </c>
      <c r="M1421" s="88" t="str">
        <f ca="1" t="shared" si="235"/>
        <v>-</v>
      </c>
      <c r="N1421" s="89"/>
      <c r="O1421" s="50"/>
      <c r="P1421" s="3"/>
      <c r="Q1421" s="94"/>
      <c r="R1421" s="11"/>
    </row>
    <row r="1422" s="4" customFormat="1" customHeight="1" spans="1:18">
      <c r="A1422" s="11"/>
      <c r="B1422" s="18"/>
      <c r="C1422" s="3"/>
      <c r="D1422" s="53"/>
      <c r="E1422" s="54"/>
      <c r="F1422" s="55"/>
      <c r="G1422" s="51" t="s">
        <v>18</v>
      </c>
      <c r="H1422" s="52"/>
      <c r="I1422" s="84"/>
      <c r="J1422" s="85" t="str">
        <f ca="1">IF(AND($H1422&lt;&gt;"",$I1422&lt;&gt;""),$I1422-$H1422,IF(AND($H1422&lt;&gt;"",$I1422=""),TODAY()-$H1422,IF($H1422="","-","-")))</f>
        <v>-</v>
      </c>
      <c r="K1422" s="90"/>
      <c r="L1422" s="91"/>
      <c r="M1422" s="92"/>
      <c r="N1422" s="93"/>
      <c r="O1422" s="55"/>
      <c r="P1422" s="3"/>
      <c r="Q1422" s="94"/>
      <c r="R1422" s="11"/>
    </row>
    <row r="1423" s="4" customFormat="1" customHeight="1" spans="1:18">
      <c r="A1423" s="11"/>
      <c r="B1423" s="18"/>
      <c r="C1423" s="3"/>
      <c r="D1423" s="58" t="str">
        <f>IF($L1423="已完成","☑","")</f>
        <v/>
      </c>
      <c r="E1423" s="49"/>
      <c r="F1423" s="50"/>
      <c r="G1423" s="51" t="s">
        <v>17</v>
      </c>
      <c r="H1423" s="52"/>
      <c r="I1423" s="84"/>
      <c r="J1423" s="85">
        <f>I1423-H1423</f>
        <v>0</v>
      </c>
      <c r="K1423" s="86" t="str">
        <f>IF($L1423&lt;&gt;"-","●","")</f>
        <v/>
      </c>
      <c r="L1423" s="87" t="str">
        <f>IF($E1423&lt;&gt;"",IF(AND($H1424&lt;&gt;"",$I1424&lt;&gt;""),"已完成",IF(AND($H1424&lt;&gt;"",$I1424=""),"进行中",IF($H1424="","未开始","-"))),"-")</f>
        <v>-</v>
      </c>
      <c r="M1423" s="88" t="str">
        <f ca="1" t="shared" si="235"/>
        <v>-</v>
      </c>
      <c r="N1423" s="89"/>
      <c r="O1423" s="50"/>
      <c r="P1423" s="3"/>
      <c r="Q1423" s="94"/>
      <c r="R1423" s="11"/>
    </row>
    <row r="1424" s="4" customFormat="1" customHeight="1" spans="1:18">
      <c r="A1424" s="11"/>
      <c r="B1424" s="18"/>
      <c r="C1424" s="3"/>
      <c r="D1424" s="53"/>
      <c r="E1424" s="54"/>
      <c r="F1424" s="55"/>
      <c r="G1424" s="51" t="s">
        <v>18</v>
      </c>
      <c r="H1424" s="52"/>
      <c r="I1424" s="84"/>
      <c r="J1424" s="85" t="str">
        <f ca="1">IF(AND($H1424&lt;&gt;"",$I1424&lt;&gt;""),$I1424-$H1424,IF(AND($H1424&lt;&gt;"",$I1424=""),TODAY()-$H1424,IF($H1424="","-","-")))</f>
        <v>-</v>
      </c>
      <c r="K1424" s="90"/>
      <c r="L1424" s="91"/>
      <c r="M1424" s="92"/>
      <c r="N1424" s="93"/>
      <c r="O1424" s="55"/>
      <c r="P1424" s="3"/>
      <c r="Q1424" s="94"/>
      <c r="R1424" s="11"/>
    </row>
    <row r="1425" s="4" customFormat="1" customHeight="1" spans="1:18">
      <c r="A1425" s="11"/>
      <c r="B1425" s="18"/>
      <c r="C1425" s="3"/>
      <c r="D1425" s="58" t="str">
        <f>IF($L1425="已完成","☑","")</f>
        <v/>
      </c>
      <c r="E1425" s="49"/>
      <c r="F1425" s="50"/>
      <c r="G1425" s="51" t="s">
        <v>17</v>
      </c>
      <c r="H1425" s="52"/>
      <c r="I1425" s="84"/>
      <c r="J1425" s="85">
        <f>I1425-H1425</f>
        <v>0</v>
      </c>
      <c r="K1425" s="86" t="str">
        <f>IF($L1425&lt;&gt;"-","●","")</f>
        <v/>
      </c>
      <c r="L1425" s="87" t="str">
        <f>IF($E1425&lt;&gt;"",IF(AND($H1426&lt;&gt;"",$I1426&lt;&gt;""),"已完成",IF(AND($H1426&lt;&gt;"",$I1426=""),"进行中",IF($H1426="","未开始","-"))),"-")</f>
        <v>-</v>
      </c>
      <c r="M1425" s="88" t="str">
        <f ca="1" t="shared" ref="M1425:M1429" si="236">IFERROR(MAX(MIN((TODAY()-$H1425)/$J1425,1),0),"-")</f>
        <v>-</v>
      </c>
      <c r="N1425" s="89"/>
      <c r="O1425" s="50"/>
      <c r="P1425" s="3"/>
      <c r="Q1425" s="94"/>
      <c r="R1425" s="11"/>
    </row>
    <row r="1426" s="4" customFormat="1" customHeight="1" spans="1:18">
      <c r="A1426" s="11"/>
      <c r="B1426" s="18"/>
      <c r="C1426" s="3"/>
      <c r="D1426" s="53"/>
      <c r="E1426" s="54"/>
      <c r="F1426" s="55"/>
      <c r="G1426" s="51" t="s">
        <v>18</v>
      </c>
      <c r="H1426" s="52"/>
      <c r="I1426" s="84"/>
      <c r="J1426" s="85" t="str">
        <f ca="1">IF(AND($H1426&lt;&gt;"",$I1426&lt;&gt;""),$I1426-$H1426,IF(AND($H1426&lt;&gt;"",$I1426=""),TODAY()-$H1426,IF($H1426="","-","-")))</f>
        <v>-</v>
      </c>
      <c r="K1426" s="90"/>
      <c r="L1426" s="91"/>
      <c r="M1426" s="92"/>
      <c r="N1426" s="93"/>
      <c r="O1426" s="55"/>
      <c r="P1426" s="3"/>
      <c r="Q1426" s="94"/>
      <c r="R1426" s="11"/>
    </row>
    <row r="1427" s="4" customFormat="1" customHeight="1" spans="1:18">
      <c r="A1427" s="11"/>
      <c r="B1427" s="18"/>
      <c r="C1427" s="3"/>
      <c r="D1427" s="58" t="str">
        <f>IF($L1427="已完成","☑","")</f>
        <v/>
      </c>
      <c r="E1427" s="49"/>
      <c r="F1427" s="50"/>
      <c r="G1427" s="51" t="s">
        <v>17</v>
      </c>
      <c r="H1427" s="52"/>
      <c r="I1427" s="84"/>
      <c r="J1427" s="85">
        <f>I1427-H1427</f>
        <v>0</v>
      </c>
      <c r="K1427" s="86" t="str">
        <f>IF($L1427&lt;&gt;"-","●","")</f>
        <v/>
      </c>
      <c r="L1427" s="87" t="str">
        <f>IF($E1427&lt;&gt;"",IF(AND($H1428&lt;&gt;"",$I1428&lt;&gt;""),"已完成",IF(AND($H1428&lt;&gt;"",$I1428=""),"进行中",IF($H1428="","未开始","-"))),"-")</f>
        <v>-</v>
      </c>
      <c r="M1427" s="88" t="str">
        <f ca="1" t="shared" si="236"/>
        <v>-</v>
      </c>
      <c r="N1427" s="89"/>
      <c r="O1427" s="50"/>
      <c r="P1427" s="3"/>
      <c r="Q1427" s="94"/>
      <c r="R1427" s="11"/>
    </row>
    <row r="1428" s="4" customFormat="1" customHeight="1" spans="1:18">
      <c r="A1428" s="11"/>
      <c r="B1428" s="18"/>
      <c r="C1428" s="3"/>
      <c r="D1428" s="53"/>
      <c r="E1428" s="54"/>
      <c r="F1428" s="55"/>
      <c r="G1428" s="51" t="s">
        <v>18</v>
      </c>
      <c r="H1428" s="52"/>
      <c r="I1428" s="84"/>
      <c r="J1428" s="85" t="str">
        <f ca="1">IF(AND($H1428&lt;&gt;"",$I1428&lt;&gt;""),$I1428-$H1428,IF(AND($H1428&lt;&gt;"",$I1428=""),TODAY()-$H1428,IF($H1428="","-","-")))</f>
        <v>-</v>
      </c>
      <c r="K1428" s="90"/>
      <c r="L1428" s="91"/>
      <c r="M1428" s="92"/>
      <c r="N1428" s="93"/>
      <c r="O1428" s="55"/>
      <c r="P1428" s="3"/>
      <c r="Q1428" s="94"/>
      <c r="R1428" s="11"/>
    </row>
    <row r="1429" s="4" customFormat="1" customHeight="1" spans="1:18">
      <c r="A1429" s="11"/>
      <c r="B1429" s="18"/>
      <c r="C1429" s="3"/>
      <c r="D1429" s="58" t="str">
        <f>IF($L1429="已完成","☑","")</f>
        <v/>
      </c>
      <c r="E1429" s="49"/>
      <c r="F1429" s="50"/>
      <c r="G1429" s="51" t="s">
        <v>17</v>
      </c>
      <c r="H1429" s="52"/>
      <c r="I1429" s="84"/>
      <c r="J1429" s="85">
        <f>I1429-H1429</f>
        <v>0</v>
      </c>
      <c r="K1429" s="86" t="str">
        <f>IF($L1429&lt;&gt;"-","●","")</f>
        <v/>
      </c>
      <c r="L1429" s="87" t="str">
        <f>IF($E1429&lt;&gt;"",IF(AND($H1430&lt;&gt;"",$I1430&lt;&gt;""),"已完成",IF(AND($H1430&lt;&gt;"",$I1430=""),"进行中",IF($H1430="","未开始","-"))),"-")</f>
        <v>-</v>
      </c>
      <c r="M1429" s="88" t="str">
        <f ca="1" t="shared" si="236"/>
        <v>-</v>
      </c>
      <c r="N1429" s="89"/>
      <c r="O1429" s="50"/>
      <c r="P1429" s="3"/>
      <c r="Q1429" s="94"/>
      <c r="R1429" s="11"/>
    </row>
    <row r="1430" s="4" customFormat="1" customHeight="1" spans="1:18">
      <c r="A1430" s="11"/>
      <c r="B1430" s="18"/>
      <c r="C1430" s="3"/>
      <c r="D1430" s="53"/>
      <c r="E1430" s="54"/>
      <c r="F1430" s="55"/>
      <c r="G1430" s="51" t="s">
        <v>18</v>
      </c>
      <c r="H1430" s="52"/>
      <c r="I1430" s="84"/>
      <c r="J1430" s="85" t="str">
        <f ca="1">IF(AND($H1430&lt;&gt;"",$I1430&lt;&gt;""),$I1430-$H1430,IF(AND($H1430&lt;&gt;"",$I1430=""),TODAY()-$H1430,IF($H1430="","-","-")))</f>
        <v>-</v>
      </c>
      <c r="K1430" s="90"/>
      <c r="L1430" s="91"/>
      <c r="M1430" s="92"/>
      <c r="N1430" s="93"/>
      <c r="O1430" s="55"/>
      <c r="P1430" s="3"/>
      <c r="Q1430" s="94"/>
      <c r="R1430" s="11"/>
    </row>
    <row r="1431" s="4" customFormat="1" customHeight="1" spans="1:18">
      <c r="A1431" s="11"/>
      <c r="B1431" s="18"/>
      <c r="C1431" s="3"/>
      <c r="D1431" s="58" t="str">
        <f>IF($L1431="已完成","☑","")</f>
        <v/>
      </c>
      <c r="E1431" s="49"/>
      <c r="F1431" s="50"/>
      <c r="G1431" s="51" t="s">
        <v>17</v>
      </c>
      <c r="H1431" s="52"/>
      <c r="I1431" s="84"/>
      <c r="J1431" s="85">
        <f>I1431-H1431</f>
        <v>0</v>
      </c>
      <c r="K1431" s="86" t="str">
        <f>IF($L1431&lt;&gt;"-","●","")</f>
        <v/>
      </c>
      <c r="L1431" s="87" t="str">
        <f>IF($E1431&lt;&gt;"",IF(AND($H1432&lt;&gt;"",$I1432&lt;&gt;""),"已完成",IF(AND($H1432&lt;&gt;"",$I1432=""),"进行中",IF($H1432="","未开始","-"))),"-")</f>
        <v>-</v>
      </c>
      <c r="M1431" s="88" t="str">
        <f ca="1" t="shared" ref="M1431:M1435" si="237">IFERROR(MAX(MIN((TODAY()-$H1431)/$J1431,1),0),"-")</f>
        <v>-</v>
      </c>
      <c r="N1431" s="89"/>
      <c r="O1431" s="50"/>
      <c r="P1431" s="3"/>
      <c r="Q1431" s="94"/>
      <c r="R1431" s="11"/>
    </row>
    <row r="1432" s="4" customFormat="1" customHeight="1" spans="1:18">
      <c r="A1432" s="11"/>
      <c r="B1432" s="18"/>
      <c r="C1432" s="3"/>
      <c r="D1432" s="53"/>
      <c r="E1432" s="54"/>
      <c r="F1432" s="55"/>
      <c r="G1432" s="51" t="s">
        <v>18</v>
      </c>
      <c r="H1432" s="52"/>
      <c r="I1432" s="84"/>
      <c r="J1432" s="85" t="str">
        <f ca="1">IF(AND($H1432&lt;&gt;"",$I1432&lt;&gt;""),$I1432-$H1432,IF(AND($H1432&lt;&gt;"",$I1432=""),TODAY()-$H1432,IF($H1432="","-","-")))</f>
        <v>-</v>
      </c>
      <c r="K1432" s="90"/>
      <c r="L1432" s="91"/>
      <c r="M1432" s="92"/>
      <c r="N1432" s="93"/>
      <c r="O1432" s="55"/>
      <c r="P1432" s="3"/>
      <c r="Q1432" s="94"/>
      <c r="R1432" s="11"/>
    </row>
    <row r="1433" s="4" customFormat="1" customHeight="1" spans="1:18">
      <c r="A1433" s="11"/>
      <c r="B1433" s="18"/>
      <c r="C1433" s="3"/>
      <c r="D1433" s="58" t="str">
        <f>IF($L1433="已完成","☑","")</f>
        <v/>
      </c>
      <c r="E1433" s="49"/>
      <c r="F1433" s="50"/>
      <c r="G1433" s="51" t="s">
        <v>17</v>
      </c>
      <c r="H1433" s="52"/>
      <c r="I1433" s="84"/>
      <c r="J1433" s="85">
        <f>I1433-H1433</f>
        <v>0</v>
      </c>
      <c r="K1433" s="86" t="str">
        <f>IF($L1433&lt;&gt;"-","●","")</f>
        <v/>
      </c>
      <c r="L1433" s="87" t="str">
        <f>IF($E1433&lt;&gt;"",IF(AND($H1434&lt;&gt;"",$I1434&lt;&gt;""),"已完成",IF(AND($H1434&lt;&gt;"",$I1434=""),"进行中",IF($H1434="","未开始","-"))),"-")</f>
        <v>-</v>
      </c>
      <c r="M1433" s="88" t="str">
        <f ca="1" t="shared" si="237"/>
        <v>-</v>
      </c>
      <c r="N1433" s="89"/>
      <c r="O1433" s="50"/>
      <c r="P1433" s="3"/>
      <c r="Q1433" s="94"/>
      <c r="R1433" s="11"/>
    </row>
    <row r="1434" s="4" customFormat="1" customHeight="1" spans="1:18">
      <c r="A1434" s="11"/>
      <c r="B1434" s="18"/>
      <c r="C1434" s="3"/>
      <c r="D1434" s="53"/>
      <c r="E1434" s="54"/>
      <c r="F1434" s="55"/>
      <c r="G1434" s="51" t="s">
        <v>18</v>
      </c>
      <c r="H1434" s="52"/>
      <c r="I1434" s="84"/>
      <c r="J1434" s="85" t="str">
        <f ca="1">IF(AND($H1434&lt;&gt;"",$I1434&lt;&gt;""),$I1434-$H1434,IF(AND($H1434&lt;&gt;"",$I1434=""),TODAY()-$H1434,IF($H1434="","-","-")))</f>
        <v>-</v>
      </c>
      <c r="K1434" s="90"/>
      <c r="L1434" s="91"/>
      <c r="M1434" s="92"/>
      <c r="N1434" s="93"/>
      <c r="O1434" s="55"/>
      <c r="P1434" s="3"/>
      <c r="Q1434" s="94"/>
      <c r="R1434" s="11"/>
    </row>
    <row r="1435" s="4" customFormat="1" customHeight="1" spans="1:18">
      <c r="A1435" s="11"/>
      <c r="B1435" s="18"/>
      <c r="C1435" s="3"/>
      <c r="D1435" s="58" t="str">
        <f>IF($L1435="已完成","☑","")</f>
        <v/>
      </c>
      <c r="E1435" s="49"/>
      <c r="F1435" s="50"/>
      <c r="G1435" s="51" t="s">
        <v>17</v>
      </c>
      <c r="H1435" s="52"/>
      <c r="I1435" s="84"/>
      <c r="J1435" s="85">
        <f>I1435-H1435</f>
        <v>0</v>
      </c>
      <c r="K1435" s="86" t="str">
        <f>IF($L1435&lt;&gt;"-","●","")</f>
        <v/>
      </c>
      <c r="L1435" s="87" t="str">
        <f>IF($E1435&lt;&gt;"",IF(AND($H1436&lt;&gt;"",$I1436&lt;&gt;""),"已完成",IF(AND($H1436&lt;&gt;"",$I1436=""),"进行中",IF($H1436="","未开始","-"))),"-")</f>
        <v>-</v>
      </c>
      <c r="M1435" s="88" t="str">
        <f ca="1" t="shared" si="237"/>
        <v>-</v>
      </c>
      <c r="N1435" s="89"/>
      <c r="O1435" s="50"/>
      <c r="P1435" s="3"/>
      <c r="Q1435" s="94"/>
      <c r="R1435" s="11"/>
    </row>
    <row r="1436" s="4" customFormat="1" customHeight="1" spans="1:18">
      <c r="A1436" s="11"/>
      <c r="B1436" s="18"/>
      <c r="C1436" s="3"/>
      <c r="D1436" s="53"/>
      <c r="E1436" s="54"/>
      <c r="F1436" s="55"/>
      <c r="G1436" s="51" t="s">
        <v>18</v>
      </c>
      <c r="H1436" s="52"/>
      <c r="I1436" s="84"/>
      <c r="J1436" s="85" t="str">
        <f ca="1">IF(AND($H1436&lt;&gt;"",$I1436&lt;&gt;""),$I1436-$H1436,IF(AND($H1436&lt;&gt;"",$I1436=""),TODAY()-$H1436,IF($H1436="","-","-")))</f>
        <v>-</v>
      </c>
      <c r="K1436" s="90"/>
      <c r="L1436" s="91"/>
      <c r="M1436" s="92"/>
      <c r="N1436" s="93"/>
      <c r="O1436" s="55"/>
      <c r="P1436" s="3"/>
      <c r="Q1436" s="94"/>
      <c r="R1436" s="11"/>
    </row>
    <row r="1437" s="4" customFormat="1" customHeight="1" spans="1:18">
      <c r="A1437" s="11"/>
      <c r="B1437" s="18"/>
      <c r="C1437" s="3"/>
      <c r="D1437" s="58" t="str">
        <f>IF($L1437="已完成","☑","")</f>
        <v/>
      </c>
      <c r="E1437" s="49"/>
      <c r="F1437" s="50"/>
      <c r="G1437" s="51" t="s">
        <v>17</v>
      </c>
      <c r="H1437" s="52"/>
      <c r="I1437" s="84"/>
      <c r="J1437" s="85">
        <f>I1437-H1437</f>
        <v>0</v>
      </c>
      <c r="K1437" s="86" t="str">
        <f>IF($L1437&lt;&gt;"-","●","")</f>
        <v/>
      </c>
      <c r="L1437" s="87" t="str">
        <f>IF($E1437&lt;&gt;"",IF(AND($H1438&lt;&gt;"",$I1438&lt;&gt;""),"已完成",IF(AND($H1438&lt;&gt;"",$I1438=""),"进行中",IF($H1438="","未开始","-"))),"-")</f>
        <v>-</v>
      </c>
      <c r="M1437" s="88" t="str">
        <f ca="1" t="shared" ref="M1437:M1441" si="238">IFERROR(MAX(MIN((TODAY()-$H1437)/$J1437,1),0),"-")</f>
        <v>-</v>
      </c>
      <c r="N1437" s="89"/>
      <c r="O1437" s="50"/>
      <c r="P1437" s="3"/>
      <c r="Q1437" s="94"/>
      <c r="R1437" s="11"/>
    </row>
    <row r="1438" s="4" customFormat="1" customHeight="1" spans="1:18">
      <c r="A1438" s="11"/>
      <c r="B1438" s="18"/>
      <c r="C1438" s="3"/>
      <c r="D1438" s="53"/>
      <c r="E1438" s="54"/>
      <c r="F1438" s="55"/>
      <c r="G1438" s="51" t="s">
        <v>18</v>
      </c>
      <c r="H1438" s="52"/>
      <c r="I1438" s="84"/>
      <c r="J1438" s="85" t="str">
        <f ca="1">IF(AND($H1438&lt;&gt;"",$I1438&lt;&gt;""),$I1438-$H1438,IF(AND($H1438&lt;&gt;"",$I1438=""),TODAY()-$H1438,IF($H1438="","-","-")))</f>
        <v>-</v>
      </c>
      <c r="K1438" s="90"/>
      <c r="L1438" s="91"/>
      <c r="M1438" s="92"/>
      <c r="N1438" s="93"/>
      <c r="O1438" s="55"/>
      <c r="P1438" s="3"/>
      <c r="Q1438" s="94"/>
      <c r="R1438" s="11"/>
    </row>
    <row r="1439" s="4" customFormat="1" customHeight="1" spans="1:18">
      <c r="A1439" s="11"/>
      <c r="B1439" s="18"/>
      <c r="C1439" s="3"/>
      <c r="D1439" s="58" t="str">
        <f>IF($L1439="已完成","☑","")</f>
        <v/>
      </c>
      <c r="E1439" s="49"/>
      <c r="F1439" s="50"/>
      <c r="G1439" s="51" t="s">
        <v>17</v>
      </c>
      <c r="H1439" s="52"/>
      <c r="I1439" s="84"/>
      <c r="J1439" s="85">
        <f>I1439-H1439</f>
        <v>0</v>
      </c>
      <c r="K1439" s="86" t="str">
        <f>IF($L1439&lt;&gt;"-","●","")</f>
        <v/>
      </c>
      <c r="L1439" s="87" t="str">
        <f>IF($E1439&lt;&gt;"",IF(AND($H1440&lt;&gt;"",$I1440&lt;&gt;""),"已完成",IF(AND($H1440&lt;&gt;"",$I1440=""),"进行中",IF($H1440="","未开始","-"))),"-")</f>
        <v>-</v>
      </c>
      <c r="M1439" s="88" t="str">
        <f ca="1" t="shared" si="238"/>
        <v>-</v>
      </c>
      <c r="N1439" s="89"/>
      <c r="O1439" s="50"/>
      <c r="P1439" s="3"/>
      <c r="Q1439" s="94"/>
      <c r="R1439" s="11"/>
    </row>
    <row r="1440" s="4" customFormat="1" customHeight="1" spans="1:18">
      <c r="A1440" s="11"/>
      <c r="B1440" s="18"/>
      <c r="C1440" s="3"/>
      <c r="D1440" s="53"/>
      <c r="E1440" s="54"/>
      <c r="F1440" s="55"/>
      <c r="G1440" s="51" t="s">
        <v>18</v>
      </c>
      <c r="H1440" s="52"/>
      <c r="I1440" s="84"/>
      <c r="J1440" s="85" t="str">
        <f ca="1">IF(AND($H1440&lt;&gt;"",$I1440&lt;&gt;""),$I1440-$H1440,IF(AND($H1440&lt;&gt;"",$I1440=""),TODAY()-$H1440,IF($H1440="","-","-")))</f>
        <v>-</v>
      </c>
      <c r="K1440" s="90"/>
      <c r="L1440" s="91"/>
      <c r="M1440" s="92"/>
      <c r="N1440" s="93"/>
      <c r="O1440" s="55"/>
      <c r="P1440" s="3"/>
      <c r="Q1440" s="94"/>
      <c r="R1440" s="11"/>
    </row>
    <row r="1441" s="4" customFormat="1" customHeight="1" spans="1:18">
      <c r="A1441" s="11"/>
      <c r="B1441" s="18"/>
      <c r="C1441" s="3"/>
      <c r="D1441" s="58" t="str">
        <f>IF($L1441="已完成","☑","")</f>
        <v/>
      </c>
      <c r="E1441" s="49"/>
      <c r="F1441" s="50"/>
      <c r="G1441" s="51" t="s">
        <v>17</v>
      </c>
      <c r="H1441" s="52"/>
      <c r="I1441" s="84"/>
      <c r="J1441" s="85">
        <f>I1441-H1441</f>
        <v>0</v>
      </c>
      <c r="K1441" s="86" t="str">
        <f>IF($L1441&lt;&gt;"-","●","")</f>
        <v/>
      </c>
      <c r="L1441" s="87" t="str">
        <f>IF($E1441&lt;&gt;"",IF(AND($H1442&lt;&gt;"",$I1442&lt;&gt;""),"已完成",IF(AND($H1442&lt;&gt;"",$I1442=""),"进行中",IF($H1442="","未开始","-"))),"-")</f>
        <v>-</v>
      </c>
      <c r="M1441" s="88" t="str">
        <f ca="1" t="shared" si="238"/>
        <v>-</v>
      </c>
      <c r="N1441" s="89"/>
      <c r="O1441" s="50"/>
      <c r="P1441" s="3"/>
      <c r="Q1441" s="94"/>
      <c r="R1441" s="11"/>
    </row>
    <row r="1442" s="4" customFormat="1" customHeight="1" spans="1:18">
      <c r="A1442" s="11"/>
      <c r="B1442" s="18"/>
      <c r="C1442" s="3"/>
      <c r="D1442" s="53"/>
      <c r="E1442" s="54"/>
      <c r="F1442" s="55"/>
      <c r="G1442" s="51" t="s">
        <v>18</v>
      </c>
      <c r="H1442" s="52"/>
      <c r="I1442" s="84"/>
      <c r="J1442" s="85" t="str">
        <f ca="1">IF(AND($H1442&lt;&gt;"",$I1442&lt;&gt;""),$I1442-$H1442,IF(AND($H1442&lt;&gt;"",$I1442=""),TODAY()-$H1442,IF($H1442="","-","-")))</f>
        <v>-</v>
      </c>
      <c r="K1442" s="90"/>
      <c r="L1442" s="91"/>
      <c r="M1442" s="92"/>
      <c r="N1442" s="93"/>
      <c r="O1442" s="55"/>
      <c r="P1442" s="3"/>
      <c r="Q1442" s="94"/>
      <c r="R1442" s="11"/>
    </row>
    <row r="1443" s="4" customFormat="1" customHeight="1" spans="1:18">
      <c r="A1443" s="11"/>
      <c r="B1443" s="18"/>
      <c r="C1443" s="3"/>
      <c r="D1443" s="58" t="str">
        <f>IF($L1443="已完成","☑","")</f>
        <v/>
      </c>
      <c r="E1443" s="49"/>
      <c r="F1443" s="50"/>
      <c r="G1443" s="51" t="s">
        <v>17</v>
      </c>
      <c r="H1443" s="52"/>
      <c r="I1443" s="84"/>
      <c r="J1443" s="85">
        <f>I1443-H1443</f>
        <v>0</v>
      </c>
      <c r="K1443" s="86" t="str">
        <f>IF($L1443&lt;&gt;"-","●","")</f>
        <v/>
      </c>
      <c r="L1443" s="87" t="str">
        <f>IF($E1443&lt;&gt;"",IF(AND($H1444&lt;&gt;"",$I1444&lt;&gt;""),"已完成",IF(AND($H1444&lt;&gt;"",$I1444=""),"进行中",IF($H1444="","未开始","-"))),"-")</f>
        <v>-</v>
      </c>
      <c r="M1443" s="88" t="str">
        <f ca="1" t="shared" ref="M1443:M1447" si="239">IFERROR(MAX(MIN((TODAY()-$H1443)/$J1443,1),0),"-")</f>
        <v>-</v>
      </c>
      <c r="N1443" s="89"/>
      <c r="O1443" s="50"/>
      <c r="P1443" s="3"/>
      <c r="Q1443" s="94"/>
      <c r="R1443" s="11"/>
    </row>
    <row r="1444" s="4" customFormat="1" customHeight="1" spans="1:18">
      <c r="A1444" s="11"/>
      <c r="B1444" s="18"/>
      <c r="C1444" s="3"/>
      <c r="D1444" s="53"/>
      <c r="E1444" s="54"/>
      <c r="F1444" s="55"/>
      <c r="G1444" s="51" t="s">
        <v>18</v>
      </c>
      <c r="H1444" s="52"/>
      <c r="I1444" s="84"/>
      <c r="J1444" s="85" t="str">
        <f ca="1">IF(AND($H1444&lt;&gt;"",$I1444&lt;&gt;""),$I1444-$H1444,IF(AND($H1444&lt;&gt;"",$I1444=""),TODAY()-$H1444,IF($H1444="","-","-")))</f>
        <v>-</v>
      </c>
      <c r="K1444" s="90"/>
      <c r="L1444" s="91"/>
      <c r="M1444" s="92"/>
      <c r="N1444" s="93"/>
      <c r="O1444" s="55"/>
      <c r="P1444" s="3"/>
      <c r="Q1444" s="94"/>
      <c r="R1444" s="11"/>
    </row>
    <row r="1445" s="4" customFormat="1" customHeight="1" spans="1:18">
      <c r="A1445" s="11"/>
      <c r="B1445" s="18"/>
      <c r="C1445" s="3"/>
      <c r="D1445" s="58" t="str">
        <f>IF($L1445="已完成","☑","")</f>
        <v/>
      </c>
      <c r="E1445" s="49"/>
      <c r="F1445" s="50"/>
      <c r="G1445" s="51" t="s">
        <v>17</v>
      </c>
      <c r="H1445" s="52"/>
      <c r="I1445" s="84"/>
      <c r="J1445" s="85">
        <f>I1445-H1445</f>
        <v>0</v>
      </c>
      <c r="K1445" s="86" t="str">
        <f>IF($L1445&lt;&gt;"-","●","")</f>
        <v/>
      </c>
      <c r="L1445" s="87" t="str">
        <f>IF($E1445&lt;&gt;"",IF(AND($H1446&lt;&gt;"",$I1446&lt;&gt;""),"已完成",IF(AND($H1446&lt;&gt;"",$I1446=""),"进行中",IF($H1446="","未开始","-"))),"-")</f>
        <v>-</v>
      </c>
      <c r="M1445" s="88" t="str">
        <f ca="1" t="shared" si="239"/>
        <v>-</v>
      </c>
      <c r="N1445" s="89"/>
      <c r="O1445" s="50"/>
      <c r="P1445" s="3"/>
      <c r="Q1445" s="94"/>
      <c r="R1445" s="11"/>
    </row>
    <row r="1446" s="4" customFormat="1" customHeight="1" spans="1:18">
      <c r="A1446" s="11"/>
      <c r="B1446" s="18"/>
      <c r="C1446" s="3"/>
      <c r="D1446" s="53"/>
      <c r="E1446" s="54"/>
      <c r="F1446" s="55"/>
      <c r="G1446" s="51" t="s">
        <v>18</v>
      </c>
      <c r="H1446" s="52"/>
      <c r="I1446" s="84"/>
      <c r="J1446" s="85" t="str">
        <f ca="1">IF(AND($H1446&lt;&gt;"",$I1446&lt;&gt;""),$I1446-$H1446,IF(AND($H1446&lt;&gt;"",$I1446=""),TODAY()-$H1446,IF($H1446="","-","-")))</f>
        <v>-</v>
      </c>
      <c r="K1446" s="90"/>
      <c r="L1446" s="91"/>
      <c r="M1446" s="92"/>
      <c r="N1446" s="93"/>
      <c r="O1446" s="55"/>
      <c r="P1446" s="3"/>
      <c r="Q1446" s="94"/>
      <c r="R1446" s="11"/>
    </row>
    <row r="1447" s="4" customFormat="1" customHeight="1" spans="1:18">
      <c r="A1447" s="11"/>
      <c r="B1447" s="18"/>
      <c r="C1447" s="3"/>
      <c r="D1447" s="58" t="str">
        <f>IF($L1447="已完成","☑","")</f>
        <v/>
      </c>
      <c r="E1447" s="49"/>
      <c r="F1447" s="50"/>
      <c r="G1447" s="51" t="s">
        <v>17</v>
      </c>
      <c r="H1447" s="52"/>
      <c r="I1447" s="84"/>
      <c r="J1447" s="85">
        <f>I1447-H1447</f>
        <v>0</v>
      </c>
      <c r="K1447" s="86" t="str">
        <f>IF($L1447&lt;&gt;"-","●","")</f>
        <v/>
      </c>
      <c r="L1447" s="87" t="str">
        <f>IF($E1447&lt;&gt;"",IF(AND($H1448&lt;&gt;"",$I1448&lt;&gt;""),"已完成",IF(AND($H1448&lt;&gt;"",$I1448=""),"进行中",IF($H1448="","未开始","-"))),"-")</f>
        <v>-</v>
      </c>
      <c r="M1447" s="88" t="str">
        <f ca="1" t="shared" si="239"/>
        <v>-</v>
      </c>
      <c r="N1447" s="89"/>
      <c r="O1447" s="50"/>
      <c r="P1447" s="3"/>
      <c r="Q1447" s="94"/>
      <c r="R1447" s="11"/>
    </row>
    <row r="1448" s="4" customFormat="1" customHeight="1" spans="1:18">
      <c r="A1448" s="11"/>
      <c r="B1448" s="18"/>
      <c r="C1448" s="3"/>
      <c r="D1448" s="53"/>
      <c r="E1448" s="54"/>
      <c r="F1448" s="55"/>
      <c r="G1448" s="51" t="s">
        <v>18</v>
      </c>
      <c r="H1448" s="52"/>
      <c r="I1448" s="84"/>
      <c r="J1448" s="85" t="str">
        <f ca="1">IF(AND($H1448&lt;&gt;"",$I1448&lt;&gt;""),$I1448-$H1448,IF(AND($H1448&lt;&gt;"",$I1448=""),TODAY()-$H1448,IF($H1448="","-","-")))</f>
        <v>-</v>
      </c>
      <c r="K1448" s="90"/>
      <c r="L1448" s="91"/>
      <c r="M1448" s="92"/>
      <c r="N1448" s="93"/>
      <c r="O1448" s="55"/>
      <c r="P1448" s="3"/>
      <c r="Q1448" s="94"/>
      <c r="R1448" s="11"/>
    </row>
    <row r="1449" s="4" customFormat="1" customHeight="1" spans="1:18">
      <c r="A1449" s="11"/>
      <c r="B1449" s="18"/>
      <c r="C1449" s="3"/>
      <c r="D1449" s="58" t="str">
        <f>IF($L1449="已完成","☑","")</f>
        <v/>
      </c>
      <c r="E1449" s="49"/>
      <c r="F1449" s="50"/>
      <c r="G1449" s="51" t="s">
        <v>17</v>
      </c>
      <c r="H1449" s="52"/>
      <c r="I1449" s="84"/>
      <c r="J1449" s="85">
        <f>I1449-H1449</f>
        <v>0</v>
      </c>
      <c r="K1449" s="86" t="str">
        <f>IF($L1449&lt;&gt;"-","●","")</f>
        <v/>
      </c>
      <c r="L1449" s="87" t="str">
        <f>IF($E1449&lt;&gt;"",IF(AND($H1450&lt;&gt;"",$I1450&lt;&gt;""),"已完成",IF(AND($H1450&lt;&gt;"",$I1450=""),"进行中",IF($H1450="","未开始","-"))),"-")</f>
        <v>-</v>
      </c>
      <c r="M1449" s="88" t="str">
        <f ca="1" t="shared" ref="M1449:M1453" si="240">IFERROR(MAX(MIN((TODAY()-$H1449)/$J1449,1),0),"-")</f>
        <v>-</v>
      </c>
      <c r="N1449" s="89"/>
      <c r="O1449" s="50"/>
      <c r="P1449" s="3"/>
      <c r="Q1449" s="94"/>
      <c r="R1449" s="11"/>
    </row>
    <row r="1450" s="4" customFormat="1" customHeight="1" spans="1:18">
      <c r="A1450" s="11"/>
      <c r="B1450" s="18"/>
      <c r="C1450" s="3"/>
      <c r="D1450" s="53"/>
      <c r="E1450" s="54"/>
      <c r="F1450" s="55"/>
      <c r="G1450" s="51" t="s">
        <v>18</v>
      </c>
      <c r="H1450" s="52"/>
      <c r="I1450" s="84"/>
      <c r="J1450" s="85" t="str">
        <f ca="1">IF(AND($H1450&lt;&gt;"",$I1450&lt;&gt;""),$I1450-$H1450,IF(AND($H1450&lt;&gt;"",$I1450=""),TODAY()-$H1450,IF($H1450="","-","-")))</f>
        <v>-</v>
      </c>
      <c r="K1450" s="90"/>
      <c r="L1450" s="91"/>
      <c r="M1450" s="92"/>
      <c r="N1450" s="93"/>
      <c r="O1450" s="55"/>
      <c r="P1450" s="3"/>
      <c r="Q1450" s="94"/>
      <c r="R1450" s="11"/>
    </row>
    <row r="1451" s="4" customFormat="1" customHeight="1" spans="1:18">
      <c r="A1451" s="11"/>
      <c r="B1451" s="18"/>
      <c r="C1451" s="3"/>
      <c r="D1451" s="58" t="str">
        <f>IF($L1451="已完成","☑","")</f>
        <v/>
      </c>
      <c r="E1451" s="49"/>
      <c r="F1451" s="50"/>
      <c r="G1451" s="51" t="s">
        <v>17</v>
      </c>
      <c r="H1451" s="52"/>
      <c r="I1451" s="84"/>
      <c r="J1451" s="85">
        <f>I1451-H1451</f>
        <v>0</v>
      </c>
      <c r="K1451" s="86" t="str">
        <f>IF($L1451&lt;&gt;"-","●","")</f>
        <v/>
      </c>
      <c r="L1451" s="87" t="str">
        <f>IF($E1451&lt;&gt;"",IF(AND($H1452&lt;&gt;"",$I1452&lt;&gt;""),"已完成",IF(AND($H1452&lt;&gt;"",$I1452=""),"进行中",IF($H1452="","未开始","-"))),"-")</f>
        <v>-</v>
      </c>
      <c r="M1451" s="88" t="str">
        <f ca="1" t="shared" si="240"/>
        <v>-</v>
      </c>
      <c r="N1451" s="89"/>
      <c r="O1451" s="50"/>
      <c r="P1451" s="3"/>
      <c r="Q1451" s="94"/>
      <c r="R1451" s="11"/>
    </row>
    <row r="1452" s="4" customFormat="1" customHeight="1" spans="1:18">
      <c r="A1452" s="11"/>
      <c r="B1452" s="18"/>
      <c r="C1452" s="3"/>
      <c r="D1452" s="53"/>
      <c r="E1452" s="54"/>
      <c r="F1452" s="55"/>
      <c r="G1452" s="51" t="s">
        <v>18</v>
      </c>
      <c r="H1452" s="52"/>
      <c r="I1452" s="84"/>
      <c r="J1452" s="85" t="str">
        <f ca="1">IF(AND($H1452&lt;&gt;"",$I1452&lt;&gt;""),$I1452-$H1452,IF(AND($H1452&lt;&gt;"",$I1452=""),TODAY()-$H1452,IF($H1452="","-","-")))</f>
        <v>-</v>
      </c>
      <c r="K1452" s="90"/>
      <c r="L1452" s="91"/>
      <c r="M1452" s="92"/>
      <c r="N1452" s="93"/>
      <c r="O1452" s="55"/>
      <c r="P1452" s="3"/>
      <c r="Q1452" s="94"/>
      <c r="R1452" s="11"/>
    </row>
    <row r="1453" s="4" customFormat="1" customHeight="1" spans="1:18">
      <c r="A1453" s="11"/>
      <c r="B1453" s="18"/>
      <c r="C1453" s="3"/>
      <c r="D1453" s="58" t="str">
        <f>IF($L1453="已完成","☑","")</f>
        <v/>
      </c>
      <c r="E1453" s="49"/>
      <c r="F1453" s="50"/>
      <c r="G1453" s="51" t="s">
        <v>17</v>
      </c>
      <c r="H1453" s="52"/>
      <c r="I1453" s="84"/>
      <c r="J1453" s="85">
        <f>I1453-H1453</f>
        <v>0</v>
      </c>
      <c r="K1453" s="86" t="str">
        <f>IF($L1453&lt;&gt;"-","●","")</f>
        <v/>
      </c>
      <c r="L1453" s="87" t="str">
        <f>IF($E1453&lt;&gt;"",IF(AND($H1454&lt;&gt;"",$I1454&lt;&gt;""),"已完成",IF(AND($H1454&lt;&gt;"",$I1454=""),"进行中",IF($H1454="","未开始","-"))),"-")</f>
        <v>-</v>
      </c>
      <c r="M1453" s="88" t="str">
        <f ca="1" t="shared" si="240"/>
        <v>-</v>
      </c>
      <c r="N1453" s="89"/>
      <c r="O1453" s="50"/>
      <c r="P1453" s="3"/>
      <c r="Q1453" s="94"/>
      <c r="R1453" s="11"/>
    </row>
    <row r="1454" s="4" customFormat="1" customHeight="1" spans="1:18">
      <c r="A1454" s="11"/>
      <c r="B1454" s="18"/>
      <c r="C1454" s="3"/>
      <c r="D1454" s="53"/>
      <c r="E1454" s="54"/>
      <c r="F1454" s="55"/>
      <c r="G1454" s="51" t="s">
        <v>18</v>
      </c>
      <c r="H1454" s="52"/>
      <c r="I1454" s="84"/>
      <c r="J1454" s="85" t="str">
        <f ca="1">IF(AND($H1454&lt;&gt;"",$I1454&lt;&gt;""),$I1454-$H1454,IF(AND($H1454&lt;&gt;"",$I1454=""),TODAY()-$H1454,IF($H1454="","-","-")))</f>
        <v>-</v>
      </c>
      <c r="K1454" s="90"/>
      <c r="L1454" s="91"/>
      <c r="M1454" s="92"/>
      <c r="N1454" s="93"/>
      <c r="O1454" s="55"/>
      <c r="P1454" s="3"/>
      <c r="Q1454" s="94"/>
      <c r="R1454" s="11"/>
    </row>
    <row r="1455" s="4" customFormat="1" customHeight="1" spans="1:18">
      <c r="A1455" s="11"/>
      <c r="B1455" s="18"/>
      <c r="C1455" s="3"/>
      <c r="D1455" s="58" t="str">
        <f>IF($L1455="已完成","☑","")</f>
        <v/>
      </c>
      <c r="E1455" s="49"/>
      <c r="F1455" s="50"/>
      <c r="G1455" s="51" t="s">
        <v>17</v>
      </c>
      <c r="H1455" s="52"/>
      <c r="I1455" s="84"/>
      <c r="J1455" s="85">
        <f>I1455-H1455</f>
        <v>0</v>
      </c>
      <c r="K1455" s="86" t="str">
        <f>IF($L1455&lt;&gt;"-","●","")</f>
        <v/>
      </c>
      <c r="L1455" s="87" t="str">
        <f>IF($E1455&lt;&gt;"",IF(AND($H1456&lt;&gt;"",$I1456&lt;&gt;""),"已完成",IF(AND($H1456&lt;&gt;"",$I1456=""),"进行中",IF($H1456="","未开始","-"))),"-")</f>
        <v>-</v>
      </c>
      <c r="M1455" s="88" t="str">
        <f ca="1" t="shared" ref="M1455:M1459" si="241">IFERROR(MAX(MIN((TODAY()-$H1455)/$J1455,1),0),"-")</f>
        <v>-</v>
      </c>
      <c r="N1455" s="89"/>
      <c r="O1455" s="50"/>
      <c r="P1455" s="3"/>
      <c r="Q1455" s="94"/>
      <c r="R1455" s="11"/>
    </row>
    <row r="1456" s="4" customFormat="1" customHeight="1" spans="1:18">
      <c r="A1456" s="11"/>
      <c r="B1456" s="18"/>
      <c r="C1456" s="3"/>
      <c r="D1456" s="53"/>
      <c r="E1456" s="54"/>
      <c r="F1456" s="55"/>
      <c r="G1456" s="51" t="s">
        <v>18</v>
      </c>
      <c r="H1456" s="52"/>
      <c r="I1456" s="84"/>
      <c r="J1456" s="85" t="str">
        <f ca="1">IF(AND($H1456&lt;&gt;"",$I1456&lt;&gt;""),$I1456-$H1456,IF(AND($H1456&lt;&gt;"",$I1456=""),TODAY()-$H1456,IF($H1456="","-","-")))</f>
        <v>-</v>
      </c>
      <c r="K1456" s="90"/>
      <c r="L1456" s="91"/>
      <c r="M1456" s="92"/>
      <c r="N1456" s="93"/>
      <c r="O1456" s="55"/>
      <c r="P1456" s="3"/>
      <c r="Q1456" s="94"/>
      <c r="R1456" s="11"/>
    </row>
    <row r="1457" s="4" customFormat="1" customHeight="1" spans="1:18">
      <c r="A1457" s="11"/>
      <c r="B1457" s="18"/>
      <c r="C1457" s="3"/>
      <c r="D1457" s="58" t="str">
        <f>IF($L1457="已完成","☑","")</f>
        <v/>
      </c>
      <c r="E1457" s="49"/>
      <c r="F1457" s="50"/>
      <c r="G1457" s="51" t="s">
        <v>17</v>
      </c>
      <c r="H1457" s="52"/>
      <c r="I1457" s="84"/>
      <c r="J1457" s="85">
        <f>I1457-H1457</f>
        <v>0</v>
      </c>
      <c r="K1457" s="86" t="str">
        <f>IF($L1457&lt;&gt;"-","●","")</f>
        <v/>
      </c>
      <c r="L1457" s="87" t="str">
        <f>IF($E1457&lt;&gt;"",IF(AND($H1458&lt;&gt;"",$I1458&lt;&gt;""),"已完成",IF(AND($H1458&lt;&gt;"",$I1458=""),"进行中",IF($H1458="","未开始","-"))),"-")</f>
        <v>-</v>
      </c>
      <c r="M1457" s="88" t="str">
        <f ca="1" t="shared" si="241"/>
        <v>-</v>
      </c>
      <c r="N1457" s="89"/>
      <c r="O1457" s="50"/>
      <c r="P1457" s="3"/>
      <c r="Q1457" s="94"/>
      <c r="R1457" s="11"/>
    </row>
    <row r="1458" s="4" customFormat="1" customHeight="1" spans="1:18">
      <c r="A1458" s="11"/>
      <c r="B1458" s="18"/>
      <c r="C1458" s="3"/>
      <c r="D1458" s="53"/>
      <c r="E1458" s="54"/>
      <c r="F1458" s="55"/>
      <c r="G1458" s="51" t="s">
        <v>18</v>
      </c>
      <c r="H1458" s="52"/>
      <c r="I1458" s="84"/>
      <c r="J1458" s="85" t="str">
        <f ca="1">IF(AND($H1458&lt;&gt;"",$I1458&lt;&gt;""),$I1458-$H1458,IF(AND($H1458&lt;&gt;"",$I1458=""),TODAY()-$H1458,IF($H1458="","-","-")))</f>
        <v>-</v>
      </c>
      <c r="K1458" s="90"/>
      <c r="L1458" s="91"/>
      <c r="M1458" s="92"/>
      <c r="N1458" s="93"/>
      <c r="O1458" s="55"/>
      <c r="P1458" s="3"/>
      <c r="Q1458" s="94"/>
      <c r="R1458" s="11"/>
    </row>
    <row r="1459" s="4" customFormat="1" customHeight="1" spans="1:18">
      <c r="A1459" s="11"/>
      <c r="B1459" s="18"/>
      <c r="C1459" s="3"/>
      <c r="D1459" s="58" t="str">
        <f>IF($L1459="已完成","☑","")</f>
        <v/>
      </c>
      <c r="E1459" s="49"/>
      <c r="F1459" s="50"/>
      <c r="G1459" s="51" t="s">
        <v>17</v>
      </c>
      <c r="H1459" s="52"/>
      <c r="I1459" s="84"/>
      <c r="J1459" s="85">
        <f>I1459-H1459</f>
        <v>0</v>
      </c>
      <c r="K1459" s="86" t="str">
        <f>IF($L1459&lt;&gt;"-","●","")</f>
        <v/>
      </c>
      <c r="L1459" s="87" t="str">
        <f>IF($E1459&lt;&gt;"",IF(AND($H1460&lt;&gt;"",$I1460&lt;&gt;""),"已完成",IF(AND($H1460&lt;&gt;"",$I1460=""),"进行中",IF($H1460="","未开始","-"))),"-")</f>
        <v>-</v>
      </c>
      <c r="M1459" s="88" t="str">
        <f ca="1" t="shared" si="241"/>
        <v>-</v>
      </c>
      <c r="N1459" s="89"/>
      <c r="O1459" s="50"/>
      <c r="P1459" s="3"/>
      <c r="Q1459" s="94"/>
      <c r="R1459" s="11"/>
    </row>
    <row r="1460" s="4" customFormat="1" customHeight="1" spans="1:18">
      <c r="A1460" s="11"/>
      <c r="B1460" s="18"/>
      <c r="C1460" s="3"/>
      <c r="D1460" s="53"/>
      <c r="E1460" s="54"/>
      <c r="F1460" s="55"/>
      <c r="G1460" s="51" t="s">
        <v>18</v>
      </c>
      <c r="H1460" s="52"/>
      <c r="I1460" s="84"/>
      <c r="J1460" s="85" t="str">
        <f ca="1">IF(AND($H1460&lt;&gt;"",$I1460&lt;&gt;""),$I1460-$H1460,IF(AND($H1460&lt;&gt;"",$I1460=""),TODAY()-$H1460,IF($H1460="","-","-")))</f>
        <v>-</v>
      </c>
      <c r="K1460" s="90"/>
      <c r="L1460" s="91"/>
      <c r="M1460" s="92"/>
      <c r="N1460" s="93"/>
      <c r="O1460" s="55"/>
      <c r="P1460" s="3"/>
      <c r="Q1460" s="94"/>
      <c r="R1460" s="11"/>
    </row>
    <row r="1461" s="4" customFormat="1" customHeight="1" spans="1:18">
      <c r="A1461" s="11"/>
      <c r="B1461" s="18"/>
      <c r="C1461" s="3"/>
      <c r="D1461" s="58" t="str">
        <f>IF($L1461="已完成","☑","")</f>
        <v/>
      </c>
      <c r="E1461" s="49"/>
      <c r="F1461" s="50"/>
      <c r="G1461" s="51" t="s">
        <v>17</v>
      </c>
      <c r="H1461" s="52"/>
      <c r="I1461" s="84"/>
      <c r="J1461" s="85">
        <f>I1461-H1461</f>
        <v>0</v>
      </c>
      <c r="K1461" s="86" t="str">
        <f>IF($L1461&lt;&gt;"-","●","")</f>
        <v/>
      </c>
      <c r="L1461" s="87" t="str">
        <f>IF($E1461&lt;&gt;"",IF(AND($H1462&lt;&gt;"",$I1462&lt;&gt;""),"已完成",IF(AND($H1462&lt;&gt;"",$I1462=""),"进行中",IF($H1462="","未开始","-"))),"-")</f>
        <v>-</v>
      </c>
      <c r="M1461" s="88" t="str">
        <f ca="1" t="shared" ref="M1461:M1465" si="242">IFERROR(MAX(MIN((TODAY()-$H1461)/$J1461,1),0),"-")</f>
        <v>-</v>
      </c>
      <c r="N1461" s="89"/>
      <c r="O1461" s="50"/>
      <c r="P1461" s="3"/>
      <c r="Q1461" s="94"/>
      <c r="R1461" s="11"/>
    </row>
    <row r="1462" s="4" customFormat="1" customHeight="1" spans="1:18">
      <c r="A1462" s="11"/>
      <c r="B1462" s="18"/>
      <c r="C1462" s="3"/>
      <c r="D1462" s="53"/>
      <c r="E1462" s="54"/>
      <c r="F1462" s="55"/>
      <c r="G1462" s="51" t="s">
        <v>18</v>
      </c>
      <c r="H1462" s="52"/>
      <c r="I1462" s="84"/>
      <c r="J1462" s="85" t="str">
        <f ca="1">IF(AND($H1462&lt;&gt;"",$I1462&lt;&gt;""),$I1462-$H1462,IF(AND($H1462&lt;&gt;"",$I1462=""),TODAY()-$H1462,IF($H1462="","-","-")))</f>
        <v>-</v>
      </c>
      <c r="K1462" s="90"/>
      <c r="L1462" s="91"/>
      <c r="M1462" s="92"/>
      <c r="N1462" s="93"/>
      <c r="O1462" s="55"/>
      <c r="P1462" s="3"/>
      <c r="Q1462" s="94"/>
      <c r="R1462" s="11"/>
    </row>
    <row r="1463" s="4" customFormat="1" customHeight="1" spans="1:18">
      <c r="A1463" s="11"/>
      <c r="B1463" s="18"/>
      <c r="C1463" s="3"/>
      <c r="D1463" s="58" t="str">
        <f>IF($L1463="已完成","☑","")</f>
        <v/>
      </c>
      <c r="E1463" s="49"/>
      <c r="F1463" s="50"/>
      <c r="G1463" s="51" t="s">
        <v>17</v>
      </c>
      <c r="H1463" s="52"/>
      <c r="I1463" s="84"/>
      <c r="J1463" s="85">
        <f>I1463-H1463</f>
        <v>0</v>
      </c>
      <c r="K1463" s="86" t="str">
        <f>IF($L1463&lt;&gt;"-","●","")</f>
        <v/>
      </c>
      <c r="L1463" s="87" t="str">
        <f>IF($E1463&lt;&gt;"",IF(AND($H1464&lt;&gt;"",$I1464&lt;&gt;""),"已完成",IF(AND($H1464&lt;&gt;"",$I1464=""),"进行中",IF($H1464="","未开始","-"))),"-")</f>
        <v>-</v>
      </c>
      <c r="M1463" s="88" t="str">
        <f ca="1" t="shared" si="242"/>
        <v>-</v>
      </c>
      <c r="N1463" s="89"/>
      <c r="O1463" s="50"/>
      <c r="P1463" s="3"/>
      <c r="Q1463" s="94"/>
      <c r="R1463" s="11"/>
    </row>
    <row r="1464" s="4" customFormat="1" customHeight="1" spans="1:18">
      <c r="A1464" s="11"/>
      <c r="B1464" s="18"/>
      <c r="C1464" s="3"/>
      <c r="D1464" s="53"/>
      <c r="E1464" s="54"/>
      <c r="F1464" s="55"/>
      <c r="G1464" s="51" t="s">
        <v>18</v>
      </c>
      <c r="H1464" s="52"/>
      <c r="I1464" s="84"/>
      <c r="J1464" s="85" t="str">
        <f ca="1">IF(AND($H1464&lt;&gt;"",$I1464&lt;&gt;""),$I1464-$H1464,IF(AND($H1464&lt;&gt;"",$I1464=""),TODAY()-$H1464,IF($H1464="","-","-")))</f>
        <v>-</v>
      </c>
      <c r="K1464" s="90"/>
      <c r="L1464" s="91"/>
      <c r="M1464" s="92"/>
      <c r="N1464" s="93"/>
      <c r="O1464" s="55"/>
      <c r="P1464" s="3"/>
      <c r="Q1464" s="94"/>
      <c r="R1464" s="11"/>
    </row>
    <row r="1465" s="4" customFormat="1" customHeight="1" spans="1:18">
      <c r="A1465" s="11"/>
      <c r="B1465" s="18"/>
      <c r="C1465" s="3"/>
      <c r="D1465" s="58" t="str">
        <f>IF($L1465="已完成","☑","")</f>
        <v/>
      </c>
      <c r="E1465" s="49"/>
      <c r="F1465" s="50"/>
      <c r="G1465" s="51" t="s">
        <v>17</v>
      </c>
      <c r="H1465" s="52"/>
      <c r="I1465" s="84"/>
      <c r="J1465" s="85">
        <f>I1465-H1465</f>
        <v>0</v>
      </c>
      <c r="K1465" s="86" t="str">
        <f>IF($L1465&lt;&gt;"-","●","")</f>
        <v/>
      </c>
      <c r="L1465" s="87" t="str">
        <f>IF($E1465&lt;&gt;"",IF(AND($H1466&lt;&gt;"",$I1466&lt;&gt;""),"已完成",IF(AND($H1466&lt;&gt;"",$I1466=""),"进行中",IF($H1466="","未开始","-"))),"-")</f>
        <v>-</v>
      </c>
      <c r="M1465" s="88" t="str">
        <f ca="1" t="shared" si="242"/>
        <v>-</v>
      </c>
      <c r="N1465" s="89"/>
      <c r="O1465" s="50"/>
      <c r="P1465" s="3"/>
      <c r="Q1465" s="94"/>
      <c r="R1465" s="11"/>
    </row>
    <row r="1466" s="4" customFormat="1" customHeight="1" spans="1:18">
      <c r="A1466" s="11"/>
      <c r="B1466" s="18"/>
      <c r="C1466" s="3"/>
      <c r="D1466" s="53"/>
      <c r="E1466" s="54"/>
      <c r="F1466" s="55"/>
      <c r="G1466" s="51" t="s">
        <v>18</v>
      </c>
      <c r="H1466" s="52"/>
      <c r="I1466" s="84"/>
      <c r="J1466" s="85" t="str">
        <f ca="1">IF(AND($H1466&lt;&gt;"",$I1466&lt;&gt;""),$I1466-$H1466,IF(AND($H1466&lt;&gt;"",$I1466=""),TODAY()-$H1466,IF($H1466="","-","-")))</f>
        <v>-</v>
      </c>
      <c r="K1466" s="90"/>
      <c r="L1466" s="91"/>
      <c r="M1466" s="92"/>
      <c r="N1466" s="93"/>
      <c r="O1466" s="55"/>
      <c r="P1466" s="3"/>
      <c r="Q1466" s="94"/>
      <c r="R1466" s="11"/>
    </row>
    <row r="1467" s="4" customFormat="1" customHeight="1" spans="1:18">
      <c r="A1467" s="11"/>
      <c r="B1467" s="18"/>
      <c r="C1467" s="3"/>
      <c r="D1467" s="58" t="str">
        <f>IF($L1467="已完成","☑","")</f>
        <v/>
      </c>
      <c r="E1467" s="49"/>
      <c r="F1467" s="50"/>
      <c r="G1467" s="51" t="s">
        <v>17</v>
      </c>
      <c r="H1467" s="52"/>
      <c r="I1467" s="84"/>
      <c r="J1467" s="85">
        <f>I1467-H1467</f>
        <v>0</v>
      </c>
      <c r="K1467" s="86" t="str">
        <f>IF($L1467&lt;&gt;"-","●","")</f>
        <v/>
      </c>
      <c r="L1467" s="87" t="str">
        <f>IF($E1467&lt;&gt;"",IF(AND($H1468&lt;&gt;"",$I1468&lt;&gt;""),"已完成",IF(AND($H1468&lt;&gt;"",$I1468=""),"进行中",IF($H1468="","未开始","-"))),"-")</f>
        <v>-</v>
      </c>
      <c r="M1467" s="88" t="str">
        <f ca="1" t="shared" ref="M1467:M1471" si="243">IFERROR(MAX(MIN((TODAY()-$H1467)/$J1467,1),0),"-")</f>
        <v>-</v>
      </c>
      <c r="N1467" s="89"/>
      <c r="O1467" s="50"/>
      <c r="P1467" s="3"/>
      <c r="Q1467" s="94"/>
      <c r="R1467" s="11"/>
    </row>
    <row r="1468" s="4" customFormat="1" customHeight="1" spans="1:18">
      <c r="A1468" s="11"/>
      <c r="B1468" s="18"/>
      <c r="C1468" s="3"/>
      <c r="D1468" s="53"/>
      <c r="E1468" s="54"/>
      <c r="F1468" s="55"/>
      <c r="G1468" s="51" t="s">
        <v>18</v>
      </c>
      <c r="H1468" s="52"/>
      <c r="I1468" s="84"/>
      <c r="J1468" s="85" t="str">
        <f ca="1">IF(AND($H1468&lt;&gt;"",$I1468&lt;&gt;""),$I1468-$H1468,IF(AND($H1468&lt;&gt;"",$I1468=""),TODAY()-$H1468,IF($H1468="","-","-")))</f>
        <v>-</v>
      </c>
      <c r="K1468" s="90"/>
      <c r="L1468" s="91"/>
      <c r="M1468" s="92"/>
      <c r="N1468" s="93"/>
      <c r="O1468" s="55"/>
      <c r="P1468" s="3"/>
      <c r="Q1468" s="94"/>
      <c r="R1468" s="11"/>
    </row>
    <row r="1469" s="4" customFormat="1" customHeight="1" spans="1:18">
      <c r="A1469" s="11"/>
      <c r="B1469" s="18"/>
      <c r="C1469" s="3"/>
      <c r="D1469" s="58" t="str">
        <f>IF($L1469="已完成","☑","")</f>
        <v/>
      </c>
      <c r="E1469" s="49"/>
      <c r="F1469" s="50"/>
      <c r="G1469" s="51" t="s">
        <v>17</v>
      </c>
      <c r="H1469" s="52"/>
      <c r="I1469" s="84"/>
      <c r="J1469" s="85">
        <f>I1469-H1469</f>
        <v>0</v>
      </c>
      <c r="K1469" s="86" t="str">
        <f>IF($L1469&lt;&gt;"-","●","")</f>
        <v/>
      </c>
      <c r="L1469" s="87" t="str">
        <f>IF($E1469&lt;&gt;"",IF(AND($H1470&lt;&gt;"",$I1470&lt;&gt;""),"已完成",IF(AND($H1470&lt;&gt;"",$I1470=""),"进行中",IF($H1470="","未开始","-"))),"-")</f>
        <v>-</v>
      </c>
      <c r="M1469" s="88" t="str">
        <f ca="1" t="shared" si="243"/>
        <v>-</v>
      </c>
      <c r="N1469" s="89"/>
      <c r="O1469" s="50"/>
      <c r="P1469" s="3"/>
      <c r="Q1469" s="94"/>
      <c r="R1469" s="11"/>
    </row>
    <row r="1470" s="4" customFormat="1" customHeight="1" spans="1:18">
      <c r="A1470" s="11"/>
      <c r="B1470" s="18"/>
      <c r="C1470" s="3"/>
      <c r="D1470" s="53"/>
      <c r="E1470" s="54"/>
      <c r="F1470" s="55"/>
      <c r="G1470" s="51" t="s">
        <v>18</v>
      </c>
      <c r="H1470" s="52"/>
      <c r="I1470" s="84"/>
      <c r="J1470" s="85" t="str">
        <f ca="1">IF(AND($H1470&lt;&gt;"",$I1470&lt;&gt;""),$I1470-$H1470,IF(AND($H1470&lt;&gt;"",$I1470=""),TODAY()-$H1470,IF($H1470="","-","-")))</f>
        <v>-</v>
      </c>
      <c r="K1470" s="90"/>
      <c r="L1470" s="91"/>
      <c r="M1470" s="92"/>
      <c r="N1470" s="93"/>
      <c r="O1470" s="55"/>
      <c r="P1470" s="3"/>
      <c r="Q1470" s="94"/>
      <c r="R1470" s="11"/>
    </row>
    <row r="1471" s="4" customFormat="1" customHeight="1" spans="1:18">
      <c r="A1471" s="11"/>
      <c r="B1471" s="18"/>
      <c r="C1471" s="3"/>
      <c r="D1471" s="58" t="str">
        <f>IF($L1471="已完成","☑","")</f>
        <v/>
      </c>
      <c r="E1471" s="49"/>
      <c r="F1471" s="50"/>
      <c r="G1471" s="51" t="s">
        <v>17</v>
      </c>
      <c r="H1471" s="52"/>
      <c r="I1471" s="84"/>
      <c r="J1471" s="85">
        <f>I1471-H1471</f>
        <v>0</v>
      </c>
      <c r="K1471" s="86" t="str">
        <f>IF($L1471&lt;&gt;"-","●","")</f>
        <v/>
      </c>
      <c r="L1471" s="87" t="str">
        <f>IF($E1471&lt;&gt;"",IF(AND($H1472&lt;&gt;"",$I1472&lt;&gt;""),"已完成",IF(AND($H1472&lt;&gt;"",$I1472=""),"进行中",IF($H1472="","未开始","-"))),"-")</f>
        <v>-</v>
      </c>
      <c r="M1471" s="88" t="str">
        <f ca="1" t="shared" si="243"/>
        <v>-</v>
      </c>
      <c r="N1471" s="89"/>
      <c r="O1471" s="50"/>
      <c r="P1471" s="3"/>
      <c r="Q1471" s="94"/>
      <c r="R1471" s="11"/>
    </row>
    <row r="1472" s="4" customFormat="1" customHeight="1" spans="1:18">
      <c r="A1472" s="11"/>
      <c r="B1472" s="18"/>
      <c r="C1472" s="3"/>
      <c r="D1472" s="53"/>
      <c r="E1472" s="54"/>
      <c r="F1472" s="55"/>
      <c r="G1472" s="51" t="s">
        <v>18</v>
      </c>
      <c r="H1472" s="52"/>
      <c r="I1472" s="84"/>
      <c r="J1472" s="85" t="str">
        <f ca="1">IF(AND($H1472&lt;&gt;"",$I1472&lt;&gt;""),$I1472-$H1472,IF(AND($H1472&lt;&gt;"",$I1472=""),TODAY()-$H1472,IF($H1472="","-","-")))</f>
        <v>-</v>
      </c>
      <c r="K1472" s="90"/>
      <c r="L1472" s="91"/>
      <c r="M1472" s="92"/>
      <c r="N1472" s="93"/>
      <c r="O1472" s="55"/>
      <c r="P1472" s="3"/>
      <c r="Q1472" s="94"/>
      <c r="R1472" s="11"/>
    </row>
    <row r="1473" s="4" customFormat="1" customHeight="1" spans="1:18">
      <c r="A1473" s="11"/>
      <c r="B1473" s="18"/>
      <c r="C1473" s="3"/>
      <c r="D1473" s="58" t="str">
        <f>IF($L1473="已完成","☑","")</f>
        <v/>
      </c>
      <c r="E1473" s="49"/>
      <c r="F1473" s="50"/>
      <c r="G1473" s="51" t="s">
        <v>17</v>
      </c>
      <c r="H1473" s="52"/>
      <c r="I1473" s="84"/>
      <c r="J1473" s="85">
        <f>I1473-H1473</f>
        <v>0</v>
      </c>
      <c r="K1473" s="86" t="str">
        <f>IF($L1473&lt;&gt;"-","●","")</f>
        <v/>
      </c>
      <c r="L1473" s="87" t="str">
        <f>IF($E1473&lt;&gt;"",IF(AND($H1474&lt;&gt;"",$I1474&lt;&gt;""),"已完成",IF(AND($H1474&lt;&gt;"",$I1474=""),"进行中",IF($H1474="","未开始","-"))),"-")</f>
        <v>-</v>
      </c>
      <c r="M1473" s="88" t="str">
        <f ca="1" t="shared" ref="M1473:M1477" si="244">IFERROR(MAX(MIN((TODAY()-$H1473)/$J1473,1),0),"-")</f>
        <v>-</v>
      </c>
      <c r="N1473" s="89"/>
      <c r="O1473" s="50"/>
      <c r="P1473" s="3"/>
      <c r="Q1473" s="94"/>
      <c r="R1473" s="11"/>
    </row>
    <row r="1474" s="4" customFormat="1" customHeight="1" spans="1:18">
      <c r="A1474" s="11"/>
      <c r="B1474" s="18"/>
      <c r="C1474" s="3"/>
      <c r="D1474" s="53"/>
      <c r="E1474" s="54"/>
      <c r="F1474" s="55"/>
      <c r="G1474" s="51" t="s">
        <v>18</v>
      </c>
      <c r="H1474" s="52"/>
      <c r="I1474" s="84"/>
      <c r="J1474" s="85" t="str">
        <f ca="1">IF(AND($H1474&lt;&gt;"",$I1474&lt;&gt;""),$I1474-$H1474,IF(AND($H1474&lt;&gt;"",$I1474=""),TODAY()-$H1474,IF($H1474="","-","-")))</f>
        <v>-</v>
      </c>
      <c r="K1474" s="90"/>
      <c r="L1474" s="91"/>
      <c r="M1474" s="92"/>
      <c r="N1474" s="93"/>
      <c r="O1474" s="55"/>
      <c r="P1474" s="3"/>
      <c r="Q1474" s="94"/>
      <c r="R1474" s="11"/>
    </row>
    <row r="1475" s="4" customFormat="1" customHeight="1" spans="1:18">
      <c r="A1475" s="11"/>
      <c r="B1475" s="18"/>
      <c r="C1475" s="3"/>
      <c r="D1475" s="58" t="str">
        <f>IF($L1475="已完成","☑","")</f>
        <v/>
      </c>
      <c r="E1475" s="49"/>
      <c r="F1475" s="50"/>
      <c r="G1475" s="51" t="s">
        <v>17</v>
      </c>
      <c r="H1475" s="52"/>
      <c r="I1475" s="84"/>
      <c r="J1475" s="85">
        <f>I1475-H1475</f>
        <v>0</v>
      </c>
      <c r="K1475" s="86" t="str">
        <f>IF($L1475&lt;&gt;"-","●","")</f>
        <v/>
      </c>
      <c r="L1475" s="87" t="str">
        <f>IF($E1475&lt;&gt;"",IF(AND($H1476&lt;&gt;"",$I1476&lt;&gt;""),"已完成",IF(AND($H1476&lt;&gt;"",$I1476=""),"进行中",IF($H1476="","未开始","-"))),"-")</f>
        <v>-</v>
      </c>
      <c r="M1475" s="88" t="str">
        <f ca="1" t="shared" si="244"/>
        <v>-</v>
      </c>
      <c r="N1475" s="89"/>
      <c r="O1475" s="50"/>
      <c r="P1475" s="3"/>
      <c r="Q1475" s="94"/>
      <c r="R1475" s="11"/>
    </row>
    <row r="1476" s="4" customFormat="1" customHeight="1" spans="1:18">
      <c r="A1476" s="11"/>
      <c r="B1476" s="18"/>
      <c r="C1476" s="3"/>
      <c r="D1476" s="53"/>
      <c r="E1476" s="54"/>
      <c r="F1476" s="55"/>
      <c r="G1476" s="51" t="s">
        <v>18</v>
      </c>
      <c r="H1476" s="52"/>
      <c r="I1476" s="84"/>
      <c r="J1476" s="85" t="str">
        <f ca="1">IF(AND($H1476&lt;&gt;"",$I1476&lt;&gt;""),$I1476-$H1476,IF(AND($H1476&lt;&gt;"",$I1476=""),TODAY()-$H1476,IF($H1476="","-","-")))</f>
        <v>-</v>
      </c>
      <c r="K1476" s="90"/>
      <c r="L1476" s="91"/>
      <c r="M1476" s="92"/>
      <c r="N1476" s="93"/>
      <c r="O1476" s="55"/>
      <c r="P1476" s="3"/>
      <c r="Q1476" s="94"/>
      <c r="R1476" s="11"/>
    </row>
    <row r="1477" s="4" customFormat="1" customHeight="1" spans="1:18">
      <c r="A1477" s="11"/>
      <c r="B1477" s="18"/>
      <c r="C1477" s="3"/>
      <c r="D1477" s="58" t="str">
        <f>IF($L1477="已完成","☑","")</f>
        <v/>
      </c>
      <c r="E1477" s="49"/>
      <c r="F1477" s="50"/>
      <c r="G1477" s="51" t="s">
        <v>17</v>
      </c>
      <c r="H1477" s="52"/>
      <c r="I1477" s="84"/>
      <c r="J1477" s="85">
        <f>I1477-H1477</f>
        <v>0</v>
      </c>
      <c r="K1477" s="86" t="str">
        <f>IF($L1477&lt;&gt;"-","●","")</f>
        <v/>
      </c>
      <c r="L1477" s="87" t="str">
        <f>IF($E1477&lt;&gt;"",IF(AND($H1478&lt;&gt;"",$I1478&lt;&gt;""),"已完成",IF(AND($H1478&lt;&gt;"",$I1478=""),"进行中",IF($H1478="","未开始","-"))),"-")</f>
        <v>-</v>
      </c>
      <c r="M1477" s="88" t="str">
        <f ca="1" t="shared" si="244"/>
        <v>-</v>
      </c>
      <c r="N1477" s="89"/>
      <c r="O1477" s="50"/>
      <c r="P1477" s="3"/>
      <c r="Q1477" s="94"/>
      <c r="R1477" s="11"/>
    </row>
    <row r="1478" s="4" customFormat="1" customHeight="1" spans="1:18">
      <c r="A1478" s="11"/>
      <c r="B1478" s="18"/>
      <c r="C1478" s="3"/>
      <c r="D1478" s="53"/>
      <c r="E1478" s="54"/>
      <c r="F1478" s="55"/>
      <c r="G1478" s="51" t="s">
        <v>18</v>
      </c>
      <c r="H1478" s="52"/>
      <c r="I1478" s="84"/>
      <c r="J1478" s="85" t="str">
        <f ca="1">IF(AND($H1478&lt;&gt;"",$I1478&lt;&gt;""),$I1478-$H1478,IF(AND($H1478&lt;&gt;"",$I1478=""),TODAY()-$H1478,IF($H1478="","-","-")))</f>
        <v>-</v>
      </c>
      <c r="K1478" s="90"/>
      <c r="L1478" s="91"/>
      <c r="M1478" s="92"/>
      <c r="N1478" s="93"/>
      <c r="O1478" s="55"/>
      <c r="P1478" s="3"/>
      <c r="Q1478" s="94"/>
      <c r="R1478" s="11"/>
    </row>
    <row r="1479" s="4" customFormat="1" customHeight="1" spans="1:18">
      <c r="A1479" s="11"/>
      <c r="B1479" s="18"/>
      <c r="C1479" s="3"/>
      <c r="D1479" s="58" t="str">
        <f>IF($L1479="已完成","☑","")</f>
        <v/>
      </c>
      <c r="E1479" s="49"/>
      <c r="F1479" s="50"/>
      <c r="G1479" s="51" t="s">
        <v>17</v>
      </c>
      <c r="H1479" s="52"/>
      <c r="I1479" s="84"/>
      <c r="J1479" s="85">
        <f>I1479-H1479</f>
        <v>0</v>
      </c>
      <c r="K1479" s="86" t="str">
        <f>IF($L1479&lt;&gt;"-","●","")</f>
        <v/>
      </c>
      <c r="L1479" s="87" t="str">
        <f>IF($E1479&lt;&gt;"",IF(AND($H1480&lt;&gt;"",$I1480&lt;&gt;""),"已完成",IF(AND($H1480&lt;&gt;"",$I1480=""),"进行中",IF($H1480="","未开始","-"))),"-")</f>
        <v>-</v>
      </c>
      <c r="M1479" s="88" t="str">
        <f ca="1" t="shared" ref="M1479:M1483" si="245">IFERROR(MAX(MIN((TODAY()-$H1479)/$J1479,1),0),"-")</f>
        <v>-</v>
      </c>
      <c r="N1479" s="89"/>
      <c r="O1479" s="50"/>
      <c r="P1479" s="3"/>
      <c r="Q1479" s="94"/>
      <c r="R1479" s="11"/>
    </row>
    <row r="1480" s="4" customFormat="1" customHeight="1" spans="1:18">
      <c r="A1480" s="11"/>
      <c r="B1480" s="18"/>
      <c r="C1480" s="3"/>
      <c r="D1480" s="53"/>
      <c r="E1480" s="54"/>
      <c r="F1480" s="55"/>
      <c r="G1480" s="51" t="s">
        <v>18</v>
      </c>
      <c r="H1480" s="52"/>
      <c r="I1480" s="84"/>
      <c r="J1480" s="85" t="str">
        <f ca="1">IF(AND($H1480&lt;&gt;"",$I1480&lt;&gt;""),$I1480-$H1480,IF(AND($H1480&lt;&gt;"",$I1480=""),TODAY()-$H1480,IF($H1480="","-","-")))</f>
        <v>-</v>
      </c>
      <c r="K1480" s="90"/>
      <c r="L1480" s="91"/>
      <c r="M1480" s="92"/>
      <c r="N1480" s="93"/>
      <c r="O1480" s="55"/>
      <c r="P1480" s="3"/>
      <c r="Q1480" s="94"/>
      <c r="R1480" s="11"/>
    </row>
    <row r="1481" s="4" customFormat="1" customHeight="1" spans="1:18">
      <c r="A1481" s="11"/>
      <c r="B1481" s="18"/>
      <c r="C1481" s="3"/>
      <c r="D1481" s="58" t="str">
        <f>IF($L1481="已完成","☑","")</f>
        <v/>
      </c>
      <c r="E1481" s="49"/>
      <c r="F1481" s="50"/>
      <c r="G1481" s="51" t="s">
        <v>17</v>
      </c>
      <c r="H1481" s="52"/>
      <c r="I1481" s="84"/>
      <c r="J1481" s="85">
        <f>I1481-H1481</f>
        <v>0</v>
      </c>
      <c r="K1481" s="86" t="str">
        <f>IF($L1481&lt;&gt;"-","●","")</f>
        <v/>
      </c>
      <c r="L1481" s="87" t="str">
        <f>IF($E1481&lt;&gt;"",IF(AND($H1482&lt;&gt;"",$I1482&lt;&gt;""),"已完成",IF(AND($H1482&lt;&gt;"",$I1482=""),"进行中",IF($H1482="","未开始","-"))),"-")</f>
        <v>-</v>
      </c>
      <c r="M1481" s="88" t="str">
        <f ca="1" t="shared" si="245"/>
        <v>-</v>
      </c>
      <c r="N1481" s="89"/>
      <c r="O1481" s="50"/>
      <c r="P1481" s="3"/>
      <c r="Q1481" s="94"/>
      <c r="R1481" s="11"/>
    </row>
    <row r="1482" s="4" customFormat="1" customHeight="1" spans="1:18">
      <c r="A1482" s="11"/>
      <c r="B1482" s="18"/>
      <c r="C1482" s="3"/>
      <c r="D1482" s="53"/>
      <c r="E1482" s="54"/>
      <c r="F1482" s="55"/>
      <c r="G1482" s="51" t="s">
        <v>18</v>
      </c>
      <c r="H1482" s="52"/>
      <c r="I1482" s="84"/>
      <c r="J1482" s="85" t="str">
        <f ca="1">IF(AND($H1482&lt;&gt;"",$I1482&lt;&gt;""),$I1482-$H1482,IF(AND($H1482&lt;&gt;"",$I1482=""),TODAY()-$H1482,IF($H1482="","-","-")))</f>
        <v>-</v>
      </c>
      <c r="K1482" s="90"/>
      <c r="L1482" s="91"/>
      <c r="M1482" s="92"/>
      <c r="N1482" s="93"/>
      <c r="O1482" s="55"/>
      <c r="P1482" s="3"/>
      <c r="Q1482" s="94"/>
      <c r="R1482" s="11"/>
    </row>
    <row r="1483" s="4" customFormat="1" customHeight="1" spans="1:18">
      <c r="A1483" s="11"/>
      <c r="B1483" s="18"/>
      <c r="C1483" s="3"/>
      <c r="D1483" s="58" t="str">
        <f>IF($L1483="已完成","☑","")</f>
        <v/>
      </c>
      <c r="E1483" s="49"/>
      <c r="F1483" s="50"/>
      <c r="G1483" s="51" t="s">
        <v>17</v>
      </c>
      <c r="H1483" s="52"/>
      <c r="I1483" s="84"/>
      <c r="J1483" s="85">
        <f>I1483-H1483</f>
        <v>0</v>
      </c>
      <c r="K1483" s="86" t="str">
        <f>IF($L1483&lt;&gt;"-","●","")</f>
        <v/>
      </c>
      <c r="L1483" s="87" t="str">
        <f>IF($E1483&lt;&gt;"",IF(AND($H1484&lt;&gt;"",$I1484&lt;&gt;""),"已完成",IF(AND($H1484&lt;&gt;"",$I1484=""),"进行中",IF($H1484="","未开始","-"))),"-")</f>
        <v>-</v>
      </c>
      <c r="M1483" s="88" t="str">
        <f ca="1" t="shared" si="245"/>
        <v>-</v>
      </c>
      <c r="N1483" s="89"/>
      <c r="O1483" s="50"/>
      <c r="P1483" s="3"/>
      <c r="Q1483" s="94"/>
      <c r="R1483" s="11"/>
    </row>
    <row r="1484" s="4" customFormat="1" customHeight="1" spans="1:18">
      <c r="A1484" s="11"/>
      <c r="B1484" s="18"/>
      <c r="C1484" s="3"/>
      <c r="D1484" s="53"/>
      <c r="E1484" s="54"/>
      <c r="F1484" s="55"/>
      <c r="G1484" s="51" t="s">
        <v>18</v>
      </c>
      <c r="H1484" s="52"/>
      <c r="I1484" s="84"/>
      <c r="J1484" s="85" t="str">
        <f ca="1">IF(AND($H1484&lt;&gt;"",$I1484&lt;&gt;""),$I1484-$H1484,IF(AND($H1484&lt;&gt;"",$I1484=""),TODAY()-$H1484,IF($H1484="","-","-")))</f>
        <v>-</v>
      </c>
      <c r="K1484" s="90"/>
      <c r="L1484" s="91"/>
      <c r="M1484" s="92"/>
      <c r="N1484" s="93"/>
      <c r="O1484" s="55"/>
      <c r="P1484" s="3"/>
      <c r="Q1484" s="94"/>
      <c r="R1484" s="11"/>
    </row>
    <row r="1485" s="4" customFormat="1" customHeight="1" spans="1:18">
      <c r="A1485" s="11"/>
      <c r="B1485" s="18"/>
      <c r="C1485" s="3"/>
      <c r="D1485" s="58" t="str">
        <f>IF($L1485="已完成","☑","")</f>
        <v/>
      </c>
      <c r="E1485" s="49"/>
      <c r="F1485" s="50"/>
      <c r="G1485" s="51" t="s">
        <v>17</v>
      </c>
      <c r="H1485" s="52"/>
      <c r="I1485" s="84"/>
      <c r="J1485" s="85">
        <f>I1485-H1485</f>
        <v>0</v>
      </c>
      <c r="K1485" s="86" t="str">
        <f>IF($L1485&lt;&gt;"-","●","")</f>
        <v/>
      </c>
      <c r="L1485" s="87" t="str">
        <f>IF($E1485&lt;&gt;"",IF(AND($H1486&lt;&gt;"",$I1486&lt;&gt;""),"已完成",IF(AND($H1486&lt;&gt;"",$I1486=""),"进行中",IF($H1486="","未开始","-"))),"-")</f>
        <v>-</v>
      </c>
      <c r="M1485" s="88" t="str">
        <f ca="1" t="shared" ref="M1485:M1489" si="246">IFERROR(MAX(MIN((TODAY()-$H1485)/$J1485,1),0),"-")</f>
        <v>-</v>
      </c>
      <c r="N1485" s="89"/>
      <c r="O1485" s="50"/>
      <c r="P1485" s="3"/>
      <c r="Q1485" s="94"/>
      <c r="R1485" s="11"/>
    </row>
    <row r="1486" s="4" customFormat="1" customHeight="1" spans="1:18">
      <c r="A1486" s="11"/>
      <c r="B1486" s="18"/>
      <c r="C1486" s="3"/>
      <c r="D1486" s="53"/>
      <c r="E1486" s="54"/>
      <c r="F1486" s="55"/>
      <c r="G1486" s="51" t="s">
        <v>18</v>
      </c>
      <c r="H1486" s="52"/>
      <c r="I1486" s="84"/>
      <c r="J1486" s="85" t="str">
        <f ca="1">IF(AND($H1486&lt;&gt;"",$I1486&lt;&gt;""),$I1486-$H1486,IF(AND($H1486&lt;&gt;"",$I1486=""),TODAY()-$H1486,IF($H1486="","-","-")))</f>
        <v>-</v>
      </c>
      <c r="K1486" s="90"/>
      <c r="L1486" s="91"/>
      <c r="M1486" s="92"/>
      <c r="N1486" s="93"/>
      <c r="O1486" s="55"/>
      <c r="P1486" s="3"/>
      <c r="Q1486" s="94"/>
      <c r="R1486" s="11"/>
    </row>
    <row r="1487" s="4" customFormat="1" customHeight="1" spans="1:18">
      <c r="A1487" s="11"/>
      <c r="B1487" s="18"/>
      <c r="C1487" s="3"/>
      <c r="D1487" s="58" t="str">
        <f>IF($L1487="已完成","☑","")</f>
        <v/>
      </c>
      <c r="E1487" s="49"/>
      <c r="F1487" s="50"/>
      <c r="G1487" s="51" t="s">
        <v>17</v>
      </c>
      <c r="H1487" s="52"/>
      <c r="I1487" s="84"/>
      <c r="J1487" s="85">
        <f>I1487-H1487</f>
        <v>0</v>
      </c>
      <c r="K1487" s="86" t="str">
        <f>IF($L1487&lt;&gt;"-","●","")</f>
        <v/>
      </c>
      <c r="L1487" s="87" t="str">
        <f>IF($E1487&lt;&gt;"",IF(AND($H1488&lt;&gt;"",$I1488&lt;&gt;""),"已完成",IF(AND($H1488&lt;&gt;"",$I1488=""),"进行中",IF($H1488="","未开始","-"))),"-")</f>
        <v>-</v>
      </c>
      <c r="M1487" s="88" t="str">
        <f ca="1" t="shared" si="246"/>
        <v>-</v>
      </c>
      <c r="N1487" s="89"/>
      <c r="O1487" s="50"/>
      <c r="P1487" s="3"/>
      <c r="Q1487" s="94"/>
      <c r="R1487" s="11"/>
    </row>
    <row r="1488" s="4" customFormat="1" customHeight="1" spans="1:18">
      <c r="A1488" s="11"/>
      <c r="B1488" s="18"/>
      <c r="C1488" s="3"/>
      <c r="D1488" s="53"/>
      <c r="E1488" s="54"/>
      <c r="F1488" s="55"/>
      <c r="G1488" s="51" t="s">
        <v>18</v>
      </c>
      <c r="H1488" s="52"/>
      <c r="I1488" s="84"/>
      <c r="J1488" s="85" t="str">
        <f ca="1">IF(AND($H1488&lt;&gt;"",$I1488&lt;&gt;""),$I1488-$H1488,IF(AND($H1488&lt;&gt;"",$I1488=""),TODAY()-$H1488,IF($H1488="","-","-")))</f>
        <v>-</v>
      </c>
      <c r="K1488" s="90"/>
      <c r="L1488" s="91"/>
      <c r="M1488" s="92"/>
      <c r="N1488" s="93"/>
      <c r="O1488" s="55"/>
      <c r="P1488" s="3"/>
      <c r="Q1488" s="94"/>
      <c r="R1488" s="11"/>
    </row>
    <row r="1489" s="4" customFormat="1" customHeight="1" spans="1:18">
      <c r="A1489" s="11"/>
      <c r="B1489" s="18"/>
      <c r="C1489" s="3"/>
      <c r="D1489" s="58" t="str">
        <f>IF($L1489="已完成","☑","")</f>
        <v/>
      </c>
      <c r="E1489" s="49"/>
      <c r="F1489" s="50"/>
      <c r="G1489" s="51" t="s">
        <v>17</v>
      </c>
      <c r="H1489" s="52"/>
      <c r="I1489" s="84"/>
      <c r="J1489" s="85">
        <f>I1489-H1489</f>
        <v>0</v>
      </c>
      <c r="K1489" s="86" t="str">
        <f>IF($L1489&lt;&gt;"-","●","")</f>
        <v/>
      </c>
      <c r="L1489" s="87" t="str">
        <f>IF($E1489&lt;&gt;"",IF(AND($H1490&lt;&gt;"",$I1490&lt;&gt;""),"已完成",IF(AND($H1490&lt;&gt;"",$I1490=""),"进行中",IF($H1490="","未开始","-"))),"-")</f>
        <v>-</v>
      </c>
      <c r="M1489" s="88" t="str">
        <f ca="1" t="shared" si="246"/>
        <v>-</v>
      </c>
      <c r="N1489" s="89"/>
      <c r="O1489" s="50"/>
      <c r="P1489" s="3"/>
      <c r="Q1489" s="94"/>
      <c r="R1489" s="11"/>
    </row>
    <row r="1490" s="4" customFormat="1" customHeight="1" spans="1:18">
      <c r="A1490" s="11"/>
      <c r="B1490" s="18"/>
      <c r="C1490" s="3"/>
      <c r="D1490" s="53"/>
      <c r="E1490" s="54"/>
      <c r="F1490" s="55"/>
      <c r="G1490" s="51" t="s">
        <v>18</v>
      </c>
      <c r="H1490" s="52"/>
      <c r="I1490" s="84"/>
      <c r="J1490" s="85" t="str">
        <f ca="1">IF(AND($H1490&lt;&gt;"",$I1490&lt;&gt;""),$I1490-$H1490,IF(AND($H1490&lt;&gt;"",$I1490=""),TODAY()-$H1490,IF($H1490="","-","-")))</f>
        <v>-</v>
      </c>
      <c r="K1490" s="90"/>
      <c r="L1490" s="91"/>
      <c r="M1490" s="92"/>
      <c r="N1490" s="93"/>
      <c r="O1490" s="55"/>
      <c r="P1490" s="3"/>
      <c r="Q1490" s="94"/>
      <c r="R1490" s="11"/>
    </row>
    <row r="1491" s="4" customFormat="1" customHeight="1" spans="1:18">
      <c r="A1491" s="11"/>
      <c r="B1491" s="18"/>
      <c r="C1491" s="3"/>
      <c r="D1491" s="58" t="str">
        <f>IF($L1491="已完成","☑","")</f>
        <v/>
      </c>
      <c r="E1491" s="49"/>
      <c r="F1491" s="50"/>
      <c r="G1491" s="51" t="s">
        <v>17</v>
      </c>
      <c r="H1491" s="52"/>
      <c r="I1491" s="84"/>
      <c r="J1491" s="85">
        <f>I1491-H1491</f>
        <v>0</v>
      </c>
      <c r="K1491" s="86" t="str">
        <f>IF($L1491&lt;&gt;"-","●","")</f>
        <v/>
      </c>
      <c r="L1491" s="87" t="str">
        <f>IF($E1491&lt;&gt;"",IF(AND($H1492&lt;&gt;"",$I1492&lt;&gt;""),"已完成",IF(AND($H1492&lt;&gt;"",$I1492=""),"进行中",IF($H1492="","未开始","-"))),"-")</f>
        <v>-</v>
      </c>
      <c r="M1491" s="88" t="str">
        <f ca="1" t="shared" ref="M1491:M1495" si="247">IFERROR(MAX(MIN((TODAY()-$H1491)/$J1491,1),0),"-")</f>
        <v>-</v>
      </c>
      <c r="N1491" s="89"/>
      <c r="O1491" s="50"/>
      <c r="P1491" s="3"/>
      <c r="Q1491" s="94"/>
      <c r="R1491" s="11"/>
    </row>
    <row r="1492" s="4" customFormat="1" customHeight="1" spans="1:18">
      <c r="A1492" s="11"/>
      <c r="B1492" s="18"/>
      <c r="C1492" s="3"/>
      <c r="D1492" s="53"/>
      <c r="E1492" s="54"/>
      <c r="F1492" s="55"/>
      <c r="G1492" s="51" t="s">
        <v>18</v>
      </c>
      <c r="H1492" s="52"/>
      <c r="I1492" s="84"/>
      <c r="J1492" s="85" t="str">
        <f ca="1">IF(AND($H1492&lt;&gt;"",$I1492&lt;&gt;""),$I1492-$H1492,IF(AND($H1492&lt;&gt;"",$I1492=""),TODAY()-$H1492,IF($H1492="","-","-")))</f>
        <v>-</v>
      </c>
      <c r="K1492" s="90"/>
      <c r="L1492" s="91"/>
      <c r="M1492" s="92"/>
      <c r="N1492" s="93"/>
      <c r="O1492" s="55"/>
      <c r="P1492" s="3"/>
      <c r="Q1492" s="94"/>
      <c r="R1492" s="11"/>
    </row>
    <row r="1493" s="4" customFormat="1" customHeight="1" spans="1:18">
      <c r="A1493" s="11"/>
      <c r="B1493" s="18"/>
      <c r="C1493" s="3"/>
      <c r="D1493" s="58" t="str">
        <f>IF($L1493="已完成","☑","")</f>
        <v/>
      </c>
      <c r="E1493" s="49"/>
      <c r="F1493" s="50"/>
      <c r="G1493" s="51" t="s">
        <v>17</v>
      </c>
      <c r="H1493" s="52"/>
      <c r="I1493" s="84"/>
      <c r="J1493" s="85">
        <f>I1493-H1493</f>
        <v>0</v>
      </c>
      <c r="K1493" s="86" t="str">
        <f>IF($L1493&lt;&gt;"-","●","")</f>
        <v/>
      </c>
      <c r="L1493" s="87" t="str">
        <f>IF($E1493&lt;&gt;"",IF(AND($H1494&lt;&gt;"",$I1494&lt;&gt;""),"已完成",IF(AND($H1494&lt;&gt;"",$I1494=""),"进行中",IF($H1494="","未开始","-"))),"-")</f>
        <v>-</v>
      </c>
      <c r="M1493" s="88" t="str">
        <f ca="1" t="shared" si="247"/>
        <v>-</v>
      </c>
      <c r="N1493" s="89"/>
      <c r="O1493" s="50"/>
      <c r="P1493" s="3"/>
      <c r="Q1493" s="94"/>
      <c r="R1493" s="11"/>
    </row>
    <row r="1494" s="4" customFormat="1" customHeight="1" spans="1:18">
      <c r="A1494" s="11"/>
      <c r="B1494" s="18"/>
      <c r="C1494" s="3"/>
      <c r="D1494" s="53"/>
      <c r="E1494" s="54"/>
      <c r="F1494" s="55"/>
      <c r="G1494" s="51" t="s">
        <v>18</v>
      </c>
      <c r="H1494" s="52"/>
      <c r="I1494" s="84"/>
      <c r="J1494" s="85" t="str">
        <f ca="1">IF(AND($H1494&lt;&gt;"",$I1494&lt;&gt;""),$I1494-$H1494,IF(AND($H1494&lt;&gt;"",$I1494=""),TODAY()-$H1494,IF($H1494="","-","-")))</f>
        <v>-</v>
      </c>
      <c r="K1494" s="90"/>
      <c r="L1494" s="91"/>
      <c r="M1494" s="92"/>
      <c r="N1494" s="93"/>
      <c r="O1494" s="55"/>
      <c r="P1494" s="3"/>
      <c r="Q1494" s="94"/>
      <c r="R1494" s="11"/>
    </row>
    <row r="1495" s="4" customFormat="1" customHeight="1" spans="1:18">
      <c r="A1495" s="11"/>
      <c r="B1495" s="18"/>
      <c r="C1495" s="3"/>
      <c r="D1495" s="58" t="str">
        <f>IF($L1495="已完成","☑","")</f>
        <v/>
      </c>
      <c r="E1495" s="49"/>
      <c r="F1495" s="50"/>
      <c r="G1495" s="51" t="s">
        <v>17</v>
      </c>
      <c r="H1495" s="52"/>
      <c r="I1495" s="84"/>
      <c r="J1495" s="85">
        <f>I1495-H1495</f>
        <v>0</v>
      </c>
      <c r="K1495" s="86" t="str">
        <f>IF($L1495&lt;&gt;"-","●","")</f>
        <v/>
      </c>
      <c r="L1495" s="87" t="str">
        <f>IF($E1495&lt;&gt;"",IF(AND($H1496&lt;&gt;"",$I1496&lt;&gt;""),"已完成",IF(AND($H1496&lt;&gt;"",$I1496=""),"进行中",IF($H1496="","未开始","-"))),"-")</f>
        <v>-</v>
      </c>
      <c r="M1495" s="88" t="str">
        <f ca="1" t="shared" si="247"/>
        <v>-</v>
      </c>
      <c r="N1495" s="89"/>
      <c r="O1495" s="50"/>
      <c r="P1495" s="3"/>
      <c r="Q1495" s="94"/>
      <c r="R1495" s="11"/>
    </row>
    <row r="1496" s="4" customFormat="1" customHeight="1" spans="1:18">
      <c r="A1496" s="11"/>
      <c r="B1496" s="18"/>
      <c r="C1496" s="3"/>
      <c r="D1496" s="53"/>
      <c r="E1496" s="54"/>
      <c r="F1496" s="55"/>
      <c r="G1496" s="51" t="s">
        <v>18</v>
      </c>
      <c r="H1496" s="52"/>
      <c r="I1496" s="84"/>
      <c r="J1496" s="85" t="str">
        <f ca="1">IF(AND($H1496&lt;&gt;"",$I1496&lt;&gt;""),$I1496-$H1496,IF(AND($H1496&lt;&gt;"",$I1496=""),TODAY()-$H1496,IF($H1496="","-","-")))</f>
        <v>-</v>
      </c>
      <c r="K1496" s="90"/>
      <c r="L1496" s="91"/>
      <c r="M1496" s="92"/>
      <c r="N1496" s="93"/>
      <c r="O1496" s="55"/>
      <c r="P1496" s="3"/>
      <c r="Q1496" s="94"/>
      <c r="R1496" s="11"/>
    </row>
    <row r="1497" s="4" customFormat="1" customHeight="1" spans="1:18">
      <c r="A1497" s="11"/>
      <c r="B1497" s="18"/>
      <c r="C1497" s="3"/>
      <c r="D1497" s="58" t="str">
        <f>IF($L1497="已完成","☑","")</f>
        <v/>
      </c>
      <c r="E1497" s="49"/>
      <c r="F1497" s="50"/>
      <c r="G1497" s="51" t="s">
        <v>17</v>
      </c>
      <c r="H1497" s="52"/>
      <c r="I1497" s="84"/>
      <c r="J1497" s="85">
        <f>I1497-H1497</f>
        <v>0</v>
      </c>
      <c r="K1497" s="86" t="str">
        <f>IF($L1497&lt;&gt;"-","●","")</f>
        <v/>
      </c>
      <c r="L1497" s="87" t="str">
        <f>IF($E1497&lt;&gt;"",IF(AND($H1498&lt;&gt;"",$I1498&lt;&gt;""),"已完成",IF(AND($H1498&lt;&gt;"",$I1498=""),"进行中",IF($H1498="","未开始","-"))),"-")</f>
        <v>-</v>
      </c>
      <c r="M1497" s="88" t="str">
        <f ca="1" t="shared" ref="M1497:M1501" si="248">IFERROR(MAX(MIN((TODAY()-$H1497)/$J1497,1),0),"-")</f>
        <v>-</v>
      </c>
      <c r="N1497" s="89"/>
      <c r="O1497" s="50"/>
      <c r="P1497" s="3"/>
      <c r="Q1497" s="94"/>
      <c r="R1497" s="11"/>
    </row>
    <row r="1498" s="4" customFormat="1" customHeight="1" spans="1:18">
      <c r="A1498" s="11"/>
      <c r="B1498" s="18"/>
      <c r="C1498" s="3"/>
      <c r="D1498" s="53"/>
      <c r="E1498" s="54"/>
      <c r="F1498" s="55"/>
      <c r="G1498" s="51" t="s">
        <v>18</v>
      </c>
      <c r="H1498" s="52"/>
      <c r="I1498" s="84"/>
      <c r="J1498" s="85" t="str">
        <f ca="1">IF(AND($H1498&lt;&gt;"",$I1498&lt;&gt;""),$I1498-$H1498,IF(AND($H1498&lt;&gt;"",$I1498=""),TODAY()-$H1498,IF($H1498="","-","-")))</f>
        <v>-</v>
      </c>
      <c r="K1498" s="90"/>
      <c r="L1498" s="91"/>
      <c r="M1498" s="92"/>
      <c r="N1498" s="93"/>
      <c r="O1498" s="55"/>
      <c r="P1498" s="3"/>
      <c r="Q1498" s="94"/>
      <c r="R1498" s="11"/>
    </row>
    <row r="1499" s="4" customFormat="1" customHeight="1" spans="1:18">
      <c r="A1499" s="11"/>
      <c r="B1499" s="18"/>
      <c r="C1499" s="3"/>
      <c r="D1499" s="58" t="str">
        <f>IF($L1499="已完成","☑","")</f>
        <v/>
      </c>
      <c r="E1499" s="49"/>
      <c r="F1499" s="50"/>
      <c r="G1499" s="51" t="s">
        <v>17</v>
      </c>
      <c r="H1499" s="52"/>
      <c r="I1499" s="84"/>
      <c r="J1499" s="85">
        <f>I1499-H1499</f>
        <v>0</v>
      </c>
      <c r="K1499" s="86" t="str">
        <f>IF($L1499&lt;&gt;"-","●","")</f>
        <v/>
      </c>
      <c r="L1499" s="87" t="str">
        <f>IF($E1499&lt;&gt;"",IF(AND($H1500&lt;&gt;"",$I1500&lt;&gt;""),"已完成",IF(AND($H1500&lt;&gt;"",$I1500=""),"进行中",IF($H1500="","未开始","-"))),"-")</f>
        <v>-</v>
      </c>
      <c r="M1499" s="88" t="str">
        <f ca="1" t="shared" si="248"/>
        <v>-</v>
      </c>
      <c r="N1499" s="89"/>
      <c r="O1499" s="50"/>
      <c r="P1499" s="3"/>
      <c r="Q1499" s="94"/>
      <c r="R1499" s="11"/>
    </row>
    <row r="1500" s="4" customFormat="1" customHeight="1" spans="1:18">
      <c r="A1500" s="11"/>
      <c r="B1500" s="18"/>
      <c r="C1500" s="3"/>
      <c r="D1500" s="53"/>
      <c r="E1500" s="54"/>
      <c r="F1500" s="55"/>
      <c r="G1500" s="51" t="s">
        <v>18</v>
      </c>
      <c r="H1500" s="52"/>
      <c r="I1500" s="84"/>
      <c r="J1500" s="85" t="str">
        <f ca="1">IF(AND($H1500&lt;&gt;"",$I1500&lt;&gt;""),$I1500-$H1500,IF(AND($H1500&lt;&gt;"",$I1500=""),TODAY()-$H1500,IF($H1500="","-","-")))</f>
        <v>-</v>
      </c>
      <c r="K1500" s="90"/>
      <c r="L1500" s="91"/>
      <c r="M1500" s="92"/>
      <c r="N1500" s="93"/>
      <c r="O1500" s="55"/>
      <c r="P1500" s="3"/>
      <c r="Q1500" s="94"/>
      <c r="R1500" s="11"/>
    </row>
    <row r="1501" s="4" customFormat="1" customHeight="1" spans="1:18">
      <c r="A1501" s="11"/>
      <c r="B1501" s="18"/>
      <c r="C1501" s="3"/>
      <c r="D1501" s="58" t="str">
        <f>IF($L1501="已完成","☑","")</f>
        <v/>
      </c>
      <c r="E1501" s="49"/>
      <c r="F1501" s="50"/>
      <c r="G1501" s="51" t="s">
        <v>17</v>
      </c>
      <c r="H1501" s="52"/>
      <c r="I1501" s="84"/>
      <c r="J1501" s="85">
        <f>I1501-H1501</f>
        <v>0</v>
      </c>
      <c r="K1501" s="86" t="str">
        <f>IF($L1501&lt;&gt;"-","●","")</f>
        <v/>
      </c>
      <c r="L1501" s="87" t="str">
        <f>IF($E1501&lt;&gt;"",IF(AND($H1502&lt;&gt;"",$I1502&lt;&gt;""),"已完成",IF(AND($H1502&lt;&gt;"",$I1502=""),"进行中",IF($H1502="","未开始","-"))),"-")</f>
        <v>-</v>
      </c>
      <c r="M1501" s="88" t="str">
        <f ca="1" t="shared" si="248"/>
        <v>-</v>
      </c>
      <c r="N1501" s="89"/>
      <c r="O1501" s="50"/>
      <c r="P1501" s="3"/>
      <c r="Q1501" s="94"/>
      <c r="R1501" s="11"/>
    </row>
    <row r="1502" s="4" customFormat="1" customHeight="1" spans="1:18">
      <c r="A1502" s="11"/>
      <c r="B1502" s="18"/>
      <c r="C1502" s="3"/>
      <c r="D1502" s="53"/>
      <c r="E1502" s="54"/>
      <c r="F1502" s="55"/>
      <c r="G1502" s="51" t="s">
        <v>18</v>
      </c>
      <c r="H1502" s="52"/>
      <c r="I1502" s="84"/>
      <c r="J1502" s="85" t="str">
        <f ca="1">IF(AND($H1502&lt;&gt;"",$I1502&lt;&gt;""),$I1502-$H1502,IF(AND($H1502&lt;&gt;"",$I1502=""),TODAY()-$H1502,IF($H1502="","-","-")))</f>
        <v>-</v>
      </c>
      <c r="K1502" s="90"/>
      <c r="L1502" s="91"/>
      <c r="M1502" s="92"/>
      <c r="N1502" s="93"/>
      <c r="O1502" s="55"/>
      <c r="P1502" s="3"/>
      <c r="Q1502" s="94"/>
      <c r="R1502" s="11"/>
    </row>
    <row r="1503" s="4" customFormat="1" customHeight="1" spans="1:18">
      <c r="A1503" s="11"/>
      <c r="B1503" s="18"/>
      <c r="C1503" s="3"/>
      <c r="D1503" s="58" t="str">
        <f>IF($L1503="已完成","☑","")</f>
        <v/>
      </c>
      <c r="E1503" s="49"/>
      <c r="F1503" s="50"/>
      <c r="G1503" s="51" t="s">
        <v>17</v>
      </c>
      <c r="H1503" s="52"/>
      <c r="I1503" s="84"/>
      <c r="J1503" s="85">
        <f>I1503-H1503</f>
        <v>0</v>
      </c>
      <c r="K1503" s="86" t="str">
        <f>IF($L1503&lt;&gt;"-","●","")</f>
        <v/>
      </c>
      <c r="L1503" s="87" t="str">
        <f>IF($E1503&lt;&gt;"",IF(AND($H1504&lt;&gt;"",$I1504&lt;&gt;""),"已完成",IF(AND($H1504&lt;&gt;"",$I1504=""),"进行中",IF($H1504="","未开始","-"))),"-")</f>
        <v>-</v>
      </c>
      <c r="M1503" s="88" t="str">
        <f ca="1" t="shared" ref="M1503:M1507" si="249">IFERROR(MAX(MIN((TODAY()-$H1503)/$J1503,1),0),"-")</f>
        <v>-</v>
      </c>
      <c r="N1503" s="89"/>
      <c r="O1503" s="50"/>
      <c r="P1503" s="3"/>
      <c r="Q1503" s="94"/>
      <c r="R1503" s="11"/>
    </row>
    <row r="1504" s="4" customFormat="1" customHeight="1" spans="1:18">
      <c r="A1504" s="11"/>
      <c r="B1504" s="18"/>
      <c r="C1504" s="3"/>
      <c r="D1504" s="53"/>
      <c r="E1504" s="54"/>
      <c r="F1504" s="55"/>
      <c r="G1504" s="51" t="s">
        <v>18</v>
      </c>
      <c r="H1504" s="52"/>
      <c r="I1504" s="84"/>
      <c r="J1504" s="85" t="str">
        <f ca="1">IF(AND($H1504&lt;&gt;"",$I1504&lt;&gt;""),$I1504-$H1504,IF(AND($H1504&lt;&gt;"",$I1504=""),TODAY()-$H1504,IF($H1504="","-","-")))</f>
        <v>-</v>
      </c>
      <c r="K1504" s="90"/>
      <c r="L1504" s="91"/>
      <c r="M1504" s="92"/>
      <c r="N1504" s="93"/>
      <c r="O1504" s="55"/>
      <c r="P1504" s="3"/>
      <c r="Q1504" s="94"/>
      <c r="R1504" s="11"/>
    </row>
    <row r="1505" s="4" customFormat="1" customHeight="1" spans="1:18">
      <c r="A1505" s="11"/>
      <c r="B1505" s="18"/>
      <c r="C1505" s="3"/>
      <c r="D1505" s="58" t="str">
        <f>IF($L1505="已完成","☑","")</f>
        <v/>
      </c>
      <c r="E1505" s="49"/>
      <c r="F1505" s="50"/>
      <c r="G1505" s="51" t="s">
        <v>17</v>
      </c>
      <c r="H1505" s="52"/>
      <c r="I1505" s="84"/>
      <c r="J1505" s="85">
        <f>I1505-H1505</f>
        <v>0</v>
      </c>
      <c r="K1505" s="86" t="str">
        <f>IF($L1505&lt;&gt;"-","●","")</f>
        <v/>
      </c>
      <c r="L1505" s="87" t="str">
        <f>IF($E1505&lt;&gt;"",IF(AND($H1506&lt;&gt;"",$I1506&lt;&gt;""),"已完成",IF(AND($H1506&lt;&gt;"",$I1506=""),"进行中",IF($H1506="","未开始","-"))),"-")</f>
        <v>-</v>
      </c>
      <c r="M1505" s="88" t="str">
        <f ca="1" t="shared" si="249"/>
        <v>-</v>
      </c>
      <c r="N1505" s="89"/>
      <c r="O1505" s="50"/>
      <c r="P1505" s="3"/>
      <c r="Q1505" s="94"/>
      <c r="R1505" s="11"/>
    </row>
    <row r="1506" s="4" customFormat="1" customHeight="1" spans="1:18">
      <c r="A1506" s="11"/>
      <c r="B1506" s="18"/>
      <c r="C1506" s="3"/>
      <c r="D1506" s="53"/>
      <c r="E1506" s="54"/>
      <c r="F1506" s="55"/>
      <c r="G1506" s="51" t="s">
        <v>18</v>
      </c>
      <c r="H1506" s="52"/>
      <c r="I1506" s="84"/>
      <c r="J1506" s="85" t="str">
        <f ca="1">IF(AND($H1506&lt;&gt;"",$I1506&lt;&gt;""),$I1506-$H1506,IF(AND($H1506&lt;&gt;"",$I1506=""),TODAY()-$H1506,IF($H1506="","-","-")))</f>
        <v>-</v>
      </c>
      <c r="K1506" s="90"/>
      <c r="L1506" s="91"/>
      <c r="M1506" s="92"/>
      <c r="N1506" s="93"/>
      <c r="O1506" s="55"/>
      <c r="P1506" s="3"/>
      <c r="Q1506" s="94"/>
      <c r="R1506" s="11"/>
    </row>
    <row r="1507" s="4" customFormat="1" customHeight="1" spans="1:18">
      <c r="A1507" s="11"/>
      <c r="B1507" s="18"/>
      <c r="C1507" s="3"/>
      <c r="D1507" s="58" t="str">
        <f>IF($L1507="已完成","☑","")</f>
        <v/>
      </c>
      <c r="E1507" s="49"/>
      <c r="F1507" s="50"/>
      <c r="G1507" s="51" t="s">
        <v>17</v>
      </c>
      <c r="H1507" s="52"/>
      <c r="I1507" s="84"/>
      <c r="J1507" s="85">
        <f>I1507-H1507</f>
        <v>0</v>
      </c>
      <c r="K1507" s="86" t="str">
        <f>IF($L1507&lt;&gt;"-","●","")</f>
        <v/>
      </c>
      <c r="L1507" s="87" t="str">
        <f>IF($E1507&lt;&gt;"",IF(AND($H1508&lt;&gt;"",$I1508&lt;&gt;""),"已完成",IF(AND($H1508&lt;&gt;"",$I1508=""),"进行中",IF($H1508="","未开始","-"))),"-")</f>
        <v>-</v>
      </c>
      <c r="M1507" s="88" t="str">
        <f ca="1" t="shared" si="249"/>
        <v>-</v>
      </c>
      <c r="N1507" s="89"/>
      <c r="O1507" s="50"/>
      <c r="P1507" s="3"/>
      <c r="Q1507" s="94"/>
      <c r="R1507" s="11"/>
    </row>
    <row r="1508" s="4" customFormat="1" customHeight="1" spans="1:18">
      <c r="A1508" s="11"/>
      <c r="B1508" s="18"/>
      <c r="C1508" s="3"/>
      <c r="D1508" s="53"/>
      <c r="E1508" s="54"/>
      <c r="F1508" s="55"/>
      <c r="G1508" s="51" t="s">
        <v>18</v>
      </c>
      <c r="H1508" s="52"/>
      <c r="I1508" s="84"/>
      <c r="J1508" s="85" t="str">
        <f ca="1">IF(AND($H1508&lt;&gt;"",$I1508&lt;&gt;""),$I1508-$H1508,IF(AND($H1508&lt;&gt;"",$I1508=""),TODAY()-$H1508,IF($H1508="","-","-")))</f>
        <v>-</v>
      </c>
      <c r="K1508" s="90"/>
      <c r="L1508" s="91"/>
      <c r="M1508" s="92"/>
      <c r="N1508" s="93"/>
      <c r="O1508" s="55"/>
      <c r="P1508" s="3"/>
      <c r="Q1508" s="94"/>
      <c r="R1508" s="11"/>
    </row>
    <row r="1509" s="4" customFormat="1" customHeight="1" spans="1:18">
      <c r="A1509" s="11"/>
      <c r="B1509" s="18"/>
      <c r="C1509" s="3"/>
      <c r="D1509" s="58" t="str">
        <f>IF($L1509="已完成","☑","")</f>
        <v/>
      </c>
      <c r="E1509" s="49"/>
      <c r="F1509" s="50"/>
      <c r="G1509" s="51" t="s">
        <v>17</v>
      </c>
      <c r="H1509" s="52"/>
      <c r="I1509" s="84"/>
      <c r="J1509" s="85">
        <f>I1509-H1509</f>
        <v>0</v>
      </c>
      <c r="K1509" s="86" t="str">
        <f>IF($L1509&lt;&gt;"-","●","")</f>
        <v/>
      </c>
      <c r="L1509" s="87" t="str">
        <f>IF($E1509&lt;&gt;"",IF(AND($H1510&lt;&gt;"",$I1510&lt;&gt;""),"已完成",IF(AND($H1510&lt;&gt;"",$I1510=""),"进行中",IF($H1510="","未开始","-"))),"-")</f>
        <v>-</v>
      </c>
      <c r="M1509" s="88" t="str">
        <f ca="1" t="shared" ref="M1509:M1513" si="250">IFERROR(MAX(MIN((TODAY()-$H1509)/$J1509,1),0),"-")</f>
        <v>-</v>
      </c>
      <c r="N1509" s="89"/>
      <c r="O1509" s="50"/>
      <c r="P1509" s="3"/>
      <c r="Q1509" s="94"/>
      <c r="R1509" s="11"/>
    </row>
    <row r="1510" s="4" customFormat="1" customHeight="1" spans="1:18">
      <c r="A1510" s="11"/>
      <c r="B1510" s="18"/>
      <c r="C1510" s="3"/>
      <c r="D1510" s="53"/>
      <c r="E1510" s="54"/>
      <c r="F1510" s="55"/>
      <c r="G1510" s="51" t="s">
        <v>18</v>
      </c>
      <c r="H1510" s="52"/>
      <c r="I1510" s="84"/>
      <c r="J1510" s="85" t="str">
        <f ca="1">IF(AND($H1510&lt;&gt;"",$I1510&lt;&gt;""),$I1510-$H1510,IF(AND($H1510&lt;&gt;"",$I1510=""),TODAY()-$H1510,IF($H1510="","-","-")))</f>
        <v>-</v>
      </c>
      <c r="K1510" s="90"/>
      <c r="L1510" s="91"/>
      <c r="M1510" s="92"/>
      <c r="N1510" s="93"/>
      <c r="O1510" s="55"/>
      <c r="P1510" s="3"/>
      <c r="Q1510" s="94"/>
      <c r="R1510" s="11"/>
    </row>
    <row r="1511" s="4" customFormat="1" customHeight="1" spans="1:18">
      <c r="A1511" s="11"/>
      <c r="B1511" s="18"/>
      <c r="C1511" s="3"/>
      <c r="D1511" s="58" t="str">
        <f>IF($L1511="已完成","☑","")</f>
        <v/>
      </c>
      <c r="E1511" s="49"/>
      <c r="F1511" s="50"/>
      <c r="G1511" s="51" t="s">
        <v>17</v>
      </c>
      <c r="H1511" s="52"/>
      <c r="I1511" s="84"/>
      <c r="J1511" s="85">
        <f>I1511-H1511</f>
        <v>0</v>
      </c>
      <c r="K1511" s="86" t="str">
        <f>IF($L1511&lt;&gt;"-","●","")</f>
        <v/>
      </c>
      <c r="L1511" s="87" t="str">
        <f>IF($E1511&lt;&gt;"",IF(AND($H1512&lt;&gt;"",$I1512&lt;&gt;""),"已完成",IF(AND($H1512&lt;&gt;"",$I1512=""),"进行中",IF($H1512="","未开始","-"))),"-")</f>
        <v>-</v>
      </c>
      <c r="M1511" s="88" t="str">
        <f ca="1" t="shared" si="250"/>
        <v>-</v>
      </c>
      <c r="N1511" s="89"/>
      <c r="O1511" s="50"/>
      <c r="P1511" s="3"/>
      <c r="Q1511" s="94"/>
      <c r="R1511" s="11"/>
    </row>
    <row r="1512" s="4" customFormat="1" customHeight="1" spans="1:18">
      <c r="A1512" s="11"/>
      <c r="B1512" s="18"/>
      <c r="C1512" s="3"/>
      <c r="D1512" s="53"/>
      <c r="E1512" s="54"/>
      <c r="F1512" s="55"/>
      <c r="G1512" s="51" t="s">
        <v>18</v>
      </c>
      <c r="H1512" s="52"/>
      <c r="I1512" s="84"/>
      <c r="J1512" s="85" t="str">
        <f ca="1">IF(AND($H1512&lt;&gt;"",$I1512&lt;&gt;""),$I1512-$H1512,IF(AND($H1512&lt;&gt;"",$I1512=""),TODAY()-$H1512,IF($H1512="","-","-")))</f>
        <v>-</v>
      </c>
      <c r="K1512" s="90"/>
      <c r="L1512" s="91"/>
      <c r="M1512" s="92"/>
      <c r="N1512" s="93"/>
      <c r="O1512" s="55"/>
      <c r="P1512" s="3"/>
      <c r="Q1512" s="94"/>
      <c r="R1512" s="11"/>
    </row>
    <row r="1513" s="4" customFormat="1" customHeight="1" spans="1:18">
      <c r="A1513" s="11"/>
      <c r="B1513" s="18"/>
      <c r="C1513" s="3"/>
      <c r="D1513" s="58" t="str">
        <f>IF($L1513="已完成","☑","")</f>
        <v/>
      </c>
      <c r="E1513" s="49"/>
      <c r="F1513" s="50"/>
      <c r="G1513" s="51" t="s">
        <v>17</v>
      </c>
      <c r="H1513" s="52"/>
      <c r="I1513" s="84"/>
      <c r="J1513" s="85">
        <f>I1513-H1513</f>
        <v>0</v>
      </c>
      <c r="K1513" s="86" t="str">
        <f>IF($L1513&lt;&gt;"-","●","")</f>
        <v/>
      </c>
      <c r="L1513" s="87" t="str">
        <f>IF($E1513&lt;&gt;"",IF(AND($H1514&lt;&gt;"",$I1514&lt;&gt;""),"已完成",IF(AND($H1514&lt;&gt;"",$I1514=""),"进行中",IF($H1514="","未开始","-"))),"-")</f>
        <v>-</v>
      </c>
      <c r="M1513" s="88" t="str">
        <f ca="1" t="shared" si="250"/>
        <v>-</v>
      </c>
      <c r="N1513" s="89"/>
      <c r="O1513" s="50"/>
      <c r="P1513" s="3"/>
      <c r="Q1513" s="94"/>
      <c r="R1513" s="11"/>
    </row>
    <row r="1514" s="4" customFormat="1" customHeight="1" spans="1:18">
      <c r="A1514" s="11"/>
      <c r="B1514" s="18"/>
      <c r="C1514" s="3"/>
      <c r="D1514" s="53"/>
      <c r="E1514" s="54"/>
      <c r="F1514" s="55"/>
      <c r="G1514" s="51" t="s">
        <v>18</v>
      </c>
      <c r="H1514" s="52"/>
      <c r="I1514" s="84"/>
      <c r="J1514" s="85" t="str">
        <f ca="1">IF(AND($H1514&lt;&gt;"",$I1514&lt;&gt;""),$I1514-$H1514,IF(AND($H1514&lt;&gt;"",$I1514=""),TODAY()-$H1514,IF($H1514="","-","-")))</f>
        <v>-</v>
      </c>
      <c r="K1514" s="90"/>
      <c r="L1514" s="91"/>
      <c r="M1514" s="92"/>
      <c r="N1514" s="93"/>
      <c r="O1514" s="55"/>
      <c r="P1514" s="3"/>
      <c r="Q1514" s="94"/>
      <c r="R1514" s="11"/>
    </row>
    <row r="1515" s="4" customFormat="1" customHeight="1" spans="1:18">
      <c r="A1515" s="11"/>
      <c r="B1515" s="18"/>
      <c r="C1515" s="3"/>
      <c r="D1515" s="58" t="str">
        <f>IF($L1515="已完成","☑","")</f>
        <v/>
      </c>
      <c r="E1515" s="49"/>
      <c r="F1515" s="50"/>
      <c r="G1515" s="51" t="s">
        <v>17</v>
      </c>
      <c r="H1515" s="52"/>
      <c r="I1515" s="84"/>
      <c r="J1515" s="85">
        <f>I1515-H1515</f>
        <v>0</v>
      </c>
      <c r="K1515" s="86" t="str">
        <f>IF($L1515&lt;&gt;"-","●","")</f>
        <v/>
      </c>
      <c r="L1515" s="87" t="str">
        <f>IF($E1515&lt;&gt;"",IF(AND($H1516&lt;&gt;"",$I1516&lt;&gt;""),"已完成",IF(AND($H1516&lt;&gt;"",$I1516=""),"进行中",IF($H1516="","未开始","-"))),"-")</f>
        <v>-</v>
      </c>
      <c r="M1515" s="88" t="str">
        <f ca="1" t="shared" ref="M1515:M1519" si="251">IFERROR(MAX(MIN((TODAY()-$H1515)/$J1515,1),0),"-")</f>
        <v>-</v>
      </c>
      <c r="N1515" s="89"/>
      <c r="O1515" s="50"/>
      <c r="P1515" s="3"/>
      <c r="Q1515" s="94"/>
      <c r="R1515" s="11"/>
    </row>
    <row r="1516" s="4" customFormat="1" customHeight="1" spans="1:18">
      <c r="A1516" s="11"/>
      <c r="B1516" s="18"/>
      <c r="C1516" s="3"/>
      <c r="D1516" s="53"/>
      <c r="E1516" s="54"/>
      <c r="F1516" s="55"/>
      <c r="G1516" s="51" t="s">
        <v>18</v>
      </c>
      <c r="H1516" s="52"/>
      <c r="I1516" s="84"/>
      <c r="J1516" s="85" t="str">
        <f ca="1">IF(AND($H1516&lt;&gt;"",$I1516&lt;&gt;""),$I1516-$H1516,IF(AND($H1516&lt;&gt;"",$I1516=""),TODAY()-$H1516,IF($H1516="","-","-")))</f>
        <v>-</v>
      </c>
      <c r="K1516" s="90"/>
      <c r="L1516" s="91"/>
      <c r="M1516" s="92"/>
      <c r="N1516" s="93"/>
      <c r="O1516" s="55"/>
      <c r="P1516" s="3"/>
      <c r="Q1516" s="94"/>
      <c r="R1516" s="11"/>
    </row>
    <row r="1517" s="4" customFormat="1" customHeight="1" spans="1:18">
      <c r="A1517" s="11"/>
      <c r="B1517" s="18"/>
      <c r="C1517" s="3"/>
      <c r="D1517" s="58" t="str">
        <f>IF($L1517="已完成","☑","")</f>
        <v/>
      </c>
      <c r="E1517" s="49"/>
      <c r="F1517" s="50"/>
      <c r="G1517" s="51" t="s">
        <v>17</v>
      </c>
      <c r="H1517" s="52"/>
      <c r="I1517" s="84"/>
      <c r="J1517" s="85">
        <f>I1517-H1517</f>
        <v>0</v>
      </c>
      <c r="K1517" s="86" t="str">
        <f>IF($L1517&lt;&gt;"-","●","")</f>
        <v/>
      </c>
      <c r="L1517" s="87" t="str">
        <f>IF($E1517&lt;&gt;"",IF(AND($H1518&lt;&gt;"",$I1518&lt;&gt;""),"已完成",IF(AND($H1518&lt;&gt;"",$I1518=""),"进行中",IF($H1518="","未开始","-"))),"-")</f>
        <v>-</v>
      </c>
      <c r="M1517" s="88" t="str">
        <f ca="1" t="shared" si="251"/>
        <v>-</v>
      </c>
      <c r="N1517" s="89"/>
      <c r="O1517" s="50"/>
      <c r="P1517" s="3"/>
      <c r="Q1517" s="94"/>
      <c r="R1517" s="11"/>
    </row>
    <row r="1518" s="4" customFormat="1" customHeight="1" spans="1:18">
      <c r="A1518" s="11"/>
      <c r="B1518" s="18"/>
      <c r="C1518" s="3"/>
      <c r="D1518" s="53"/>
      <c r="E1518" s="54"/>
      <c r="F1518" s="55"/>
      <c r="G1518" s="51" t="s">
        <v>18</v>
      </c>
      <c r="H1518" s="52"/>
      <c r="I1518" s="84"/>
      <c r="J1518" s="85" t="str">
        <f ca="1">IF(AND($H1518&lt;&gt;"",$I1518&lt;&gt;""),$I1518-$H1518,IF(AND($H1518&lt;&gt;"",$I1518=""),TODAY()-$H1518,IF($H1518="","-","-")))</f>
        <v>-</v>
      </c>
      <c r="K1518" s="90"/>
      <c r="L1518" s="91"/>
      <c r="M1518" s="92"/>
      <c r="N1518" s="93"/>
      <c r="O1518" s="55"/>
      <c r="P1518" s="3"/>
      <c r="Q1518" s="94"/>
      <c r="R1518" s="11"/>
    </row>
    <row r="1519" s="4" customFormat="1" customHeight="1" spans="1:18">
      <c r="A1519" s="11"/>
      <c r="B1519" s="18"/>
      <c r="C1519" s="3"/>
      <c r="D1519" s="58" t="str">
        <f>IF($L1519="已完成","☑","")</f>
        <v/>
      </c>
      <c r="E1519" s="49"/>
      <c r="F1519" s="50"/>
      <c r="G1519" s="51" t="s">
        <v>17</v>
      </c>
      <c r="H1519" s="52"/>
      <c r="I1519" s="84"/>
      <c r="J1519" s="85">
        <f>I1519-H1519</f>
        <v>0</v>
      </c>
      <c r="K1519" s="86" t="str">
        <f>IF($L1519&lt;&gt;"-","●","")</f>
        <v/>
      </c>
      <c r="L1519" s="87" t="str">
        <f>IF($E1519&lt;&gt;"",IF(AND($H1520&lt;&gt;"",$I1520&lt;&gt;""),"已完成",IF(AND($H1520&lt;&gt;"",$I1520=""),"进行中",IF($H1520="","未开始","-"))),"-")</f>
        <v>-</v>
      </c>
      <c r="M1519" s="88" t="str">
        <f ca="1" t="shared" si="251"/>
        <v>-</v>
      </c>
      <c r="N1519" s="89"/>
      <c r="O1519" s="50"/>
      <c r="P1519" s="3"/>
      <c r="Q1519" s="94"/>
      <c r="R1519" s="11"/>
    </row>
    <row r="1520" s="4" customFormat="1" customHeight="1" spans="1:18">
      <c r="A1520" s="11"/>
      <c r="B1520" s="18"/>
      <c r="C1520" s="3"/>
      <c r="D1520" s="53"/>
      <c r="E1520" s="54"/>
      <c r="F1520" s="55"/>
      <c r="G1520" s="51" t="s">
        <v>18</v>
      </c>
      <c r="H1520" s="52"/>
      <c r="I1520" s="84"/>
      <c r="J1520" s="85" t="str">
        <f ca="1">IF(AND($H1520&lt;&gt;"",$I1520&lt;&gt;""),$I1520-$H1520,IF(AND($H1520&lt;&gt;"",$I1520=""),TODAY()-$H1520,IF($H1520="","-","-")))</f>
        <v>-</v>
      </c>
      <c r="K1520" s="90"/>
      <c r="L1520" s="91"/>
      <c r="M1520" s="92"/>
      <c r="N1520" s="93"/>
      <c r="O1520" s="55"/>
      <c r="P1520" s="3"/>
      <c r="Q1520" s="94"/>
      <c r="R1520" s="11"/>
    </row>
    <row r="1521" s="4" customFormat="1" customHeight="1" spans="1:18">
      <c r="A1521" s="11"/>
      <c r="B1521" s="18"/>
      <c r="C1521" s="3"/>
      <c r="D1521" s="58" t="str">
        <f>IF($L1521="已完成","☑","")</f>
        <v/>
      </c>
      <c r="E1521" s="49"/>
      <c r="F1521" s="50"/>
      <c r="G1521" s="51" t="s">
        <v>17</v>
      </c>
      <c r="H1521" s="52"/>
      <c r="I1521" s="84"/>
      <c r="J1521" s="85">
        <f>I1521-H1521</f>
        <v>0</v>
      </c>
      <c r="K1521" s="86" t="str">
        <f>IF($L1521&lt;&gt;"-","●","")</f>
        <v/>
      </c>
      <c r="L1521" s="87" t="str">
        <f>IF($E1521&lt;&gt;"",IF(AND($H1522&lt;&gt;"",$I1522&lt;&gt;""),"已完成",IF(AND($H1522&lt;&gt;"",$I1522=""),"进行中",IF($H1522="","未开始","-"))),"-")</f>
        <v>-</v>
      </c>
      <c r="M1521" s="88" t="str">
        <f ca="1" t="shared" ref="M1521:M1525" si="252">IFERROR(MAX(MIN((TODAY()-$H1521)/$J1521,1),0),"-")</f>
        <v>-</v>
      </c>
      <c r="N1521" s="89"/>
      <c r="O1521" s="50"/>
      <c r="P1521" s="3"/>
      <c r="Q1521" s="94"/>
      <c r="R1521" s="11"/>
    </row>
    <row r="1522" s="4" customFormat="1" customHeight="1" spans="1:18">
      <c r="A1522" s="11"/>
      <c r="B1522" s="18"/>
      <c r="C1522" s="3"/>
      <c r="D1522" s="53"/>
      <c r="E1522" s="54"/>
      <c r="F1522" s="55"/>
      <c r="G1522" s="51" t="s">
        <v>18</v>
      </c>
      <c r="H1522" s="52"/>
      <c r="I1522" s="84"/>
      <c r="J1522" s="85" t="str">
        <f ca="1">IF(AND($H1522&lt;&gt;"",$I1522&lt;&gt;""),$I1522-$H1522,IF(AND($H1522&lt;&gt;"",$I1522=""),TODAY()-$H1522,IF($H1522="","-","-")))</f>
        <v>-</v>
      </c>
      <c r="K1522" s="90"/>
      <c r="L1522" s="91"/>
      <c r="M1522" s="92"/>
      <c r="N1522" s="93"/>
      <c r="O1522" s="55"/>
      <c r="P1522" s="3"/>
      <c r="Q1522" s="94"/>
      <c r="R1522" s="11"/>
    </row>
    <row r="1523" s="4" customFormat="1" customHeight="1" spans="1:18">
      <c r="A1523" s="11"/>
      <c r="B1523" s="18"/>
      <c r="C1523" s="3"/>
      <c r="D1523" s="58" t="str">
        <f>IF($L1523="已完成","☑","")</f>
        <v/>
      </c>
      <c r="E1523" s="49"/>
      <c r="F1523" s="50"/>
      <c r="G1523" s="51" t="s">
        <v>17</v>
      </c>
      <c r="H1523" s="52"/>
      <c r="I1523" s="84"/>
      <c r="J1523" s="85">
        <f>I1523-H1523</f>
        <v>0</v>
      </c>
      <c r="K1523" s="86" t="str">
        <f>IF($L1523&lt;&gt;"-","●","")</f>
        <v/>
      </c>
      <c r="L1523" s="87" t="str">
        <f>IF($E1523&lt;&gt;"",IF(AND($H1524&lt;&gt;"",$I1524&lt;&gt;""),"已完成",IF(AND($H1524&lt;&gt;"",$I1524=""),"进行中",IF($H1524="","未开始","-"))),"-")</f>
        <v>-</v>
      </c>
      <c r="M1523" s="88" t="str">
        <f ca="1" t="shared" si="252"/>
        <v>-</v>
      </c>
      <c r="N1523" s="89"/>
      <c r="O1523" s="50"/>
      <c r="P1523" s="3"/>
      <c r="Q1523" s="94"/>
      <c r="R1523" s="11"/>
    </row>
    <row r="1524" s="4" customFormat="1" customHeight="1" spans="1:18">
      <c r="A1524" s="11"/>
      <c r="B1524" s="18"/>
      <c r="C1524" s="3"/>
      <c r="D1524" s="53"/>
      <c r="E1524" s="54"/>
      <c r="F1524" s="55"/>
      <c r="G1524" s="51" t="s">
        <v>18</v>
      </c>
      <c r="H1524" s="52"/>
      <c r="I1524" s="84"/>
      <c r="J1524" s="85" t="str">
        <f ca="1">IF(AND($H1524&lt;&gt;"",$I1524&lt;&gt;""),$I1524-$H1524,IF(AND($H1524&lt;&gt;"",$I1524=""),TODAY()-$H1524,IF($H1524="","-","-")))</f>
        <v>-</v>
      </c>
      <c r="K1524" s="90"/>
      <c r="L1524" s="91"/>
      <c r="M1524" s="92"/>
      <c r="N1524" s="93"/>
      <c r="O1524" s="55"/>
      <c r="P1524" s="3"/>
      <c r="Q1524" s="94"/>
      <c r="R1524" s="11"/>
    </row>
    <row r="1525" s="4" customFormat="1" customHeight="1" spans="1:18">
      <c r="A1525" s="11"/>
      <c r="B1525" s="18"/>
      <c r="C1525" s="3"/>
      <c r="D1525" s="58" t="str">
        <f>IF($L1525="已完成","☑","")</f>
        <v/>
      </c>
      <c r="E1525" s="49"/>
      <c r="F1525" s="50"/>
      <c r="G1525" s="51" t="s">
        <v>17</v>
      </c>
      <c r="H1525" s="52"/>
      <c r="I1525" s="84"/>
      <c r="J1525" s="85">
        <f>I1525-H1525</f>
        <v>0</v>
      </c>
      <c r="K1525" s="86" t="str">
        <f>IF($L1525&lt;&gt;"-","●","")</f>
        <v/>
      </c>
      <c r="L1525" s="87" t="str">
        <f>IF($E1525&lt;&gt;"",IF(AND($H1526&lt;&gt;"",$I1526&lt;&gt;""),"已完成",IF(AND($H1526&lt;&gt;"",$I1526=""),"进行中",IF($H1526="","未开始","-"))),"-")</f>
        <v>-</v>
      </c>
      <c r="M1525" s="88" t="str">
        <f ca="1" t="shared" si="252"/>
        <v>-</v>
      </c>
      <c r="N1525" s="89"/>
      <c r="O1525" s="50"/>
      <c r="P1525" s="3"/>
      <c r="Q1525" s="94"/>
      <c r="R1525" s="11"/>
    </row>
    <row r="1526" s="4" customFormat="1" customHeight="1" spans="1:18">
      <c r="A1526" s="11"/>
      <c r="B1526" s="18"/>
      <c r="C1526" s="3"/>
      <c r="D1526" s="53"/>
      <c r="E1526" s="54"/>
      <c r="F1526" s="55"/>
      <c r="G1526" s="51" t="s">
        <v>18</v>
      </c>
      <c r="H1526" s="52"/>
      <c r="I1526" s="84"/>
      <c r="J1526" s="85" t="str">
        <f ca="1">IF(AND($H1526&lt;&gt;"",$I1526&lt;&gt;""),$I1526-$H1526,IF(AND($H1526&lt;&gt;"",$I1526=""),TODAY()-$H1526,IF($H1526="","-","-")))</f>
        <v>-</v>
      </c>
      <c r="K1526" s="90"/>
      <c r="L1526" s="91"/>
      <c r="M1526" s="92"/>
      <c r="N1526" s="93"/>
      <c r="O1526" s="55"/>
      <c r="P1526" s="3"/>
      <c r="Q1526" s="94"/>
      <c r="R1526" s="11"/>
    </row>
    <row r="1527" s="4" customFormat="1" customHeight="1" spans="1:18">
      <c r="A1527" s="11"/>
      <c r="B1527" s="18"/>
      <c r="C1527" s="3"/>
      <c r="D1527" s="58" t="str">
        <f>IF($L1527="已完成","☑","")</f>
        <v/>
      </c>
      <c r="E1527" s="49"/>
      <c r="F1527" s="50"/>
      <c r="G1527" s="51" t="s">
        <v>17</v>
      </c>
      <c r="H1527" s="52"/>
      <c r="I1527" s="84"/>
      <c r="J1527" s="85">
        <f>I1527-H1527</f>
        <v>0</v>
      </c>
      <c r="K1527" s="86" t="str">
        <f>IF($L1527&lt;&gt;"-","●","")</f>
        <v/>
      </c>
      <c r="L1527" s="87" t="str">
        <f>IF($E1527&lt;&gt;"",IF(AND($H1528&lt;&gt;"",$I1528&lt;&gt;""),"已完成",IF(AND($H1528&lt;&gt;"",$I1528=""),"进行中",IF($H1528="","未开始","-"))),"-")</f>
        <v>-</v>
      </c>
      <c r="M1527" s="88" t="str">
        <f ca="1" t="shared" ref="M1527:M1531" si="253">IFERROR(MAX(MIN((TODAY()-$H1527)/$J1527,1),0),"-")</f>
        <v>-</v>
      </c>
      <c r="N1527" s="89"/>
      <c r="O1527" s="50"/>
      <c r="P1527" s="3"/>
      <c r="Q1527" s="94"/>
      <c r="R1527" s="11"/>
    </row>
    <row r="1528" s="4" customFormat="1" customHeight="1" spans="1:18">
      <c r="A1528" s="11"/>
      <c r="B1528" s="18"/>
      <c r="C1528" s="3"/>
      <c r="D1528" s="53"/>
      <c r="E1528" s="54"/>
      <c r="F1528" s="55"/>
      <c r="G1528" s="51" t="s">
        <v>18</v>
      </c>
      <c r="H1528" s="52"/>
      <c r="I1528" s="84"/>
      <c r="J1528" s="85" t="str">
        <f ca="1">IF(AND($H1528&lt;&gt;"",$I1528&lt;&gt;""),$I1528-$H1528,IF(AND($H1528&lt;&gt;"",$I1528=""),TODAY()-$H1528,IF($H1528="","-","-")))</f>
        <v>-</v>
      </c>
      <c r="K1528" s="90"/>
      <c r="L1528" s="91"/>
      <c r="M1528" s="92"/>
      <c r="N1528" s="93"/>
      <c r="O1528" s="55"/>
      <c r="P1528" s="3"/>
      <c r="Q1528" s="94"/>
      <c r="R1528" s="11"/>
    </row>
    <row r="1529" s="4" customFormat="1" customHeight="1" spans="1:18">
      <c r="A1529" s="11"/>
      <c r="B1529" s="18"/>
      <c r="C1529" s="3"/>
      <c r="D1529" s="58" t="str">
        <f>IF($L1529="已完成","☑","")</f>
        <v/>
      </c>
      <c r="E1529" s="49"/>
      <c r="F1529" s="50"/>
      <c r="G1529" s="51" t="s">
        <v>17</v>
      </c>
      <c r="H1529" s="52"/>
      <c r="I1529" s="84"/>
      <c r="J1529" s="85">
        <f>I1529-H1529</f>
        <v>0</v>
      </c>
      <c r="K1529" s="86" t="str">
        <f>IF($L1529&lt;&gt;"-","●","")</f>
        <v/>
      </c>
      <c r="L1529" s="87" t="str">
        <f>IF($E1529&lt;&gt;"",IF(AND($H1530&lt;&gt;"",$I1530&lt;&gt;""),"已完成",IF(AND($H1530&lt;&gt;"",$I1530=""),"进行中",IF($H1530="","未开始","-"))),"-")</f>
        <v>-</v>
      </c>
      <c r="M1529" s="88" t="str">
        <f ca="1" t="shared" si="253"/>
        <v>-</v>
      </c>
      <c r="N1529" s="89"/>
      <c r="O1529" s="50"/>
      <c r="P1529" s="3"/>
      <c r="Q1529" s="94"/>
      <c r="R1529" s="11"/>
    </row>
    <row r="1530" s="4" customFormat="1" customHeight="1" spans="1:18">
      <c r="A1530" s="11"/>
      <c r="B1530" s="18"/>
      <c r="C1530" s="3"/>
      <c r="D1530" s="53"/>
      <c r="E1530" s="54"/>
      <c r="F1530" s="55"/>
      <c r="G1530" s="51" t="s">
        <v>18</v>
      </c>
      <c r="H1530" s="52"/>
      <c r="I1530" s="84"/>
      <c r="J1530" s="85" t="str">
        <f ca="1">IF(AND($H1530&lt;&gt;"",$I1530&lt;&gt;""),$I1530-$H1530,IF(AND($H1530&lt;&gt;"",$I1530=""),TODAY()-$H1530,IF($H1530="","-","-")))</f>
        <v>-</v>
      </c>
      <c r="K1530" s="90"/>
      <c r="L1530" s="91"/>
      <c r="M1530" s="92"/>
      <c r="N1530" s="93"/>
      <c r="O1530" s="55"/>
      <c r="P1530" s="3"/>
      <c r="Q1530" s="94"/>
      <c r="R1530" s="11"/>
    </row>
    <row r="1531" s="4" customFormat="1" customHeight="1" spans="1:18">
      <c r="A1531" s="11"/>
      <c r="B1531" s="18"/>
      <c r="C1531" s="3"/>
      <c r="D1531" s="58" t="str">
        <f>IF($L1531="已完成","☑","")</f>
        <v/>
      </c>
      <c r="E1531" s="49"/>
      <c r="F1531" s="50"/>
      <c r="G1531" s="51" t="s">
        <v>17</v>
      </c>
      <c r="H1531" s="52"/>
      <c r="I1531" s="84"/>
      <c r="J1531" s="85">
        <f>I1531-H1531</f>
        <v>0</v>
      </c>
      <c r="K1531" s="86" t="str">
        <f>IF($L1531&lt;&gt;"-","●","")</f>
        <v/>
      </c>
      <c r="L1531" s="87" t="str">
        <f>IF($E1531&lt;&gt;"",IF(AND($H1532&lt;&gt;"",$I1532&lt;&gt;""),"已完成",IF(AND($H1532&lt;&gt;"",$I1532=""),"进行中",IF($H1532="","未开始","-"))),"-")</f>
        <v>-</v>
      </c>
      <c r="M1531" s="88" t="str">
        <f ca="1" t="shared" si="253"/>
        <v>-</v>
      </c>
      <c r="N1531" s="89"/>
      <c r="O1531" s="50"/>
      <c r="P1531" s="3"/>
      <c r="Q1531" s="94"/>
      <c r="R1531" s="11"/>
    </row>
    <row r="1532" s="4" customFormat="1" customHeight="1" spans="1:18">
      <c r="A1532" s="11"/>
      <c r="B1532" s="18"/>
      <c r="C1532" s="3"/>
      <c r="D1532" s="53"/>
      <c r="E1532" s="54"/>
      <c r="F1532" s="55"/>
      <c r="G1532" s="51" t="s">
        <v>18</v>
      </c>
      <c r="H1532" s="52"/>
      <c r="I1532" s="84"/>
      <c r="J1532" s="85" t="str">
        <f ca="1">IF(AND($H1532&lt;&gt;"",$I1532&lt;&gt;""),$I1532-$H1532,IF(AND($H1532&lt;&gt;"",$I1532=""),TODAY()-$H1532,IF($H1532="","-","-")))</f>
        <v>-</v>
      </c>
      <c r="K1532" s="90"/>
      <c r="L1532" s="91"/>
      <c r="M1532" s="92"/>
      <c r="N1532" s="93"/>
      <c r="O1532" s="55"/>
      <c r="P1532" s="3"/>
      <c r="Q1532" s="94"/>
      <c r="R1532" s="11"/>
    </row>
    <row r="1533" s="4" customFormat="1" customHeight="1" spans="1:18">
      <c r="A1533" s="11"/>
      <c r="B1533" s="18"/>
      <c r="C1533" s="3"/>
      <c r="D1533" s="58" t="str">
        <f>IF($L1533="已完成","☑","")</f>
        <v/>
      </c>
      <c r="E1533" s="49"/>
      <c r="F1533" s="50"/>
      <c r="G1533" s="51" t="s">
        <v>17</v>
      </c>
      <c r="H1533" s="52"/>
      <c r="I1533" s="84"/>
      <c r="J1533" s="85">
        <f>I1533-H1533</f>
        <v>0</v>
      </c>
      <c r="K1533" s="86" t="str">
        <f>IF($L1533&lt;&gt;"-","●","")</f>
        <v/>
      </c>
      <c r="L1533" s="87" t="str">
        <f>IF($E1533&lt;&gt;"",IF(AND($H1534&lt;&gt;"",$I1534&lt;&gt;""),"已完成",IF(AND($H1534&lt;&gt;"",$I1534=""),"进行中",IF($H1534="","未开始","-"))),"-")</f>
        <v>-</v>
      </c>
      <c r="M1533" s="88" t="str">
        <f ca="1" t="shared" ref="M1533:M1537" si="254">IFERROR(MAX(MIN((TODAY()-$H1533)/$J1533,1),0),"-")</f>
        <v>-</v>
      </c>
      <c r="N1533" s="89"/>
      <c r="O1533" s="50"/>
      <c r="P1533" s="3"/>
      <c r="Q1533" s="94"/>
      <c r="R1533" s="11"/>
    </row>
    <row r="1534" s="4" customFormat="1" customHeight="1" spans="1:18">
      <c r="A1534" s="11"/>
      <c r="B1534" s="18"/>
      <c r="C1534" s="3"/>
      <c r="D1534" s="53"/>
      <c r="E1534" s="54"/>
      <c r="F1534" s="55"/>
      <c r="G1534" s="51" t="s">
        <v>18</v>
      </c>
      <c r="H1534" s="52"/>
      <c r="I1534" s="84"/>
      <c r="J1534" s="85" t="str">
        <f ca="1">IF(AND($H1534&lt;&gt;"",$I1534&lt;&gt;""),$I1534-$H1534,IF(AND($H1534&lt;&gt;"",$I1534=""),TODAY()-$H1534,IF($H1534="","-","-")))</f>
        <v>-</v>
      </c>
      <c r="K1534" s="90"/>
      <c r="L1534" s="91"/>
      <c r="M1534" s="92"/>
      <c r="N1534" s="93"/>
      <c r="O1534" s="55"/>
      <c r="P1534" s="3"/>
      <c r="Q1534" s="94"/>
      <c r="R1534" s="11"/>
    </row>
    <row r="1535" s="4" customFormat="1" customHeight="1" spans="1:18">
      <c r="A1535" s="11"/>
      <c r="B1535" s="18"/>
      <c r="C1535" s="3"/>
      <c r="D1535" s="58" t="str">
        <f>IF($L1535="已完成","☑","")</f>
        <v/>
      </c>
      <c r="E1535" s="49"/>
      <c r="F1535" s="50"/>
      <c r="G1535" s="51" t="s">
        <v>17</v>
      </c>
      <c r="H1535" s="52"/>
      <c r="I1535" s="84"/>
      <c r="J1535" s="85">
        <f>I1535-H1535</f>
        <v>0</v>
      </c>
      <c r="K1535" s="86" t="str">
        <f>IF($L1535&lt;&gt;"-","●","")</f>
        <v/>
      </c>
      <c r="L1535" s="87" t="str">
        <f>IF($E1535&lt;&gt;"",IF(AND($H1536&lt;&gt;"",$I1536&lt;&gt;""),"已完成",IF(AND($H1536&lt;&gt;"",$I1536=""),"进行中",IF($H1536="","未开始","-"))),"-")</f>
        <v>-</v>
      </c>
      <c r="M1535" s="88" t="str">
        <f ca="1" t="shared" si="254"/>
        <v>-</v>
      </c>
      <c r="N1535" s="89"/>
      <c r="O1535" s="50"/>
      <c r="P1535" s="3"/>
      <c r="Q1535" s="94"/>
      <c r="R1535" s="11"/>
    </row>
    <row r="1536" s="4" customFormat="1" customHeight="1" spans="1:18">
      <c r="A1536" s="11"/>
      <c r="B1536" s="18"/>
      <c r="C1536" s="3"/>
      <c r="D1536" s="53"/>
      <c r="E1536" s="54"/>
      <c r="F1536" s="55"/>
      <c r="G1536" s="51" t="s">
        <v>18</v>
      </c>
      <c r="H1536" s="52"/>
      <c r="I1536" s="84"/>
      <c r="J1536" s="85" t="str">
        <f ca="1">IF(AND($H1536&lt;&gt;"",$I1536&lt;&gt;""),$I1536-$H1536,IF(AND($H1536&lt;&gt;"",$I1536=""),TODAY()-$H1536,IF($H1536="","-","-")))</f>
        <v>-</v>
      </c>
      <c r="K1536" s="90"/>
      <c r="L1536" s="91"/>
      <c r="M1536" s="92"/>
      <c r="N1536" s="93"/>
      <c r="O1536" s="55"/>
      <c r="P1536" s="3"/>
      <c r="Q1536" s="94"/>
      <c r="R1536" s="11"/>
    </row>
    <row r="1537" s="4" customFormat="1" customHeight="1" spans="1:18">
      <c r="A1537" s="11"/>
      <c r="B1537" s="18"/>
      <c r="C1537" s="3"/>
      <c r="D1537" s="58" t="str">
        <f>IF($L1537="已完成","☑","")</f>
        <v/>
      </c>
      <c r="E1537" s="49"/>
      <c r="F1537" s="50"/>
      <c r="G1537" s="51" t="s">
        <v>17</v>
      </c>
      <c r="H1537" s="52"/>
      <c r="I1537" s="84"/>
      <c r="J1537" s="85">
        <f>I1537-H1537</f>
        <v>0</v>
      </c>
      <c r="K1537" s="86" t="str">
        <f>IF($L1537&lt;&gt;"-","●","")</f>
        <v/>
      </c>
      <c r="L1537" s="87" t="str">
        <f>IF($E1537&lt;&gt;"",IF(AND($H1538&lt;&gt;"",$I1538&lt;&gt;""),"已完成",IF(AND($H1538&lt;&gt;"",$I1538=""),"进行中",IF($H1538="","未开始","-"))),"-")</f>
        <v>-</v>
      </c>
      <c r="M1537" s="88" t="str">
        <f ca="1" t="shared" si="254"/>
        <v>-</v>
      </c>
      <c r="N1537" s="89"/>
      <c r="O1537" s="50"/>
      <c r="P1537" s="3"/>
      <c r="Q1537" s="94"/>
      <c r="R1537" s="11"/>
    </row>
    <row r="1538" s="4" customFormat="1" customHeight="1" spans="1:18">
      <c r="A1538" s="11"/>
      <c r="B1538" s="18"/>
      <c r="C1538" s="3"/>
      <c r="D1538" s="53"/>
      <c r="E1538" s="54"/>
      <c r="F1538" s="55"/>
      <c r="G1538" s="51" t="s">
        <v>18</v>
      </c>
      <c r="H1538" s="52"/>
      <c r="I1538" s="84"/>
      <c r="J1538" s="85" t="str">
        <f ca="1">IF(AND($H1538&lt;&gt;"",$I1538&lt;&gt;""),$I1538-$H1538,IF(AND($H1538&lt;&gt;"",$I1538=""),TODAY()-$H1538,IF($H1538="","-","-")))</f>
        <v>-</v>
      </c>
      <c r="K1538" s="90"/>
      <c r="L1538" s="91"/>
      <c r="M1538" s="92"/>
      <c r="N1538" s="93"/>
      <c r="O1538" s="55"/>
      <c r="P1538" s="3"/>
      <c r="Q1538" s="94"/>
      <c r="R1538" s="11"/>
    </row>
    <row r="1539" s="4" customFormat="1" customHeight="1" spans="1:18">
      <c r="A1539" s="11"/>
      <c r="B1539" s="18"/>
      <c r="C1539" s="3"/>
      <c r="D1539" s="58" t="str">
        <f>IF($L1539="已完成","☑","")</f>
        <v/>
      </c>
      <c r="E1539" s="49"/>
      <c r="F1539" s="50"/>
      <c r="G1539" s="51" t="s">
        <v>17</v>
      </c>
      <c r="H1539" s="52"/>
      <c r="I1539" s="84"/>
      <c r="J1539" s="85">
        <f>I1539-H1539</f>
        <v>0</v>
      </c>
      <c r="K1539" s="86" t="str">
        <f>IF($L1539&lt;&gt;"-","●","")</f>
        <v/>
      </c>
      <c r="L1539" s="87" t="str">
        <f>IF($E1539&lt;&gt;"",IF(AND($H1540&lt;&gt;"",$I1540&lt;&gt;""),"已完成",IF(AND($H1540&lt;&gt;"",$I1540=""),"进行中",IF($H1540="","未开始","-"))),"-")</f>
        <v>-</v>
      </c>
      <c r="M1539" s="88" t="str">
        <f ca="1" t="shared" ref="M1539:M1543" si="255">IFERROR(MAX(MIN((TODAY()-$H1539)/$J1539,1),0),"-")</f>
        <v>-</v>
      </c>
      <c r="N1539" s="89"/>
      <c r="O1539" s="50"/>
      <c r="P1539" s="3"/>
      <c r="Q1539" s="94"/>
      <c r="R1539" s="11"/>
    </row>
    <row r="1540" s="4" customFormat="1" customHeight="1" spans="1:18">
      <c r="A1540" s="11"/>
      <c r="B1540" s="18"/>
      <c r="C1540" s="3"/>
      <c r="D1540" s="53"/>
      <c r="E1540" s="54"/>
      <c r="F1540" s="55"/>
      <c r="G1540" s="51" t="s">
        <v>18</v>
      </c>
      <c r="H1540" s="52"/>
      <c r="I1540" s="84"/>
      <c r="J1540" s="85" t="str">
        <f ca="1">IF(AND($H1540&lt;&gt;"",$I1540&lt;&gt;""),$I1540-$H1540,IF(AND($H1540&lt;&gt;"",$I1540=""),TODAY()-$H1540,IF($H1540="","-","-")))</f>
        <v>-</v>
      </c>
      <c r="K1540" s="90"/>
      <c r="L1540" s="91"/>
      <c r="M1540" s="92"/>
      <c r="N1540" s="93"/>
      <c r="O1540" s="55"/>
      <c r="P1540" s="3"/>
      <c r="Q1540" s="94"/>
      <c r="R1540" s="11"/>
    </row>
    <row r="1541" s="4" customFormat="1" customHeight="1" spans="1:18">
      <c r="A1541" s="11"/>
      <c r="B1541" s="18"/>
      <c r="C1541" s="3"/>
      <c r="D1541" s="58" t="str">
        <f>IF($L1541="已完成","☑","")</f>
        <v/>
      </c>
      <c r="E1541" s="49"/>
      <c r="F1541" s="50"/>
      <c r="G1541" s="51" t="s">
        <v>17</v>
      </c>
      <c r="H1541" s="52"/>
      <c r="I1541" s="84"/>
      <c r="J1541" s="85">
        <f>I1541-H1541</f>
        <v>0</v>
      </c>
      <c r="K1541" s="86" t="str">
        <f>IF($L1541&lt;&gt;"-","●","")</f>
        <v/>
      </c>
      <c r="L1541" s="87" t="str">
        <f>IF($E1541&lt;&gt;"",IF(AND($H1542&lt;&gt;"",$I1542&lt;&gt;""),"已完成",IF(AND($H1542&lt;&gt;"",$I1542=""),"进行中",IF($H1542="","未开始","-"))),"-")</f>
        <v>-</v>
      </c>
      <c r="M1541" s="88" t="str">
        <f ca="1" t="shared" si="255"/>
        <v>-</v>
      </c>
      <c r="N1541" s="89"/>
      <c r="O1541" s="50"/>
      <c r="P1541" s="3"/>
      <c r="Q1541" s="94"/>
      <c r="R1541" s="11"/>
    </row>
    <row r="1542" s="4" customFormat="1" customHeight="1" spans="1:18">
      <c r="A1542" s="11"/>
      <c r="B1542" s="18"/>
      <c r="C1542" s="3"/>
      <c r="D1542" s="53"/>
      <c r="E1542" s="54"/>
      <c r="F1542" s="55"/>
      <c r="G1542" s="51" t="s">
        <v>18</v>
      </c>
      <c r="H1542" s="52"/>
      <c r="I1542" s="84"/>
      <c r="J1542" s="85" t="str">
        <f ca="1">IF(AND($H1542&lt;&gt;"",$I1542&lt;&gt;""),$I1542-$H1542,IF(AND($H1542&lt;&gt;"",$I1542=""),TODAY()-$H1542,IF($H1542="","-","-")))</f>
        <v>-</v>
      </c>
      <c r="K1542" s="90"/>
      <c r="L1542" s="91"/>
      <c r="M1542" s="92"/>
      <c r="N1542" s="93"/>
      <c r="O1542" s="55"/>
      <c r="P1542" s="3"/>
      <c r="Q1542" s="94"/>
      <c r="R1542" s="11"/>
    </row>
    <row r="1543" s="4" customFormat="1" customHeight="1" spans="1:18">
      <c r="A1543" s="11"/>
      <c r="B1543" s="18"/>
      <c r="C1543" s="3"/>
      <c r="D1543" s="58" t="str">
        <f>IF($L1543="已完成","☑","")</f>
        <v/>
      </c>
      <c r="E1543" s="49"/>
      <c r="F1543" s="50"/>
      <c r="G1543" s="51" t="s">
        <v>17</v>
      </c>
      <c r="H1543" s="52"/>
      <c r="I1543" s="84"/>
      <c r="J1543" s="85">
        <f>I1543-H1543</f>
        <v>0</v>
      </c>
      <c r="K1543" s="86" t="str">
        <f>IF($L1543&lt;&gt;"-","●","")</f>
        <v/>
      </c>
      <c r="L1543" s="87" t="str">
        <f>IF($E1543&lt;&gt;"",IF(AND($H1544&lt;&gt;"",$I1544&lt;&gt;""),"已完成",IF(AND($H1544&lt;&gt;"",$I1544=""),"进行中",IF($H1544="","未开始","-"))),"-")</f>
        <v>-</v>
      </c>
      <c r="M1543" s="88" t="str">
        <f ca="1" t="shared" si="255"/>
        <v>-</v>
      </c>
      <c r="N1543" s="89"/>
      <c r="O1543" s="50"/>
      <c r="P1543" s="3"/>
      <c r="Q1543" s="94"/>
      <c r="R1543" s="11"/>
    </row>
    <row r="1544" s="4" customFormat="1" customHeight="1" spans="1:18">
      <c r="A1544" s="11"/>
      <c r="B1544" s="18"/>
      <c r="C1544" s="3"/>
      <c r="D1544" s="53"/>
      <c r="E1544" s="54"/>
      <c r="F1544" s="55"/>
      <c r="G1544" s="51" t="s">
        <v>18</v>
      </c>
      <c r="H1544" s="52"/>
      <c r="I1544" s="84"/>
      <c r="J1544" s="85" t="str">
        <f ca="1">IF(AND($H1544&lt;&gt;"",$I1544&lt;&gt;""),$I1544-$H1544,IF(AND($H1544&lt;&gt;"",$I1544=""),TODAY()-$H1544,IF($H1544="","-","-")))</f>
        <v>-</v>
      </c>
      <c r="K1544" s="90"/>
      <c r="L1544" s="91"/>
      <c r="M1544" s="92"/>
      <c r="N1544" s="93"/>
      <c r="O1544" s="55"/>
      <c r="P1544" s="3"/>
      <c r="Q1544" s="94"/>
      <c r="R1544" s="11"/>
    </row>
    <row r="1545" s="4" customFormat="1" customHeight="1" spans="1:18">
      <c r="A1545" s="11"/>
      <c r="B1545" s="18"/>
      <c r="C1545" s="3"/>
      <c r="D1545" s="58" t="str">
        <f>IF($L1545="已完成","☑","")</f>
        <v/>
      </c>
      <c r="E1545" s="49"/>
      <c r="F1545" s="50"/>
      <c r="G1545" s="51" t="s">
        <v>17</v>
      </c>
      <c r="H1545" s="52"/>
      <c r="I1545" s="84"/>
      <c r="J1545" s="85">
        <f>I1545-H1545</f>
        <v>0</v>
      </c>
      <c r="K1545" s="86" t="str">
        <f>IF($L1545&lt;&gt;"-","●","")</f>
        <v/>
      </c>
      <c r="L1545" s="87" t="str">
        <f>IF($E1545&lt;&gt;"",IF(AND($H1546&lt;&gt;"",$I1546&lt;&gt;""),"已完成",IF(AND($H1546&lt;&gt;"",$I1546=""),"进行中",IF($H1546="","未开始","-"))),"-")</f>
        <v>-</v>
      </c>
      <c r="M1545" s="88" t="str">
        <f ca="1" t="shared" ref="M1545:M1549" si="256">IFERROR(MAX(MIN((TODAY()-$H1545)/$J1545,1),0),"-")</f>
        <v>-</v>
      </c>
      <c r="N1545" s="89"/>
      <c r="O1545" s="50"/>
      <c r="P1545" s="3"/>
      <c r="Q1545" s="94"/>
      <c r="R1545" s="11"/>
    </row>
    <row r="1546" s="4" customFormat="1" customHeight="1" spans="1:18">
      <c r="A1546" s="11"/>
      <c r="B1546" s="18"/>
      <c r="C1546" s="3"/>
      <c r="D1546" s="53"/>
      <c r="E1546" s="54"/>
      <c r="F1546" s="55"/>
      <c r="G1546" s="51" t="s">
        <v>18</v>
      </c>
      <c r="H1546" s="52"/>
      <c r="I1546" s="84"/>
      <c r="J1546" s="85" t="str">
        <f ca="1">IF(AND($H1546&lt;&gt;"",$I1546&lt;&gt;""),$I1546-$H1546,IF(AND($H1546&lt;&gt;"",$I1546=""),TODAY()-$H1546,IF($H1546="","-","-")))</f>
        <v>-</v>
      </c>
      <c r="K1546" s="90"/>
      <c r="L1546" s="91"/>
      <c r="M1546" s="92"/>
      <c r="N1546" s="93"/>
      <c r="O1546" s="55"/>
      <c r="P1546" s="3"/>
      <c r="Q1546" s="94"/>
      <c r="R1546" s="11"/>
    </row>
    <row r="1547" s="4" customFormat="1" customHeight="1" spans="1:18">
      <c r="A1547" s="11"/>
      <c r="B1547" s="18"/>
      <c r="C1547" s="3"/>
      <c r="D1547" s="58" t="str">
        <f>IF($L1547="已完成","☑","")</f>
        <v/>
      </c>
      <c r="E1547" s="49"/>
      <c r="F1547" s="50"/>
      <c r="G1547" s="51" t="s">
        <v>17</v>
      </c>
      <c r="H1547" s="52"/>
      <c r="I1547" s="84"/>
      <c r="J1547" s="85">
        <f>I1547-H1547</f>
        <v>0</v>
      </c>
      <c r="K1547" s="86" t="str">
        <f>IF($L1547&lt;&gt;"-","●","")</f>
        <v/>
      </c>
      <c r="L1547" s="87" t="str">
        <f>IF($E1547&lt;&gt;"",IF(AND($H1548&lt;&gt;"",$I1548&lt;&gt;""),"已完成",IF(AND($H1548&lt;&gt;"",$I1548=""),"进行中",IF($H1548="","未开始","-"))),"-")</f>
        <v>-</v>
      </c>
      <c r="M1547" s="88" t="str">
        <f ca="1" t="shared" si="256"/>
        <v>-</v>
      </c>
      <c r="N1547" s="89"/>
      <c r="O1547" s="50"/>
      <c r="P1547" s="3"/>
      <c r="Q1547" s="94"/>
      <c r="R1547" s="11"/>
    </row>
    <row r="1548" s="4" customFormat="1" customHeight="1" spans="1:18">
      <c r="A1548" s="11"/>
      <c r="B1548" s="18"/>
      <c r="C1548" s="3"/>
      <c r="D1548" s="53"/>
      <c r="E1548" s="54"/>
      <c r="F1548" s="55"/>
      <c r="G1548" s="51" t="s">
        <v>18</v>
      </c>
      <c r="H1548" s="52"/>
      <c r="I1548" s="84"/>
      <c r="J1548" s="85" t="str">
        <f ca="1">IF(AND($H1548&lt;&gt;"",$I1548&lt;&gt;""),$I1548-$H1548,IF(AND($H1548&lt;&gt;"",$I1548=""),TODAY()-$H1548,IF($H1548="","-","-")))</f>
        <v>-</v>
      </c>
      <c r="K1548" s="90"/>
      <c r="L1548" s="91"/>
      <c r="M1548" s="92"/>
      <c r="N1548" s="93"/>
      <c r="O1548" s="55"/>
      <c r="P1548" s="3"/>
      <c r="Q1548" s="94"/>
      <c r="R1548" s="11"/>
    </row>
    <row r="1549" s="4" customFormat="1" customHeight="1" spans="1:18">
      <c r="A1549" s="11"/>
      <c r="B1549" s="18"/>
      <c r="C1549" s="3"/>
      <c r="D1549" s="58" t="str">
        <f>IF($L1549="已完成","☑","")</f>
        <v/>
      </c>
      <c r="E1549" s="49"/>
      <c r="F1549" s="50"/>
      <c r="G1549" s="51" t="s">
        <v>17</v>
      </c>
      <c r="H1549" s="52"/>
      <c r="I1549" s="84"/>
      <c r="J1549" s="85">
        <f>I1549-H1549</f>
        <v>0</v>
      </c>
      <c r="K1549" s="86" t="str">
        <f>IF($L1549&lt;&gt;"-","●","")</f>
        <v/>
      </c>
      <c r="L1549" s="87" t="str">
        <f>IF($E1549&lt;&gt;"",IF(AND($H1550&lt;&gt;"",$I1550&lt;&gt;""),"已完成",IF(AND($H1550&lt;&gt;"",$I1550=""),"进行中",IF($H1550="","未开始","-"))),"-")</f>
        <v>-</v>
      </c>
      <c r="M1549" s="88" t="str">
        <f ca="1" t="shared" si="256"/>
        <v>-</v>
      </c>
      <c r="N1549" s="89"/>
      <c r="O1549" s="50"/>
      <c r="P1549" s="3"/>
      <c r="Q1549" s="94"/>
      <c r="R1549" s="11"/>
    </row>
    <row r="1550" s="4" customFormat="1" customHeight="1" spans="1:18">
      <c r="A1550" s="11"/>
      <c r="B1550" s="18"/>
      <c r="C1550" s="3"/>
      <c r="D1550" s="53"/>
      <c r="E1550" s="54"/>
      <c r="F1550" s="55"/>
      <c r="G1550" s="51" t="s">
        <v>18</v>
      </c>
      <c r="H1550" s="52"/>
      <c r="I1550" s="84"/>
      <c r="J1550" s="85" t="str">
        <f ca="1">IF(AND($H1550&lt;&gt;"",$I1550&lt;&gt;""),$I1550-$H1550,IF(AND($H1550&lt;&gt;"",$I1550=""),TODAY()-$H1550,IF($H1550="","-","-")))</f>
        <v>-</v>
      </c>
      <c r="K1550" s="90"/>
      <c r="L1550" s="91"/>
      <c r="M1550" s="92"/>
      <c r="N1550" s="93"/>
      <c r="O1550" s="55"/>
      <c r="P1550" s="3"/>
      <c r="Q1550" s="94"/>
      <c r="R1550" s="11"/>
    </row>
    <row r="1551" s="4" customFormat="1" customHeight="1" spans="1:18">
      <c r="A1551" s="11"/>
      <c r="B1551" s="18"/>
      <c r="C1551" s="3"/>
      <c r="D1551" s="58" t="str">
        <f>IF($L1551="已完成","☑","")</f>
        <v/>
      </c>
      <c r="E1551" s="49"/>
      <c r="F1551" s="50"/>
      <c r="G1551" s="51" t="s">
        <v>17</v>
      </c>
      <c r="H1551" s="52"/>
      <c r="I1551" s="84"/>
      <c r="J1551" s="85">
        <f>I1551-H1551</f>
        <v>0</v>
      </c>
      <c r="K1551" s="86" t="str">
        <f>IF($L1551&lt;&gt;"-","●","")</f>
        <v/>
      </c>
      <c r="L1551" s="87" t="str">
        <f>IF($E1551&lt;&gt;"",IF(AND($H1552&lt;&gt;"",$I1552&lt;&gt;""),"已完成",IF(AND($H1552&lt;&gt;"",$I1552=""),"进行中",IF($H1552="","未开始","-"))),"-")</f>
        <v>-</v>
      </c>
      <c r="M1551" s="88" t="str">
        <f ca="1" t="shared" ref="M1551:M1555" si="257">IFERROR(MAX(MIN((TODAY()-$H1551)/$J1551,1),0),"-")</f>
        <v>-</v>
      </c>
      <c r="N1551" s="89"/>
      <c r="O1551" s="50"/>
      <c r="P1551" s="3"/>
      <c r="Q1551" s="94"/>
      <c r="R1551" s="11"/>
    </row>
    <row r="1552" s="4" customFormat="1" customHeight="1" spans="1:18">
      <c r="A1552" s="11"/>
      <c r="B1552" s="18"/>
      <c r="C1552" s="3"/>
      <c r="D1552" s="53"/>
      <c r="E1552" s="54"/>
      <c r="F1552" s="55"/>
      <c r="G1552" s="51" t="s">
        <v>18</v>
      </c>
      <c r="H1552" s="52"/>
      <c r="I1552" s="84"/>
      <c r="J1552" s="85" t="str">
        <f ca="1">IF(AND($H1552&lt;&gt;"",$I1552&lt;&gt;""),$I1552-$H1552,IF(AND($H1552&lt;&gt;"",$I1552=""),TODAY()-$H1552,IF($H1552="","-","-")))</f>
        <v>-</v>
      </c>
      <c r="K1552" s="90"/>
      <c r="L1552" s="91"/>
      <c r="M1552" s="92"/>
      <c r="N1552" s="93"/>
      <c r="O1552" s="55"/>
      <c r="P1552" s="3"/>
      <c r="Q1552" s="94"/>
      <c r="R1552" s="11"/>
    </row>
    <row r="1553" s="4" customFormat="1" customHeight="1" spans="1:18">
      <c r="A1553" s="11"/>
      <c r="B1553" s="18"/>
      <c r="C1553" s="3"/>
      <c r="D1553" s="58" t="str">
        <f>IF($L1553="已完成","☑","")</f>
        <v/>
      </c>
      <c r="E1553" s="49"/>
      <c r="F1553" s="50"/>
      <c r="G1553" s="51" t="s">
        <v>17</v>
      </c>
      <c r="H1553" s="52"/>
      <c r="I1553" s="84"/>
      <c r="J1553" s="85">
        <f>I1553-H1553</f>
        <v>0</v>
      </c>
      <c r="K1553" s="86" t="str">
        <f>IF($L1553&lt;&gt;"-","●","")</f>
        <v/>
      </c>
      <c r="L1553" s="87" t="str">
        <f>IF($E1553&lt;&gt;"",IF(AND($H1554&lt;&gt;"",$I1554&lt;&gt;""),"已完成",IF(AND($H1554&lt;&gt;"",$I1554=""),"进行中",IF($H1554="","未开始","-"))),"-")</f>
        <v>-</v>
      </c>
      <c r="M1553" s="88" t="str">
        <f ca="1" t="shared" si="257"/>
        <v>-</v>
      </c>
      <c r="N1553" s="89"/>
      <c r="O1553" s="50"/>
      <c r="P1553" s="3"/>
      <c r="Q1553" s="94"/>
      <c r="R1553" s="11"/>
    </row>
    <row r="1554" s="4" customFormat="1" customHeight="1" spans="1:18">
      <c r="A1554" s="11"/>
      <c r="B1554" s="18"/>
      <c r="C1554" s="3"/>
      <c r="D1554" s="53"/>
      <c r="E1554" s="54"/>
      <c r="F1554" s="55"/>
      <c r="G1554" s="51" t="s">
        <v>18</v>
      </c>
      <c r="H1554" s="52"/>
      <c r="I1554" s="84"/>
      <c r="J1554" s="85" t="str">
        <f ca="1">IF(AND($H1554&lt;&gt;"",$I1554&lt;&gt;""),$I1554-$H1554,IF(AND($H1554&lt;&gt;"",$I1554=""),TODAY()-$H1554,IF($H1554="","-","-")))</f>
        <v>-</v>
      </c>
      <c r="K1554" s="90"/>
      <c r="L1554" s="91"/>
      <c r="M1554" s="92"/>
      <c r="N1554" s="93"/>
      <c r="O1554" s="55"/>
      <c r="P1554" s="3"/>
      <c r="Q1554" s="94"/>
      <c r="R1554" s="11"/>
    </row>
    <row r="1555" s="4" customFormat="1" customHeight="1" spans="1:18">
      <c r="A1555" s="11"/>
      <c r="B1555" s="18"/>
      <c r="C1555" s="3"/>
      <c r="D1555" s="58" t="str">
        <f>IF($L1555="已完成","☑","")</f>
        <v/>
      </c>
      <c r="E1555" s="49"/>
      <c r="F1555" s="50"/>
      <c r="G1555" s="51" t="s">
        <v>17</v>
      </c>
      <c r="H1555" s="52"/>
      <c r="I1555" s="84"/>
      <c r="J1555" s="85">
        <f>I1555-H1555</f>
        <v>0</v>
      </c>
      <c r="K1555" s="86" t="str">
        <f>IF($L1555&lt;&gt;"-","●","")</f>
        <v/>
      </c>
      <c r="L1555" s="87" t="str">
        <f>IF($E1555&lt;&gt;"",IF(AND($H1556&lt;&gt;"",$I1556&lt;&gt;""),"已完成",IF(AND($H1556&lt;&gt;"",$I1556=""),"进行中",IF($H1556="","未开始","-"))),"-")</f>
        <v>-</v>
      </c>
      <c r="M1555" s="88" t="str">
        <f ca="1" t="shared" si="257"/>
        <v>-</v>
      </c>
      <c r="N1555" s="89"/>
      <c r="O1555" s="50"/>
      <c r="P1555" s="3"/>
      <c r="Q1555" s="94"/>
      <c r="R1555" s="11"/>
    </row>
    <row r="1556" s="4" customFormat="1" customHeight="1" spans="1:18">
      <c r="A1556" s="11"/>
      <c r="B1556" s="18"/>
      <c r="C1556" s="3"/>
      <c r="D1556" s="53"/>
      <c r="E1556" s="54"/>
      <c r="F1556" s="55"/>
      <c r="G1556" s="51" t="s">
        <v>18</v>
      </c>
      <c r="H1556" s="52"/>
      <c r="I1556" s="84"/>
      <c r="J1556" s="85" t="str">
        <f ca="1">IF(AND($H1556&lt;&gt;"",$I1556&lt;&gt;""),$I1556-$H1556,IF(AND($H1556&lt;&gt;"",$I1556=""),TODAY()-$H1556,IF($H1556="","-","-")))</f>
        <v>-</v>
      </c>
      <c r="K1556" s="90"/>
      <c r="L1556" s="91"/>
      <c r="M1556" s="92"/>
      <c r="N1556" s="93"/>
      <c r="O1556" s="55"/>
      <c r="P1556" s="3"/>
      <c r="Q1556" s="94"/>
      <c r="R1556" s="11"/>
    </row>
    <row r="1557" s="4" customFormat="1" customHeight="1" spans="1:18">
      <c r="A1557" s="11"/>
      <c r="B1557" s="18"/>
      <c r="C1557" s="3"/>
      <c r="D1557" s="58" t="str">
        <f>IF($L1557="已完成","☑","")</f>
        <v/>
      </c>
      <c r="E1557" s="49"/>
      <c r="F1557" s="50"/>
      <c r="G1557" s="51" t="s">
        <v>17</v>
      </c>
      <c r="H1557" s="52"/>
      <c r="I1557" s="84"/>
      <c r="J1557" s="85">
        <f>I1557-H1557</f>
        <v>0</v>
      </c>
      <c r="K1557" s="86" t="str">
        <f>IF($L1557&lt;&gt;"-","●","")</f>
        <v/>
      </c>
      <c r="L1557" s="87" t="str">
        <f>IF($E1557&lt;&gt;"",IF(AND($H1558&lt;&gt;"",$I1558&lt;&gt;""),"已完成",IF(AND($H1558&lt;&gt;"",$I1558=""),"进行中",IF($H1558="","未开始","-"))),"-")</f>
        <v>-</v>
      </c>
      <c r="M1557" s="88" t="str">
        <f ca="1" t="shared" ref="M1557:M1561" si="258">IFERROR(MAX(MIN((TODAY()-$H1557)/$J1557,1),0),"-")</f>
        <v>-</v>
      </c>
      <c r="N1557" s="89"/>
      <c r="O1557" s="50"/>
      <c r="P1557" s="3"/>
      <c r="Q1557" s="94"/>
      <c r="R1557" s="11"/>
    </row>
    <row r="1558" s="4" customFormat="1" customHeight="1" spans="1:18">
      <c r="A1558" s="11"/>
      <c r="B1558" s="18"/>
      <c r="C1558" s="3"/>
      <c r="D1558" s="53"/>
      <c r="E1558" s="54"/>
      <c r="F1558" s="55"/>
      <c r="G1558" s="51" t="s">
        <v>18</v>
      </c>
      <c r="H1558" s="52"/>
      <c r="I1558" s="84"/>
      <c r="J1558" s="85" t="str">
        <f ca="1">IF(AND($H1558&lt;&gt;"",$I1558&lt;&gt;""),$I1558-$H1558,IF(AND($H1558&lt;&gt;"",$I1558=""),TODAY()-$H1558,IF($H1558="","-","-")))</f>
        <v>-</v>
      </c>
      <c r="K1558" s="90"/>
      <c r="L1558" s="91"/>
      <c r="M1558" s="92"/>
      <c r="N1558" s="93"/>
      <c r="O1558" s="55"/>
      <c r="P1558" s="3"/>
      <c r="Q1558" s="94"/>
      <c r="R1558" s="11"/>
    </row>
    <row r="1559" s="4" customFormat="1" customHeight="1" spans="1:18">
      <c r="A1559" s="11"/>
      <c r="B1559" s="18"/>
      <c r="C1559" s="3"/>
      <c r="D1559" s="58" t="str">
        <f>IF($L1559="已完成","☑","")</f>
        <v/>
      </c>
      <c r="E1559" s="49"/>
      <c r="F1559" s="50"/>
      <c r="G1559" s="51" t="s">
        <v>17</v>
      </c>
      <c r="H1559" s="52"/>
      <c r="I1559" s="84"/>
      <c r="J1559" s="85">
        <f>I1559-H1559</f>
        <v>0</v>
      </c>
      <c r="K1559" s="86" t="str">
        <f>IF($L1559&lt;&gt;"-","●","")</f>
        <v/>
      </c>
      <c r="L1559" s="87" t="str">
        <f>IF($E1559&lt;&gt;"",IF(AND($H1560&lt;&gt;"",$I1560&lt;&gt;""),"已完成",IF(AND($H1560&lt;&gt;"",$I1560=""),"进行中",IF($H1560="","未开始","-"))),"-")</f>
        <v>-</v>
      </c>
      <c r="M1559" s="88" t="str">
        <f ca="1" t="shared" si="258"/>
        <v>-</v>
      </c>
      <c r="N1559" s="89"/>
      <c r="O1559" s="50"/>
      <c r="P1559" s="3"/>
      <c r="Q1559" s="94"/>
      <c r="R1559" s="11"/>
    </row>
    <row r="1560" s="4" customFormat="1" customHeight="1" spans="1:18">
      <c r="A1560" s="11"/>
      <c r="B1560" s="18"/>
      <c r="C1560" s="3"/>
      <c r="D1560" s="53"/>
      <c r="E1560" s="54"/>
      <c r="F1560" s="55"/>
      <c r="G1560" s="51" t="s">
        <v>18</v>
      </c>
      <c r="H1560" s="52"/>
      <c r="I1560" s="84"/>
      <c r="J1560" s="85" t="str">
        <f ca="1">IF(AND($H1560&lt;&gt;"",$I1560&lt;&gt;""),$I1560-$H1560,IF(AND($H1560&lt;&gt;"",$I1560=""),TODAY()-$H1560,IF($H1560="","-","-")))</f>
        <v>-</v>
      </c>
      <c r="K1560" s="90"/>
      <c r="L1560" s="91"/>
      <c r="M1560" s="92"/>
      <c r="N1560" s="93"/>
      <c r="O1560" s="55"/>
      <c r="P1560" s="3"/>
      <c r="Q1560" s="94"/>
      <c r="R1560" s="11"/>
    </row>
    <row r="1561" s="4" customFormat="1" customHeight="1" spans="1:18">
      <c r="A1561" s="11"/>
      <c r="B1561" s="18"/>
      <c r="C1561" s="3"/>
      <c r="D1561" s="58" t="str">
        <f>IF($L1561="已完成","☑","")</f>
        <v/>
      </c>
      <c r="E1561" s="49"/>
      <c r="F1561" s="50"/>
      <c r="G1561" s="51" t="s">
        <v>17</v>
      </c>
      <c r="H1561" s="52"/>
      <c r="I1561" s="84"/>
      <c r="J1561" s="85">
        <f>I1561-H1561</f>
        <v>0</v>
      </c>
      <c r="K1561" s="86" t="str">
        <f>IF($L1561&lt;&gt;"-","●","")</f>
        <v/>
      </c>
      <c r="L1561" s="87" t="str">
        <f>IF($E1561&lt;&gt;"",IF(AND($H1562&lt;&gt;"",$I1562&lt;&gt;""),"已完成",IF(AND($H1562&lt;&gt;"",$I1562=""),"进行中",IF($H1562="","未开始","-"))),"-")</f>
        <v>-</v>
      </c>
      <c r="M1561" s="88" t="str">
        <f ca="1" t="shared" si="258"/>
        <v>-</v>
      </c>
      <c r="N1561" s="89"/>
      <c r="O1561" s="50"/>
      <c r="P1561" s="3"/>
      <c r="Q1561" s="94"/>
      <c r="R1561" s="11"/>
    </row>
    <row r="1562" s="4" customFormat="1" customHeight="1" spans="1:18">
      <c r="A1562" s="11"/>
      <c r="B1562" s="18"/>
      <c r="C1562" s="3"/>
      <c r="D1562" s="53"/>
      <c r="E1562" s="54"/>
      <c r="F1562" s="55"/>
      <c r="G1562" s="51" t="s">
        <v>18</v>
      </c>
      <c r="H1562" s="52"/>
      <c r="I1562" s="84"/>
      <c r="J1562" s="85" t="str">
        <f ca="1">IF(AND($H1562&lt;&gt;"",$I1562&lt;&gt;""),$I1562-$H1562,IF(AND($H1562&lt;&gt;"",$I1562=""),TODAY()-$H1562,IF($H1562="","-","-")))</f>
        <v>-</v>
      </c>
      <c r="K1562" s="90"/>
      <c r="L1562" s="91"/>
      <c r="M1562" s="92"/>
      <c r="N1562" s="93"/>
      <c r="O1562" s="55"/>
      <c r="P1562" s="3"/>
      <c r="Q1562" s="94"/>
      <c r="R1562" s="11"/>
    </row>
    <row r="1563" s="4" customFormat="1" customHeight="1" spans="1:18">
      <c r="A1563" s="11"/>
      <c r="B1563" s="18"/>
      <c r="C1563" s="3"/>
      <c r="D1563" s="58" t="str">
        <f>IF($L1563="已完成","☑","")</f>
        <v/>
      </c>
      <c r="E1563" s="49"/>
      <c r="F1563" s="50"/>
      <c r="G1563" s="51" t="s">
        <v>17</v>
      </c>
      <c r="H1563" s="52"/>
      <c r="I1563" s="84"/>
      <c r="J1563" s="85">
        <f>I1563-H1563</f>
        <v>0</v>
      </c>
      <c r="K1563" s="86" t="str">
        <f>IF($L1563&lt;&gt;"-","●","")</f>
        <v/>
      </c>
      <c r="L1563" s="87" t="str">
        <f>IF($E1563&lt;&gt;"",IF(AND($H1564&lt;&gt;"",$I1564&lt;&gt;""),"已完成",IF(AND($H1564&lt;&gt;"",$I1564=""),"进行中",IF($H1564="","未开始","-"))),"-")</f>
        <v>-</v>
      </c>
      <c r="M1563" s="88" t="str">
        <f ca="1" t="shared" ref="M1563:M1567" si="259">IFERROR(MAX(MIN((TODAY()-$H1563)/$J1563,1),0),"-")</f>
        <v>-</v>
      </c>
      <c r="N1563" s="89"/>
      <c r="O1563" s="50"/>
      <c r="P1563" s="3"/>
      <c r="Q1563" s="94"/>
      <c r="R1563" s="11"/>
    </row>
    <row r="1564" s="4" customFormat="1" customHeight="1" spans="1:18">
      <c r="A1564" s="11"/>
      <c r="B1564" s="18"/>
      <c r="C1564" s="3"/>
      <c r="D1564" s="53"/>
      <c r="E1564" s="54"/>
      <c r="F1564" s="55"/>
      <c r="G1564" s="51" t="s">
        <v>18</v>
      </c>
      <c r="H1564" s="52"/>
      <c r="I1564" s="84"/>
      <c r="J1564" s="85" t="str">
        <f ca="1">IF(AND($H1564&lt;&gt;"",$I1564&lt;&gt;""),$I1564-$H1564,IF(AND($H1564&lt;&gt;"",$I1564=""),TODAY()-$H1564,IF($H1564="","-","-")))</f>
        <v>-</v>
      </c>
      <c r="K1564" s="90"/>
      <c r="L1564" s="91"/>
      <c r="M1564" s="92"/>
      <c r="N1564" s="93"/>
      <c r="O1564" s="55"/>
      <c r="P1564" s="3"/>
      <c r="Q1564" s="94"/>
      <c r="R1564" s="11"/>
    </row>
    <row r="1565" s="4" customFormat="1" customHeight="1" spans="1:18">
      <c r="A1565" s="11"/>
      <c r="B1565" s="18"/>
      <c r="C1565" s="3"/>
      <c r="D1565" s="58" t="str">
        <f>IF($L1565="已完成","☑","")</f>
        <v/>
      </c>
      <c r="E1565" s="49"/>
      <c r="F1565" s="50"/>
      <c r="G1565" s="51" t="s">
        <v>17</v>
      </c>
      <c r="H1565" s="52"/>
      <c r="I1565" s="84"/>
      <c r="J1565" s="85">
        <f>I1565-H1565</f>
        <v>0</v>
      </c>
      <c r="K1565" s="86" t="str">
        <f>IF($L1565&lt;&gt;"-","●","")</f>
        <v/>
      </c>
      <c r="L1565" s="87" t="str">
        <f>IF($E1565&lt;&gt;"",IF(AND($H1566&lt;&gt;"",$I1566&lt;&gt;""),"已完成",IF(AND($H1566&lt;&gt;"",$I1566=""),"进行中",IF($H1566="","未开始","-"))),"-")</f>
        <v>-</v>
      </c>
      <c r="M1565" s="88" t="str">
        <f ca="1" t="shared" si="259"/>
        <v>-</v>
      </c>
      <c r="N1565" s="89"/>
      <c r="O1565" s="50"/>
      <c r="P1565" s="3"/>
      <c r="Q1565" s="94"/>
      <c r="R1565" s="11"/>
    </row>
    <row r="1566" s="4" customFormat="1" customHeight="1" spans="1:18">
      <c r="A1566" s="11"/>
      <c r="B1566" s="18"/>
      <c r="C1566" s="3"/>
      <c r="D1566" s="53"/>
      <c r="E1566" s="54"/>
      <c r="F1566" s="55"/>
      <c r="G1566" s="51" t="s">
        <v>18</v>
      </c>
      <c r="H1566" s="52"/>
      <c r="I1566" s="84"/>
      <c r="J1566" s="85" t="str">
        <f ca="1">IF(AND($H1566&lt;&gt;"",$I1566&lt;&gt;""),$I1566-$H1566,IF(AND($H1566&lt;&gt;"",$I1566=""),TODAY()-$H1566,IF($H1566="","-","-")))</f>
        <v>-</v>
      </c>
      <c r="K1566" s="90"/>
      <c r="L1566" s="91"/>
      <c r="M1566" s="92"/>
      <c r="N1566" s="93"/>
      <c r="O1566" s="55"/>
      <c r="P1566" s="3"/>
      <c r="Q1566" s="94"/>
      <c r="R1566" s="11"/>
    </row>
    <row r="1567" s="4" customFormat="1" customHeight="1" spans="1:18">
      <c r="A1567" s="11"/>
      <c r="B1567" s="18"/>
      <c r="C1567" s="3"/>
      <c r="D1567" s="58" t="str">
        <f>IF($L1567="已完成","☑","")</f>
        <v/>
      </c>
      <c r="E1567" s="49"/>
      <c r="F1567" s="50"/>
      <c r="G1567" s="51" t="s">
        <v>17</v>
      </c>
      <c r="H1567" s="52"/>
      <c r="I1567" s="84"/>
      <c r="J1567" s="85">
        <f>I1567-H1567</f>
        <v>0</v>
      </c>
      <c r="K1567" s="86" t="str">
        <f>IF($L1567&lt;&gt;"-","●","")</f>
        <v/>
      </c>
      <c r="L1567" s="87" t="str">
        <f>IF($E1567&lt;&gt;"",IF(AND($H1568&lt;&gt;"",$I1568&lt;&gt;""),"已完成",IF(AND($H1568&lt;&gt;"",$I1568=""),"进行中",IF($H1568="","未开始","-"))),"-")</f>
        <v>-</v>
      </c>
      <c r="M1567" s="88" t="str">
        <f ca="1" t="shared" si="259"/>
        <v>-</v>
      </c>
      <c r="N1567" s="89"/>
      <c r="O1567" s="50"/>
      <c r="P1567" s="3"/>
      <c r="Q1567" s="94"/>
      <c r="R1567" s="11"/>
    </row>
    <row r="1568" s="4" customFormat="1" customHeight="1" spans="1:18">
      <c r="A1568" s="11"/>
      <c r="B1568" s="18"/>
      <c r="C1568" s="3"/>
      <c r="D1568" s="53"/>
      <c r="E1568" s="54"/>
      <c r="F1568" s="55"/>
      <c r="G1568" s="51" t="s">
        <v>18</v>
      </c>
      <c r="H1568" s="52"/>
      <c r="I1568" s="84"/>
      <c r="J1568" s="85" t="str">
        <f ca="1">IF(AND($H1568&lt;&gt;"",$I1568&lt;&gt;""),$I1568-$H1568,IF(AND($H1568&lt;&gt;"",$I1568=""),TODAY()-$H1568,IF($H1568="","-","-")))</f>
        <v>-</v>
      </c>
      <c r="K1568" s="90"/>
      <c r="L1568" s="91"/>
      <c r="M1568" s="92"/>
      <c r="N1568" s="93"/>
      <c r="O1568" s="55"/>
      <c r="P1568" s="3"/>
      <c r="Q1568" s="94"/>
      <c r="R1568" s="11"/>
    </row>
    <row r="1569" s="4" customFormat="1" customHeight="1" spans="1:18">
      <c r="A1569" s="11"/>
      <c r="B1569" s="18"/>
      <c r="C1569" s="3"/>
      <c r="D1569" s="58" t="str">
        <f>IF($L1569="已完成","☑","")</f>
        <v/>
      </c>
      <c r="E1569" s="49"/>
      <c r="F1569" s="50"/>
      <c r="G1569" s="51" t="s">
        <v>17</v>
      </c>
      <c r="H1569" s="52"/>
      <c r="I1569" s="84"/>
      <c r="J1569" s="85">
        <f>I1569-H1569</f>
        <v>0</v>
      </c>
      <c r="K1569" s="86" t="str">
        <f>IF($L1569&lt;&gt;"-","●","")</f>
        <v/>
      </c>
      <c r="L1569" s="87" t="str">
        <f>IF($E1569&lt;&gt;"",IF(AND($H1570&lt;&gt;"",$I1570&lt;&gt;""),"已完成",IF(AND($H1570&lt;&gt;"",$I1570=""),"进行中",IF($H1570="","未开始","-"))),"-")</f>
        <v>-</v>
      </c>
      <c r="M1569" s="88" t="str">
        <f ca="1" t="shared" ref="M1569:M1573" si="260">IFERROR(MAX(MIN((TODAY()-$H1569)/$J1569,1),0),"-")</f>
        <v>-</v>
      </c>
      <c r="N1569" s="89"/>
      <c r="O1569" s="50"/>
      <c r="P1569" s="3"/>
      <c r="Q1569" s="94"/>
      <c r="R1569" s="11"/>
    </row>
    <row r="1570" s="4" customFormat="1" customHeight="1" spans="1:18">
      <c r="A1570" s="11"/>
      <c r="B1570" s="18"/>
      <c r="C1570" s="3"/>
      <c r="D1570" s="53"/>
      <c r="E1570" s="54"/>
      <c r="F1570" s="55"/>
      <c r="G1570" s="51" t="s">
        <v>18</v>
      </c>
      <c r="H1570" s="52"/>
      <c r="I1570" s="84"/>
      <c r="J1570" s="85" t="str">
        <f ca="1">IF(AND($H1570&lt;&gt;"",$I1570&lt;&gt;""),$I1570-$H1570,IF(AND($H1570&lt;&gt;"",$I1570=""),TODAY()-$H1570,IF($H1570="","-","-")))</f>
        <v>-</v>
      </c>
      <c r="K1570" s="90"/>
      <c r="L1570" s="91"/>
      <c r="M1570" s="92"/>
      <c r="N1570" s="93"/>
      <c r="O1570" s="55"/>
      <c r="P1570" s="3"/>
      <c r="Q1570" s="94"/>
      <c r="R1570" s="11"/>
    </row>
    <row r="1571" s="4" customFormat="1" customHeight="1" spans="1:18">
      <c r="A1571" s="11"/>
      <c r="B1571" s="18"/>
      <c r="C1571" s="3"/>
      <c r="D1571" s="58" t="str">
        <f>IF($L1571="已完成","☑","")</f>
        <v/>
      </c>
      <c r="E1571" s="49"/>
      <c r="F1571" s="50"/>
      <c r="G1571" s="51" t="s">
        <v>17</v>
      </c>
      <c r="H1571" s="52"/>
      <c r="I1571" s="84"/>
      <c r="J1571" s="85">
        <f>I1571-H1571</f>
        <v>0</v>
      </c>
      <c r="K1571" s="86" t="str">
        <f>IF($L1571&lt;&gt;"-","●","")</f>
        <v/>
      </c>
      <c r="L1571" s="87" t="str">
        <f>IF($E1571&lt;&gt;"",IF(AND($H1572&lt;&gt;"",$I1572&lt;&gt;""),"已完成",IF(AND($H1572&lt;&gt;"",$I1572=""),"进行中",IF($H1572="","未开始","-"))),"-")</f>
        <v>-</v>
      </c>
      <c r="M1571" s="88" t="str">
        <f ca="1" t="shared" si="260"/>
        <v>-</v>
      </c>
      <c r="N1571" s="89"/>
      <c r="O1571" s="50"/>
      <c r="P1571" s="3"/>
      <c r="Q1571" s="94"/>
      <c r="R1571" s="11"/>
    </row>
    <row r="1572" s="4" customFormat="1" customHeight="1" spans="1:18">
      <c r="A1572" s="11"/>
      <c r="B1572" s="18"/>
      <c r="C1572" s="3"/>
      <c r="D1572" s="53"/>
      <c r="E1572" s="54"/>
      <c r="F1572" s="55"/>
      <c r="G1572" s="51" t="s">
        <v>18</v>
      </c>
      <c r="H1572" s="52"/>
      <c r="I1572" s="84"/>
      <c r="J1572" s="85" t="str">
        <f ca="1">IF(AND($H1572&lt;&gt;"",$I1572&lt;&gt;""),$I1572-$H1572,IF(AND($H1572&lt;&gt;"",$I1572=""),TODAY()-$H1572,IF($H1572="","-","-")))</f>
        <v>-</v>
      </c>
      <c r="K1572" s="90"/>
      <c r="L1572" s="91"/>
      <c r="M1572" s="92"/>
      <c r="N1572" s="93"/>
      <c r="O1572" s="55"/>
      <c r="P1572" s="3"/>
      <c r="Q1572" s="94"/>
      <c r="R1572" s="11"/>
    </row>
    <row r="1573" s="4" customFormat="1" customHeight="1" spans="1:18">
      <c r="A1573" s="11"/>
      <c r="B1573" s="18"/>
      <c r="C1573" s="3"/>
      <c r="D1573" s="58" t="str">
        <f>IF($L1573="已完成","☑","")</f>
        <v/>
      </c>
      <c r="E1573" s="49"/>
      <c r="F1573" s="50"/>
      <c r="G1573" s="51" t="s">
        <v>17</v>
      </c>
      <c r="H1573" s="52"/>
      <c r="I1573" s="84"/>
      <c r="J1573" s="85">
        <f>I1573-H1573</f>
        <v>0</v>
      </c>
      <c r="K1573" s="86" t="str">
        <f>IF($L1573&lt;&gt;"-","●","")</f>
        <v/>
      </c>
      <c r="L1573" s="87" t="str">
        <f>IF($E1573&lt;&gt;"",IF(AND($H1574&lt;&gt;"",$I1574&lt;&gt;""),"已完成",IF(AND($H1574&lt;&gt;"",$I1574=""),"进行中",IF($H1574="","未开始","-"))),"-")</f>
        <v>-</v>
      </c>
      <c r="M1573" s="88" t="str">
        <f ca="1" t="shared" si="260"/>
        <v>-</v>
      </c>
      <c r="N1573" s="89"/>
      <c r="O1573" s="50"/>
      <c r="P1573" s="3"/>
      <c r="Q1573" s="94"/>
      <c r="R1573" s="11"/>
    </row>
    <row r="1574" s="4" customFormat="1" customHeight="1" spans="1:18">
      <c r="A1574" s="11"/>
      <c r="B1574" s="18"/>
      <c r="C1574" s="3"/>
      <c r="D1574" s="53"/>
      <c r="E1574" s="54"/>
      <c r="F1574" s="55"/>
      <c r="G1574" s="51" t="s">
        <v>18</v>
      </c>
      <c r="H1574" s="52"/>
      <c r="I1574" s="84"/>
      <c r="J1574" s="85" t="str">
        <f ca="1">IF(AND($H1574&lt;&gt;"",$I1574&lt;&gt;""),$I1574-$H1574,IF(AND($H1574&lt;&gt;"",$I1574=""),TODAY()-$H1574,IF($H1574="","-","-")))</f>
        <v>-</v>
      </c>
      <c r="K1574" s="90"/>
      <c r="L1574" s="91"/>
      <c r="M1574" s="92"/>
      <c r="N1574" s="93"/>
      <c r="O1574" s="55"/>
      <c r="P1574" s="3"/>
      <c r="Q1574" s="94"/>
      <c r="R1574" s="11"/>
    </row>
    <row r="1575" s="4" customFormat="1" customHeight="1" spans="1:18">
      <c r="A1575" s="11"/>
      <c r="B1575" s="18"/>
      <c r="C1575" s="3"/>
      <c r="D1575" s="58" t="str">
        <f>IF($L1575="已完成","☑","")</f>
        <v/>
      </c>
      <c r="E1575" s="49"/>
      <c r="F1575" s="50"/>
      <c r="G1575" s="51" t="s">
        <v>17</v>
      </c>
      <c r="H1575" s="52"/>
      <c r="I1575" s="84"/>
      <c r="J1575" s="85">
        <f>I1575-H1575</f>
        <v>0</v>
      </c>
      <c r="K1575" s="86" t="str">
        <f>IF($L1575&lt;&gt;"-","●","")</f>
        <v/>
      </c>
      <c r="L1575" s="87" t="str">
        <f>IF($E1575&lt;&gt;"",IF(AND($H1576&lt;&gt;"",$I1576&lt;&gt;""),"已完成",IF(AND($H1576&lt;&gt;"",$I1576=""),"进行中",IF($H1576="","未开始","-"))),"-")</f>
        <v>-</v>
      </c>
      <c r="M1575" s="88" t="str">
        <f ca="1" t="shared" ref="M1575:M1579" si="261">IFERROR(MAX(MIN((TODAY()-$H1575)/$J1575,1),0),"-")</f>
        <v>-</v>
      </c>
      <c r="N1575" s="89"/>
      <c r="O1575" s="50"/>
      <c r="P1575" s="3"/>
      <c r="Q1575" s="94"/>
      <c r="R1575" s="11"/>
    </row>
    <row r="1576" s="4" customFormat="1" customHeight="1" spans="1:18">
      <c r="A1576" s="11"/>
      <c r="B1576" s="18"/>
      <c r="C1576" s="3"/>
      <c r="D1576" s="53"/>
      <c r="E1576" s="54"/>
      <c r="F1576" s="55"/>
      <c r="G1576" s="51" t="s">
        <v>18</v>
      </c>
      <c r="H1576" s="52"/>
      <c r="I1576" s="84"/>
      <c r="J1576" s="85" t="str">
        <f ca="1">IF(AND($H1576&lt;&gt;"",$I1576&lt;&gt;""),$I1576-$H1576,IF(AND($H1576&lt;&gt;"",$I1576=""),TODAY()-$H1576,IF($H1576="","-","-")))</f>
        <v>-</v>
      </c>
      <c r="K1576" s="90"/>
      <c r="L1576" s="91"/>
      <c r="M1576" s="92"/>
      <c r="N1576" s="93"/>
      <c r="O1576" s="55"/>
      <c r="P1576" s="3"/>
      <c r="Q1576" s="94"/>
      <c r="R1576" s="11"/>
    </row>
    <row r="1577" s="4" customFormat="1" customHeight="1" spans="1:18">
      <c r="A1577" s="11"/>
      <c r="B1577" s="18"/>
      <c r="C1577" s="3"/>
      <c r="D1577" s="58" t="str">
        <f>IF($L1577="已完成","☑","")</f>
        <v/>
      </c>
      <c r="E1577" s="49"/>
      <c r="F1577" s="50"/>
      <c r="G1577" s="51" t="s">
        <v>17</v>
      </c>
      <c r="H1577" s="52"/>
      <c r="I1577" s="84"/>
      <c r="J1577" s="85">
        <f>I1577-H1577</f>
        <v>0</v>
      </c>
      <c r="K1577" s="86" t="str">
        <f>IF($L1577&lt;&gt;"-","●","")</f>
        <v/>
      </c>
      <c r="L1577" s="87" t="str">
        <f>IF($E1577&lt;&gt;"",IF(AND($H1578&lt;&gt;"",$I1578&lt;&gt;""),"已完成",IF(AND($H1578&lt;&gt;"",$I1578=""),"进行中",IF($H1578="","未开始","-"))),"-")</f>
        <v>-</v>
      </c>
      <c r="M1577" s="88" t="str">
        <f ca="1" t="shared" si="261"/>
        <v>-</v>
      </c>
      <c r="N1577" s="89"/>
      <c r="O1577" s="50"/>
      <c r="P1577" s="3"/>
      <c r="Q1577" s="94"/>
      <c r="R1577" s="11"/>
    </row>
    <row r="1578" s="4" customFormat="1" customHeight="1" spans="1:18">
      <c r="A1578" s="11"/>
      <c r="B1578" s="18"/>
      <c r="C1578" s="3"/>
      <c r="D1578" s="53"/>
      <c r="E1578" s="54"/>
      <c r="F1578" s="55"/>
      <c r="G1578" s="51" t="s">
        <v>18</v>
      </c>
      <c r="H1578" s="52"/>
      <c r="I1578" s="84"/>
      <c r="J1578" s="85" t="str">
        <f ca="1">IF(AND($H1578&lt;&gt;"",$I1578&lt;&gt;""),$I1578-$H1578,IF(AND($H1578&lt;&gt;"",$I1578=""),TODAY()-$H1578,IF($H1578="","-","-")))</f>
        <v>-</v>
      </c>
      <c r="K1578" s="90"/>
      <c r="L1578" s="91"/>
      <c r="M1578" s="92"/>
      <c r="N1578" s="93"/>
      <c r="O1578" s="55"/>
      <c r="P1578" s="3"/>
      <c r="Q1578" s="94"/>
      <c r="R1578" s="11"/>
    </row>
    <row r="1579" s="4" customFormat="1" customHeight="1" spans="1:18">
      <c r="A1579" s="11"/>
      <c r="B1579" s="18"/>
      <c r="C1579" s="3"/>
      <c r="D1579" s="58" t="str">
        <f>IF($L1579="已完成","☑","")</f>
        <v/>
      </c>
      <c r="E1579" s="49"/>
      <c r="F1579" s="50"/>
      <c r="G1579" s="51" t="s">
        <v>17</v>
      </c>
      <c r="H1579" s="52"/>
      <c r="I1579" s="84"/>
      <c r="J1579" s="85">
        <f>I1579-H1579</f>
        <v>0</v>
      </c>
      <c r="K1579" s="86" t="str">
        <f>IF($L1579&lt;&gt;"-","●","")</f>
        <v/>
      </c>
      <c r="L1579" s="87" t="str">
        <f>IF($E1579&lt;&gt;"",IF(AND($H1580&lt;&gt;"",$I1580&lt;&gt;""),"已完成",IF(AND($H1580&lt;&gt;"",$I1580=""),"进行中",IF($H1580="","未开始","-"))),"-")</f>
        <v>-</v>
      </c>
      <c r="M1579" s="88" t="str">
        <f ca="1" t="shared" si="261"/>
        <v>-</v>
      </c>
      <c r="N1579" s="89"/>
      <c r="O1579" s="50"/>
      <c r="P1579" s="3"/>
      <c r="Q1579" s="94"/>
      <c r="R1579" s="11"/>
    </row>
    <row r="1580" s="4" customFormat="1" customHeight="1" spans="1:18">
      <c r="A1580" s="11"/>
      <c r="B1580" s="18"/>
      <c r="C1580" s="3"/>
      <c r="D1580" s="53"/>
      <c r="E1580" s="54"/>
      <c r="F1580" s="55"/>
      <c r="G1580" s="51" t="s">
        <v>18</v>
      </c>
      <c r="H1580" s="52"/>
      <c r="I1580" s="84"/>
      <c r="J1580" s="85" t="str">
        <f ca="1">IF(AND($H1580&lt;&gt;"",$I1580&lt;&gt;""),$I1580-$H1580,IF(AND($H1580&lt;&gt;"",$I1580=""),TODAY()-$H1580,IF($H1580="","-","-")))</f>
        <v>-</v>
      </c>
      <c r="K1580" s="90"/>
      <c r="L1580" s="91"/>
      <c r="M1580" s="92"/>
      <c r="N1580" s="93"/>
      <c r="O1580" s="55"/>
      <c r="P1580" s="3"/>
      <c r="Q1580" s="94"/>
      <c r="R1580" s="11"/>
    </row>
    <row r="1581" s="4" customFormat="1" customHeight="1" spans="1:18">
      <c r="A1581" s="11"/>
      <c r="B1581" s="18"/>
      <c r="C1581" s="3"/>
      <c r="D1581" s="58" t="str">
        <f>IF($L1581="已完成","☑","")</f>
        <v/>
      </c>
      <c r="E1581" s="49"/>
      <c r="F1581" s="50"/>
      <c r="G1581" s="51" t="s">
        <v>17</v>
      </c>
      <c r="H1581" s="52"/>
      <c r="I1581" s="84"/>
      <c r="J1581" s="85">
        <f>I1581-H1581</f>
        <v>0</v>
      </c>
      <c r="K1581" s="86" t="str">
        <f>IF($L1581&lt;&gt;"-","●","")</f>
        <v/>
      </c>
      <c r="L1581" s="87" t="str">
        <f>IF($E1581&lt;&gt;"",IF(AND($H1582&lt;&gt;"",$I1582&lt;&gt;""),"已完成",IF(AND($H1582&lt;&gt;"",$I1582=""),"进行中",IF($H1582="","未开始","-"))),"-")</f>
        <v>-</v>
      </c>
      <c r="M1581" s="88" t="str">
        <f ca="1" t="shared" ref="M1581:M1585" si="262">IFERROR(MAX(MIN((TODAY()-$H1581)/$J1581,1),0),"-")</f>
        <v>-</v>
      </c>
      <c r="N1581" s="89"/>
      <c r="O1581" s="50"/>
      <c r="P1581" s="3"/>
      <c r="Q1581" s="94"/>
      <c r="R1581" s="11"/>
    </row>
    <row r="1582" s="4" customFormat="1" customHeight="1" spans="1:18">
      <c r="A1582" s="11"/>
      <c r="B1582" s="18"/>
      <c r="C1582" s="3"/>
      <c r="D1582" s="53"/>
      <c r="E1582" s="54"/>
      <c r="F1582" s="55"/>
      <c r="G1582" s="51" t="s">
        <v>18</v>
      </c>
      <c r="H1582" s="52"/>
      <c r="I1582" s="84"/>
      <c r="J1582" s="85" t="str">
        <f ca="1">IF(AND($H1582&lt;&gt;"",$I1582&lt;&gt;""),$I1582-$H1582,IF(AND($H1582&lt;&gt;"",$I1582=""),TODAY()-$H1582,IF($H1582="","-","-")))</f>
        <v>-</v>
      </c>
      <c r="K1582" s="90"/>
      <c r="L1582" s="91"/>
      <c r="M1582" s="92"/>
      <c r="N1582" s="93"/>
      <c r="O1582" s="55"/>
      <c r="P1582" s="3"/>
      <c r="Q1582" s="94"/>
      <c r="R1582" s="11"/>
    </row>
    <row r="1583" s="4" customFormat="1" customHeight="1" spans="1:18">
      <c r="A1583" s="11"/>
      <c r="B1583" s="18"/>
      <c r="C1583" s="3"/>
      <c r="D1583" s="58" t="str">
        <f>IF($L1583="已完成","☑","")</f>
        <v/>
      </c>
      <c r="E1583" s="49"/>
      <c r="F1583" s="50"/>
      <c r="G1583" s="51" t="s">
        <v>17</v>
      </c>
      <c r="H1583" s="52"/>
      <c r="I1583" s="84"/>
      <c r="J1583" s="85">
        <f>I1583-H1583</f>
        <v>0</v>
      </c>
      <c r="K1583" s="86" t="str">
        <f>IF($L1583&lt;&gt;"-","●","")</f>
        <v/>
      </c>
      <c r="L1583" s="87" t="str">
        <f>IF($E1583&lt;&gt;"",IF(AND($H1584&lt;&gt;"",$I1584&lt;&gt;""),"已完成",IF(AND($H1584&lt;&gt;"",$I1584=""),"进行中",IF($H1584="","未开始","-"))),"-")</f>
        <v>-</v>
      </c>
      <c r="M1583" s="88" t="str">
        <f ca="1" t="shared" si="262"/>
        <v>-</v>
      </c>
      <c r="N1583" s="89"/>
      <c r="O1583" s="50"/>
      <c r="P1583" s="3"/>
      <c r="Q1583" s="94"/>
      <c r="R1583" s="11"/>
    </row>
    <row r="1584" s="4" customFormat="1" customHeight="1" spans="1:18">
      <c r="A1584" s="11"/>
      <c r="B1584" s="18"/>
      <c r="C1584" s="3"/>
      <c r="D1584" s="53"/>
      <c r="E1584" s="54"/>
      <c r="F1584" s="55"/>
      <c r="G1584" s="51" t="s">
        <v>18</v>
      </c>
      <c r="H1584" s="52"/>
      <c r="I1584" s="84"/>
      <c r="J1584" s="85" t="str">
        <f ca="1">IF(AND($H1584&lt;&gt;"",$I1584&lt;&gt;""),$I1584-$H1584,IF(AND($H1584&lt;&gt;"",$I1584=""),TODAY()-$H1584,IF($H1584="","-","-")))</f>
        <v>-</v>
      </c>
      <c r="K1584" s="90"/>
      <c r="L1584" s="91"/>
      <c r="M1584" s="92"/>
      <c r="N1584" s="93"/>
      <c r="O1584" s="55"/>
      <c r="P1584" s="3"/>
      <c r="Q1584" s="94"/>
      <c r="R1584" s="11"/>
    </row>
    <row r="1585" s="4" customFormat="1" customHeight="1" spans="1:18">
      <c r="A1585" s="11"/>
      <c r="B1585" s="18"/>
      <c r="C1585" s="3"/>
      <c r="D1585" s="58" t="str">
        <f>IF($L1585="已完成","☑","")</f>
        <v/>
      </c>
      <c r="E1585" s="49"/>
      <c r="F1585" s="50"/>
      <c r="G1585" s="51" t="s">
        <v>17</v>
      </c>
      <c r="H1585" s="52"/>
      <c r="I1585" s="84"/>
      <c r="J1585" s="85">
        <f>I1585-H1585</f>
        <v>0</v>
      </c>
      <c r="K1585" s="86" t="str">
        <f>IF($L1585&lt;&gt;"-","●","")</f>
        <v/>
      </c>
      <c r="L1585" s="87" t="str">
        <f>IF($E1585&lt;&gt;"",IF(AND($H1586&lt;&gt;"",$I1586&lt;&gt;""),"已完成",IF(AND($H1586&lt;&gt;"",$I1586=""),"进行中",IF($H1586="","未开始","-"))),"-")</f>
        <v>-</v>
      </c>
      <c r="M1585" s="88" t="str">
        <f ca="1" t="shared" si="262"/>
        <v>-</v>
      </c>
      <c r="N1585" s="89"/>
      <c r="O1585" s="50"/>
      <c r="P1585" s="3"/>
      <c r="Q1585" s="94"/>
      <c r="R1585" s="11"/>
    </row>
    <row r="1586" s="4" customFormat="1" customHeight="1" spans="1:18">
      <c r="A1586" s="11"/>
      <c r="B1586" s="18"/>
      <c r="C1586" s="3"/>
      <c r="D1586" s="53"/>
      <c r="E1586" s="54"/>
      <c r="F1586" s="55"/>
      <c r="G1586" s="51" t="s">
        <v>18</v>
      </c>
      <c r="H1586" s="52"/>
      <c r="I1586" s="84"/>
      <c r="J1586" s="85" t="str">
        <f ca="1">IF(AND($H1586&lt;&gt;"",$I1586&lt;&gt;""),$I1586-$H1586,IF(AND($H1586&lt;&gt;"",$I1586=""),TODAY()-$H1586,IF($H1586="","-","-")))</f>
        <v>-</v>
      </c>
      <c r="K1586" s="90"/>
      <c r="L1586" s="91"/>
      <c r="M1586" s="92"/>
      <c r="N1586" s="93"/>
      <c r="O1586" s="55"/>
      <c r="P1586" s="3"/>
      <c r="Q1586" s="94"/>
      <c r="R1586" s="11"/>
    </row>
    <row r="1587" s="4" customFormat="1" customHeight="1" spans="1:18">
      <c r="A1587" s="11"/>
      <c r="B1587" s="18"/>
      <c r="C1587" s="3"/>
      <c r="D1587" s="58" t="str">
        <f>IF($L1587="已完成","☑","")</f>
        <v/>
      </c>
      <c r="E1587" s="49"/>
      <c r="F1587" s="50"/>
      <c r="G1587" s="51" t="s">
        <v>17</v>
      </c>
      <c r="H1587" s="52"/>
      <c r="I1587" s="84"/>
      <c r="J1587" s="85">
        <f>I1587-H1587</f>
        <v>0</v>
      </c>
      <c r="K1587" s="86" t="str">
        <f>IF($L1587&lt;&gt;"-","●","")</f>
        <v/>
      </c>
      <c r="L1587" s="87" t="str">
        <f>IF($E1587&lt;&gt;"",IF(AND($H1588&lt;&gt;"",$I1588&lt;&gt;""),"已完成",IF(AND($H1588&lt;&gt;"",$I1588=""),"进行中",IF($H1588="","未开始","-"))),"-")</f>
        <v>-</v>
      </c>
      <c r="M1587" s="88" t="str">
        <f ca="1" t="shared" ref="M1587:M1591" si="263">IFERROR(MAX(MIN((TODAY()-$H1587)/$J1587,1),0),"-")</f>
        <v>-</v>
      </c>
      <c r="N1587" s="89"/>
      <c r="O1587" s="50"/>
      <c r="P1587" s="3"/>
      <c r="Q1587" s="94"/>
      <c r="R1587" s="11"/>
    </row>
    <row r="1588" s="4" customFormat="1" customHeight="1" spans="1:18">
      <c r="A1588" s="11"/>
      <c r="B1588" s="18"/>
      <c r="C1588" s="3"/>
      <c r="D1588" s="53"/>
      <c r="E1588" s="54"/>
      <c r="F1588" s="55"/>
      <c r="G1588" s="51" t="s">
        <v>18</v>
      </c>
      <c r="H1588" s="52"/>
      <c r="I1588" s="84"/>
      <c r="J1588" s="85" t="str">
        <f ca="1">IF(AND($H1588&lt;&gt;"",$I1588&lt;&gt;""),$I1588-$H1588,IF(AND($H1588&lt;&gt;"",$I1588=""),TODAY()-$H1588,IF($H1588="","-","-")))</f>
        <v>-</v>
      </c>
      <c r="K1588" s="90"/>
      <c r="L1588" s="91"/>
      <c r="M1588" s="92"/>
      <c r="N1588" s="93"/>
      <c r="O1588" s="55"/>
      <c r="P1588" s="3"/>
      <c r="Q1588" s="94"/>
      <c r="R1588" s="11"/>
    </row>
    <row r="1589" s="4" customFormat="1" customHeight="1" spans="1:18">
      <c r="A1589" s="11"/>
      <c r="B1589" s="18"/>
      <c r="C1589" s="3"/>
      <c r="D1589" s="58" t="str">
        <f>IF($L1589="已完成","☑","")</f>
        <v/>
      </c>
      <c r="E1589" s="49"/>
      <c r="F1589" s="50"/>
      <c r="G1589" s="51" t="s">
        <v>17</v>
      </c>
      <c r="H1589" s="52"/>
      <c r="I1589" s="84"/>
      <c r="J1589" s="85">
        <f>I1589-H1589</f>
        <v>0</v>
      </c>
      <c r="K1589" s="86" t="str">
        <f>IF($L1589&lt;&gt;"-","●","")</f>
        <v/>
      </c>
      <c r="L1589" s="87" t="str">
        <f>IF($E1589&lt;&gt;"",IF(AND($H1590&lt;&gt;"",$I1590&lt;&gt;""),"已完成",IF(AND($H1590&lt;&gt;"",$I1590=""),"进行中",IF($H1590="","未开始","-"))),"-")</f>
        <v>-</v>
      </c>
      <c r="M1589" s="88" t="str">
        <f ca="1" t="shared" si="263"/>
        <v>-</v>
      </c>
      <c r="N1589" s="89"/>
      <c r="O1589" s="50"/>
      <c r="P1589" s="3"/>
      <c r="Q1589" s="94"/>
      <c r="R1589" s="11"/>
    </row>
    <row r="1590" s="4" customFormat="1" customHeight="1" spans="1:18">
      <c r="A1590" s="11"/>
      <c r="B1590" s="18"/>
      <c r="C1590" s="3"/>
      <c r="D1590" s="53"/>
      <c r="E1590" s="54"/>
      <c r="F1590" s="55"/>
      <c r="G1590" s="51" t="s">
        <v>18</v>
      </c>
      <c r="H1590" s="52"/>
      <c r="I1590" s="84"/>
      <c r="J1590" s="85" t="str">
        <f ca="1">IF(AND($H1590&lt;&gt;"",$I1590&lt;&gt;""),$I1590-$H1590,IF(AND($H1590&lt;&gt;"",$I1590=""),TODAY()-$H1590,IF($H1590="","-","-")))</f>
        <v>-</v>
      </c>
      <c r="K1590" s="90"/>
      <c r="L1590" s="91"/>
      <c r="M1590" s="92"/>
      <c r="N1590" s="93"/>
      <c r="O1590" s="55"/>
      <c r="P1590" s="3"/>
      <c r="Q1590" s="94"/>
      <c r="R1590" s="11"/>
    </row>
    <row r="1591" s="4" customFormat="1" customHeight="1" spans="1:18">
      <c r="A1591" s="11"/>
      <c r="B1591" s="18"/>
      <c r="C1591" s="3"/>
      <c r="D1591" s="58" t="str">
        <f>IF($L1591="已完成","☑","")</f>
        <v/>
      </c>
      <c r="E1591" s="49"/>
      <c r="F1591" s="50"/>
      <c r="G1591" s="51" t="s">
        <v>17</v>
      </c>
      <c r="H1591" s="52"/>
      <c r="I1591" s="84"/>
      <c r="J1591" s="85">
        <f>I1591-H1591</f>
        <v>0</v>
      </c>
      <c r="K1591" s="86" t="str">
        <f>IF($L1591&lt;&gt;"-","●","")</f>
        <v/>
      </c>
      <c r="L1591" s="87" t="str">
        <f>IF($E1591&lt;&gt;"",IF(AND($H1592&lt;&gt;"",$I1592&lt;&gt;""),"已完成",IF(AND($H1592&lt;&gt;"",$I1592=""),"进行中",IF($H1592="","未开始","-"))),"-")</f>
        <v>-</v>
      </c>
      <c r="M1591" s="88" t="str">
        <f ca="1" t="shared" si="263"/>
        <v>-</v>
      </c>
      <c r="N1591" s="89"/>
      <c r="O1591" s="50"/>
      <c r="P1591" s="3"/>
      <c r="Q1591" s="94"/>
      <c r="R1591" s="11"/>
    </row>
    <row r="1592" s="4" customFormat="1" customHeight="1" spans="1:18">
      <c r="A1592" s="11"/>
      <c r="B1592" s="18"/>
      <c r="C1592" s="3"/>
      <c r="D1592" s="53"/>
      <c r="E1592" s="54"/>
      <c r="F1592" s="55"/>
      <c r="G1592" s="51" t="s">
        <v>18</v>
      </c>
      <c r="H1592" s="52"/>
      <c r="I1592" s="84"/>
      <c r="J1592" s="85" t="str">
        <f ca="1">IF(AND($H1592&lt;&gt;"",$I1592&lt;&gt;""),$I1592-$H1592,IF(AND($H1592&lt;&gt;"",$I1592=""),TODAY()-$H1592,IF($H1592="","-","-")))</f>
        <v>-</v>
      </c>
      <c r="K1592" s="90"/>
      <c r="L1592" s="91"/>
      <c r="M1592" s="92"/>
      <c r="N1592" s="93"/>
      <c r="O1592" s="55"/>
      <c r="P1592" s="3"/>
      <c r="Q1592" s="94"/>
      <c r="R1592" s="11"/>
    </row>
    <row r="1593" s="4" customFormat="1" customHeight="1" spans="1:18">
      <c r="A1593" s="11"/>
      <c r="B1593" s="18"/>
      <c r="C1593" s="3"/>
      <c r="D1593" s="58" t="str">
        <f>IF($L1593="已完成","☑","")</f>
        <v/>
      </c>
      <c r="E1593" s="49"/>
      <c r="F1593" s="50"/>
      <c r="G1593" s="51" t="s">
        <v>17</v>
      </c>
      <c r="H1593" s="52"/>
      <c r="I1593" s="84"/>
      <c r="J1593" s="85">
        <f>I1593-H1593</f>
        <v>0</v>
      </c>
      <c r="K1593" s="86" t="str">
        <f>IF($L1593&lt;&gt;"-","●","")</f>
        <v/>
      </c>
      <c r="L1593" s="87" t="str">
        <f>IF($E1593&lt;&gt;"",IF(AND($H1594&lt;&gt;"",$I1594&lt;&gt;""),"已完成",IF(AND($H1594&lt;&gt;"",$I1594=""),"进行中",IF($H1594="","未开始","-"))),"-")</f>
        <v>-</v>
      </c>
      <c r="M1593" s="88" t="str">
        <f ca="1" t="shared" ref="M1593:M1597" si="264">IFERROR(MAX(MIN((TODAY()-$H1593)/$J1593,1),0),"-")</f>
        <v>-</v>
      </c>
      <c r="N1593" s="89"/>
      <c r="O1593" s="50"/>
      <c r="P1593" s="3"/>
      <c r="Q1593" s="94"/>
      <c r="R1593" s="11"/>
    </row>
    <row r="1594" s="4" customFormat="1" customHeight="1" spans="1:18">
      <c r="A1594" s="11"/>
      <c r="B1594" s="18"/>
      <c r="C1594" s="3"/>
      <c r="D1594" s="53"/>
      <c r="E1594" s="54"/>
      <c r="F1594" s="55"/>
      <c r="G1594" s="51" t="s">
        <v>18</v>
      </c>
      <c r="H1594" s="52"/>
      <c r="I1594" s="84"/>
      <c r="J1594" s="85" t="str">
        <f ca="1">IF(AND($H1594&lt;&gt;"",$I1594&lt;&gt;""),$I1594-$H1594,IF(AND($H1594&lt;&gt;"",$I1594=""),TODAY()-$H1594,IF($H1594="","-","-")))</f>
        <v>-</v>
      </c>
      <c r="K1594" s="90"/>
      <c r="L1594" s="91"/>
      <c r="M1594" s="92"/>
      <c r="N1594" s="93"/>
      <c r="O1594" s="55"/>
      <c r="P1594" s="3"/>
      <c r="Q1594" s="94"/>
      <c r="R1594" s="11"/>
    </row>
    <row r="1595" s="4" customFormat="1" customHeight="1" spans="1:18">
      <c r="A1595" s="11"/>
      <c r="B1595" s="18"/>
      <c r="C1595" s="3"/>
      <c r="D1595" s="58" t="str">
        <f>IF($L1595="已完成","☑","")</f>
        <v/>
      </c>
      <c r="E1595" s="49"/>
      <c r="F1595" s="50"/>
      <c r="G1595" s="51" t="s">
        <v>17</v>
      </c>
      <c r="H1595" s="52"/>
      <c r="I1595" s="84"/>
      <c r="J1595" s="85">
        <f>I1595-H1595</f>
        <v>0</v>
      </c>
      <c r="K1595" s="86" t="str">
        <f>IF($L1595&lt;&gt;"-","●","")</f>
        <v/>
      </c>
      <c r="L1595" s="87" t="str">
        <f>IF($E1595&lt;&gt;"",IF(AND($H1596&lt;&gt;"",$I1596&lt;&gt;""),"已完成",IF(AND($H1596&lt;&gt;"",$I1596=""),"进行中",IF($H1596="","未开始","-"))),"-")</f>
        <v>-</v>
      </c>
      <c r="M1595" s="88" t="str">
        <f ca="1" t="shared" si="264"/>
        <v>-</v>
      </c>
      <c r="N1595" s="89"/>
      <c r="O1595" s="50"/>
      <c r="P1595" s="3"/>
      <c r="Q1595" s="94"/>
      <c r="R1595" s="11"/>
    </row>
    <row r="1596" s="4" customFormat="1" customHeight="1" spans="1:18">
      <c r="A1596" s="11"/>
      <c r="B1596" s="18"/>
      <c r="C1596" s="3"/>
      <c r="D1596" s="53"/>
      <c r="E1596" s="54"/>
      <c r="F1596" s="55"/>
      <c r="G1596" s="51" t="s">
        <v>18</v>
      </c>
      <c r="H1596" s="52"/>
      <c r="I1596" s="84"/>
      <c r="J1596" s="85" t="str">
        <f ca="1">IF(AND($H1596&lt;&gt;"",$I1596&lt;&gt;""),$I1596-$H1596,IF(AND($H1596&lt;&gt;"",$I1596=""),TODAY()-$H1596,IF($H1596="","-","-")))</f>
        <v>-</v>
      </c>
      <c r="K1596" s="90"/>
      <c r="L1596" s="91"/>
      <c r="M1596" s="92"/>
      <c r="N1596" s="93"/>
      <c r="O1596" s="55"/>
      <c r="P1596" s="3"/>
      <c r="Q1596" s="94"/>
      <c r="R1596" s="11"/>
    </row>
    <row r="1597" s="4" customFormat="1" customHeight="1" spans="1:18">
      <c r="A1597" s="11"/>
      <c r="B1597" s="18"/>
      <c r="C1597" s="3"/>
      <c r="D1597" s="58" t="str">
        <f>IF($L1597="已完成","☑","")</f>
        <v/>
      </c>
      <c r="E1597" s="49"/>
      <c r="F1597" s="50"/>
      <c r="G1597" s="51" t="s">
        <v>17</v>
      </c>
      <c r="H1597" s="52"/>
      <c r="I1597" s="84"/>
      <c r="J1597" s="85">
        <f>I1597-H1597</f>
        <v>0</v>
      </c>
      <c r="K1597" s="86" t="str">
        <f>IF($L1597&lt;&gt;"-","●","")</f>
        <v/>
      </c>
      <c r="L1597" s="87" t="str">
        <f>IF($E1597&lt;&gt;"",IF(AND($H1598&lt;&gt;"",$I1598&lt;&gt;""),"已完成",IF(AND($H1598&lt;&gt;"",$I1598=""),"进行中",IF($H1598="","未开始","-"))),"-")</f>
        <v>-</v>
      </c>
      <c r="M1597" s="88" t="str">
        <f ca="1" t="shared" si="264"/>
        <v>-</v>
      </c>
      <c r="N1597" s="89"/>
      <c r="O1597" s="50"/>
      <c r="P1597" s="3"/>
      <c r="Q1597" s="94"/>
      <c r="R1597" s="11"/>
    </row>
    <row r="1598" s="4" customFormat="1" customHeight="1" spans="1:18">
      <c r="A1598" s="11"/>
      <c r="B1598" s="18"/>
      <c r="C1598" s="3"/>
      <c r="D1598" s="53"/>
      <c r="E1598" s="54"/>
      <c r="F1598" s="55"/>
      <c r="G1598" s="51" t="s">
        <v>18</v>
      </c>
      <c r="H1598" s="52"/>
      <c r="I1598" s="84"/>
      <c r="J1598" s="85" t="str">
        <f ca="1">IF(AND($H1598&lt;&gt;"",$I1598&lt;&gt;""),$I1598-$H1598,IF(AND($H1598&lt;&gt;"",$I1598=""),TODAY()-$H1598,IF($H1598="","-","-")))</f>
        <v>-</v>
      </c>
      <c r="K1598" s="90"/>
      <c r="L1598" s="91"/>
      <c r="M1598" s="92"/>
      <c r="N1598" s="93"/>
      <c r="O1598" s="55"/>
      <c r="P1598" s="3"/>
      <c r="Q1598" s="94"/>
      <c r="R1598" s="11"/>
    </row>
    <row r="1599" s="4" customFormat="1" customHeight="1" spans="1:18">
      <c r="A1599" s="11"/>
      <c r="B1599" s="18"/>
      <c r="C1599" s="3"/>
      <c r="D1599" s="58" t="str">
        <f>IF($L1599="已完成","☑","")</f>
        <v/>
      </c>
      <c r="E1599" s="49"/>
      <c r="F1599" s="50"/>
      <c r="G1599" s="51" t="s">
        <v>17</v>
      </c>
      <c r="H1599" s="52"/>
      <c r="I1599" s="84"/>
      <c r="J1599" s="85">
        <f>I1599-H1599</f>
        <v>0</v>
      </c>
      <c r="K1599" s="86" t="str">
        <f>IF($L1599&lt;&gt;"-","●","")</f>
        <v/>
      </c>
      <c r="L1599" s="87" t="str">
        <f>IF($E1599&lt;&gt;"",IF(AND($H1600&lt;&gt;"",$I1600&lt;&gt;""),"已完成",IF(AND($H1600&lt;&gt;"",$I1600=""),"进行中",IF($H1600="","未开始","-"))),"-")</f>
        <v>-</v>
      </c>
      <c r="M1599" s="88" t="str">
        <f ca="1" t="shared" ref="M1599:M1603" si="265">IFERROR(MAX(MIN((TODAY()-$H1599)/$J1599,1),0),"-")</f>
        <v>-</v>
      </c>
      <c r="N1599" s="89"/>
      <c r="O1599" s="50"/>
      <c r="P1599" s="3"/>
      <c r="Q1599" s="94"/>
      <c r="R1599" s="11"/>
    </row>
    <row r="1600" s="4" customFormat="1" customHeight="1" spans="1:18">
      <c r="A1600" s="11"/>
      <c r="B1600" s="18"/>
      <c r="C1600" s="3"/>
      <c r="D1600" s="53"/>
      <c r="E1600" s="54"/>
      <c r="F1600" s="55"/>
      <c r="G1600" s="51" t="s">
        <v>18</v>
      </c>
      <c r="H1600" s="52"/>
      <c r="I1600" s="84"/>
      <c r="J1600" s="85" t="str">
        <f ca="1">IF(AND($H1600&lt;&gt;"",$I1600&lt;&gt;""),$I1600-$H1600,IF(AND($H1600&lt;&gt;"",$I1600=""),TODAY()-$H1600,IF($H1600="","-","-")))</f>
        <v>-</v>
      </c>
      <c r="K1600" s="90"/>
      <c r="L1600" s="91"/>
      <c r="M1600" s="92"/>
      <c r="N1600" s="93"/>
      <c r="O1600" s="55"/>
      <c r="P1600" s="3"/>
      <c r="Q1600" s="94"/>
      <c r="R1600" s="11"/>
    </row>
    <row r="1601" s="4" customFormat="1" customHeight="1" spans="1:18">
      <c r="A1601" s="11"/>
      <c r="B1601" s="18"/>
      <c r="C1601" s="3"/>
      <c r="D1601" s="58" t="str">
        <f>IF($L1601="已完成","☑","")</f>
        <v/>
      </c>
      <c r="E1601" s="49"/>
      <c r="F1601" s="50"/>
      <c r="G1601" s="51" t="s">
        <v>17</v>
      </c>
      <c r="H1601" s="52"/>
      <c r="I1601" s="84"/>
      <c r="J1601" s="85">
        <f>I1601-H1601</f>
        <v>0</v>
      </c>
      <c r="K1601" s="86" t="str">
        <f>IF($L1601&lt;&gt;"-","●","")</f>
        <v/>
      </c>
      <c r="L1601" s="87" t="str">
        <f>IF($E1601&lt;&gt;"",IF(AND($H1602&lt;&gt;"",$I1602&lt;&gt;""),"已完成",IF(AND($H1602&lt;&gt;"",$I1602=""),"进行中",IF($H1602="","未开始","-"))),"-")</f>
        <v>-</v>
      </c>
      <c r="M1601" s="88" t="str">
        <f ca="1" t="shared" si="265"/>
        <v>-</v>
      </c>
      <c r="N1601" s="89"/>
      <c r="O1601" s="50"/>
      <c r="P1601" s="3"/>
      <c r="Q1601" s="94"/>
      <c r="R1601" s="11"/>
    </row>
    <row r="1602" s="4" customFormat="1" customHeight="1" spans="1:18">
      <c r="A1602" s="11"/>
      <c r="B1602" s="18"/>
      <c r="C1602" s="3"/>
      <c r="D1602" s="53"/>
      <c r="E1602" s="54"/>
      <c r="F1602" s="55"/>
      <c r="G1602" s="51" t="s">
        <v>18</v>
      </c>
      <c r="H1602" s="52"/>
      <c r="I1602" s="84"/>
      <c r="J1602" s="85" t="str">
        <f ca="1">IF(AND($H1602&lt;&gt;"",$I1602&lt;&gt;""),$I1602-$H1602,IF(AND($H1602&lt;&gt;"",$I1602=""),TODAY()-$H1602,IF($H1602="","-","-")))</f>
        <v>-</v>
      </c>
      <c r="K1602" s="90"/>
      <c r="L1602" s="91"/>
      <c r="M1602" s="92"/>
      <c r="N1602" s="93"/>
      <c r="O1602" s="55"/>
      <c r="P1602" s="3"/>
      <c r="Q1602" s="94"/>
      <c r="R1602" s="11"/>
    </row>
    <row r="1603" s="4" customFormat="1" customHeight="1" spans="1:18">
      <c r="A1603" s="11"/>
      <c r="B1603" s="18"/>
      <c r="C1603" s="3"/>
      <c r="D1603" s="58" t="str">
        <f>IF($L1603="已完成","☑","")</f>
        <v/>
      </c>
      <c r="E1603" s="49"/>
      <c r="F1603" s="50"/>
      <c r="G1603" s="51" t="s">
        <v>17</v>
      </c>
      <c r="H1603" s="52"/>
      <c r="I1603" s="84"/>
      <c r="J1603" s="85">
        <f>I1603-H1603</f>
        <v>0</v>
      </c>
      <c r="K1603" s="86" t="str">
        <f>IF($L1603&lt;&gt;"-","●","")</f>
        <v/>
      </c>
      <c r="L1603" s="87" t="str">
        <f>IF($E1603&lt;&gt;"",IF(AND($H1604&lt;&gt;"",$I1604&lt;&gt;""),"已完成",IF(AND($H1604&lt;&gt;"",$I1604=""),"进行中",IF($H1604="","未开始","-"))),"-")</f>
        <v>-</v>
      </c>
      <c r="M1603" s="88" t="str">
        <f ca="1" t="shared" si="265"/>
        <v>-</v>
      </c>
      <c r="N1603" s="89"/>
      <c r="O1603" s="50"/>
      <c r="P1603" s="3"/>
      <c r="Q1603" s="94"/>
      <c r="R1603" s="11"/>
    </row>
    <row r="1604" s="4" customFormat="1" customHeight="1" spans="1:18">
      <c r="A1604" s="11"/>
      <c r="B1604" s="18"/>
      <c r="C1604" s="3"/>
      <c r="D1604" s="53"/>
      <c r="E1604" s="54"/>
      <c r="F1604" s="55"/>
      <c r="G1604" s="51" t="s">
        <v>18</v>
      </c>
      <c r="H1604" s="52"/>
      <c r="I1604" s="84"/>
      <c r="J1604" s="85" t="str">
        <f ca="1">IF(AND($H1604&lt;&gt;"",$I1604&lt;&gt;""),$I1604-$H1604,IF(AND($H1604&lt;&gt;"",$I1604=""),TODAY()-$H1604,IF($H1604="","-","-")))</f>
        <v>-</v>
      </c>
      <c r="K1604" s="90"/>
      <c r="L1604" s="91"/>
      <c r="M1604" s="92"/>
      <c r="N1604" s="93"/>
      <c r="O1604" s="55"/>
      <c r="P1604" s="3"/>
      <c r="Q1604" s="94"/>
      <c r="R1604" s="11"/>
    </row>
    <row r="1605" s="4" customFormat="1" customHeight="1" spans="1:18">
      <c r="A1605" s="11"/>
      <c r="B1605" s="18"/>
      <c r="C1605" s="3"/>
      <c r="D1605" s="58" t="str">
        <f>IF($L1605="已完成","☑","")</f>
        <v/>
      </c>
      <c r="E1605" s="49"/>
      <c r="F1605" s="50"/>
      <c r="G1605" s="51" t="s">
        <v>17</v>
      </c>
      <c r="H1605" s="52"/>
      <c r="I1605" s="84"/>
      <c r="J1605" s="85">
        <f>I1605-H1605</f>
        <v>0</v>
      </c>
      <c r="K1605" s="86" t="str">
        <f>IF($L1605&lt;&gt;"-","●","")</f>
        <v/>
      </c>
      <c r="L1605" s="87" t="str">
        <f>IF($E1605&lt;&gt;"",IF(AND($H1606&lt;&gt;"",$I1606&lt;&gt;""),"已完成",IF(AND($H1606&lt;&gt;"",$I1606=""),"进行中",IF($H1606="","未开始","-"))),"-")</f>
        <v>-</v>
      </c>
      <c r="M1605" s="88" t="str">
        <f ca="1" t="shared" ref="M1605:M1609" si="266">IFERROR(MAX(MIN((TODAY()-$H1605)/$J1605,1),0),"-")</f>
        <v>-</v>
      </c>
      <c r="N1605" s="89"/>
      <c r="O1605" s="50"/>
      <c r="P1605" s="3"/>
      <c r="Q1605" s="94"/>
      <c r="R1605" s="11"/>
    </row>
    <row r="1606" s="4" customFormat="1" customHeight="1" spans="1:18">
      <c r="A1606" s="11"/>
      <c r="B1606" s="18"/>
      <c r="C1606" s="3"/>
      <c r="D1606" s="53"/>
      <c r="E1606" s="54"/>
      <c r="F1606" s="55"/>
      <c r="G1606" s="51" t="s">
        <v>18</v>
      </c>
      <c r="H1606" s="52"/>
      <c r="I1606" s="84"/>
      <c r="J1606" s="85" t="str">
        <f ca="1">IF(AND($H1606&lt;&gt;"",$I1606&lt;&gt;""),$I1606-$H1606,IF(AND($H1606&lt;&gt;"",$I1606=""),TODAY()-$H1606,IF($H1606="","-","-")))</f>
        <v>-</v>
      </c>
      <c r="K1606" s="90"/>
      <c r="L1606" s="91"/>
      <c r="M1606" s="92"/>
      <c r="N1606" s="93"/>
      <c r="O1606" s="55"/>
      <c r="P1606" s="3"/>
      <c r="Q1606" s="94"/>
      <c r="R1606" s="11"/>
    </row>
    <row r="1607" s="4" customFormat="1" customHeight="1" spans="1:18">
      <c r="A1607" s="11"/>
      <c r="B1607" s="18"/>
      <c r="C1607" s="3"/>
      <c r="D1607" s="58" t="str">
        <f>IF($L1607="已完成","☑","")</f>
        <v/>
      </c>
      <c r="E1607" s="49"/>
      <c r="F1607" s="50"/>
      <c r="G1607" s="51" t="s">
        <v>17</v>
      </c>
      <c r="H1607" s="52"/>
      <c r="I1607" s="84"/>
      <c r="J1607" s="85">
        <f>I1607-H1607</f>
        <v>0</v>
      </c>
      <c r="K1607" s="86" t="str">
        <f>IF($L1607&lt;&gt;"-","●","")</f>
        <v/>
      </c>
      <c r="L1607" s="87" t="str">
        <f>IF($E1607&lt;&gt;"",IF(AND($H1608&lt;&gt;"",$I1608&lt;&gt;""),"已完成",IF(AND($H1608&lt;&gt;"",$I1608=""),"进行中",IF($H1608="","未开始","-"))),"-")</f>
        <v>-</v>
      </c>
      <c r="M1607" s="88" t="str">
        <f ca="1" t="shared" si="266"/>
        <v>-</v>
      </c>
      <c r="N1607" s="89"/>
      <c r="O1607" s="50"/>
      <c r="P1607" s="3"/>
      <c r="Q1607" s="94"/>
      <c r="R1607" s="11"/>
    </row>
    <row r="1608" s="4" customFormat="1" customHeight="1" spans="1:18">
      <c r="A1608" s="11"/>
      <c r="B1608" s="18"/>
      <c r="C1608" s="3"/>
      <c r="D1608" s="53"/>
      <c r="E1608" s="54"/>
      <c r="F1608" s="55"/>
      <c r="G1608" s="51" t="s">
        <v>18</v>
      </c>
      <c r="H1608" s="52"/>
      <c r="I1608" s="84"/>
      <c r="J1608" s="85" t="str">
        <f ca="1">IF(AND($H1608&lt;&gt;"",$I1608&lt;&gt;""),$I1608-$H1608,IF(AND($H1608&lt;&gt;"",$I1608=""),TODAY()-$H1608,IF($H1608="","-","-")))</f>
        <v>-</v>
      </c>
      <c r="K1608" s="90"/>
      <c r="L1608" s="91"/>
      <c r="M1608" s="92"/>
      <c r="N1608" s="93"/>
      <c r="O1608" s="55"/>
      <c r="P1608" s="3"/>
      <c r="Q1608" s="94"/>
      <c r="R1608" s="11"/>
    </row>
    <row r="1609" s="4" customFormat="1" customHeight="1" spans="1:18">
      <c r="A1609" s="11"/>
      <c r="B1609" s="18"/>
      <c r="C1609" s="3"/>
      <c r="D1609" s="58" t="str">
        <f>IF($L1609="已完成","☑","")</f>
        <v/>
      </c>
      <c r="E1609" s="49"/>
      <c r="F1609" s="50"/>
      <c r="G1609" s="51" t="s">
        <v>17</v>
      </c>
      <c r="H1609" s="52"/>
      <c r="I1609" s="84"/>
      <c r="J1609" s="85">
        <f>I1609-H1609</f>
        <v>0</v>
      </c>
      <c r="K1609" s="86" t="str">
        <f>IF($L1609&lt;&gt;"-","●","")</f>
        <v/>
      </c>
      <c r="L1609" s="87" t="str">
        <f>IF($E1609&lt;&gt;"",IF(AND($H1610&lt;&gt;"",$I1610&lt;&gt;""),"已完成",IF(AND($H1610&lt;&gt;"",$I1610=""),"进行中",IF($H1610="","未开始","-"))),"-")</f>
        <v>-</v>
      </c>
      <c r="M1609" s="88" t="str">
        <f ca="1" t="shared" si="266"/>
        <v>-</v>
      </c>
      <c r="N1609" s="89"/>
      <c r="O1609" s="50"/>
      <c r="P1609" s="3"/>
      <c r="Q1609" s="94"/>
      <c r="R1609" s="11"/>
    </row>
    <row r="1610" s="4" customFormat="1" customHeight="1" spans="1:18">
      <c r="A1610" s="11"/>
      <c r="B1610" s="18"/>
      <c r="C1610" s="3"/>
      <c r="D1610" s="53"/>
      <c r="E1610" s="54"/>
      <c r="F1610" s="55"/>
      <c r="G1610" s="51" t="s">
        <v>18</v>
      </c>
      <c r="H1610" s="52"/>
      <c r="I1610" s="84"/>
      <c r="J1610" s="85" t="str">
        <f ca="1">IF(AND($H1610&lt;&gt;"",$I1610&lt;&gt;""),$I1610-$H1610,IF(AND($H1610&lt;&gt;"",$I1610=""),TODAY()-$H1610,IF($H1610="","-","-")))</f>
        <v>-</v>
      </c>
      <c r="K1610" s="90"/>
      <c r="L1610" s="91"/>
      <c r="M1610" s="92"/>
      <c r="N1610" s="93"/>
      <c r="O1610" s="55"/>
      <c r="P1610" s="3"/>
      <c r="Q1610" s="94"/>
      <c r="R1610" s="11"/>
    </row>
    <row r="1611" s="4" customFormat="1" customHeight="1" spans="1:18">
      <c r="A1611" s="11"/>
      <c r="B1611" s="18"/>
      <c r="C1611" s="3"/>
      <c r="D1611" s="58" t="str">
        <f>IF($L1611="已完成","☑","")</f>
        <v/>
      </c>
      <c r="E1611" s="49"/>
      <c r="F1611" s="50"/>
      <c r="G1611" s="51" t="s">
        <v>17</v>
      </c>
      <c r="H1611" s="52"/>
      <c r="I1611" s="84"/>
      <c r="J1611" s="85">
        <f>I1611-H1611</f>
        <v>0</v>
      </c>
      <c r="K1611" s="86" t="str">
        <f>IF($L1611&lt;&gt;"-","●","")</f>
        <v/>
      </c>
      <c r="L1611" s="87" t="str">
        <f>IF($E1611&lt;&gt;"",IF(AND($H1612&lt;&gt;"",$I1612&lt;&gt;""),"已完成",IF(AND($H1612&lt;&gt;"",$I1612=""),"进行中",IF($H1612="","未开始","-"))),"-")</f>
        <v>-</v>
      </c>
      <c r="M1611" s="88" t="str">
        <f ca="1" t="shared" ref="M1611:M1615" si="267">IFERROR(MAX(MIN((TODAY()-$H1611)/$J1611,1),0),"-")</f>
        <v>-</v>
      </c>
      <c r="N1611" s="89"/>
      <c r="O1611" s="50"/>
      <c r="P1611" s="3"/>
      <c r="Q1611" s="94"/>
      <c r="R1611" s="11"/>
    </row>
    <row r="1612" s="4" customFormat="1" customHeight="1" spans="1:18">
      <c r="A1612" s="11"/>
      <c r="B1612" s="18"/>
      <c r="C1612" s="3"/>
      <c r="D1612" s="53"/>
      <c r="E1612" s="54"/>
      <c r="F1612" s="55"/>
      <c r="G1612" s="51" t="s">
        <v>18</v>
      </c>
      <c r="H1612" s="52"/>
      <c r="I1612" s="84"/>
      <c r="J1612" s="85" t="str">
        <f ca="1">IF(AND($H1612&lt;&gt;"",$I1612&lt;&gt;""),$I1612-$H1612,IF(AND($H1612&lt;&gt;"",$I1612=""),TODAY()-$H1612,IF($H1612="","-","-")))</f>
        <v>-</v>
      </c>
      <c r="K1612" s="90"/>
      <c r="L1612" s="91"/>
      <c r="M1612" s="92"/>
      <c r="N1612" s="93"/>
      <c r="O1612" s="55"/>
      <c r="P1612" s="3"/>
      <c r="Q1612" s="94"/>
      <c r="R1612" s="11"/>
    </row>
    <row r="1613" s="4" customFormat="1" customHeight="1" spans="1:18">
      <c r="A1613" s="11"/>
      <c r="B1613" s="18"/>
      <c r="C1613" s="3"/>
      <c r="D1613" s="58" t="str">
        <f>IF($L1613="已完成","☑","")</f>
        <v/>
      </c>
      <c r="E1613" s="49"/>
      <c r="F1613" s="50"/>
      <c r="G1613" s="51" t="s">
        <v>17</v>
      </c>
      <c r="H1613" s="52"/>
      <c r="I1613" s="84"/>
      <c r="J1613" s="85">
        <f>I1613-H1613</f>
        <v>0</v>
      </c>
      <c r="K1613" s="86" t="str">
        <f>IF($L1613&lt;&gt;"-","●","")</f>
        <v/>
      </c>
      <c r="L1613" s="87" t="str">
        <f>IF($E1613&lt;&gt;"",IF(AND($H1614&lt;&gt;"",$I1614&lt;&gt;""),"已完成",IF(AND($H1614&lt;&gt;"",$I1614=""),"进行中",IF($H1614="","未开始","-"))),"-")</f>
        <v>-</v>
      </c>
      <c r="M1613" s="88" t="str">
        <f ca="1" t="shared" si="267"/>
        <v>-</v>
      </c>
      <c r="N1613" s="89"/>
      <c r="O1613" s="50"/>
      <c r="P1613" s="3"/>
      <c r="Q1613" s="94"/>
      <c r="R1613" s="11"/>
    </row>
    <row r="1614" s="4" customFormat="1" customHeight="1" spans="1:18">
      <c r="A1614" s="11"/>
      <c r="B1614" s="18"/>
      <c r="C1614" s="3"/>
      <c r="D1614" s="53"/>
      <c r="E1614" s="54"/>
      <c r="F1614" s="55"/>
      <c r="G1614" s="51" t="s">
        <v>18</v>
      </c>
      <c r="H1614" s="52"/>
      <c r="I1614" s="84"/>
      <c r="J1614" s="85" t="str">
        <f ca="1">IF(AND($H1614&lt;&gt;"",$I1614&lt;&gt;""),$I1614-$H1614,IF(AND($H1614&lt;&gt;"",$I1614=""),TODAY()-$H1614,IF($H1614="","-","-")))</f>
        <v>-</v>
      </c>
      <c r="K1614" s="90"/>
      <c r="L1614" s="91"/>
      <c r="M1614" s="92"/>
      <c r="N1614" s="93"/>
      <c r="O1614" s="55"/>
      <c r="P1614" s="3"/>
      <c r="Q1614" s="94"/>
      <c r="R1614" s="11"/>
    </row>
    <row r="1615" s="4" customFormat="1" customHeight="1" spans="1:18">
      <c r="A1615" s="11"/>
      <c r="B1615" s="18"/>
      <c r="C1615" s="3"/>
      <c r="D1615" s="58" t="str">
        <f>IF($L1615="已完成","☑","")</f>
        <v/>
      </c>
      <c r="E1615" s="49"/>
      <c r="F1615" s="50"/>
      <c r="G1615" s="51" t="s">
        <v>17</v>
      </c>
      <c r="H1615" s="52"/>
      <c r="I1615" s="84"/>
      <c r="J1615" s="85">
        <f>I1615-H1615</f>
        <v>0</v>
      </c>
      <c r="K1615" s="86" t="str">
        <f>IF($L1615&lt;&gt;"-","●","")</f>
        <v/>
      </c>
      <c r="L1615" s="87" t="str">
        <f>IF($E1615&lt;&gt;"",IF(AND($H1616&lt;&gt;"",$I1616&lt;&gt;""),"已完成",IF(AND($H1616&lt;&gt;"",$I1616=""),"进行中",IF($H1616="","未开始","-"))),"-")</f>
        <v>-</v>
      </c>
      <c r="M1615" s="88" t="str">
        <f ca="1" t="shared" si="267"/>
        <v>-</v>
      </c>
      <c r="N1615" s="89"/>
      <c r="O1615" s="50"/>
      <c r="P1615" s="3"/>
      <c r="Q1615" s="94"/>
      <c r="R1615" s="11"/>
    </row>
    <row r="1616" s="4" customFormat="1" customHeight="1" spans="1:18">
      <c r="A1616" s="11"/>
      <c r="B1616" s="18"/>
      <c r="C1616" s="3"/>
      <c r="D1616" s="53"/>
      <c r="E1616" s="54"/>
      <c r="F1616" s="55"/>
      <c r="G1616" s="51" t="s">
        <v>18</v>
      </c>
      <c r="H1616" s="52"/>
      <c r="I1616" s="84"/>
      <c r="J1616" s="85" t="str">
        <f ca="1">IF(AND($H1616&lt;&gt;"",$I1616&lt;&gt;""),$I1616-$H1616,IF(AND($H1616&lt;&gt;"",$I1616=""),TODAY()-$H1616,IF($H1616="","-","-")))</f>
        <v>-</v>
      </c>
      <c r="K1616" s="90"/>
      <c r="L1616" s="91"/>
      <c r="M1616" s="92"/>
      <c r="N1616" s="93"/>
      <c r="O1616" s="55"/>
      <c r="P1616" s="3"/>
      <c r="Q1616" s="94"/>
      <c r="R1616" s="11"/>
    </row>
    <row r="1617" s="4" customFormat="1" customHeight="1" spans="1:18">
      <c r="A1617" s="11"/>
      <c r="B1617" s="18"/>
      <c r="C1617" s="3"/>
      <c r="D1617" s="58" t="str">
        <f>IF($L1617="已完成","☑","")</f>
        <v/>
      </c>
      <c r="E1617" s="49"/>
      <c r="F1617" s="50"/>
      <c r="G1617" s="51" t="s">
        <v>17</v>
      </c>
      <c r="H1617" s="52"/>
      <c r="I1617" s="84"/>
      <c r="J1617" s="85">
        <f>I1617-H1617</f>
        <v>0</v>
      </c>
      <c r="K1617" s="86" t="str">
        <f>IF($L1617&lt;&gt;"-","●","")</f>
        <v/>
      </c>
      <c r="L1617" s="87" t="str">
        <f>IF($E1617&lt;&gt;"",IF(AND($H1618&lt;&gt;"",$I1618&lt;&gt;""),"已完成",IF(AND($H1618&lt;&gt;"",$I1618=""),"进行中",IF($H1618="","未开始","-"))),"-")</f>
        <v>-</v>
      </c>
      <c r="M1617" s="88" t="str">
        <f ca="1" t="shared" ref="M1617:M1621" si="268">IFERROR(MAX(MIN((TODAY()-$H1617)/$J1617,1),0),"-")</f>
        <v>-</v>
      </c>
      <c r="N1617" s="89"/>
      <c r="O1617" s="50"/>
      <c r="P1617" s="3"/>
      <c r="Q1617" s="94"/>
      <c r="R1617" s="11"/>
    </row>
    <row r="1618" s="4" customFormat="1" customHeight="1" spans="1:18">
      <c r="A1618" s="11"/>
      <c r="B1618" s="18"/>
      <c r="C1618" s="3"/>
      <c r="D1618" s="53"/>
      <c r="E1618" s="54"/>
      <c r="F1618" s="55"/>
      <c r="G1618" s="51" t="s">
        <v>18</v>
      </c>
      <c r="H1618" s="52"/>
      <c r="I1618" s="84"/>
      <c r="J1618" s="85" t="str">
        <f ca="1">IF(AND($H1618&lt;&gt;"",$I1618&lt;&gt;""),$I1618-$H1618,IF(AND($H1618&lt;&gt;"",$I1618=""),TODAY()-$H1618,IF($H1618="","-","-")))</f>
        <v>-</v>
      </c>
      <c r="K1618" s="90"/>
      <c r="L1618" s="91"/>
      <c r="M1618" s="92"/>
      <c r="N1618" s="93"/>
      <c r="O1618" s="55"/>
      <c r="P1618" s="3"/>
      <c r="Q1618" s="94"/>
      <c r="R1618" s="11"/>
    </row>
    <row r="1619" s="4" customFormat="1" customHeight="1" spans="1:18">
      <c r="A1619" s="11"/>
      <c r="B1619" s="18"/>
      <c r="C1619" s="3"/>
      <c r="D1619" s="58" t="str">
        <f>IF($L1619="已完成","☑","")</f>
        <v/>
      </c>
      <c r="E1619" s="49"/>
      <c r="F1619" s="50"/>
      <c r="G1619" s="51" t="s">
        <v>17</v>
      </c>
      <c r="H1619" s="52"/>
      <c r="I1619" s="84"/>
      <c r="J1619" s="85">
        <f>I1619-H1619</f>
        <v>0</v>
      </c>
      <c r="K1619" s="86" t="str">
        <f>IF($L1619&lt;&gt;"-","●","")</f>
        <v/>
      </c>
      <c r="L1619" s="87" t="str">
        <f>IF($E1619&lt;&gt;"",IF(AND($H1620&lt;&gt;"",$I1620&lt;&gt;""),"已完成",IF(AND($H1620&lt;&gt;"",$I1620=""),"进行中",IF($H1620="","未开始","-"))),"-")</f>
        <v>-</v>
      </c>
      <c r="M1619" s="88" t="str">
        <f ca="1" t="shared" si="268"/>
        <v>-</v>
      </c>
      <c r="N1619" s="89"/>
      <c r="O1619" s="50"/>
      <c r="P1619" s="3"/>
      <c r="Q1619" s="94"/>
      <c r="R1619" s="11"/>
    </row>
    <row r="1620" s="4" customFormat="1" customHeight="1" spans="1:18">
      <c r="A1620" s="11"/>
      <c r="B1620" s="18"/>
      <c r="C1620" s="3"/>
      <c r="D1620" s="53"/>
      <c r="E1620" s="54"/>
      <c r="F1620" s="55"/>
      <c r="G1620" s="51" t="s">
        <v>18</v>
      </c>
      <c r="H1620" s="52"/>
      <c r="I1620" s="84"/>
      <c r="J1620" s="85" t="str">
        <f ca="1">IF(AND($H1620&lt;&gt;"",$I1620&lt;&gt;""),$I1620-$H1620,IF(AND($H1620&lt;&gt;"",$I1620=""),TODAY()-$H1620,IF($H1620="","-","-")))</f>
        <v>-</v>
      </c>
      <c r="K1620" s="90"/>
      <c r="L1620" s="91"/>
      <c r="M1620" s="92"/>
      <c r="N1620" s="93"/>
      <c r="O1620" s="55"/>
      <c r="P1620" s="3"/>
      <c r="Q1620" s="94"/>
      <c r="R1620" s="11"/>
    </row>
    <row r="1621" s="4" customFormat="1" customHeight="1" spans="1:18">
      <c r="A1621" s="11"/>
      <c r="B1621" s="18"/>
      <c r="C1621" s="3"/>
      <c r="D1621" s="58" t="str">
        <f>IF($L1621="已完成","☑","")</f>
        <v/>
      </c>
      <c r="E1621" s="49"/>
      <c r="F1621" s="50"/>
      <c r="G1621" s="51" t="s">
        <v>17</v>
      </c>
      <c r="H1621" s="52"/>
      <c r="I1621" s="84"/>
      <c r="J1621" s="85">
        <f>I1621-H1621</f>
        <v>0</v>
      </c>
      <c r="K1621" s="86" t="str">
        <f>IF($L1621&lt;&gt;"-","●","")</f>
        <v/>
      </c>
      <c r="L1621" s="87" t="str">
        <f>IF($E1621&lt;&gt;"",IF(AND($H1622&lt;&gt;"",$I1622&lt;&gt;""),"已完成",IF(AND($H1622&lt;&gt;"",$I1622=""),"进行中",IF($H1622="","未开始","-"))),"-")</f>
        <v>-</v>
      </c>
      <c r="M1621" s="88" t="str">
        <f ca="1" t="shared" si="268"/>
        <v>-</v>
      </c>
      <c r="N1621" s="89"/>
      <c r="O1621" s="50"/>
      <c r="P1621" s="3"/>
      <c r="Q1621" s="94"/>
      <c r="R1621" s="11"/>
    </row>
    <row r="1622" s="4" customFormat="1" customHeight="1" spans="1:18">
      <c r="A1622" s="11"/>
      <c r="B1622" s="18"/>
      <c r="C1622" s="3"/>
      <c r="D1622" s="53"/>
      <c r="E1622" s="54"/>
      <c r="F1622" s="55"/>
      <c r="G1622" s="51" t="s">
        <v>18</v>
      </c>
      <c r="H1622" s="52"/>
      <c r="I1622" s="84"/>
      <c r="J1622" s="85" t="str">
        <f ca="1">IF(AND($H1622&lt;&gt;"",$I1622&lt;&gt;""),$I1622-$H1622,IF(AND($H1622&lt;&gt;"",$I1622=""),TODAY()-$H1622,IF($H1622="","-","-")))</f>
        <v>-</v>
      </c>
      <c r="K1622" s="90"/>
      <c r="L1622" s="91"/>
      <c r="M1622" s="92"/>
      <c r="N1622" s="93"/>
      <c r="O1622" s="55"/>
      <c r="P1622" s="3"/>
      <c r="Q1622" s="94"/>
      <c r="R1622" s="11"/>
    </row>
    <row r="1623" s="4" customFormat="1" customHeight="1" spans="1:18">
      <c r="A1623" s="11"/>
      <c r="B1623" s="18"/>
      <c r="C1623" s="3"/>
      <c r="D1623" s="58" t="str">
        <f>IF($L1623="已完成","☑","")</f>
        <v/>
      </c>
      <c r="E1623" s="49"/>
      <c r="F1623" s="50"/>
      <c r="G1623" s="51" t="s">
        <v>17</v>
      </c>
      <c r="H1623" s="52"/>
      <c r="I1623" s="84"/>
      <c r="J1623" s="85">
        <f>I1623-H1623</f>
        <v>0</v>
      </c>
      <c r="K1623" s="86" t="str">
        <f>IF($L1623&lt;&gt;"-","●","")</f>
        <v/>
      </c>
      <c r="L1623" s="87" t="str">
        <f>IF($E1623&lt;&gt;"",IF(AND($H1624&lt;&gt;"",$I1624&lt;&gt;""),"已完成",IF(AND($H1624&lt;&gt;"",$I1624=""),"进行中",IF($H1624="","未开始","-"))),"-")</f>
        <v>-</v>
      </c>
      <c r="M1623" s="88" t="str">
        <f ca="1" t="shared" ref="M1623:M1627" si="269">IFERROR(MAX(MIN((TODAY()-$H1623)/$J1623,1),0),"-")</f>
        <v>-</v>
      </c>
      <c r="N1623" s="89"/>
      <c r="O1623" s="50"/>
      <c r="P1623" s="3"/>
      <c r="Q1623" s="94"/>
      <c r="R1623" s="11"/>
    </row>
    <row r="1624" s="4" customFormat="1" customHeight="1" spans="1:18">
      <c r="A1624" s="11"/>
      <c r="B1624" s="18"/>
      <c r="C1624" s="3"/>
      <c r="D1624" s="53"/>
      <c r="E1624" s="54"/>
      <c r="F1624" s="55"/>
      <c r="G1624" s="51" t="s">
        <v>18</v>
      </c>
      <c r="H1624" s="52"/>
      <c r="I1624" s="84"/>
      <c r="J1624" s="85" t="str">
        <f ca="1">IF(AND($H1624&lt;&gt;"",$I1624&lt;&gt;""),$I1624-$H1624,IF(AND($H1624&lt;&gt;"",$I1624=""),TODAY()-$H1624,IF($H1624="","-","-")))</f>
        <v>-</v>
      </c>
      <c r="K1624" s="90"/>
      <c r="L1624" s="91"/>
      <c r="M1624" s="92"/>
      <c r="N1624" s="93"/>
      <c r="O1624" s="55"/>
      <c r="P1624" s="3"/>
      <c r="Q1624" s="94"/>
      <c r="R1624" s="11"/>
    </row>
    <row r="1625" s="4" customFormat="1" customHeight="1" spans="1:18">
      <c r="A1625" s="11"/>
      <c r="B1625" s="18"/>
      <c r="C1625" s="3"/>
      <c r="D1625" s="58" t="str">
        <f>IF($L1625="已完成","☑","")</f>
        <v/>
      </c>
      <c r="E1625" s="49"/>
      <c r="F1625" s="50"/>
      <c r="G1625" s="51" t="s">
        <v>17</v>
      </c>
      <c r="H1625" s="52"/>
      <c r="I1625" s="84"/>
      <c r="J1625" s="85">
        <f>I1625-H1625</f>
        <v>0</v>
      </c>
      <c r="K1625" s="86" t="str">
        <f>IF($L1625&lt;&gt;"-","●","")</f>
        <v/>
      </c>
      <c r="L1625" s="87" t="str">
        <f>IF($E1625&lt;&gt;"",IF(AND($H1626&lt;&gt;"",$I1626&lt;&gt;""),"已完成",IF(AND($H1626&lt;&gt;"",$I1626=""),"进行中",IF($H1626="","未开始","-"))),"-")</f>
        <v>-</v>
      </c>
      <c r="M1625" s="88" t="str">
        <f ca="1" t="shared" si="269"/>
        <v>-</v>
      </c>
      <c r="N1625" s="89"/>
      <c r="O1625" s="50"/>
      <c r="P1625" s="3"/>
      <c r="Q1625" s="94"/>
      <c r="R1625" s="11"/>
    </row>
    <row r="1626" s="4" customFormat="1" customHeight="1" spans="1:18">
      <c r="A1626" s="11"/>
      <c r="B1626" s="18"/>
      <c r="C1626" s="3"/>
      <c r="D1626" s="53"/>
      <c r="E1626" s="54"/>
      <c r="F1626" s="55"/>
      <c r="G1626" s="51" t="s">
        <v>18</v>
      </c>
      <c r="H1626" s="52"/>
      <c r="I1626" s="84"/>
      <c r="J1626" s="85" t="str">
        <f ca="1">IF(AND($H1626&lt;&gt;"",$I1626&lt;&gt;""),$I1626-$H1626,IF(AND($H1626&lt;&gt;"",$I1626=""),TODAY()-$H1626,IF($H1626="","-","-")))</f>
        <v>-</v>
      </c>
      <c r="K1626" s="90"/>
      <c r="L1626" s="91"/>
      <c r="M1626" s="92"/>
      <c r="N1626" s="93"/>
      <c r="O1626" s="55"/>
      <c r="P1626" s="3"/>
      <c r="Q1626" s="94"/>
      <c r="R1626" s="11"/>
    </row>
    <row r="1627" s="4" customFormat="1" customHeight="1" spans="1:18">
      <c r="A1627" s="11"/>
      <c r="B1627" s="18"/>
      <c r="C1627" s="3"/>
      <c r="D1627" s="58" t="str">
        <f>IF($L1627="已完成","☑","")</f>
        <v/>
      </c>
      <c r="E1627" s="49"/>
      <c r="F1627" s="50"/>
      <c r="G1627" s="51" t="s">
        <v>17</v>
      </c>
      <c r="H1627" s="52"/>
      <c r="I1627" s="84"/>
      <c r="J1627" s="85">
        <f>I1627-H1627</f>
        <v>0</v>
      </c>
      <c r="K1627" s="86" t="str">
        <f>IF($L1627&lt;&gt;"-","●","")</f>
        <v/>
      </c>
      <c r="L1627" s="87" t="str">
        <f>IF($E1627&lt;&gt;"",IF(AND($H1628&lt;&gt;"",$I1628&lt;&gt;""),"已完成",IF(AND($H1628&lt;&gt;"",$I1628=""),"进行中",IF($H1628="","未开始","-"))),"-")</f>
        <v>-</v>
      </c>
      <c r="M1627" s="88" t="str">
        <f ca="1" t="shared" si="269"/>
        <v>-</v>
      </c>
      <c r="N1627" s="89"/>
      <c r="O1627" s="50"/>
      <c r="P1627" s="3"/>
      <c r="Q1627" s="94"/>
      <c r="R1627" s="11"/>
    </row>
    <row r="1628" s="4" customFormat="1" customHeight="1" spans="1:18">
      <c r="A1628" s="11"/>
      <c r="B1628" s="18"/>
      <c r="C1628" s="3"/>
      <c r="D1628" s="53"/>
      <c r="E1628" s="54"/>
      <c r="F1628" s="55"/>
      <c r="G1628" s="51" t="s">
        <v>18</v>
      </c>
      <c r="H1628" s="52"/>
      <c r="I1628" s="84"/>
      <c r="J1628" s="85" t="str">
        <f ca="1">IF(AND($H1628&lt;&gt;"",$I1628&lt;&gt;""),$I1628-$H1628,IF(AND($H1628&lt;&gt;"",$I1628=""),TODAY()-$H1628,IF($H1628="","-","-")))</f>
        <v>-</v>
      </c>
      <c r="K1628" s="90"/>
      <c r="L1628" s="91"/>
      <c r="M1628" s="92"/>
      <c r="N1628" s="93"/>
      <c r="O1628" s="55"/>
      <c r="P1628" s="3"/>
      <c r="Q1628" s="94"/>
      <c r="R1628" s="11"/>
    </row>
    <row r="1629" s="4" customFormat="1" customHeight="1" spans="1:18">
      <c r="A1629" s="11"/>
      <c r="B1629" s="18"/>
      <c r="C1629" s="3"/>
      <c r="D1629" s="58" t="str">
        <f>IF($L1629="已完成","☑","")</f>
        <v/>
      </c>
      <c r="E1629" s="49"/>
      <c r="F1629" s="50"/>
      <c r="G1629" s="51" t="s">
        <v>17</v>
      </c>
      <c r="H1629" s="52"/>
      <c r="I1629" s="84"/>
      <c r="J1629" s="85">
        <f>I1629-H1629</f>
        <v>0</v>
      </c>
      <c r="K1629" s="86" t="str">
        <f>IF($L1629&lt;&gt;"-","●","")</f>
        <v/>
      </c>
      <c r="L1629" s="87" t="str">
        <f>IF($E1629&lt;&gt;"",IF(AND($H1630&lt;&gt;"",$I1630&lt;&gt;""),"已完成",IF(AND($H1630&lt;&gt;"",$I1630=""),"进行中",IF($H1630="","未开始","-"))),"-")</f>
        <v>-</v>
      </c>
      <c r="M1629" s="88" t="str">
        <f ca="1" t="shared" ref="M1629:M1633" si="270">IFERROR(MAX(MIN((TODAY()-$H1629)/$J1629,1),0),"-")</f>
        <v>-</v>
      </c>
      <c r="N1629" s="89"/>
      <c r="O1629" s="50"/>
      <c r="P1629" s="3"/>
      <c r="Q1629" s="94"/>
      <c r="R1629" s="11"/>
    </row>
    <row r="1630" s="4" customFormat="1" customHeight="1" spans="1:18">
      <c r="A1630" s="11"/>
      <c r="B1630" s="18"/>
      <c r="C1630" s="3"/>
      <c r="D1630" s="53"/>
      <c r="E1630" s="54"/>
      <c r="F1630" s="55"/>
      <c r="G1630" s="51" t="s">
        <v>18</v>
      </c>
      <c r="H1630" s="52"/>
      <c r="I1630" s="84"/>
      <c r="J1630" s="85" t="str">
        <f ca="1">IF(AND($H1630&lt;&gt;"",$I1630&lt;&gt;""),$I1630-$H1630,IF(AND($H1630&lt;&gt;"",$I1630=""),TODAY()-$H1630,IF($H1630="","-","-")))</f>
        <v>-</v>
      </c>
      <c r="K1630" s="90"/>
      <c r="L1630" s="91"/>
      <c r="M1630" s="92"/>
      <c r="N1630" s="93"/>
      <c r="O1630" s="55"/>
      <c r="P1630" s="3"/>
      <c r="Q1630" s="94"/>
      <c r="R1630" s="11"/>
    </row>
    <row r="1631" s="4" customFormat="1" customHeight="1" spans="1:18">
      <c r="A1631" s="11"/>
      <c r="B1631" s="18"/>
      <c r="C1631" s="3"/>
      <c r="D1631" s="58" t="str">
        <f>IF($L1631="已完成","☑","")</f>
        <v/>
      </c>
      <c r="E1631" s="49"/>
      <c r="F1631" s="50"/>
      <c r="G1631" s="51" t="s">
        <v>17</v>
      </c>
      <c r="H1631" s="52"/>
      <c r="I1631" s="84"/>
      <c r="J1631" s="85">
        <f>I1631-H1631</f>
        <v>0</v>
      </c>
      <c r="K1631" s="86" t="str">
        <f>IF($L1631&lt;&gt;"-","●","")</f>
        <v/>
      </c>
      <c r="L1631" s="87" t="str">
        <f>IF($E1631&lt;&gt;"",IF(AND($H1632&lt;&gt;"",$I1632&lt;&gt;""),"已完成",IF(AND($H1632&lt;&gt;"",$I1632=""),"进行中",IF($H1632="","未开始","-"))),"-")</f>
        <v>-</v>
      </c>
      <c r="M1631" s="88" t="str">
        <f ca="1" t="shared" si="270"/>
        <v>-</v>
      </c>
      <c r="N1631" s="89"/>
      <c r="O1631" s="50"/>
      <c r="P1631" s="3"/>
      <c r="Q1631" s="94"/>
      <c r="R1631" s="11"/>
    </row>
    <row r="1632" s="4" customFormat="1" customHeight="1" spans="1:18">
      <c r="A1632" s="11"/>
      <c r="B1632" s="18"/>
      <c r="C1632" s="3"/>
      <c r="D1632" s="53"/>
      <c r="E1632" s="54"/>
      <c r="F1632" s="55"/>
      <c r="G1632" s="51" t="s">
        <v>18</v>
      </c>
      <c r="H1632" s="52"/>
      <c r="I1632" s="84"/>
      <c r="J1632" s="85" t="str">
        <f ca="1">IF(AND($H1632&lt;&gt;"",$I1632&lt;&gt;""),$I1632-$H1632,IF(AND($H1632&lt;&gt;"",$I1632=""),TODAY()-$H1632,IF($H1632="","-","-")))</f>
        <v>-</v>
      </c>
      <c r="K1632" s="90"/>
      <c r="L1632" s="91"/>
      <c r="M1632" s="92"/>
      <c r="N1632" s="93"/>
      <c r="O1632" s="55"/>
      <c r="P1632" s="3"/>
      <c r="Q1632" s="94"/>
      <c r="R1632" s="11"/>
    </row>
    <row r="1633" s="4" customFormat="1" customHeight="1" spans="1:18">
      <c r="A1633" s="11"/>
      <c r="B1633" s="18"/>
      <c r="C1633" s="3"/>
      <c r="D1633" s="58" t="str">
        <f>IF($L1633="已完成","☑","")</f>
        <v/>
      </c>
      <c r="E1633" s="49"/>
      <c r="F1633" s="50"/>
      <c r="G1633" s="51" t="s">
        <v>17</v>
      </c>
      <c r="H1633" s="52"/>
      <c r="I1633" s="84"/>
      <c r="J1633" s="85">
        <f>I1633-H1633</f>
        <v>0</v>
      </c>
      <c r="K1633" s="86" t="str">
        <f>IF($L1633&lt;&gt;"-","●","")</f>
        <v/>
      </c>
      <c r="L1633" s="87" t="str">
        <f>IF($E1633&lt;&gt;"",IF(AND($H1634&lt;&gt;"",$I1634&lt;&gt;""),"已完成",IF(AND($H1634&lt;&gt;"",$I1634=""),"进行中",IF($H1634="","未开始","-"))),"-")</f>
        <v>-</v>
      </c>
      <c r="M1633" s="88" t="str">
        <f ca="1" t="shared" si="270"/>
        <v>-</v>
      </c>
      <c r="N1633" s="89"/>
      <c r="O1633" s="50"/>
      <c r="P1633" s="3"/>
      <c r="Q1633" s="94"/>
      <c r="R1633" s="11"/>
    </row>
    <row r="1634" s="4" customFormat="1" customHeight="1" spans="1:18">
      <c r="A1634" s="11"/>
      <c r="B1634" s="18"/>
      <c r="C1634" s="3"/>
      <c r="D1634" s="53"/>
      <c r="E1634" s="54"/>
      <c r="F1634" s="55"/>
      <c r="G1634" s="51" t="s">
        <v>18</v>
      </c>
      <c r="H1634" s="52"/>
      <c r="I1634" s="84"/>
      <c r="J1634" s="85" t="str">
        <f ca="1">IF(AND($H1634&lt;&gt;"",$I1634&lt;&gt;""),$I1634-$H1634,IF(AND($H1634&lt;&gt;"",$I1634=""),TODAY()-$H1634,IF($H1634="","-","-")))</f>
        <v>-</v>
      </c>
      <c r="K1634" s="90"/>
      <c r="L1634" s="91"/>
      <c r="M1634" s="92"/>
      <c r="N1634" s="93"/>
      <c r="O1634" s="55"/>
      <c r="P1634" s="3"/>
      <c r="Q1634" s="94"/>
      <c r="R1634" s="11"/>
    </row>
    <row r="1635" s="4" customFormat="1" customHeight="1" spans="1:18">
      <c r="A1635" s="11"/>
      <c r="B1635" s="18"/>
      <c r="C1635" s="3"/>
      <c r="D1635" s="58" t="str">
        <f>IF($L1635="已完成","☑","")</f>
        <v/>
      </c>
      <c r="E1635" s="49"/>
      <c r="F1635" s="50"/>
      <c r="G1635" s="51" t="s">
        <v>17</v>
      </c>
      <c r="H1635" s="52"/>
      <c r="I1635" s="84"/>
      <c r="J1635" s="85">
        <f>I1635-H1635</f>
        <v>0</v>
      </c>
      <c r="K1635" s="86" t="str">
        <f>IF($L1635&lt;&gt;"-","●","")</f>
        <v/>
      </c>
      <c r="L1635" s="87" t="str">
        <f>IF($E1635&lt;&gt;"",IF(AND($H1636&lt;&gt;"",$I1636&lt;&gt;""),"已完成",IF(AND($H1636&lt;&gt;"",$I1636=""),"进行中",IF($H1636="","未开始","-"))),"-")</f>
        <v>-</v>
      </c>
      <c r="M1635" s="88" t="str">
        <f ca="1" t="shared" ref="M1635:M1639" si="271">IFERROR(MAX(MIN((TODAY()-$H1635)/$J1635,1),0),"-")</f>
        <v>-</v>
      </c>
      <c r="N1635" s="89"/>
      <c r="O1635" s="50"/>
      <c r="P1635" s="3"/>
      <c r="Q1635" s="94"/>
      <c r="R1635" s="11"/>
    </row>
    <row r="1636" s="4" customFormat="1" customHeight="1" spans="1:18">
      <c r="A1636" s="11"/>
      <c r="B1636" s="18"/>
      <c r="C1636" s="3"/>
      <c r="D1636" s="53"/>
      <c r="E1636" s="54"/>
      <c r="F1636" s="55"/>
      <c r="G1636" s="51" t="s">
        <v>18</v>
      </c>
      <c r="H1636" s="52"/>
      <c r="I1636" s="84"/>
      <c r="J1636" s="85" t="str">
        <f ca="1">IF(AND($H1636&lt;&gt;"",$I1636&lt;&gt;""),$I1636-$H1636,IF(AND($H1636&lt;&gt;"",$I1636=""),TODAY()-$H1636,IF($H1636="","-","-")))</f>
        <v>-</v>
      </c>
      <c r="K1636" s="90"/>
      <c r="L1636" s="91"/>
      <c r="M1636" s="92"/>
      <c r="N1636" s="93"/>
      <c r="O1636" s="55"/>
      <c r="P1636" s="3"/>
      <c r="Q1636" s="94"/>
      <c r="R1636" s="11"/>
    </row>
    <row r="1637" s="4" customFormat="1" customHeight="1" spans="1:18">
      <c r="A1637" s="11"/>
      <c r="B1637" s="18"/>
      <c r="C1637" s="3"/>
      <c r="D1637" s="58" t="str">
        <f>IF($L1637="已完成","☑","")</f>
        <v/>
      </c>
      <c r="E1637" s="49"/>
      <c r="F1637" s="50"/>
      <c r="G1637" s="51" t="s">
        <v>17</v>
      </c>
      <c r="H1637" s="52"/>
      <c r="I1637" s="84"/>
      <c r="J1637" s="85">
        <f>I1637-H1637</f>
        <v>0</v>
      </c>
      <c r="K1637" s="86" t="str">
        <f>IF($L1637&lt;&gt;"-","●","")</f>
        <v/>
      </c>
      <c r="L1637" s="87" t="str">
        <f>IF($E1637&lt;&gt;"",IF(AND($H1638&lt;&gt;"",$I1638&lt;&gt;""),"已完成",IF(AND($H1638&lt;&gt;"",$I1638=""),"进行中",IF($H1638="","未开始","-"))),"-")</f>
        <v>-</v>
      </c>
      <c r="M1637" s="88" t="str">
        <f ca="1" t="shared" si="271"/>
        <v>-</v>
      </c>
      <c r="N1637" s="89"/>
      <c r="O1637" s="50"/>
      <c r="P1637" s="3"/>
      <c r="Q1637" s="94"/>
      <c r="R1637" s="11"/>
    </row>
    <row r="1638" s="4" customFormat="1" customHeight="1" spans="1:18">
      <c r="A1638" s="11"/>
      <c r="B1638" s="18"/>
      <c r="C1638" s="3"/>
      <c r="D1638" s="53"/>
      <c r="E1638" s="54"/>
      <c r="F1638" s="55"/>
      <c r="G1638" s="51" t="s">
        <v>18</v>
      </c>
      <c r="H1638" s="52"/>
      <c r="I1638" s="84"/>
      <c r="J1638" s="85" t="str">
        <f ca="1">IF(AND($H1638&lt;&gt;"",$I1638&lt;&gt;""),$I1638-$H1638,IF(AND($H1638&lt;&gt;"",$I1638=""),TODAY()-$H1638,IF($H1638="","-","-")))</f>
        <v>-</v>
      </c>
      <c r="K1638" s="90"/>
      <c r="L1638" s="91"/>
      <c r="M1638" s="92"/>
      <c r="N1638" s="93"/>
      <c r="O1638" s="55"/>
      <c r="P1638" s="3"/>
      <c r="Q1638" s="94"/>
      <c r="R1638" s="11"/>
    </row>
    <row r="1639" s="4" customFormat="1" customHeight="1" spans="1:18">
      <c r="A1639" s="11"/>
      <c r="B1639" s="18"/>
      <c r="C1639" s="3"/>
      <c r="D1639" s="58" t="str">
        <f>IF($L1639="已完成","☑","")</f>
        <v/>
      </c>
      <c r="E1639" s="49"/>
      <c r="F1639" s="50"/>
      <c r="G1639" s="51" t="s">
        <v>17</v>
      </c>
      <c r="H1639" s="52"/>
      <c r="I1639" s="84"/>
      <c r="J1639" s="85">
        <f>I1639-H1639</f>
        <v>0</v>
      </c>
      <c r="K1639" s="86" t="str">
        <f>IF($L1639&lt;&gt;"-","●","")</f>
        <v/>
      </c>
      <c r="L1639" s="87" t="str">
        <f>IF($E1639&lt;&gt;"",IF(AND($H1640&lt;&gt;"",$I1640&lt;&gt;""),"已完成",IF(AND($H1640&lt;&gt;"",$I1640=""),"进行中",IF($H1640="","未开始","-"))),"-")</f>
        <v>-</v>
      </c>
      <c r="M1639" s="88" t="str">
        <f ca="1" t="shared" si="271"/>
        <v>-</v>
      </c>
      <c r="N1639" s="89"/>
      <c r="O1639" s="50"/>
      <c r="P1639" s="3"/>
      <c r="Q1639" s="94"/>
      <c r="R1639" s="11"/>
    </row>
    <row r="1640" s="4" customFormat="1" customHeight="1" spans="1:18">
      <c r="A1640" s="11"/>
      <c r="B1640" s="18"/>
      <c r="C1640" s="3"/>
      <c r="D1640" s="53"/>
      <c r="E1640" s="54"/>
      <c r="F1640" s="55"/>
      <c r="G1640" s="51" t="s">
        <v>18</v>
      </c>
      <c r="H1640" s="52"/>
      <c r="I1640" s="84"/>
      <c r="J1640" s="85" t="str">
        <f ca="1">IF(AND($H1640&lt;&gt;"",$I1640&lt;&gt;""),$I1640-$H1640,IF(AND($H1640&lt;&gt;"",$I1640=""),TODAY()-$H1640,IF($H1640="","-","-")))</f>
        <v>-</v>
      </c>
      <c r="K1640" s="90"/>
      <c r="L1640" s="91"/>
      <c r="M1640" s="92"/>
      <c r="N1640" s="93"/>
      <c r="O1640" s="55"/>
      <c r="P1640" s="3"/>
      <c r="Q1640" s="94"/>
      <c r="R1640" s="11"/>
    </row>
    <row r="1641" s="4" customFormat="1" customHeight="1" spans="1:18">
      <c r="A1641" s="11"/>
      <c r="B1641" s="18"/>
      <c r="C1641" s="3"/>
      <c r="D1641" s="58" t="str">
        <f>IF($L1641="已完成","☑","")</f>
        <v/>
      </c>
      <c r="E1641" s="49"/>
      <c r="F1641" s="50"/>
      <c r="G1641" s="51" t="s">
        <v>17</v>
      </c>
      <c r="H1641" s="52"/>
      <c r="I1641" s="84"/>
      <c r="J1641" s="85">
        <f>I1641-H1641</f>
        <v>0</v>
      </c>
      <c r="K1641" s="86" t="str">
        <f>IF($L1641&lt;&gt;"-","●","")</f>
        <v/>
      </c>
      <c r="L1641" s="87" t="str">
        <f>IF($E1641&lt;&gt;"",IF(AND($H1642&lt;&gt;"",$I1642&lt;&gt;""),"已完成",IF(AND($H1642&lt;&gt;"",$I1642=""),"进行中",IF($H1642="","未开始","-"))),"-")</f>
        <v>-</v>
      </c>
      <c r="M1641" s="88" t="str">
        <f ca="1" t="shared" ref="M1641:M1645" si="272">IFERROR(MAX(MIN((TODAY()-$H1641)/$J1641,1),0),"-")</f>
        <v>-</v>
      </c>
      <c r="N1641" s="89"/>
      <c r="O1641" s="50"/>
      <c r="P1641" s="3"/>
      <c r="Q1641" s="94"/>
      <c r="R1641" s="11"/>
    </row>
    <row r="1642" s="4" customFormat="1" customHeight="1" spans="1:18">
      <c r="A1642" s="11"/>
      <c r="B1642" s="18"/>
      <c r="C1642" s="3"/>
      <c r="D1642" s="53"/>
      <c r="E1642" s="54"/>
      <c r="F1642" s="55"/>
      <c r="G1642" s="51" t="s">
        <v>18</v>
      </c>
      <c r="H1642" s="52"/>
      <c r="I1642" s="84"/>
      <c r="J1642" s="85" t="str">
        <f ca="1">IF(AND($H1642&lt;&gt;"",$I1642&lt;&gt;""),$I1642-$H1642,IF(AND($H1642&lt;&gt;"",$I1642=""),TODAY()-$H1642,IF($H1642="","-","-")))</f>
        <v>-</v>
      </c>
      <c r="K1642" s="90"/>
      <c r="L1642" s="91"/>
      <c r="M1642" s="92"/>
      <c r="N1642" s="93"/>
      <c r="O1642" s="55"/>
      <c r="P1642" s="3"/>
      <c r="Q1642" s="94"/>
      <c r="R1642" s="11"/>
    </row>
    <row r="1643" s="4" customFormat="1" customHeight="1" spans="1:18">
      <c r="A1643" s="11"/>
      <c r="B1643" s="18"/>
      <c r="C1643" s="3"/>
      <c r="D1643" s="58" t="str">
        <f>IF($L1643="已完成","☑","")</f>
        <v/>
      </c>
      <c r="E1643" s="49"/>
      <c r="F1643" s="50"/>
      <c r="G1643" s="51" t="s">
        <v>17</v>
      </c>
      <c r="H1643" s="52"/>
      <c r="I1643" s="84"/>
      <c r="J1643" s="85">
        <f>I1643-H1643</f>
        <v>0</v>
      </c>
      <c r="K1643" s="86" t="str">
        <f>IF($L1643&lt;&gt;"-","●","")</f>
        <v/>
      </c>
      <c r="L1643" s="87" t="str">
        <f>IF($E1643&lt;&gt;"",IF(AND($H1644&lt;&gt;"",$I1644&lt;&gt;""),"已完成",IF(AND($H1644&lt;&gt;"",$I1644=""),"进行中",IF($H1644="","未开始","-"))),"-")</f>
        <v>-</v>
      </c>
      <c r="M1643" s="88" t="str">
        <f ca="1" t="shared" si="272"/>
        <v>-</v>
      </c>
      <c r="N1643" s="89"/>
      <c r="O1643" s="50"/>
      <c r="P1643" s="3"/>
      <c r="Q1643" s="94"/>
      <c r="R1643" s="11"/>
    </row>
    <row r="1644" s="4" customFormat="1" customHeight="1" spans="1:18">
      <c r="A1644" s="11"/>
      <c r="B1644" s="18"/>
      <c r="C1644" s="3"/>
      <c r="D1644" s="53"/>
      <c r="E1644" s="54"/>
      <c r="F1644" s="55"/>
      <c r="G1644" s="51" t="s">
        <v>18</v>
      </c>
      <c r="H1644" s="52"/>
      <c r="I1644" s="84"/>
      <c r="J1644" s="85" t="str">
        <f ca="1">IF(AND($H1644&lt;&gt;"",$I1644&lt;&gt;""),$I1644-$H1644,IF(AND($H1644&lt;&gt;"",$I1644=""),TODAY()-$H1644,IF($H1644="","-","-")))</f>
        <v>-</v>
      </c>
      <c r="K1644" s="90"/>
      <c r="L1644" s="91"/>
      <c r="M1644" s="92"/>
      <c r="N1644" s="93"/>
      <c r="O1644" s="55"/>
      <c r="P1644" s="3"/>
      <c r="Q1644" s="94"/>
      <c r="R1644" s="11"/>
    </row>
    <row r="1645" s="4" customFormat="1" customHeight="1" spans="1:18">
      <c r="A1645" s="11"/>
      <c r="B1645" s="18"/>
      <c r="C1645" s="3"/>
      <c r="D1645" s="58" t="str">
        <f>IF($L1645="已完成","☑","")</f>
        <v/>
      </c>
      <c r="E1645" s="49"/>
      <c r="F1645" s="50"/>
      <c r="G1645" s="51" t="s">
        <v>17</v>
      </c>
      <c r="H1645" s="52"/>
      <c r="I1645" s="84"/>
      <c r="J1645" s="85">
        <f>I1645-H1645</f>
        <v>0</v>
      </c>
      <c r="K1645" s="86" t="str">
        <f>IF($L1645&lt;&gt;"-","●","")</f>
        <v/>
      </c>
      <c r="L1645" s="87" t="str">
        <f>IF($E1645&lt;&gt;"",IF(AND($H1646&lt;&gt;"",$I1646&lt;&gt;""),"已完成",IF(AND($H1646&lt;&gt;"",$I1646=""),"进行中",IF($H1646="","未开始","-"))),"-")</f>
        <v>-</v>
      </c>
      <c r="M1645" s="88" t="str">
        <f ca="1" t="shared" si="272"/>
        <v>-</v>
      </c>
      <c r="N1645" s="89"/>
      <c r="O1645" s="50"/>
      <c r="P1645" s="3"/>
      <c r="Q1645" s="94"/>
      <c r="R1645" s="11"/>
    </row>
    <row r="1646" s="4" customFormat="1" customHeight="1" spans="1:18">
      <c r="A1646" s="11"/>
      <c r="B1646" s="18"/>
      <c r="C1646" s="3"/>
      <c r="D1646" s="53"/>
      <c r="E1646" s="54"/>
      <c r="F1646" s="55"/>
      <c r="G1646" s="51" t="s">
        <v>18</v>
      </c>
      <c r="H1646" s="52"/>
      <c r="I1646" s="84"/>
      <c r="J1646" s="85" t="str">
        <f ca="1">IF(AND($H1646&lt;&gt;"",$I1646&lt;&gt;""),$I1646-$H1646,IF(AND($H1646&lt;&gt;"",$I1646=""),TODAY()-$H1646,IF($H1646="","-","-")))</f>
        <v>-</v>
      </c>
      <c r="K1646" s="90"/>
      <c r="L1646" s="91"/>
      <c r="M1646" s="92"/>
      <c r="N1646" s="93"/>
      <c r="O1646" s="55"/>
      <c r="P1646" s="3"/>
      <c r="Q1646" s="94"/>
      <c r="R1646" s="11"/>
    </row>
    <row r="1647" s="4" customFormat="1" customHeight="1" spans="1:18">
      <c r="A1647" s="11"/>
      <c r="B1647" s="18"/>
      <c r="C1647" s="3"/>
      <c r="D1647" s="58" t="str">
        <f>IF($L1647="已完成","☑","")</f>
        <v/>
      </c>
      <c r="E1647" s="49"/>
      <c r="F1647" s="50"/>
      <c r="G1647" s="51" t="s">
        <v>17</v>
      </c>
      <c r="H1647" s="52"/>
      <c r="I1647" s="84"/>
      <c r="J1647" s="85">
        <f>I1647-H1647</f>
        <v>0</v>
      </c>
      <c r="K1647" s="86" t="str">
        <f>IF($L1647&lt;&gt;"-","●","")</f>
        <v/>
      </c>
      <c r="L1647" s="87" t="str">
        <f>IF($E1647&lt;&gt;"",IF(AND($H1648&lt;&gt;"",$I1648&lt;&gt;""),"已完成",IF(AND($H1648&lt;&gt;"",$I1648=""),"进行中",IF($H1648="","未开始","-"))),"-")</f>
        <v>-</v>
      </c>
      <c r="M1647" s="88" t="str">
        <f ca="1" t="shared" ref="M1647:M1651" si="273">IFERROR(MAX(MIN((TODAY()-$H1647)/$J1647,1),0),"-")</f>
        <v>-</v>
      </c>
      <c r="N1647" s="89"/>
      <c r="O1647" s="50"/>
      <c r="P1647" s="3"/>
      <c r="Q1647" s="94"/>
      <c r="R1647" s="11"/>
    </row>
    <row r="1648" s="4" customFormat="1" customHeight="1" spans="1:18">
      <c r="A1648" s="11"/>
      <c r="B1648" s="18"/>
      <c r="C1648" s="3"/>
      <c r="D1648" s="53"/>
      <c r="E1648" s="54"/>
      <c r="F1648" s="55"/>
      <c r="G1648" s="51" t="s">
        <v>18</v>
      </c>
      <c r="H1648" s="52"/>
      <c r="I1648" s="84"/>
      <c r="J1648" s="85" t="str">
        <f ca="1">IF(AND($H1648&lt;&gt;"",$I1648&lt;&gt;""),$I1648-$H1648,IF(AND($H1648&lt;&gt;"",$I1648=""),TODAY()-$H1648,IF($H1648="","-","-")))</f>
        <v>-</v>
      </c>
      <c r="K1648" s="90"/>
      <c r="L1648" s="91"/>
      <c r="M1648" s="92"/>
      <c r="N1648" s="93"/>
      <c r="O1648" s="55"/>
      <c r="P1648" s="3"/>
      <c r="Q1648" s="94"/>
      <c r="R1648" s="11"/>
    </row>
    <row r="1649" s="4" customFormat="1" customHeight="1" spans="1:18">
      <c r="A1649" s="11"/>
      <c r="B1649" s="18"/>
      <c r="C1649" s="3"/>
      <c r="D1649" s="58" t="str">
        <f>IF($L1649="已完成","☑","")</f>
        <v/>
      </c>
      <c r="E1649" s="49"/>
      <c r="F1649" s="50"/>
      <c r="G1649" s="51" t="s">
        <v>17</v>
      </c>
      <c r="H1649" s="52"/>
      <c r="I1649" s="84"/>
      <c r="J1649" s="85">
        <f>I1649-H1649</f>
        <v>0</v>
      </c>
      <c r="K1649" s="86" t="str">
        <f>IF($L1649&lt;&gt;"-","●","")</f>
        <v/>
      </c>
      <c r="L1649" s="87" t="str">
        <f>IF($E1649&lt;&gt;"",IF(AND($H1650&lt;&gt;"",$I1650&lt;&gt;""),"已完成",IF(AND($H1650&lt;&gt;"",$I1650=""),"进行中",IF($H1650="","未开始","-"))),"-")</f>
        <v>-</v>
      </c>
      <c r="M1649" s="88" t="str">
        <f ca="1" t="shared" si="273"/>
        <v>-</v>
      </c>
      <c r="N1649" s="89"/>
      <c r="O1649" s="50"/>
      <c r="P1649" s="3"/>
      <c r="Q1649" s="94"/>
      <c r="R1649" s="11"/>
    </row>
    <row r="1650" s="4" customFormat="1" customHeight="1" spans="1:18">
      <c r="A1650" s="11"/>
      <c r="B1650" s="18"/>
      <c r="C1650" s="3"/>
      <c r="D1650" s="53"/>
      <c r="E1650" s="54"/>
      <c r="F1650" s="55"/>
      <c r="G1650" s="51" t="s">
        <v>18</v>
      </c>
      <c r="H1650" s="52"/>
      <c r="I1650" s="84"/>
      <c r="J1650" s="85" t="str">
        <f ca="1">IF(AND($H1650&lt;&gt;"",$I1650&lt;&gt;""),$I1650-$H1650,IF(AND($H1650&lt;&gt;"",$I1650=""),TODAY()-$H1650,IF($H1650="","-","-")))</f>
        <v>-</v>
      </c>
      <c r="K1650" s="90"/>
      <c r="L1650" s="91"/>
      <c r="M1650" s="92"/>
      <c r="N1650" s="93"/>
      <c r="O1650" s="55"/>
      <c r="P1650" s="3"/>
      <c r="Q1650" s="94"/>
      <c r="R1650" s="11"/>
    </row>
    <row r="1651" s="4" customFormat="1" customHeight="1" spans="1:18">
      <c r="A1651" s="11"/>
      <c r="B1651" s="18"/>
      <c r="C1651" s="3"/>
      <c r="D1651" s="58" t="str">
        <f>IF($L1651="已完成","☑","")</f>
        <v/>
      </c>
      <c r="E1651" s="49"/>
      <c r="F1651" s="50"/>
      <c r="G1651" s="51" t="s">
        <v>17</v>
      </c>
      <c r="H1651" s="52"/>
      <c r="I1651" s="84"/>
      <c r="J1651" s="85">
        <f>I1651-H1651</f>
        <v>0</v>
      </c>
      <c r="K1651" s="86" t="str">
        <f>IF($L1651&lt;&gt;"-","●","")</f>
        <v/>
      </c>
      <c r="L1651" s="87" t="str">
        <f>IF($E1651&lt;&gt;"",IF(AND($H1652&lt;&gt;"",$I1652&lt;&gt;""),"已完成",IF(AND($H1652&lt;&gt;"",$I1652=""),"进行中",IF($H1652="","未开始","-"))),"-")</f>
        <v>-</v>
      </c>
      <c r="M1651" s="88" t="str">
        <f ca="1" t="shared" si="273"/>
        <v>-</v>
      </c>
      <c r="N1651" s="89"/>
      <c r="O1651" s="50"/>
      <c r="P1651" s="3"/>
      <c r="Q1651" s="94"/>
      <c r="R1651" s="11"/>
    </row>
    <row r="1652" s="4" customFormat="1" customHeight="1" spans="1:18">
      <c r="A1652" s="11"/>
      <c r="B1652" s="18"/>
      <c r="C1652" s="3"/>
      <c r="D1652" s="53"/>
      <c r="E1652" s="54"/>
      <c r="F1652" s="55"/>
      <c r="G1652" s="51" t="s">
        <v>18</v>
      </c>
      <c r="H1652" s="52"/>
      <c r="I1652" s="84"/>
      <c r="J1652" s="85" t="str">
        <f ca="1">IF(AND($H1652&lt;&gt;"",$I1652&lt;&gt;""),$I1652-$H1652,IF(AND($H1652&lt;&gt;"",$I1652=""),TODAY()-$H1652,IF($H1652="","-","-")))</f>
        <v>-</v>
      </c>
      <c r="K1652" s="90"/>
      <c r="L1652" s="91"/>
      <c r="M1652" s="92"/>
      <c r="N1652" s="93"/>
      <c r="O1652" s="55"/>
      <c r="P1652" s="3"/>
      <c r="Q1652" s="94"/>
      <c r="R1652" s="11"/>
    </row>
    <row r="1653" s="4" customFormat="1" customHeight="1" spans="1:18">
      <c r="A1653" s="11"/>
      <c r="B1653" s="18"/>
      <c r="C1653" s="3"/>
      <c r="D1653" s="58" t="str">
        <f>IF($L1653="已完成","☑","")</f>
        <v/>
      </c>
      <c r="E1653" s="49"/>
      <c r="F1653" s="50"/>
      <c r="G1653" s="51" t="s">
        <v>17</v>
      </c>
      <c r="H1653" s="52"/>
      <c r="I1653" s="84"/>
      <c r="J1653" s="85">
        <f>I1653-H1653</f>
        <v>0</v>
      </c>
      <c r="K1653" s="86" t="str">
        <f>IF($L1653&lt;&gt;"-","●","")</f>
        <v/>
      </c>
      <c r="L1653" s="87" t="str">
        <f>IF($E1653&lt;&gt;"",IF(AND($H1654&lt;&gt;"",$I1654&lt;&gt;""),"已完成",IF(AND($H1654&lt;&gt;"",$I1654=""),"进行中",IF($H1654="","未开始","-"))),"-")</f>
        <v>-</v>
      </c>
      <c r="M1653" s="88" t="str">
        <f ca="1" t="shared" ref="M1653:M1657" si="274">IFERROR(MAX(MIN((TODAY()-$H1653)/$J1653,1),0),"-")</f>
        <v>-</v>
      </c>
      <c r="N1653" s="89"/>
      <c r="O1653" s="50"/>
      <c r="P1653" s="3"/>
      <c r="Q1653" s="94"/>
      <c r="R1653" s="11"/>
    </row>
    <row r="1654" s="4" customFormat="1" customHeight="1" spans="1:18">
      <c r="A1654" s="11"/>
      <c r="B1654" s="18"/>
      <c r="C1654" s="3"/>
      <c r="D1654" s="53"/>
      <c r="E1654" s="54"/>
      <c r="F1654" s="55"/>
      <c r="G1654" s="51" t="s">
        <v>18</v>
      </c>
      <c r="H1654" s="52"/>
      <c r="I1654" s="84"/>
      <c r="J1654" s="85" t="str">
        <f ca="1">IF(AND($H1654&lt;&gt;"",$I1654&lt;&gt;""),$I1654-$H1654,IF(AND($H1654&lt;&gt;"",$I1654=""),TODAY()-$H1654,IF($H1654="","-","-")))</f>
        <v>-</v>
      </c>
      <c r="K1654" s="90"/>
      <c r="L1654" s="91"/>
      <c r="M1654" s="92"/>
      <c r="N1654" s="93"/>
      <c r="O1654" s="55"/>
      <c r="P1654" s="3"/>
      <c r="Q1654" s="94"/>
      <c r="R1654" s="11"/>
    </row>
    <row r="1655" s="4" customFormat="1" customHeight="1" spans="1:18">
      <c r="A1655" s="11"/>
      <c r="B1655" s="18"/>
      <c r="C1655" s="3"/>
      <c r="D1655" s="58" t="str">
        <f>IF($L1655="已完成","☑","")</f>
        <v/>
      </c>
      <c r="E1655" s="49"/>
      <c r="F1655" s="50"/>
      <c r="G1655" s="51" t="s">
        <v>17</v>
      </c>
      <c r="H1655" s="52"/>
      <c r="I1655" s="84"/>
      <c r="J1655" s="85">
        <f>I1655-H1655</f>
        <v>0</v>
      </c>
      <c r="K1655" s="86" t="str">
        <f>IF($L1655&lt;&gt;"-","●","")</f>
        <v/>
      </c>
      <c r="L1655" s="87" t="str">
        <f>IF($E1655&lt;&gt;"",IF(AND($H1656&lt;&gt;"",$I1656&lt;&gt;""),"已完成",IF(AND($H1656&lt;&gt;"",$I1656=""),"进行中",IF($H1656="","未开始","-"))),"-")</f>
        <v>-</v>
      </c>
      <c r="M1655" s="88" t="str">
        <f ca="1" t="shared" si="274"/>
        <v>-</v>
      </c>
      <c r="N1655" s="89"/>
      <c r="O1655" s="50"/>
      <c r="P1655" s="3"/>
      <c r="Q1655" s="94"/>
      <c r="R1655" s="11"/>
    </row>
    <row r="1656" s="4" customFormat="1" customHeight="1" spans="1:18">
      <c r="A1656" s="11"/>
      <c r="B1656" s="18"/>
      <c r="C1656" s="3"/>
      <c r="D1656" s="53"/>
      <c r="E1656" s="54"/>
      <c r="F1656" s="55"/>
      <c r="G1656" s="51" t="s">
        <v>18</v>
      </c>
      <c r="H1656" s="52"/>
      <c r="I1656" s="84"/>
      <c r="J1656" s="85" t="str">
        <f ca="1">IF(AND($H1656&lt;&gt;"",$I1656&lt;&gt;""),$I1656-$H1656,IF(AND($H1656&lt;&gt;"",$I1656=""),TODAY()-$H1656,IF($H1656="","-","-")))</f>
        <v>-</v>
      </c>
      <c r="K1656" s="90"/>
      <c r="L1656" s="91"/>
      <c r="M1656" s="92"/>
      <c r="N1656" s="93"/>
      <c r="O1656" s="55"/>
      <c r="P1656" s="3"/>
      <c r="Q1656" s="94"/>
      <c r="R1656" s="11"/>
    </row>
    <row r="1657" s="4" customFormat="1" customHeight="1" spans="1:18">
      <c r="A1657" s="11"/>
      <c r="B1657" s="18"/>
      <c r="C1657" s="3"/>
      <c r="D1657" s="58" t="str">
        <f>IF($L1657="已完成","☑","")</f>
        <v/>
      </c>
      <c r="E1657" s="49"/>
      <c r="F1657" s="50"/>
      <c r="G1657" s="51" t="s">
        <v>17</v>
      </c>
      <c r="H1657" s="52"/>
      <c r="I1657" s="84"/>
      <c r="J1657" s="85">
        <f>I1657-H1657</f>
        <v>0</v>
      </c>
      <c r="K1657" s="86" t="str">
        <f>IF($L1657&lt;&gt;"-","●","")</f>
        <v/>
      </c>
      <c r="L1657" s="87" t="str">
        <f>IF($E1657&lt;&gt;"",IF(AND($H1658&lt;&gt;"",$I1658&lt;&gt;""),"已完成",IF(AND($H1658&lt;&gt;"",$I1658=""),"进行中",IF($H1658="","未开始","-"))),"-")</f>
        <v>-</v>
      </c>
      <c r="M1657" s="88" t="str">
        <f ca="1" t="shared" si="274"/>
        <v>-</v>
      </c>
      <c r="N1657" s="89"/>
      <c r="O1657" s="50"/>
      <c r="P1657" s="3"/>
      <c r="Q1657" s="94"/>
      <c r="R1657" s="11"/>
    </row>
    <row r="1658" s="4" customFormat="1" customHeight="1" spans="1:18">
      <c r="A1658" s="11"/>
      <c r="B1658" s="18"/>
      <c r="C1658" s="3"/>
      <c r="D1658" s="53"/>
      <c r="E1658" s="54"/>
      <c r="F1658" s="55"/>
      <c r="G1658" s="51" t="s">
        <v>18</v>
      </c>
      <c r="H1658" s="52"/>
      <c r="I1658" s="84"/>
      <c r="J1658" s="85" t="str">
        <f ca="1">IF(AND($H1658&lt;&gt;"",$I1658&lt;&gt;""),$I1658-$H1658,IF(AND($H1658&lt;&gt;"",$I1658=""),TODAY()-$H1658,IF($H1658="","-","-")))</f>
        <v>-</v>
      </c>
      <c r="K1658" s="90"/>
      <c r="L1658" s="91"/>
      <c r="M1658" s="92"/>
      <c r="N1658" s="93"/>
      <c r="O1658" s="55"/>
      <c r="P1658" s="3"/>
      <c r="Q1658" s="94"/>
      <c r="R1658" s="11"/>
    </row>
    <row r="1659" s="4" customFormat="1" customHeight="1" spans="1:18">
      <c r="A1659" s="11"/>
      <c r="B1659" s="18"/>
      <c r="C1659" s="3"/>
      <c r="D1659" s="58" t="str">
        <f>IF($L1659="已完成","☑","")</f>
        <v/>
      </c>
      <c r="E1659" s="49"/>
      <c r="F1659" s="50"/>
      <c r="G1659" s="51" t="s">
        <v>17</v>
      </c>
      <c r="H1659" s="52"/>
      <c r="I1659" s="84"/>
      <c r="J1659" s="85">
        <f>I1659-H1659</f>
        <v>0</v>
      </c>
      <c r="K1659" s="86" t="str">
        <f>IF($L1659&lt;&gt;"-","●","")</f>
        <v/>
      </c>
      <c r="L1659" s="87" t="str">
        <f>IF($E1659&lt;&gt;"",IF(AND($H1660&lt;&gt;"",$I1660&lt;&gt;""),"已完成",IF(AND($H1660&lt;&gt;"",$I1660=""),"进行中",IF($H1660="","未开始","-"))),"-")</f>
        <v>-</v>
      </c>
      <c r="M1659" s="88" t="str">
        <f ca="1" t="shared" ref="M1659:M1663" si="275">IFERROR(MAX(MIN((TODAY()-$H1659)/$J1659,1),0),"-")</f>
        <v>-</v>
      </c>
      <c r="N1659" s="89"/>
      <c r="O1659" s="50"/>
      <c r="P1659" s="3"/>
      <c r="Q1659" s="94"/>
      <c r="R1659" s="11"/>
    </row>
    <row r="1660" s="4" customFormat="1" customHeight="1" spans="1:18">
      <c r="A1660" s="11"/>
      <c r="B1660" s="18"/>
      <c r="C1660" s="3"/>
      <c r="D1660" s="53"/>
      <c r="E1660" s="54"/>
      <c r="F1660" s="55"/>
      <c r="G1660" s="51" t="s">
        <v>18</v>
      </c>
      <c r="H1660" s="52"/>
      <c r="I1660" s="84"/>
      <c r="J1660" s="85" t="str">
        <f ca="1">IF(AND($H1660&lt;&gt;"",$I1660&lt;&gt;""),$I1660-$H1660,IF(AND($H1660&lt;&gt;"",$I1660=""),TODAY()-$H1660,IF($H1660="","-","-")))</f>
        <v>-</v>
      </c>
      <c r="K1660" s="90"/>
      <c r="L1660" s="91"/>
      <c r="M1660" s="92"/>
      <c r="N1660" s="93"/>
      <c r="O1660" s="55"/>
      <c r="P1660" s="3"/>
      <c r="Q1660" s="94"/>
      <c r="R1660" s="11"/>
    </row>
    <row r="1661" s="4" customFormat="1" customHeight="1" spans="1:18">
      <c r="A1661" s="11"/>
      <c r="B1661" s="18"/>
      <c r="C1661" s="3"/>
      <c r="D1661" s="58" t="str">
        <f>IF($L1661="已完成","☑","")</f>
        <v/>
      </c>
      <c r="E1661" s="49"/>
      <c r="F1661" s="50"/>
      <c r="G1661" s="51" t="s">
        <v>17</v>
      </c>
      <c r="H1661" s="52"/>
      <c r="I1661" s="84"/>
      <c r="J1661" s="85">
        <f>I1661-H1661</f>
        <v>0</v>
      </c>
      <c r="K1661" s="86" t="str">
        <f>IF($L1661&lt;&gt;"-","●","")</f>
        <v/>
      </c>
      <c r="L1661" s="87" t="str">
        <f>IF($E1661&lt;&gt;"",IF(AND($H1662&lt;&gt;"",$I1662&lt;&gt;""),"已完成",IF(AND($H1662&lt;&gt;"",$I1662=""),"进行中",IF($H1662="","未开始","-"))),"-")</f>
        <v>-</v>
      </c>
      <c r="M1661" s="88" t="str">
        <f ca="1" t="shared" si="275"/>
        <v>-</v>
      </c>
      <c r="N1661" s="89"/>
      <c r="O1661" s="50"/>
      <c r="P1661" s="3"/>
      <c r="Q1661" s="94"/>
      <c r="R1661" s="11"/>
    </row>
    <row r="1662" s="4" customFormat="1" customHeight="1" spans="1:18">
      <c r="A1662" s="11"/>
      <c r="B1662" s="18"/>
      <c r="C1662" s="3"/>
      <c r="D1662" s="53"/>
      <c r="E1662" s="54"/>
      <c r="F1662" s="55"/>
      <c r="G1662" s="51" t="s">
        <v>18</v>
      </c>
      <c r="H1662" s="52"/>
      <c r="I1662" s="84"/>
      <c r="J1662" s="85" t="str">
        <f ca="1">IF(AND($H1662&lt;&gt;"",$I1662&lt;&gt;""),$I1662-$H1662,IF(AND($H1662&lt;&gt;"",$I1662=""),TODAY()-$H1662,IF($H1662="","-","-")))</f>
        <v>-</v>
      </c>
      <c r="K1662" s="90"/>
      <c r="L1662" s="91"/>
      <c r="M1662" s="92"/>
      <c r="N1662" s="93"/>
      <c r="O1662" s="55"/>
      <c r="P1662" s="3"/>
      <c r="Q1662" s="94"/>
      <c r="R1662" s="11"/>
    </row>
    <row r="1663" s="4" customFormat="1" customHeight="1" spans="1:18">
      <c r="A1663" s="11"/>
      <c r="B1663" s="18"/>
      <c r="C1663" s="3"/>
      <c r="D1663" s="58" t="str">
        <f>IF($L1663="已完成","☑","")</f>
        <v/>
      </c>
      <c r="E1663" s="49"/>
      <c r="F1663" s="50"/>
      <c r="G1663" s="51" t="s">
        <v>17</v>
      </c>
      <c r="H1663" s="52"/>
      <c r="I1663" s="84"/>
      <c r="J1663" s="85">
        <f>I1663-H1663</f>
        <v>0</v>
      </c>
      <c r="K1663" s="86" t="str">
        <f>IF($L1663&lt;&gt;"-","●","")</f>
        <v/>
      </c>
      <c r="L1663" s="87" t="str">
        <f>IF($E1663&lt;&gt;"",IF(AND($H1664&lt;&gt;"",$I1664&lt;&gt;""),"已完成",IF(AND($H1664&lt;&gt;"",$I1664=""),"进行中",IF($H1664="","未开始","-"))),"-")</f>
        <v>-</v>
      </c>
      <c r="M1663" s="88" t="str">
        <f ca="1" t="shared" si="275"/>
        <v>-</v>
      </c>
      <c r="N1663" s="89"/>
      <c r="O1663" s="50"/>
      <c r="P1663" s="3"/>
      <c r="Q1663" s="94"/>
      <c r="R1663" s="11"/>
    </row>
    <row r="1664" s="4" customFormat="1" customHeight="1" spans="1:18">
      <c r="A1664" s="11"/>
      <c r="B1664" s="18"/>
      <c r="C1664" s="3"/>
      <c r="D1664" s="53"/>
      <c r="E1664" s="54"/>
      <c r="F1664" s="55"/>
      <c r="G1664" s="51" t="s">
        <v>18</v>
      </c>
      <c r="H1664" s="52"/>
      <c r="I1664" s="84"/>
      <c r="J1664" s="85" t="str">
        <f ca="1">IF(AND($H1664&lt;&gt;"",$I1664&lt;&gt;""),$I1664-$H1664,IF(AND($H1664&lt;&gt;"",$I1664=""),TODAY()-$H1664,IF($H1664="","-","-")))</f>
        <v>-</v>
      </c>
      <c r="K1664" s="90"/>
      <c r="L1664" s="91"/>
      <c r="M1664" s="92"/>
      <c r="N1664" s="93"/>
      <c r="O1664" s="55"/>
      <c r="P1664" s="3"/>
      <c r="Q1664" s="94"/>
      <c r="R1664" s="11"/>
    </row>
    <row r="1665" s="4" customFormat="1" customHeight="1" spans="1:18">
      <c r="A1665" s="11"/>
      <c r="B1665" s="18"/>
      <c r="C1665" s="3"/>
      <c r="D1665" s="58" t="str">
        <f>IF($L1665="已完成","☑","")</f>
        <v/>
      </c>
      <c r="E1665" s="49"/>
      <c r="F1665" s="50"/>
      <c r="G1665" s="51" t="s">
        <v>17</v>
      </c>
      <c r="H1665" s="52"/>
      <c r="I1665" s="84"/>
      <c r="J1665" s="85">
        <f>I1665-H1665</f>
        <v>0</v>
      </c>
      <c r="K1665" s="86" t="str">
        <f>IF($L1665&lt;&gt;"-","●","")</f>
        <v/>
      </c>
      <c r="L1665" s="87" t="str">
        <f>IF($E1665&lt;&gt;"",IF(AND($H1666&lt;&gt;"",$I1666&lt;&gt;""),"已完成",IF(AND($H1666&lt;&gt;"",$I1666=""),"进行中",IF($H1666="","未开始","-"))),"-")</f>
        <v>-</v>
      </c>
      <c r="M1665" s="88" t="str">
        <f ca="1" t="shared" ref="M1665:M1669" si="276">IFERROR(MAX(MIN((TODAY()-$H1665)/$J1665,1),0),"-")</f>
        <v>-</v>
      </c>
      <c r="N1665" s="89"/>
      <c r="O1665" s="50"/>
      <c r="P1665" s="3"/>
      <c r="Q1665" s="94"/>
      <c r="R1665" s="11"/>
    </row>
    <row r="1666" s="4" customFormat="1" customHeight="1" spans="1:18">
      <c r="A1666" s="11"/>
      <c r="B1666" s="18"/>
      <c r="C1666" s="3"/>
      <c r="D1666" s="53"/>
      <c r="E1666" s="54"/>
      <c r="F1666" s="55"/>
      <c r="G1666" s="51" t="s">
        <v>18</v>
      </c>
      <c r="H1666" s="52"/>
      <c r="I1666" s="84"/>
      <c r="J1666" s="85" t="str">
        <f ca="1">IF(AND($H1666&lt;&gt;"",$I1666&lt;&gt;""),$I1666-$H1666,IF(AND($H1666&lt;&gt;"",$I1666=""),TODAY()-$H1666,IF($H1666="","-","-")))</f>
        <v>-</v>
      </c>
      <c r="K1666" s="90"/>
      <c r="L1666" s="91"/>
      <c r="M1666" s="92"/>
      <c r="N1666" s="93"/>
      <c r="O1666" s="55"/>
      <c r="P1666" s="3"/>
      <c r="Q1666" s="94"/>
      <c r="R1666" s="11"/>
    </row>
    <row r="1667" s="4" customFormat="1" customHeight="1" spans="1:18">
      <c r="A1667" s="11"/>
      <c r="B1667" s="18"/>
      <c r="C1667" s="3"/>
      <c r="D1667" s="58" t="str">
        <f>IF($L1667="已完成","☑","")</f>
        <v/>
      </c>
      <c r="E1667" s="49"/>
      <c r="F1667" s="50"/>
      <c r="G1667" s="51" t="s">
        <v>17</v>
      </c>
      <c r="H1667" s="52"/>
      <c r="I1667" s="84"/>
      <c r="J1667" s="85">
        <f>I1667-H1667</f>
        <v>0</v>
      </c>
      <c r="K1667" s="86" t="str">
        <f>IF($L1667&lt;&gt;"-","●","")</f>
        <v/>
      </c>
      <c r="L1667" s="87" t="str">
        <f>IF($E1667&lt;&gt;"",IF(AND($H1668&lt;&gt;"",$I1668&lt;&gt;""),"已完成",IF(AND($H1668&lt;&gt;"",$I1668=""),"进行中",IF($H1668="","未开始","-"))),"-")</f>
        <v>-</v>
      </c>
      <c r="M1667" s="88" t="str">
        <f ca="1" t="shared" si="276"/>
        <v>-</v>
      </c>
      <c r="N1667" s="89"/>
      <c r="O1667" s="50"/>
      <c r="P1667" s="3"/>
      <c r="Q1667" s="94"/>
      <c r="R1667" s="11"/>
    </row>
    <row r="1668" s="4" customFormat="1" customHeight="1" spans="1:18">
      <c r="A1668" s="11"/>
      <c r="B1668" s="18"/>
      <c r="C1668" s="3"/>
      <c r="D1668" s="53"/>
      <c r="E1668" s="54"/>
      <c r="F1668" s="55"/>
      <c r="G1668" s="51" t="s">
        <v>18</v>
      </c>
      <c r="H1668" s="52"/>
      <c r="I1668" s="84"/>
      <c r="J1668" s="85" t="str">
        <f ca="1">IF(AND($H1668&lt;&gt;"",$I1668&lt;&gt;""),$I1668-$H1668,IF(AND($H1668&lt;&gt;"",$I1668=""),TODAY()-$H1668,IF($H1668="","-","-")))</f>
        <v>-</v>
      </c>
      <c r="K1668" s="90"/>
      <c r="L1668" s="91"/>
      <c r="M1668" s="92"/>
      <c r="N1668" s="93"/>
      <c r="O1668" s="55"/>
      <c r="P1668" s="3"/>
      <c r="Q1668" s="94"/>
      <c r="R1668" s="11"/>
    </row>
    <row r="1669" s="4" customFormat="1" customHeight="1" spans="1:18">
      <c r="A1669" s="11"/>
      <c r="B1669" s="18"/>
      <c r="C1669" s="3"/>
      <c r="D1669" s="58" t="str">
        <f>IF($L1669="已完成","☑","")</f>
        <v/>
      </c>
      <c r="E1669" s="49"/>
      <c r="F1669" s="50"/>
      <c r="G1669" s="51" t="s">
        <v>17</v>
      </c>
      <c r="H1669" s="52"/>
      <c r="I1669" s="84"/>
      <c r="J1669" s="85">
        <f>I1669-H1669</f>
        <v>0</v>
      </c>
      <c r="K1669" s="86" t="str">
        <f>IF($L1669&lt;&gt;"-","●","")</f>
        <v/>
      </c>
      <c r="L1669" s="87" t="str">
        <f>IF($E1669&lt;&gt;"",IF(AND($H1670&lt;&gt;"",$I1670&lt;&gt;""),"已完成",IF(AND($H1670&lt;&gt;"",$I1670=""),"进行中",IF($H1670="","未开始","-"))),"-")</f>
        <v>-</v>
      </c>
      <c r="M1669" s="88" t="str">
        <f ca="1" t="shared" si="276"/>
        <v>-</v>
      </c>
      <c r="N1669" s="89"/>
      <c r="O1669" s="50"/>
      <c r="P1669" s="3"/>
      <c r="Q1669" s="94"/>
      <c r="R1669" s="11"/>
    </row>
    <row r="1670" s="4" customFormat="1" customHeight="1" spans="1:18">
      <c r="A1670" s="11"/>
      <c r="B1670" s="18"/>
      <c r="C1670" s="3"/>
      <c r="D1670" s="53"/>
      <c r="E1670" s="54"/>
      <c r="F1670" s="55"/>
      <c r="G1670" s="51" t="s">
        <v>18</v>
      </c>
      <c r="H1670" s="52"/>
      <c r="I1670" s="84"/>
      <c r="J1670" s="85" t="str">
        <f ca="1">IF(AND($H1670&lt;&gt;"",$I1670&lt;&gt;""),$I1670-$H1670,IF(AND($H1670&lt;&gt;"",$I1670=""),TODAY()-$H1670,IF($H1670="","-","-")))</f>
        <v>-</v>
      </c>
      <c r="K1670" s="90"/>
      <c r="L1670" s="91"/>
      <c r="M1670" s="92"/>
      <c r="N1670" s="93"/>
      <c r="O1670" s="55"/>
      <c r="P1670" s="3"/>
      <c r="Q1670" s="94"/>
      <c r="R1670" s="11"/>
    </row>
    <row r="1671" s="4" customFormat="1" customHeight="1" spans="1:18">
      <c r="A1671" s="11"/>
      <c r="B1671" s="18"/>
      <c r="C1671" s="3"/>
      <c r="D1671" s="58" t="str">
        <f>IF($L1671="已完成","☑","")</f>
        <v/>
      </c>
      <c r="E1671" s="49"/>
      <c r="F1671" s="50"/>
      <c r="G1671" s="51" t="s">
        <v>17</v>
      </c>
      <c r="H1671" s="52"/>
      <c r="I1671" s="84"/>
      <c r="J1671" s="85">
        <f>I1671-H1671</f>
        <v>0</v>
      </c>
      <c r="K1671" s="86" t="str">
        <f>IF($L1671&lt;&gt;"-","●","")</f>
        <v/>
      </c>
      <c r="L1671" s="87" t="str">
        <f>IF($E1671&lt;&gt;"",IF(AND($H1672&lt;&gt;"",$I1672&lt;&gt;""),"已完成",IF(AND($H1672&lt;&gt;"",$I1672=""),"进行中",IF($H1672="","未开始","-"))),"-")</f>
        <v>-</v>
      </c>
      <c r="M1671" s="88" t="str">
        <f ca="1" t="shared" ref="M1671:M1675" si="277">IFERROR(MAX(MIN((TODAY()-$H1671)/$J1671,1),0),"-")</f>
        <v>-</v>
      </c>
      <c r="N1671" s="89"/>
      <c r="O1671" s="50"/>
      <c r="P1671" s="3"/>
      <c r="Q1671" s="94"/>
      <c r="R1671" s="11"/>
    </row>
    <row r="1672" s="4" customFormat="1" customHeight="1" spans="1:18">
      <c r="A1672" s="11"/>
      <c r="B1672" s="18"/>
      <c r="C1672" s="3"/>
      <c r="D1672" s="53"/>
      <c r="E1672" s="54"/>
      <c r="F1672" s="55"/>
      <c r="G1672" s="51" t="s">
        <v>18</v>
      </c>
      <c r="H1672" s="52"/>
      <c r="I1672" s="84"/>
      <c r="J1672" s="85" t="str">
        <f ca="1">IF(AND($H1672&lt;&gt;"",$I1672&lt;&gt;""),$I1672-$H1672,IF(AND($H1672&lt;&gt;"",$I1672=""),TODAY()-$H1672,IF($H1672="","-","-")))</f>
        <v>-</v>
      </c>
      <c r="K1672" s="90"/>
      <c r="L1672" s="91"/>
      <c r="M1672" s="92"/>
      <c r="N1672" s="93"/>
      <c r="O1672" s="55"/>
      <c r="P1672" s="3"/>
      <c r="Q1672" s="94"/>
      <c r="R1672" s="11"/>
    </row>
    <row r="1673" s="4" customFormat="1" customHeight="1" spans="1:18">
      <c r="A1673" s="11"/>
      <c r="B1673" s="18"/>
      <c r="C1673" s="3"/>
      <c r="D1673" s="58" t="str">
        <f>IF($L1673="已完成","☑","")</f>
        <v/>
      </c>
      <c r="E1673" s="49"/>
      <c r="F1673" s="50"/>
      <c r="G1673" s="51" t="s">
        <v>17</v>
      </c>
      <c r="H1673" s="52"/>
      <c r="I1673" s="84"/>
      <c r="J1673" s="85">
        <f>I1673-H1673</f>
        <v>0</v>
      </c>
      <c r="K1673" s="86" t="str">
        <f>IF($L1673&lt;&gt;"-","●","")</f>
        <v/>
      </c>
      <c r="L1673" s="87" t="str">
        <f>IF($E1673&lt;&gt;"",IF(AND($H1674&lt;&gt;"",$I1674&lt;&gt;""),"已完成",IF(AND($H1674&lt;&gt;"",$I1674=""),"进行中",IF($H1674="","未开始","-"))),"-")</f>
        <v>-</v>
      </c>
      <c r="M1673" s="88" t="str">
        <f ca="1" t="shared" si="277"/>
        <v>-</v>
      </c>
      <c r="N1673" s="89"/>
      <c r="O1673" s="50"/>
      <c r="P1673" s="3"/>
      <c r="Q1673" s="94"/>
      <c r="R1673" s="11"/>
    </row>
    <row r="1674" s="4" customFormat="1" customHeight="1" spans="1:18">
      <c r="A1674" s="11"/>
      <c r="B1674" s="18"/>
      <c r="C1674" s="3"/>
      <c r="D1674" s="53"/>
      <c r="E1674" s="54"/>
      <c r="F1674" s="55"/>
      <c r="G1674" s="51" t="s">
        <v>18</v>
      </c>
      <c r="H1674" s="52"/>
      <c r="I1674" s="84"/>
      <c r="J1674" s="85" t="str">
        <f ca="1">IF(AND($H1674&lt;&gt;"",$I1674&lt;&gt;""),$I1674-$H1674,IF(AND($H1674&lt;&gt;"",$I1674=""),TODAY()-$H1674,IF($H1674="","-","-")))</f>
        <v>-</v>
      </c>
      <c r="K1674" s="90"/>
      <c r="L1674" s="91"/>
      <c r="M1674" s="92"/>
      <c r="N1674" s="93"/>
      <c r="O1674" s="55"/>
      <c r="P1674" s="3"/>
      <c r="Q1674" s="94"/>
      <c r="R1674" s="11"/>
    </row>
    <row r="1675" s="4" customFormat="1" customHeight="1" spans="1:18">
      <c r="A1675" s="11"/>
      <c r="B1675" s="18"/>
      <c r="C1675" s="3"/>
      <c r="D1675" s="58" t="str">
        <f>IF($L1675="已完成","☑","")</f>
        <v/>
      </c>
      <c r="E1675" s="49"/>
      <c r="F1675" s="50"/>
      <c r="G1675" s="51" t="s">
        <v>17</v>
      </c>
      <c r="H1675" s="52"/>
      <c r="I1675" s="84"/>
      <c r="J1675" s="85">
        <f>I1675-H1675</f>
        <v>0</v>
      </c>
      <c r="K1675" s="86" t="str">
        <f>IF($L1675&lt;&gt;"-","●","")</f>
        <v/>
      </c>
      <c r="L1675" s="87" t="str">
        <f>IF($E1675&lt;&gt;"",IF(AND($H1676&lt;&gt;"",$I1676&lt;&gt;""),"已完成",IF(AND($H1676&lt;&gt;"",$I1676=""),"进行中",IF($H1676="","未开始","-"))),"-")</f>
        <v>-</v>
      </c>
      <c r="M1675" s="88" t="str">
        <f ca="1" t="shared" si="277"/>
        <v>-</v>
      </c>
      <c r="N1675" s="89"/>
      <c r="O1675" s="50"/>
      <c r="P1675" s="3"/>
      <c r="Q1675" s="94"/>
      <c r="R1675" s="11"/>
    </row>
    <row r="1676" s="4" customFormat="1" customHeight="1" spans="1:18">
      <c r="A1676" s="11"/>
      <c r="B1676" s="18"/>
      <c r="C1676" s="3"/>
      <c r="D1676" s="53"/>
      <c r="E1676" s="54"/>
      <c r="F1676" s="55"/>
      <c r="G1676" s="51" t="s">
        <v>18</v>
      </c>
      <c r="H1676" s="52"/>
      <c r="I1676" s="84"/>
      <c r="J1676" s="85" t="str">
        <f ca="1">IF(AND($H1676&lt;&gt;"",$I1676&lt;&gt;""),$I1676-$H1676,IF(AND($H1676&lt;&gt;"",$I1676=""),TODAY()-$H1676,IF($H1676="","-","-")))</f>
        <v>-</v>
      </c>
      <c r="K1676" s="90"/>
      <c r="L1676" s="91"/>
      <c r="M1676" s="92"/>
      <c r="N1676" s="93"/>
      <c r="O1676" s="55"/>
      <c r="P1676" s="3"/>
      <c r="Q1676" s="94"/>
      <c r="R1676" s="11"/>
    </row>
    <row r="1677" s="4" customFormat="1" customHeight="1" spans="1:18">
      <c r="A1677" s="11"/>
      <c r="B1677" s="18"/>
      <c r="C1677" s="3"/>
      <c r="D1677" s="58" t="str">
        <f>IF($L1677="已完成","☑","")</f>
        <v/>
      </c>
      <c r="E1677" s="49"/>
      <c r="F1677" s="50"/>
      <c r="G1677" s="51" t="s">
        <v>17</v>
      </c>
      <c r="H1677" s="52"/>
      <c r="I1677" s="84"/>
      <c r="J1677" s="85">
        <f>I1677-H1677</f>
        <v>0</v>
      </c>
      <c r="K1677" s="86" t="str">
        <f>IF($L1677&lt;&gt;"-","●","")</f>
        <v/>
      </c>
      <c r="L1677" s="87" t="str">
        <f>IF($E1677&lt;&gt;"",IF(AND($H1678&lt;&gt;"",$I1678&lt;&gt;""),"已完成",IF(AND($H1678&lt;&gt;"",$I1678=""),"进行中",IF($H1678="","未开始","-"))),"-")</f>
        <v>-</v>
      </c>
      <c r="M1677" s="88" t="str">
        <f ca="1" t="shared" ref="M1677:M1681" si="278">IFERROR(MAX(MIN((TODAY()-$H1677)/$J1677,1),0),"-")</f>
        <v>-</v>
      </c>
      <c r="N1677" s="89"/>
      <c r="O1677" s="50"/>
      <c r="P1677" s="3"/>
      <c r="Q1677" s="94"/>
      <c r="R1677" s="11"/>
    </row>
    <row r="1678" s="4" customFormat="1" customHeight="1" spans="1:18">
      <c r="A1678" s="11"/>
      <c r="B1678" s="18"/>
      <c r="C1678" s="3"/>
      <c r="D1678" s="53"/>
      <c r="E1678" s="54"/>
      <c r="F1678" s="55"/>
      <c r="G1678" s="51" t="s">
        <v>18</v>
      </c>
      <c r="H1678" s="52"/>
      <c r="I1678" s="84"/>
      <c r="J1678" s="85" t="str">
        <f ca="1">IF(AND($H1678&lt;&gt;"",$I1678&lt;&gt;""),$I1678-$H1678,IF(AND($H1678&lt;&gt;"",$I1678=""),TODAY()-$H1678,IF($H1678="","-","-")))</f>
        <v>-</v>
      </c>
      <c r="K1678" s="90"/>
      <c r="L1678" s="91"/>
      <c r="M1678" s="92"/>
      <c r="N1678" s="93"/>
      <c r="O1678" s="55"/>
      <c r="P1678" s="3"/>
      <c r="Q1678" s="94"/>
      <c r="R1678" s="11"/>
    </row>
    <row r="1679" s="4" customFormat="1" customHeight="1" spans="1:18">
      <c r="A1679" s="11"/>
      <c r="B1679" s="18"/>
      <c r="C1679" s="3"/>
      <c r="D1679" s="58" t="str">
        <f>IF($L1679="已完成","☑","")</f>
        <v/>
      </c>
      <c r="E1679" s="49"/>
      <c r="F1679" s="50"/>
      <c r="G1679" s="51" t="s">
        <v>17</v>
      </c>
      <c r="H1679" s="52"/>
      <c r="I1679" s="84"/>
      <c r="J1679" s="85">
        <f>I1679-H1679</f>
        <v>0</v>
      </c>
      <c r="K1679" s="86" t="str">
        <f>IF($L1679&lt;&gt;"-","●","")</f>
        <v/>
      </c>
      <c r="L1679" s="87" t="str">
        <f>IF($E1679&lt;&gt;"",IF(AND($H1680&lt;&gt;"",$I1680&lt;&gt;""),"已完成",IF(AND($H1680&lt;&gt;"",$I1680=""),"进行中",IF($H1680="","未开始","-"))),"-")</f>
        <v>-</v>
      </c>
      <c r="M1679" s="88" t="str">
        <f ca="1" t="shared" si="278"/>
        <v>-</v>
      </c>
      <c r="N1679" s="89"/>
      <c r="O1679" s="50"/>
      <c r="P1679" s="3"/>
      <c r="Q1679" s="94"/>
      <c r="R1679" s="11"/>
    </row>
    <row r="1680" s="4" customFormat="1" customHeight="1" spans="1:18">
      <c r="A1680" s="11"/>
      <c r="B1680" s="18"/>
      <c r="C1680" s="3"/>
      <c r="D1680" s="53"/>
      <c r="E1680" s="54"/>
      <c r="F1680" s="55"/>
      <c r="G1680" s="51" t="s">
        <v>18</v>
      </c>
      <c r="H1680" s="52"/>
      <c r="I1680" s="84"/>
      <c r="J1680" s="85" t="str">
        <f ca="1">IF(AND($H1680&lt;&gt;"",$I1680&lt;&gt;""),$I1680-$H1680,IF(AND($H1680&lt;&gt;"",$I1680=""),TODAY()-$H1680,IF($H1680="","-","-")))</f>
        <v>-</v>
      </c>
      <c r="K1680" s="90"/>
      <c r="L1680" s="91"/>
      <c r="M1680" s="92"/>
      <c r="N1680" s="93"/>
      <c r="O1680" s="55"/>
      <c r="P1680" s="3"/>
      <c r="Q1680" s="94"/>
      <c r="R1680" s="11"/>
    </row>
    <row r="1681" s="4" customFormat="1" customHeight="1" spans="1:18">
      <c r="A1681" s="11"/>
      <c r="B1681" s="18"/>
      <c r="C1681" s="3"/>
      <c r="D1681" s="58" t="str">
        <f>IF($L1681="已完成","☑","")</f>
        <v/>
      </c>
      <c r="E1681" s="49"/>
      <c r="F1681" s="50"/>
      <c r="G1681" s="51" t="s">
        <v>17</v>
      </c>
      <c r="H1681" s="52"/>
      <c r="I1681" s="84"/>
      <c r="J1681" s="85">
        <f>I1681-H1681</f>
        <v>0</v>
      </c>
      <c r="K1681" s="86" t="str">
        <f>IF($L1681&lt;&gt;"-","●","")</f>
        <v/>
      </c>
      <c r="L1681" s="87" t="str">
        <f>IF($E1681&lt;&gt;"",IF(AND($H1682&lt;&gt;"",$I1682&lt;&gt;""),"已完成",IF(AND($H1682&lt;&gt;"",$I1682=""),"进行中",IF($H1682="","未开始","-"))),"-")</f>
        <v>-</v>
      </c>
      <c r="M1681" s="88" t="str">
        <f ca="1" t="shared" si="278"/>
        <v>-</v>
      </c>
      <c r="N1681" s="89"/>
      <c r="O1681" s="50"/>
      <c r="P1681" s="3"/>
      <c r="Q1681" s="94"/>
      <c r="R1681" s="11"/>
    </row>
    <row r="1682" s="4" customFormat="1" customHeight="1" spans="1:18">
      <c r="A1682" s="11"/>
      <c r="B1682" s="18"/>
      <c r="C1682" s="3"/>
      <c r="D1682" s="53"/>
      <c r="E1682" s="54"/>
      <c r="F1682" s="55"/>
      <c r="G1682" s="51" t="s">
        <v>18</v>
      </c>
      <c r="H1682" s="52"/>
      <c r="I1682" s="84"/>
      <c r="J1682" s="85" t="str">
        <f ca="1">IF(AND($H1682&lt;&gt;"",$I1682&lt;&gt;""),$I1682-$H1682,IF(AND($H1682&lt;&gt;"",$I1682=""),TODAY()-$H1682,IF($H1682="","-","-")))</f>
        <v>-</v>
      </c>
      <c r="K1682" s="90"/>
      <c r="L1682" s="91"/>
      <c r="M1682" s="92"/>
      <c r="N1682" s="93"/>
      <c r="O1682" s="55"/>
      <c r="P1682" s="3"/>
      <c r="Q1682" s="94"/>
      <c r="R1682" s="11"/>
    </row>
    <row r="1683" s="4" customFormat="1" customHeight="1" spans="1:18">
      <c r="A1683" s="11"/>
      <c r="B1683" s="18"/>
      <c r="C1683" s="3"/>
      <c r="D1683" s="58" t="str">
        <f>IF($L1683="已完成","☑","")</f>
        <v/>
      </c>
      <c r="E1683" s="49"/>
      <c r="F1683" s="50"/>
      <c r="G1683" s="51" t="s">
        <v>17</v>
      </c>
      <c r="H1683" s="52"/>
      <c r="I1683" s="84"/>
      <c r="J1683" s="85">
        <f>I1683-H1683</f>
        <v>0</v>
      </c>
      <c r="K1683" s="86" t="str">
        <f>IF($L1683&lt;&gt;"-","●","")</f>
        <v/>
      </c>
      <c r="L1683" s="87" t="str">
        <f>IF($E1683&lt;&gt;"",IF(AND($H1684&lt;&gt;"",$I1684&lt;&gt;""),"已完成",IF(AND($H1684&lt;&gt;"",$I1684=""),"进行中",IF($H1684="","未开始","-"))),"-")</f>
        <v>-</v>
      </c>
      <c r="M1683" s="88" t="str">
        <f ca="1" t="shared" ref="M1683:M1687" si="279">IFERROR(MAX(MIN((TODAY()-$H1683)/$J1683,1),0),"-")</f>
        <v>-</v>
      </c>
      <c r="N1683" s="89"/>
      <c r="O1683" s="50"/>
      <c r="P1683" s="3"/>
      <c r="Q1683" s="94"/>
      <c r="R1683" s="11"/>
    </row>
    <row r="1684" s="4" customFormat="1" customHeight="1" spans="1:18">
      <c r="A1684" s="11"/>
      <c r="B1684" s="18"/>
      <c r="C1684" s="3"/>
      <c r="D1684" s="53"/>
      <c r="E1684" s="54"/>
      <c r="F1684" s="55"/>
      <c r="G1684" s="51" t="s">
        <v>18</v>
      </c>
      <c r="H1684" s="52"/>
      <c r="I1684" s="84"/>
      <c r="J1684" s="85" t="str">
        <f ca="1">IF(AND($H1684&lt;&gt;"",$I1684&lt;&gt;""),$I1684-$H1684,IF(AND($H1684&lt;&gt;"",$I1684=""),TODAY()-$H1684,IF($H1684="","-","-")))</f>
        <v>-</v>
      </c>
      <c r="K1684" s="90"/>
      <c r="L1684" s="91"/>
      <c r="M1684" s="92"/>
      <c r="N1684" s="93"/>
      <c r="O1684" s="55"/>
      <c r="P1684" s="3"/>
      <c r="Q1684" s="94"/>
      <c r="R1684" s="11"/>
    </row>
    <row r="1685" s="4" customFormat="1" customHeight="1" spans="1:18">
      <c r="A1685" s="11"/>
      <c r="B1685" s="18"/>
      <c r="C1685" s="3"/>
      <c r="D1685" s="58" t="str">
        <f>IF($L1685="已完成","☑","")</f>
        <v/>
      </c>
      <c r="E1685" s="49"/>
      <c r="F1685" s="50"/>
      <c r="G1685" s="51" t="s">
        <v>17</v>
      </c>
      <c r="H1685" s="52"/>
      <c r="I1685" s="84"/>
      <c r="J1685" s="85">
        <f>I1685-H1685</f>
        <v>0</v>
      </c>
      <c r="K1685" s="86" t="str">
        <f>IF($L1685&lt;&gt;"-","●","")</f>
        <v/>
      </c>
      <c r="L1685" s="87" t="str">
        <f>IF($E1685&lt;&gt;"",IF(AND($H1686&lt;&gt;"",$I1686&lt;&gt;""),"已完成",IF(AND($H1686&lt;&gt;"",$I1686=""),"进行中",IF($H1686="","未开始","-"))),"-")</f>
        <v>-</v>
      </c>
      <c r="M1685" s="88" t="str">
        <f ca="1" t="shared" si="279"/>
        <v>-</v>
      </c>
      <c r="N1685" s="89"/>
      <c r="O1685" s="50"/>
      <c r="P1685" s="3"/>
      <c r="Q1685" s="94"/>
      <c r="R1685" s="11"/>
    </row>
    <row r="1686" s="4" customFormat="1" customHeight="1" spans="1:18">
      <c r="A1686" s="11"/>
      <c r="B1686" s="18"/>
      <c r="C1686" s="3"/>
      <c r="D1686" s="53"/>
      <c r="E1686" s="54"/>
      <c r="F1686" s="55"/>
      <c r="G1686" s="51" t="s">
        <v>18</v>
      </c>
      <c r="H1686" s="52"/>
      <c r="I1686" s="84"/>
      <c r="J1686" s="85" t="str">
        <f ca="1">IF(AND($H1686&lt;&gt;"",$I1686&lt;&gt;""),$I1686-$H1686,IF(AND($H1686&lt;&gt;"",$I1686=""),TODAY()-$H1686,IF($H1686="","-","-")))</f>
        <v>-</v>
      </c>
      <c r="K1686" s="90"/>
      <c r="L1686" s="91"/>
      <c r="M1686" s="92"/>
      <c r="N1686" s="93"/>
      <c r="O1686" s="55"/>
      <c r="P1686" s="3"/>
      <c r="Q1686" s="94"/>
      <c r="R1686" s="11"/>
    </row>
    <row r="1687" s="4" customFormat="1" customHeight="1" spans="1:18">
      <c r="A1687" s="11"/>
      <c r="B1687" s="18"/>
      <c r="C1687" s="3"/>
      <c r="D1687" s="58" t="str">
        <f>IF($L1687="已完成","☑","")</f>
        <v/>
      </c>
      <c r="E1687" s="49"/>
      <c r="F1687" s="50"/>
      <c r="G1687" s="51" t="s">
        <v>17</v>
      </c>
      <c r="H1687" s="52"/>
      <c r="I1687" s="84"/>
      <c r="J1687" s="85">
        <f>I1687-H1687</f>
        <v>0</v>
      </c>
      <c r="K1687" s="86" t="str">
        <f>IF($L1687&lt;&gt;"-","●","")</f>
        <v/>
      </c>
      <c r="L1687" s="87" t="str">
        <f>IF($E1687&lt;&gt;"",IF(AND($H1688&lt;&gt;"",$I1688&lt;&gt;""),"已完成",IF(AND($H1688&lt;&gt;"",$I1688=""),"进行中",IF($H1688="","未开始","-"))),"-")</f>
        <v>-</v>
      </c>
      <c r="M1687" s="88" t="str">
        <f ca="1" t="shared" si="279"/>
        <v>-</v>
      </c>
      <c r="N1687" s="89"/>
      <c r="O1687" s="50"/>
      <c r="P1687" s="3"/>
      <c r="Q1687" s="94"/>
      <c r="R1687" s="11"/>
    </row>
    <row r="1688" s="4" customFormat="1" customHeight="1" spans="1:18">
      <c r="A1688" s="11"/>
      <c r="B1688" s="18"/>
      <c r="C1688" s="3"/>
      <c r="D1688" s="53"/>
      <c r="E1688" s="54"/>
      <c r="F1688" s="55"/>
      <c r="G1688" s="51" t="s">
        <v>18</v>
      </c>
      <c r="H1688" s="52"/>
      <c r="I1688" s="84"/>
      <c r="J1688" s="85" t="str">
        <f ca="1">IF(AND($H1688&lt;&gt;"",$I1688&lt;&gt;""),$I1688-$H1688,IF(AND($H1688&lt;&gt;"",$I1688=""),TODAY()-$H1688,IF($H1688="","-","-")))</f>
        <v>-</v>
      </c>
      <c r="K1688" s="90"/>
      <c r="L1688" s="91"/>
      <c r="M1688" s="92"/>
      <c r="N1688" s="93"/>
      <c r="O1688" s="55"/>
      <c r="P1688" s="3"/>
      <c r="Q1688" s="94"/>
      <c r="R1688" s="11"/>
    </row>
    <row r="1689" s="4" customFormat="1" customHeight="1" spans="1:18">
      <c r="A1689" s="11"/>
      <c r="B1689" s="18"/>
      <c r="C1689" s="3"/>
      <c r="D1689" s="58" t="str">
        <f>IF($L1689="已完成","☑","")</f>
        <v/>
      </c>
      <c r="E1689" s="49"/>
      <c r="F1689" s="50"/>
      <c r="G1689" s="51" t="s">
        <v>17</v>
      </c>
      <c r="H1689" s="52"/>
      <c r="I1689" s="84"/>
      <c r="J1689" s="85">
        <f>I1689-H1689</f>
        <v>0</v>
      </c>
      <c r="K1689" s="86" t="str">
        <f>IF($L1689&lt;&gt;"-","●","")</f>
        <v/>
      </c>
      <c r="L1689" s="87" t="str">
        <f>IF($E1689&lt;&gt;"",IF(AND($H1690&lt;&gt;"",$I1690&lt;&gt;""),"已完成",IF(AND($H1690&lt;&gt;"",$I1690=""),"进行中",IF($H1690="","未开始","-"))),"-")</f>
        <v>-</v>
      </c>
      <c r="M1689" s="88" t="str">
        <f ca="1" t="shared" ref="M1689:M1693" si="280">IFERROR(MAX(MIN((TODAY()-$H1689)/$J1689,1),0),"-")</f>
        <v>-</v>
      </c>
      <c r="N1689" s="89"/>
      <c r="O1689" s="50"/>
      <c r="P1689" s="3"/>
      <c r="Q1689" s="94"/>
      <c r="R1689" s="11"/>
    </row>
    <row r="1690" s="4" customFormat="1" customHeight="1" spans="1:18">
      <c r="A1690" s="11"/>
      <c r="B1690" s="18"/>
      <c r="C1690" s="3"/>
      <c r="D1690" s="53"/>
      <c r="E1690" s="54"/>
      <c r="F1690" s="55"/>
      <c r="G1690" s="51" t="s">
        <v>18</v>
      </c>
      <c r="H1690" s="52"/>
      <c r="I1690" s="84"/>
      <c r="J1690" s="85" t="str">
        <f ca="1">IF(AND($H1690&lt;&gt;"",$I1690&lt;&gt;""),$I1690-$H1690,IF(AND($H1690&lt;&gt;"",$I1690=""),TODAY()-$H1690,IF($H1690="","-","-")))</f>
        <v>-</v>
      </c>
      <c r="K1690" s="90"/>
      <c r="L1690" s="91"/>
      <c r="M1690" s="92"/>
      <c r="N1690" s="93"/>
      <c r="O1690" s="55"/>
      <c r="P1690" s="3"/>
      <c r="Q1690" s="94"/>
      <c r="R1690" s="11"/>
    </row>
    <row r="1691" s="4" customFormat="1" customHeight="1" spans="1:18">
      <c r="A1691" s="11"/>
      <c r="B1691" s="18"/>
      <c r="C1691" s="3"/>
      <c r="D1691" s="58" t="str">
        <f>IF($L1691="已完成","☑","")</f>
        <v/>
      </c>
      <c r="E1691" s="49"/>
      <c r="F1691" s="50"/>
      <c r="G1691" s="51" t="s">
        <v>17</v>
      </c>
      <c r="H1691" s="52"/>
      <c r="I1691" s="84"/>
      <c r="J1691" s="85">
        <f>I1691-H1691</f>
        <v>0</v>
      </c>
      <c r="K1691" s="86" t="str">
        <f>IF($L1691&lt;&gt;"-","●","")</f>
        <v/>
      </c>
      <c r="L1691" s="87" t="str">
        <f>IF($E1691&lt;&gt;"",IF(AND($H1692&lt;&gt;"",$I1692&lt;&gt;""),"已完成",IF(AND($H1692&lt;&gt;"",$I1692=""),"进行中",IF($H1692="","未开始","-"))),"-")</f>
        <v>-</v>
      </c>
      <c r="M1691" s="88" t="str">
        <f ca="1" t="shared" si="280"/>
        <v>-</v>
      </c>
      <c r="N1691" s="89"/>
      <c r="O1691" s="50"/>
      <c r="P1691" s="3"/>
      <c r="Q1691" s="94"/>
      <c r="R1691" s="11"/>
    </row>
    <row r="1692" s="4" customFormat="1" customHeight="1" spans="1:18">
      <c r="A1692" s="11"/>
      <c r="B1692" s="18"/>
      <c r="C1692" s="3"/>
      <c r="D1692" s="53"/>
      <c r="E1692" s="54"/>
      <c r="F1692" s="55"/>
      <c r="G1692" s="51" t="s">
        <v>18</v>
      </c>
      <c r="H1692" s="52"/>
      <c r="I1692" s="84"/>
      <c r="J1692" s="85" t="str">
        <f ca="1">IF(AND($H1692&lt;&gt;"",$I1692&lt;&gt;""),$I1692-$H1692,IF(AND($H1692&lt;&gt;"",$I1692=""),TODAY()-$H1692,IF($H1692="","-","-")))</f>
        <v>-</v>
      </c>
      <c r="K1692" s="90"/>
      <c r="L1692" s="91"/>
      <c r="M1692" s="92"/>
      <c r="N1692" s="93"/>
      <c r="O1692" s="55"/>
      <c r="P1692" s="3"/>
      <c r="Q1692" s="94"/>
      <c r="R1692" s="11"/>
    </row>
    <row r="1693" s="4" customFormat="1" customHeight="1" spans="1:18">
      <c r="A1693" s="11"/>
      <c r="B1693" s="18"/>
      <c r="C1693" s="3"/>
      <c r="D1693" s="58" t="str">
        <f>IF($L1693="已完成","☑","")</f>
        <v/>
      </c>
      <c r="E1693" s="49"/>
      <c r="F1693" s="50"/>
      <c r="G1693" s="51" t="s">
        <v>17</v>
      </c>
      <c r="H1693" s="52"/>
      <c r="I1693" s="84"/>
      <c r="J1693" s="85">
        <f>I1693-H1693</f>
        <v>0</v>
      </c>
      <c r="K1693" s="86" t="str">
        <f>IF($L1693&lt;&gt;"-","●","")</f>
        <v/>
      </c>
      <c r="L1693" s="87" t="str">
        <f>IF($E1693&lt;&gt;"",IF(AND($H1694&lt;&gt;"",$I1694&lt;&gt;""),"已完成",IF(AND($H1694&lt;&gt;"",$I1694=""),"进行中",IF($H1694="","未开始","-"))),"-")</f>
        <v>-</v>
      </c>
      <c r="M1693" s="88" t="str">
        <f ca="1" t="shared" si="280"/>
        <v>-</v>
      </c>
      <c r="N1693" s="89"/>
      <c r="O1693" s="50"/>
      <c r="P1693" s="3"/>
      <c r="Q1693" s="94"/>
      <c r="R1693" s="11"/>
    </row>
    <row r="1694" s="4" customFormat="1" customHeight="1" spans="1:18">
      <c r="A1694" s="11"/>
      <c r="B1694" s="18"/>
      <c r="C1694" s="3"/>
      <c r="D1694" s="53"/>
      <c r="E1694" s="54"/>
      <c r="F1694" s="55"/>
      <c r="G1694" s="51" t="s">
        <v>18</v>
      </c>
      <c r="H1694" s="52"/>
      <c r="I1694" s="84"/>
      <c r="J1694" s="85" t="str">
        <f ca="1">IF(AND($H1694&lt;&gt;"",$I1694&lt;&gt;""),$I1694-$H1694,IF(AND($H1694&lt;&gt;"",$I1694=""),TODAY()-$H1694,IF($H1694="","-","-")))</f>
        <v>-</v>
      </c>
      <c r="K1694" s="90"/>
      <c r="L1694" s="91"/>
      <c r="M1694" s="92"/>
      <c r="N1694" s="93"/>
      <c r="O1694" s="55"/>
      <c r="P1694" s="3"/>
      <c r="Q1694" s="94"/>
      <c r="R1694" s="11"/>
    </row>
    <row r="1695" s="4" customFormat="1" customHeight="1" spans="1:18">
      <c r="A1695" s="11"/>
      <c r="B1695" s="18"/>
      <c r="C1695" s="3"/>
      <c r="D1695" s="58" t="str">
        <f>IF($L1695="已完成","☑","")</f>
        <v/>
      </c>
      <c r="E1695" s="49"/>
      <c r="F1695" s="50"/>
      <c r="G1695" s="51" t="s">
        <v>17</v>
      </c>
      <c r="H1695" s="52"/>
      <c r="I1695" s="84"/>
      <c r="J1695" s="85">
        <f>I1695-H1695</f>
        <v>0</v>
      </c>
      <c r="K1695" s="86" t="str">
        <f>IF($L1695&lt;&gt;"-","●","")</f>
        <v/>
      </c>
      <c r="L1695" s="87" t="str">
        <f>IF($E1695&lt;&gt;"",IF(AND($H1696&lt;&gt;"",$I1696&lt;&gt;""),"已完成",IF(AND($H1696&lt;&gt;"",$I1696=""),"进行中",IF($H1696="","未开始","-"))),"-")</f>
        <v>-</v>
      </c>
      <c r="M1695" s="88" t="str">
        <f ca="1" t="shared" ref="M1695:M1699" si="281">IFERROR(MAX(MIN((TODAY()-$H1695)/$J1695,1),0),"-")</f>
        <v>-</v>
      </c>
      <c r="N1695" s="89"/>
      <c r="O1695" s="50"/>
      <c r="P1695" s="3"/>
      <c r="Q1695" s="94"/>
      <c r="R1695" s="11"/>
    </row>
    <row r="1696" s="4" customFormat="1" customHeight="1" spans="1:18">
      <c r="A1696" s="11"/>
      <c r="B1696" s="18"/>
      <c r="C1696" s="3"/>
      <c r="D1696" s="53"/>
      <c r="E1696" s="54"/>
      <c r="F1696" s="55"/>
      <c r="G1696" s="51" t="s">
        <v>18</v>
      </c>
      <c r="H1696" s="52"/>
      <c r="I1696" s="84"/>
      <c r="J1696" s="85" t="str">
        <f ca="1">IF(AND($H1696&lt;&gt;"",$I1696&lt;&gt;""),$I1696-$H1696,IF(AND($H1696&lt;&gt;"",$I1696=""),TODAY()-$H1696,IF($H1696="","-","-")))</f>
        <v>-</v>
      </c>
      <c r="K1696" s="90"/>
      <c r="L1696" s="91"/>
      <c r="M1696" s="92"/>
      <c r="N1696" s="93"/>
      <c r="O1696" s="55"/>
      <c r="P1696" s="3"/>
      <c r="Q1696" s="94"/>
      <c r="R1696" s="11"/>
    </row>
    <row r="1697" s="4" customFormat="1" customHeight="1" spans="1:18">
      <c r="A1697" s="11"/>
      <c r="B1697" s="18"/>
      <c r="C1697" s="3"/>
      <c r="D1697" s="58" t="str">
        <f>IF($L1697="已完成","☑","")</f>
        <v/>
      </c>
      <c r="E1697" s="49"/>
      <c r="F1697" s="50"/>
      <c r="G1697" s="51" t="s">
        <v>17</v>
      </c>
      <c r="H1697" s="52"/>
      <c r="I1697" s="84"/>
      <c r="J1697" s="85">
        <f>I1697-H1697</f>
        <v>0</v>
      </c>
      <c r="K1697" s="86" t="str">
        <f>IF($L1697&lt;&gt;"-","●","")</f>
        <v/>
      </c>
      <c r="L1697" s="87" t="str">
        <f>IF($E1697&lt;&gt;"",IF(AND($H1698&lt;&gt;"",$I1698&lt;&gt;""),"已完成",IF(AND($H1698&lt;&gt;"",$I1698=""),"进行中",IF($H1698="","未开始","-"))),"-")</f>
        <v>-</v>
      </c>
      <c r="M1697" s="88" t="str">
        <f ca="1" t="shared" si="281"/>
        <v>-</v>
      </c>
      <c r="N1697" s="89"/>
      <c r="O1697" s="50"/>
      <c r="P1697" s="3"/>
      <c r="Q1697" s="94"/>
      <c r="R1697" s="11"/>
    </row>
    <row r="1698" s="4" customFormat="1" customHeight="1" spans="1:18">
      <c r="A1698" s="11"/>
      <c r="B1698" s="18"/>
      <c r="C1698" s="3"/>
      <c r="D1698" s="53"/>
      <c r="E1698" s="54"/>
      <c r="F1698" s="55"/>
      <c r="G1698" s="51" t="s">
        <v>18</v>
      </c>
      <c r="H1698" s="52"/>
      <c r="I1698" s="84"/>
      <c r="J1698" s="85" t="str">
        <f ca="1">IF(AND($H1698&lt;&gt;"",$I1698&lt;&gt;""),$I1698-$H1698,IF(AND($H1698&lt;&gt;"",$I1698=""),TODAY()-$H1698,IF($H1698="","-","-")))</f>
        <v>-</v>
      </c>
      <c r="K1698" s="90"/>
      <c r="L1698" s="91"/>
      <c r="M1698" s="92"/>
      <c r="N1698" s="93"/>
      <c r="O1698" s="55"/>
      <c r="P1698" s="3"/>
      <c r="Q1698" s="94"/>
      <c r="R1698" s="11"/>
    </row>
    <row r="1699" s="4" customFormat="1" customHeight="1" spans="1:18">
      <c r="A1699" s="11"/>
      <c r="B1699" s="18"/>
      <c r="C1699" s="3"/>
      <c r="D1699" s="58" t="str">
        <f>IF($L1699="已完成","☑","")</f>
        <v/>
      </c>
      <c r="E1699" s="49"/>
      <c r="F1699" s="50"/>
      <c r="G1699" s="51" t="s">
        <v>17</v>
      </c>
      <c r="H1699" s="52"/>
      <c r="I1699" s="84"/>
      <c r="J1699" s="85">
        <f>I1699-H1699</f>
        <v>0</v>
      </c>
      <c r="K1699" s="86" t="str">
        <f>IF($L1699&lt;&gt;"-","●","")</f>
        <v/>
      </c>
      <c r="L1699" s="87" t="str">
        <f>IF($E1699&lt;&gt;"",IF(AND($H1700&lt;&gt;"",$I1700&lt;&gt;""),"已完成",IF(AND($H1700&lt;&gt;"",$I1700=""),"进行中",IF($H1700="","未开始","-"))),"-")</f>
        <v>-</v>
      </c>
      <c r="M1699" s="88" t="str">
        <f ca="1" t="shared" si="281"/>
        <v>-</v>
      </c>
      <c r="N1699" s="89"/>
      <c r="O1699" s="50"/>
      <c r="P1699" s="3"/>
      <c r="Q1699" s="94"/>
      <c r="R1699" s="11"/>
    </row>
    <row r="1700" s="4" customFormat="1" customHeight="1" spans="1:18">
      <c r="A1700" s="11"/>
      <c r="B1700" s="18"/>
      <c r="C1700" s="3"/>
      <c r="D1700" s="53"/>
      <c r="E1700" s="54"/>
      <c r="F1700" s="55"/>
      <c r="G1700" s="51" t="s">
        <v>18</v>
      </c>
      <c r="H1700" s="52"/>
      <c r="I1700" s="84"/>
      <c r="J1700" s="85" t="str">
        <f ca="1">IF(AND($H1700&lt;&gt;"",$I1700&lt;&gt;""),$I1700-$H1700,IF(AND($H1700&lt;&gt;"",$I1700=""),TODAY()-$H1700,IF($H1700="","-","-")))</f>
        <v>-</v>
      </c>
      <c r="K1700" s="90"/>
      <c r="L1700" s="91"/>
      <c r="M1700" s="92"/>
      <c r="N1700" s="93"/>
      <c r="O1700" s="55"/>
      <c r="P1700" s="3"/>
      <c r="Q1700" s="94"/>
      <c r="R1700" s="11"/>
    </row>
    <row r="1701" s="4" customFormat="1" customHeight="1" spans="1:18">
      <c r="A1701" s="11"/>
      <c r="B1701" s="18"/>
      <c r="C1701" s="3"/>
      <c r="D1701" s="58" t="str">
        <f>IF($L1701="已完成","☑","")</f>
        <v/>
      </c>
      <c r="E1701" s="49"/>
      <c r="F1701" s="50"/>
      <c r="G1701" s="51" t="s">
        <v>17</v>
      </c>
      <c r="H1701" s="52"/>
      <c r="I1701" s="84"/>
      <c r="J1701" s="85">
        <f>I1701-H1701</f>
        <v>0</v>
      </c>
      <c r="K1701" s="86" t="str">
        <f>IF($L1701&lt;&gt;"-","●","")</f>
        <v/>
      </c>
      <c r="L1701" s="87" t="str">
        <f>IF($E1701&lt;&gt;"",IF(AND($H1702&lt;&gt;"",$I1702&lt;&gt;""),"已完成",IF(AND($H1702&lt;&gt;"",$I1702=""),"进行中",IF($H1702="","未开始","-"))),"-")</f>
        <v>-</v>
      </c>
      <c r="M1701" s="88" t="str">
        <f ca="1" t="shared" ref="M1701:M1705" si="282">IFERROR(MAX(MIN((TODAY()-$H1701)/$J1701,1),0),"-")</f>
        <v>-</v>
      </c>
      <c r="N1701" s="89"/>
      <c r="O1701" s="50"/>
      <c r="P1701" s="3"/>
      <c r="Q1701" s="94"/>
      <c r="R1701" s="11"/>
    </row>
    <row r="1702" s="4" customFormat="1" customHeight="1" spans="1:18">
      <c r="A1702" s="11"/>
      <c r="B1702" s="18"/>
      <c r="C1702" s="3"/>
      <c r="D1702" s="53"/>
      <c r="E1702" s="54"/>
      <c r="F1702" s="55"/>
      <c r="G1702" s="51" t="s">
        <v>18</v>
      </c>
      <c r="H1702" s="52"/>
      <c r="I1702" s="84"/>
      <c r="J1702" s="85" t="str">
        <f ca="1">IF(AND($H1702&lt;&gt;"",$I1702&lt;&gt;""),$I1702-$H1702,IF(AND($H1702&lt;&gt;"",$I1702=""),TODAY()-$H1702,IF($H1702="","-","-")))</f>
        <v>-</v>
      </c>
      <c r="K1702" s="90"/>
      <c r="L1702" s="91"/>
      <c r="M1702" s="92"/>
      <c r="N1702" s="93"/>
      <c r="O1702" s="55"/>
      <c r="P1702" s="3"/>
      <c r="Q1702" s="94"/>
      <c r="R1702" s="11"/>
    </row>
    <row r="1703" s="4" customFormat="1" customHeight="1" spans="1:18">
      <c r="A1703" s="11"/>
      <c r="B1703" s="18"/>
      <c r="C1703" s="3"/>
      <c r="D1703" s="58" t="str">
        <f>IF($L1703="已完成","☑","")</f>
        <v/>
      </c>
      <c r="E1703" s="49"/>
      <c r="F1703" s="50"/>
      <c r="G1703" s="51" t="s">
        <v>17</v>
      </c>
      <c r="H1703" s="52"/>
      <c r="I1703" s="84"/>
      <c r="J1703" s="85">
        <f>I1703-H1703</f>
        <v>0</v>
      </c>
      <c r="K1703" s="86" t="str">
        <f>IF($L1703&lt;&gt;"-","●","")</f>
        <v/>
      </c>
      <c r="L1703" s="87" t="str">
        <f>IF($E1703&lt;&gt;"",IF(AND($H1704&lt;&gt;"",$I1704&lt;&gt;""),"已完成",IF(AND($H1704&lt;&gt;"",$I1704=""),"进行中",IF($H1704="","未开始","-"))),"-")</f>
        <v>-</v>
      </c>
      <c r="M1703" s="88" t="str">
        <f ca="1" t="shared" si="282"/>
        <v>-</v>
      </c>
      <c r="N1703" s="89"/>
      <c r="O1703" s="50"/>
      <c r="P1703" s="3"/>
      <c r="Q1703" s="94"/>
      <c r="R1703" s="11"/>
    </row>
    <row r="1704" s="4" customFormat="1" customHeight="1" spans="1:18">
      <c r="A1704" s="11"/>
      <c r="B1704" s="18"/>
      <c r="C1704" s="3"/>
      <c r="D1704" s="53"/>
      <c r="E1704" s="54"/>
      <c r="F1704" s="55"/>
      <c r="G1704" s="51" t="s">
        <v>18</v>
      </c>
      <c r="H1704" s="52"/>
      <c r="I1704" s="84"/>
      <c r="J1704" s="85" t="str">
        <f ca="1">IF(AND($H1704&lt;&gt;"",$I1704&lt;&gt;""),$I1704-$H1704,IF(AND($H1704&lt;&gt;"",$I1704=""),TODAY()-$H1704,IF($H1704="","-","-")))</f>
        <v>-</v>
      </c>
      <c r="K1704" s="90"/>
      <c r="L1704" s="91"/>
      <c r="M1704" s="92"/>
      <c r="N1704" s="93"/>
      <c r="O1704" s="55"/>
      <c r="P1704" s="3"/>
      <c r="Q1704" s="94"/>
      <c r="R1704" s="11"/>
    </row>
    <row r="1705" s="4" customFormat="1" customHeight="1" spans="1:18">
      <c r="A1705" s="11"/>
      <c r="B1705" s="18"/>
      <c r="C1705" s="3"/>
      <c r="D1705" s="58" t="str">
        <f>IF($L1705="已完成","☑","")</f>
        <v/>
      </c>
      <c r="E1705" s="49"/>
      <c r="F1705" s="50"/>
      <c r="G1705" s="51" t="s">
        <v>17</v>
      </c>
      <c r="H1705" s="52"/>
      <c r="I1705" s="84"/>
      <c r="J1705" s="85">
        <f>I1705-H1705</f>
        <v>0</v>
      </c>
      <c r="K1705" s="86" t="str">
        <f>IF($L1705&lt;&gt;"-","●","")</f>
        <v/>
      </c>
      <c r="L1705" s="87" t="str">
        <f>IF($E1705&lt;&gt;"",IF(AND($H1706&lt;&gt;"",$I1706&lt;&gt;""),"已完成",IF(AND($H1706&lt;&gt;"",$I1706=""),"进行中",IF($H1706="","未开始","-"))),"-")</f>
        <v>-</v>
      </c>
      <c r="M1705" s="88" t="str">
        <f ca="1" t="shared" si="282"/>
        <v>-</v>
      </c>
      <c r="N1705" s="89"/>
      <c r="O1705" s="50"/>
      <c r="P1705" s="3"/>
      <c r="Q1705" s="94"/>
      <c r="R1705" s="11"/>
    </row>
    <row r="1706" s="4" customFormat="1" customHeight="1" spans="1:18">
      <c r="A1706" s="11"/>
      <c r="B1706" s="18"/>
      <c r="C1706" s="3"/>
      <c r="D1706" s="53"/>
      <c r="E1706" s="54"/>
      <c r="F1706" s="55"/>
      <c r="G1706" s="51" t="s">
        <v>18</v>
      </c>
      <c r="H1706" s="52"/>
      <c r="I1706" s="84"/>
      <c r="J1706" s="85" t="str">
        <f ca="1">IF(AND($H1706&lt;&gt;"",$I1706&lt;&gt;""),$I1706-$H1706,IF(AND($H1706&lt;&gt;"",$I1706=""),TODAY()-$H1706,IF($H1706="","-","-")))</f>
        <v>-</v>
      </c>
      <c r="K1706" s="90"/>
      <c r="L1706" s="91"/>
      <c r="M1706" s="92"/>
      <c r="N1706" s="93"/>
      <c r="O1706" s="55"/>
      <c r="P1706" s="3"/>
      <c r="Q1706" s="94"/>
      <c r="R1706" s="11"/>
    </row>
    <row r="1707" s="4" customFormat="1" customHeight="1" spans="1:18">
      <c r="A1707" s="11"/>
      <c r="B1707" s="18"/>
      <c r="C1707" s="3"/>
      <c r="D1707" s="58" t="str">
        <f>IF($L1707="已完成","☑","")</f>
        <v/>
      </c>
      <c r="E1707" s="49"/>
      <c r="F1707" s="50"/>
      <c r="G1707" s="51" t="s">
        <v>17</v>
      </c>
      <c r="H1707" s="52"/>
      <c r="I1707" s="84"/>
      <c r="J1707" s="85">
        <f>I1707-H1707</f>
        <v>0</v>
      </c>
      <c r="K1707" s="86" t="str">
        <f>IF($L1707&lt;&gt;"-","●","")</f>
        <v/>
      </c>
      <c r="L1707" s="87" t="str">
        <f>IF($E1707&lt;&gt;"",IF(AND($H1708&lt;&gt;"",$I1708&lt;&gt;""),"已完成",IF(AND($H1708&lt;&gt;"",$I1708=""),"进行中",IF($H1708="","未开始","-"))),"-")</f>
        <v>-</v>
      </c>
      <c r="M1707" s="88" t="str">
        <f ca="1" t="shared" ref="M1707:M1711" si="283">IFERROR(MAX(MIN((TODAY()-$H1707)/$J1707,1),0),"-")</f>
        <v>-</v>
      </c>
      <c r="N1707" s="89"/>
      <c r="O1707" s="50"/>
      <c r="P1707" s="3"/>
      <c r="Q1707" s="94"/>
      <c r="R1707" s="11"/>
    </row>
    <row r="1708" s="4" customFormat="1" customHeight="1" spans="1:18">
      <c r="A1708" s="11"/>
      <c r="B1708" s="18"/>
      <c r="C1708" s="3"/>
      <c r="D1708" s="53"/>
      <c r="E1708" s="54"/>
      <c r="F1708" s="55"/>
      <c r="G1708" s="51" t="s">
        <v>18</v>
      </c>
      <c r="H1708" s="52"/>
      <c r="I1708" s="84"/>
      <c r="J1708" s="85" t="str">
        <f ca="1">IF(AND($H1708&lt;&gt;"",$I1708&lt;&gt;""),$I1708-$H1708,IF(AND($H1708&lt;&gt;"",$I1708=""),TODAY()-$H1708,IF($H1708="","-","-")))</f>
        <v>-</v>
      </c>
      <c r="K1708" s="90"/>
      <c r="L1708" s="91"/>
      <c r="M1708" s="92"/>
      <c r="N1708" s="93"/>
      <c r="O1708" s="55"/>
      <c r="P1708" s="3"/>
      <c r="Q1708" s="94"/>
      <c r="R1708" s="11"/>
    </row>
    <row r="1709" s="4" customFormat="1" customHeight="1" spans="1:18">
      <c r="A1709" s="11"/>
      <c r="B1709" s="18"/>
      <c r="C1709" s="3"/>
      <c r="D1709" s="58" t="str">
        <f>IF($L1709="已完成","☑","")</f>
        <v/>
      </c>
      <c r="E1709" s="49"/>
      <c r="F1709" s="50"/>
      <c r="G1709" s="51" t="s">
        <v>17</v>
      </c>
      <c r="H1709" s="52"/>
      <c r="I1709" s="84"/>
      <c r="J1709" s="85">
        <f>I1709-H1709</f>
        <v>0</v>
      </c>
      <c r="K1709" s="86" t="str">
        <f>IF($L1709&lt;&gt;"-","●","")</f>
        <v/>
      </c>
      <c r="L1709" s="87" t="str">
        <f>IF($E1709&lt;&gt;"",IF(AND($H1710&lt;&gt;"",$I1710&lt;&gt;""),"已完成",IF(AND($H1710&lt;&gt;"",$I1710=""),"进行中",IF($H1710="","未开始","-"))),"-")</f>
        <v>-</v>
      </c>
      <c r="M1709" s="88" t="str">
        <f ca="1" t="shared" si="283"/>
        <v>-</v>
      </c>
      <c r="N1709" s="89"/>
      <c r="O1709" s="50"/>
      <c r="P1709" s="3"/>
      <c r="Q1709" s="94"/>
      <c r="R1709" s="11"/>
    </row>
    <row r="1710" s="4" customFormat="1" customHeight="1" spans="1:18">
      <c r="A1710" s="11"/>
      <c r="B1710" s="18"/>
      <c r="C1710" s="3"/>
      <c r="D1710" s="53"/>
      <c r="E1710" s="54"/>
      <c r="F1710" s="55"/>
      <c r="G1710" s="51" t="s">
        <v>18</v>
      </c>
      <c r="H1710" s="52"/>
      <c r="I1710" s="84"/>
      <c r="J1710" s="85" t="str">
        <f ca="1">IF(AND($H1710&lt;&gt;"",$I1710&lt;&gt;""),$I1710-$H1710,IF(AND($H1710&lt;&gt;"",$I1710=""),TODAY()-$H1710,IF($H1710="","-","-")))</f>
        <v>-</v>
      </c>
      <c r="K1710" s="90"/>
      <c r="L1710" s="91"/>
      <c r="M1710" s="92"/>
      <c r="N1710" s="93"/>
      <c r="O1710" s="55"/>
      <c r="P1710" s="3"/>
      <c r="Q1710" s="94"/>
      <c r="R1710" s="11"/>
    </row>
    <row r="1711" s="4" customFormat="1" customHeight="1" spans="1:18">
      <c r="A1711" s="11"/>
      <c r="B1711" s="18"/>
      <c r="C1711" s="3"/>
      <c r="D1711" s="58" t="str">
        <f>IF($L1711="已完成","☑","")</f>
        <v/>
      </c>
      <c r="E1711" s="49"/>
      <c r="F1711" s="50"/>
      <c r="G1711" s="51" t="s">
        <v>17</v>
      </c>
      <c r="H1711" s="52"/>
      <c r="I1711" s="84"/>
      <c r="J1711" s="85">
        <f>I1711-H1711</f>
        <v>0</v>
      </c>
      <c r="K1711" s="86" t="str">
        <f>IF($L1711&lt;&gt;"-","●","")</f>
        <v/>
      </c>
      <c r="L1711" s="87" t="str">
        <f>IF($E1711&lt;&gt;"",IF(AND($H1712&lt;&gt;"",$I1712&lt;&gt;""),"已完成",IF(AND($H1712&lt;&gt;"",$I1712=""),"进行中",IF($H1712="","未开始","-"))),"-")</f>
        <v>-</v>
      </c>
      <c r="M1711" s="88" t="str">
        <f ca="1" t="shared" si="283"/>
        <v>-</v>
      </c>
      <c r="N1711" s="89"/>
      <c r="O1711" s="50"/>
      <c r="P1711" s="3"/>
      <c r="Q1711" s="94"/>
      <c r="R1711" s="11"/>
    </row>
    <row r="1712" s="4" customFormat="1" customHeight="1" spans="1:18">
      <c r="A1712" s="11"/>
      <c r="B1712" s="18"/>
      <c r="C1712" s="3"/>
      <c r="D1712" s="53"/>
      <c r="E1712" s="54"/>
      <c r="F1712" s="55"/>
      <c r="G1712" s="51" t="s">
        <v>18</v>
      </c>
      <c r="H1712" s="52"/>
      <c r="I1712" s="84"/>
      <c r="J1712" s="85" t="str">
        <f ca="1">IF(AND($H1712&lt;&gt;"",$I1712&lt;&gt;""),$I1712-$H1712,IF(AND($H1712&lt;&gt;"",$I1712=""),TODAY()-$H1712,IF($H1712="","-","-")))</f>
        <v>-</v>
      </c>
      <c r="K1712" s="90"/>
      <c r="L1712" s="91"/>
      <c r="M1712" s="92"/>
      <c r="N1712" s="93"/>
      <c r="O1712" s="55"/>
      <c r="P1712" s="3"/>
      <c r="Q1712" s="94"/>
      <c r="R1712" s="11"/>
    </row>
    <row r="1713" s="4" customFormat="1" customHeight="1" spans="1:18">
      <c r="A1713" s="11"/>
      <c r="B1713" s="18"/>
      <c r="C1713" s="3"/>
      <c r="D1713" s="58" t="str">
        <f>IF($L1713="已完成","☑","")</f>
        <v/>
      </c>
      <c r="E1713" s="49"/>
      <c r="F1713" s="50"/>
      <c r="G1713" s="51" t="s">
        <v>17</v>
      </c>
      <c r="H1713" s="52"/>
      <c r="I1713" s="84"/>
      <c r="J1713" s="85">
        <f>I1713-H1713</f>
        <v>0</v>
      </c>
      <c r="K1713" s="86" t="str">
        <f>IF($L1713&lt;&gt;"-","●","")</f>
        <v/>
      </c>
      <c r="L1713" s="87" t="str">
        <f>IF($E1713&lt;&gt;"",IF(AND($H1714&lt;&gt;"",$I1714&lt;&gt;""),"已完成",IF(AND($H1714&lt;&gt;"",$I1714=""),"进行中",IF($H1714="","未开始","-"))),"-")</f>
        <v>-</v>
      </c>
      <c r="M1713" s="88" t="str">
        <f ca="1" t="shared" ref="M1713:M1717" si="284">IFERROR(MAX(MIN((TODAY()-$H1713)/$J1713,1),0),"-")</f>
        <v>-</v>
      </c>
      <c r="N1713" s="89"/>
      <c r="O1713" s="50"/>
      <c r="P1713" s="3"/>
      <c r="Q1713" s="94"/>
      <c r="R1713" s="11"/>
    </row>
    <row r="1714" s="4" customFormat="1" customHeight="1" spans="1:18">
      <c r="A1714" s="11"/>
      <c r="B1714" s="18"/>
      <c r="C1714" s="3"/>
      <c r="D1714" s="53"/>
      <c r="E1714" s="54"/>
      <c r="F1714" s="55"/>
      <c r="G1714" s="51" t="s">
        <v>18</v>
      </c>
      <c r="H1714" s="52"/>
      <c r="I1714" s="84"/>
      <c r="J1714" s="85" t="str">
        <f ca="1">IF(AND($H1714&lt;&gt;"",$I1714&lt;&gt;""),$I1714-$H1714,IF(AND($H1714&lt;&gt;"",$I1714=""),TODAY()-$H1714,IF($H1714="","-","-")))</f>
        <v>-</v>
      </c>
      <c r="K1714" s="90"/>
      <c r="L1714" s="91"/>
      <c r="M1714" s="92"/>
      <c r="N1714" s="93"/>
      <c r="O1714" s="55"/>
      <c r="P1714" s="3"/>
      <c r="Q1714" s="94"/>
      <c r="R1714" s="11"/>
    </row>
    <row r="1715" s="4" customFormat="1" customHeight="1" spans="1:18">
      <c r="A1715" s="11"/>
      <c r="B1715" s="18"/>
      <c r="C1715" s="3"/>
      <c r="D1715" s="58" t="str">
        <f>IF($L1715="已完成","☑","")</f>
        <v/>
      </c>
      <c r="E1715" s="49"/>
      <c r="F1715" s="50"/>
      <c r="G1715" s="51" t="s">
        <v>17</v>
      </c>
      <c r="H1715" s="52"/>
      <c r="I1715" s="84"/>
      <c r="J1715" s="85">
        <f>I1715-H1715</f>
        <v>0</v>
      </c>
      <c r="K1715" s="86" t="str">
        <f>IF($L1715&lt;&gt;"-","●","")</f>
        <v/>
      </c>
      <c r="L1715" s="87" t="str">
        <f>IF($E1715&lt;&gt;"",IF(AND($H1716&lt;&gt;"",$I1716&lt;&gt;""),"已完成",IF(AND($H1716&lt;&gt;"",$I1716=""),"进行中",IF($H1716="","未开始","-"))),"-")</f>
        <v>-</v>
      </c>
      <c r="M1715" s="88" t="str">
        <f ca="1" t="shared" si="284"/>
        <v>-</v>
      </c>
      <c r="N1715" s="89"/>
      <c r="O1715" s="50"/>
      <c r="P1715" s="3"/>
      <c r="Q1715" s="94"/>
      <c r="R1715" s="11"/>
    </row>
    <row r="1716" s="4" customFormat="1" customHeight="1" spans="1:18">
      <c r="A1716" s="11"/>
      <c r="B1716" s="18"/>
      <c r="C1716" s="3"/>
      <c r="D1716" s="53"/>
      <c r="E1716" s="54"/>
      <c r="F1716" s="55"/>
      <c r="G1716" s="51" t="s">
        <v>18</v>
      </c>
      <c r="H1716" s="52"/>
      <c r="I1716" s="84"/>
      <c r="J1716" s="85" t="str">
        <f ca="1">IF(AND($H1716&lt;&gt;"",$I1716&lt;&gt;""),$I1716-$H1716,IF(AND($H1716&lt;&gt;"",$I1716=""),TODAY()-$H1716,IF($H1716="","-","-")))</f>
        <v>-</v>
      </c>
      <c r="K1716" s="90"/>
      <c r="L1716" s="91"/>
      <c r="M1716" s="92"/>
      <c r="N1716" s="93"/>
      <c r="O1716" s="55"/>
      <c r="P1716" s="3"/>
      <c r="Q1716" s="94"/>
      <c r="R1716" s="11"/>
    </row>
    <row r="1717" s="4" customFormat="1" customHeight="1" spans="1:18">
      <c r="A1717" s="11"/>
      <c r="B1717" s="18"/>
      <c r="C1717" s="3"/>
      <c r="D1717" s="58" t="str">
        <f>IF($L1717="已完成","☑","")</f>
        <v/>
      </c>
      <c r="E1717" s="49"/>
      <c r="F1717" s="50"/>
      <c r="G1717" s="51" t="s">
        <v>17</v>
      </c>
      <c r="H1717" s="52"/>
      <c r="I1717" s="84"/>
      <c r="J1717" s="85">
        <f>I1717-H1717</f>
        <v>0</v>
      </c>
      <c r="K1717" s="86" t="str">
        <f>IF($L1717&lt;&gt;"-","●","")</f>
        <v/>
      </c>
      <c r="L1717" s="87" t="str">
        <f>IF($E1717&lt;&gt;"",IF(AND($H1718&lt;&gt;"",$I1718&lt;&gt;""),"已完成",IF(AND($H1718&lt;&gt;"",$I1718=""),"进行中",IF($H1718="","未开始","-"))),"-")</f>
        <v>-</v>
      </c>
      <c r="M1717" s="88" t="str">
        <f ca="1" t="shared" si="284"/>
        <v>-</v>
      </c>
      <c r="N1717" s="89"/>
      <c r="O1717" s="50"/>
      <c r="P1717" s="3"/>
      <c r="Q1717" s="94"/>
      <c r="R1717" s="11"/>
    </row>
    <row r="1718" s="4" customFormat="1" customHeight="1" spans="1:18">
      <c r="A1718" s="11"/>
      <c r="B1718" s="18"/>
      <c r="C1718" s="3"/>
      <c r="D1718" s="53"/>
      <c r="E1718" s="54"/>
      <c r="F1718" s="55"/>
      <c r="G1718" s="51" t="s">
        <v>18</v>
      </c>
      <c r="H1718" s="52"/>
      <c r="I1718" s="84"/>
      <c r="J1718" s="85" t="str">
        <f ca="1">IF(AND($H1718&lt;&gt;"",$I1718&lt;&gt;""),$I1718-$H1718,IF(AND($H1718&lt;&gt;"",$I1718=""),TODAY()-$H1718,IF($H1718="","-","-")))</f>
        <v>-</v>
      </c>
      <c r="K1718" s="90"/>
      <c r="L1718" s="91"/>
      <c r="M1718" s="92"/>
      <c r="N1718" s="93"/>
      <c r="O1718" s="55"/>
      <c r="P1718" s="3"/>
      <c r="Q1718" s="94"/>
      <c r="R1718" s="11"/>
    </row>
    <row r="1719" s="4" customFormat="1" customHeight="1" spans="1:18">
      <c r="A1719" s="11"/>
      <c r="B1719" s="18"/>
      <c r="C1719" s="3"/>
      <c r="D1719" s="58" t="str">
        <f>IF($L1719="已完成","☑","")</f>
        <v/>
      </c>
      <c r="E1719" s="49"/>
      <c r="F1719" s="50"/>
      <c r="G1719" s="51" t="s">
        <v>17</v>
      </c>
      <c r="H1719" s="52"/>
      <c r="I1719" s="84"/>
      <c r="J1719" s="85">
        <f>I1719-H1719</f>
        <v>0</v>
      </c>
      <c r="K1719" s="86" t="str">
        <f>IF($L1719&lt;&gt;"-","●","")</f>
        <v/>
      </c>
      <c r="L1719" s="87" t="str">
        <f>IF($E1719&lt;&gt;"",IF(AND($H1720&lt;&gt;"",$I1720&lt;&gt;""),"已完成",IF(AND($H1720&lt;&gt;"",$I1720=""),"进行中",IF($H1720="","未开始","-"))),"-")</f>
        <v>-</v>
      </c>
      <c r="M1719" s="88" t="str">
        <f ca="1" t="shared" ref="M1719:M1723" si="285">IFERROR(MAX(MIN((TODAY()-$H1719)/$J1719,1),0),"-")</f>
        <v>-</v>
      </c>
      <c r="N1719" s="89"/>
      <c r="O1719" s="50"/>
      <c r="P1719" s="3"/>
      <c r="Q1719" s="94"/>
      <c r="R1719" s="11"/>
    </row>
    <row r="1720" s="4" customFormat="1" customHeight="1" spans="1:18">
      <c r="A1720" s="11"/>
      <c r="B1720" s="18"/>
      <c r="C1720" s="3"/>
      <c r="D1720" s="53"/>
      <c r="E1720" s="54"/>
      <c r="F1720" s="55"/>
      <c r="G1720" s="51" t="s">
        <v>18</v>
      </c>
      <c r="H1720" s="52"/>
      <c r="I1720" s="84"/>
      <c r="J1720" s="85" t="str">
        <f ca="1">IF(AND($H1720&lt;&gt;"",$I1720&lt;&gt;""),$I1720-$H1720,IF(AND($H1720&lt;&gt;"",$I1720=""),TODAY()-$H1720,IF($H1720="","-","-")))</f>
        <v>-</v>
      </c>
      <c r="K1720" s="90"/>
      <c r="L1720" s="91"/>
      <c r="M1720" s="92"/>
      <c r="N1720" s="93"/>
      <c r="O1720" s="55"/>
      <c r="P1720" s="3"/>
      <c r="Q1720" s="94"/>
      <c r="R1720" s="11"/>
    </row>
    <row r="1721" s="4" customFormat="1" customHeight="1" spans="1:18">
      <c r="A1721" s="11"/>
      <c r="B1721" s="18"/>
      <c r="C1721" s="3"/>
      <c r="D1721" s="58" t="str">
        <f>IF($L1721="已完成","☑","")</f>
        <v/>
      </c>
      <c r="E1721" s="49"/>
      <c r="F1721" s="50"/>
      <c r="G1721" s="51" t="s">
        <v>17</v>
      </c>
      <c r="H1721" s="52"/>
      <c r="I1721" s="84"/>
      <c r="J1721" s="85">
        <f>I1721-H1721</f>
        <v>0</v>
      </c>
      <c r="K1721" s="86" t="str">
        <f>IF($L1721&lt;&gt;"-","●","")</f>
        <v/>
      </c>
      <c r="L1721" s="87" t="str">
        <f>IF($E1721&lt;&gt;"",IF(AND($H1722&lt;&gt;"",$I1722&lt;&gt;""),"已完成",IF(AND($H1722&lt;&gt;"",$I1722=""),"进行中",IF($H1722="","未开始","-"))),"-")</f>
        <v>-</v>
      </c>
      <c r="M1721" s="88" t="str">
        <f ca="1" t="shared" si="285"/>
        <v>-</v>
      </c>
      <c r="N1721" s="89"/>
      <c r="O1721" s="50"/>
      <c r="P1721" s="3"/>
      <c r="Q1721" s="94"/>
      <c r="R1721" s="11"/>
    </row>
    <row r="1722" s="4" customFormat="1" customHeight="1" spans="1:18">
      <c r="A1722" s="11"/>
      <c r="B1722" s="18"/>
      <c r="C1722" s="3"/>
      <c r="D1722" s="53"/>
      <c r="E1722" s="54"/>
      <c r="F1722" s="55"/>
      <c r="G1722" s="51" t="s">
        <v>18</v>
      </c>
      <c r="H1722" s="52"/>
      <c r="I1722" s="84"/>
      <c r="J1722" s="85" t="str">
        <f ca="1">IF(AND($H1722&lt;&gt;"",$I1722&lt;&gt;""),$I1722-$H1722,IF(AND($H1722&lt;&gt;"",$I1722=""),TODAY()-$H1722,IF($H1722="","-","-")))</f>
        <v>-</v>
      </c>
      <c r="K1722" s="90"/>
      <c r="L1722" s="91"/>
      <c r="M1722" s="92"/>
      <c r="N1722" s="93"/>
      <c r="O1722" s="55"/>
      <c r="P1722" s="3"/>
      <c r="Q1722" s="94"/>
      <c r="R1722" s="11"/>
    </row>
    <row r="1723" s="4" customFormat="1" customHeight="1" spans="1:18">
      <c r="A1723" s="11"/>
      <c r="B1723" s="18"/>
      <c r="C1723" s="3"/>
      <c r="D1723" s="58" t="str">
        <f>IF($L1723="已完成","☑","")</f>
        <v/>
      </c>
      <c r="E1723" s="49"/>
      <c r="F1723" s="50"/>
      <c r="G1723" s="51" t="s">
        <v>17</v>
      </c>
      <c r="H1723" s="52"/>
      <c r="I1723" s="84"/>
      <c r="J1723" s="85">
        <f>I1723-H1723</f>
        <v>0</v>
      </c>
      <c r="K1723" s="86" t="str">
        <f>IF($L1723&lt;&gt;"-","●","")</f>
        <v/>
      </c>
      <c r="L1723" s="87" t="str">
        <f>IF($E1723&lt;&gt;"",IF(AND($H1724&lt;&gt;"",$I1724&lt;&gt;""),"已完成",IF(AND($H1724&lt;&gt;"",$I1724=""),"进行中",IF($H1724="","未开始","-"))),"-")</f>
        <v>-</v>
      </c>
      <c r="M1723" s="88" t="str">
        <f ca="1" t="shared" si="285"/>
        <v>-</v>
      </c>
      <c r="N1723" s="89"/>
      <c r="O1723" s="50"/>
      <c r="P1723" s="3"/>
      <c r="Q1723" s="94"/>
      <c r="R1723" s="11"/>
    </row>
    <row r="1724" s="4" customFormat="1" customHeight="1" spans="1:18">
      <c r="A1724" s="11"/>
      <c r="B1724" s="18"/>
      <c r="C1724" s="3"/>
      <c r="D1724" s="53"/>
      <c r="E1724" s="54"/>
      <c r="F1724" s="55"/>
      <c r="G1724" s="51" t="s">
        <v>18</v>
      </c>
      <c r="H1724" s="52"/>
      <c r="I1724" s="84"/>
      <c r="J1724" s="85" t="str">
        <f ca="1">IF(AND($H1724&lt;&gt;"",$I1724&lt;&gt;""),$I1724-$H1724,IF(AND($H1724&lt;&gt;"",$I1724=""),TODAY()-$H1724,IF($H1724="","-","-")))</f>
        <v>-</v>
      </c>
      <c r="K1724" s="90"/>
      <c r="L1724" s="91"/>
      <c r="M1724" s="92"/>
      <c r="N1724" s="93"/>
      <c r="O1724" s="55"/>
      <c r="P1724" s="3"/>
      <c r="Q1724" s="94"/>
      <c r="R1724" s="11"/>
    </row>
    <row r="1725" s="4" customFormat="1" customHeight="1" spans="1:18">
      <c r="A1725" s="11"/>
      <c r="B1725" s="18"/>
      <c r="C1725" s="3"/>
      <c r="D1725" s="58" t="str">
        <f>IF($L1725="已完成","☑","")</f>
        <v/>
      </c>
      <c r="E1725" s="49"/>
      <c r="F1725" s="50"/>
      <c r="G1725" s="51" t="s">
        <v>17</v>
      </c>
      <c r="H1725" s="52"/>
      <c r="I1725" s="84"/>
      <c r="J1725" s="85">
        <f>I1725-H1725</f>
        <v>0</v>
      </c>
      <c r="K1725" s="86" t="str">
        <f>IF($L1725&lt;&gt;"-","●","")</f>
        <v/>
      </c>
      <c r="L1725" s="87" t="str">
        <f>IF($E1725&lt;&gt;"",IF(AND($H1726&lt;&gt;"",$I1726&lt;&gt;""),"已完成",IF(AND($H1726&lt;&gt;"",$I1726=""),"进行中",IF($H1726="","未开始","-"))),"-")</f>
        <v>-</v>
      </c>
      <c r="M1725" s="88" t="str">
        <f ca="1" t="shared" ref="M1725:M1729" si="286">IFERROR(MAX(MIN((TODAY()-$H1725)/$J1725,1),0),"-")</f>
        <v>-</v>
      </c>
      <c r="N1725" s="89"/>
      <c r="O1725" s="50"/>
      <c r="P1725" s="3"/>
      <c r="Q1725" s="94"/>
      <c r="R1725" s="11"/>
    </row>
    <row r="1726" s="4" customFormat="1" customHeight="1" spans="1:18">
      <c r="A1726" s="11"/>
      <c r="B1726" s="18"/>
      <c r="C1726" s="3"/>
      <c r="D1726" s="53"/>
      <c r="E1726" s="54"/>
      <c r="F1726" s="55"/>
      <c r="G1726" s="51" t="s">
        <v>18</v>
      </c>
      <c r="H1726" s="52"/>
      <c r="I1726" s="84"/>
      <c r="J1726" s="85" t="str">
        <f ca="1">IF(AND($H1726&lt;&gt;"",$I1726&lt;&gt;""),$I1726-$H1726,IF(AND($H1726&lt;&gt;"",$I1726=""),TODAY()-$H1726,IF($H1726="","-","-")))</f>
        <v>-</v>
      </c>
      <c r="K1726" s="90"/>
      <c r="L1726" s="91"/>
      <c r="M1726" s="92"/>
      <c r="N1726" s="93"/>
      <c r="O1726" s="55"/>
      <c r="P1726" s="3"/>
      <c r="Q1726" s="94"/>
      <c r="R1726" s="11"/>
    </row>
    <row r="1727" s="4" customFormat="1" customHeight="1" spans="1:18">
      <c r="A1727" s="11"/>
      <c r="B1727" s="18"/>
      <c r="C1727" s="3"/>
      <c r="D1727" s="58" t="str">
        <f>IF($L1727="已完成","☑","")</f>
        <v/>
      </c>
      <c r="E1727" s="49"/>
      <c r="F1727" s="50"/>
      <c r="G1727" s="51" t="s">
        <v>17</v>
      </c>
      <c r="H1727" s="52"/>
      <c r="I1727" s="84"/>
      <c r="J1727" s="85">
        <f>I1727-H1727</f>
        <v>0</v>
      </c>
      <c r="K1727" s="86" t="str">
        <f>IF($L1727&lt;&gt;"-","●","")</f>
        <v/>
      </c>
      <c r="L1727" s="87" t="str">
        <f>IF($E1727&lt;&gt;"",IF(AND($H1728&lt;&gt;"",$I1728&lt;&gt;""),"已完成",IF(AND($H1728&lt;&gt;"",$I1728=""),"进行中",IF($H1728="","未开始","-"))),"-")</f>
        <v>-</v>
      </c>
      <c r="M1727" s="88" t="str">
        <f ca="1" t="shared" si="286"/>
        <v>-</v>
      </c>
      <c r="N1727" s="89"/>
      <c r="O1727" s="50"/>
      <c r="P1727" s="3"/>
      <c r="Q1727" s="94"/>
      <c r="R1727" s="11"/>
    </row>
    <row r="1728" s="4" customFormat="1" customHeight="1" spans="1:18">
      <c r="A1728" s="11"/>
      <c r="B1728" s="18"/>
      <c r="C1728" s="3"/>
      <c r="D1728" s="53"/>
      <c r="E1728" s="54"/>
      <c r="F1728" s="55"/>
      <c r="G1728" s="51" t="s">
        <v>18</v>
      </c>
      <c r="H1728" s="52"/>
      <c r="I1728" s="84"/>
      <c r="J1728" s="85" t="str">
        <f ca="1">IF(AND($H1728&lt;&gt;"",$I1728&lt;&gt;""),$I1728-$H1728,IF(AND($H1728&lt;&gt;"",$I1728=""),TODAY()-$H1728,IF($H1728="","-","-")))</f>
        <v>-</v>
      </c>
      <c r="K1728" s="90"/>
      <c r="L1728" s="91"/>
      <c r="M1728" s="92"/>
      <c r="N1728" s="93"/>
      <c r="O1728" s="55"/>
      <c r="P1728" s="3"/>
      <c r="Q1728" s="94"/>
      <c r="R1728" s="11"/>
    </row>
    <row r="1729" s="4" customFormat="1" customHeight="1" spans="1:18">
      <c r="A1729" s="11"/>
      <c r="B1729" s="18"/>
      <c r="C1729" s="3"/>
      <c r="D1729" s="58" t="str">
        <f>IF($L1729="已完成","☑","")</f>
        <v/>
      </c>
      <c r="E1729" s="49"/>
      <c r="F1729" s="50"/>
      <c r="G1729" s="51" t="s">
        <v>17</v>
      </c>
      <c r="H1729" s="52"/>
      <c r="I1729" s="84"/>
      <c r="J1729" s="85">
        <f>I1729-H1729</f>
        <v>0</v>
      </c>
      <c r="K1729" s="86" t="str">
        <f>IF($L1729&lt;&gt;"-","●","")</f>
        <v/>
      </c>
      <c r="L1729" s="87" t="str">
        <f>IF($E1729&lt;&gt;"",IF(AND($H1730&lt;&gt;"",$I1730&lt;&gt;""),"已完成",IF(AND($H1730&lt;&gt;"",$I1730=""),"进行中",IF($H1730="","未开始","-"))),"-")</f>
        <v>-</v>
      </c>
      <c r="M1729" s="88" t="str">
        <f ca="1" t="shared" si="286"/>
        <v>-</v>
      </c>
      <c r="N1729" s="89"/>
      <c r="O1729" s="50"/>
      <c r="P1729" s="3"/>
      <c r="Q1729" s="94"/>
      <c r="R1729" s="11"/>
    </row>
    <row r="1730" s="4" customFormat="1" customHeight="1" spans="1:18">
      <c r="A1730" s="11"/>
      <c r="B1730" s="18"/>
      <c r="C1730" s="3"/>
      <c r="D1730" s="53"/>
      <c r="E1730" s="54"/>
      <c r="F1730" s="55"/>
      <c r="G1730" s="51" t="s">
        <v>18</v>
      </c>
      <c r="H1730" s="52"/>
      <c r="I1730" s="84"/>
      <c r="J1730" s="85" t="str">
        <f ca="1">IF(AND($H1730&lt;&gt;"",$I1730&lt;&gt;""),$I1730-$H1730,IF(AND($H1730&lt;&gt;"",$I1730=""),TODAY()-$H1730,IF($H1730="","-","-")))</f>
        <v>-</v>
      </c>
      <c r="K1730" s="90"/>
      <c r="L1730" s="91"/>
      <c r="M1730" s="92"/>
      <c r="N1730" s="93"/>
      <c r="O1730" s="55"/>
      <c r="P1730" s="3"/>
      <c r="Q1730" s="94"/>
      <c r="R1730" s="11"/>
    </row>
    <row r="1731" s="4" customFormat="1" customHeight="1" spans="1:18">
      <c r="A1731" s="11"/>
      <c r="B1731" s="18"/>
      <c r="C1731" s="3"/>
      <c r="D1731" s="58" t="str">
        <f>IF($L1731="已完成","☑","")</f>
        <v/>
      </c>
      <c r="E1731" s="49"/>
      <c r="F1731" s="50"/>
      <c r="G1731" s="51" t="s">
        <v>17</v>
      </c>
      <c r="H1731" s="52"/>
      <c r="I1731" s="84"/>
      <c r="J1731" s="85">
        <f>I1731-H1731</f>
        <v>0</v>
      </c>
      <c r="K1731" s="86" t="str">
        <f>IF($L1731&lt;&gt;"-","●","")</f>
        <v/>
      </c>
      <c r="L1731" s="87" t="str">
        <f>IF($E1731&lt;&gt;"",IF(AND($H1732&lt;&gt;"",$I1732&lt;&gt;""),"已完成",IF(AND($H1732&lt;&gt;"",$I1732=""),"进行中",IF($H1732="","未开始","-"))),"-")</f>
        <v>-</v>
      </c>
      <c r="M1731" s="88" t="str">
        <f ca="1" t="shared" ref="M1731:M1735" si="287">IFERROR(MAX(MIN((TODAY()-$H1731)/$J1731,1),0),"-")</f>
        <v>-</v>
      </c>
      <c r="N1731" s="89"/>
      <c r="O1731" s="50"/>
      <c r="P1731" s="3"/>
      <c r="Q1731" s="94"/>
      <c r="R1731" s="11"/>
    </row>
    <row r="1732" s="4" customFormat="1" customHeight="1" spans="1:18">
      <c r="A1732" s="11"/>
      <c r="B1732" s="18"/>
      <c r="C1732" s="3"/>
      <c r="D1732" s="53"/>
      <c r="E1732" s="54"/>
      <c r="F1732" s="55"/>
      <c r="G1732" s="51" t="s">
        <v>18</v>
      </c>
      <c r="H1732" s="52"/>
      <c r="I1732" s="84"/>
      <c r="J1732" s="85" t="str">
        <f ca="1">IF(AND($H1732&lt;&gt;"",$I1732&lt;&gt;""),$I1732-$H1732,IF(AND($H1732&lt;&gt;"",$I1732=""),TODAY()-$H1732,IF($H1732="","-","-")))</f>
        <v>-</v>
      </c>
      <c r="K1732" s="90"/>
      <c r="L1732" s="91"/>
      <c r="M1732" s="92"/>
      <c r="N1732" s="93"/>
      <c r="O1732" s="55"/>
      <c r="P1732" s="3"/>
      <c r="Q1732" s="94"/>
      <c r="R1732" s="11"/>
    </row>
    <row r="1733" s="4" customFormat="1" customHeight="1" spans="1:18">
      <c r="A1733" s="11"/>
      <c r="B1733" s="18"/>
      <c r="C1733" s="3"/>
      <c r="D1733" s="58" t="str">
        <f>IF($L1733="已完成","☑","")</f>
        <v/>
      </c>
      <c r="E1733" s="49"/>
      <c r="F1733" s="50"/>
      <c r="G1733" s="51" t="s">
        <v>17</v>
      </c>
      <c r="H1733" s="52"/>
      <c r="I1733" s="84"/>
      <c r="J1733" s="85">
        <f>I1733-H1733</f>
        <v>0</v>
      </c>
      <c r="K1733" s="86" t="str">
        <f>IF($L1733&lt;&gt;"-","●","")</f>
        <v/>
      </c>
      <c r="L1733" s="87" t="str">
        <f>IF($E1733&lt;&gt;"",IF(AND($H1734&lt;&gt;"",$I1734&lt;&gt;""),"已完成",IF(AND($H1734&lt;&gt;"",$I1734=""),"进行中",IF($H1734="","未开始","-"))),"-")</f>
        <v>-</v>
      </c>
      <c r="M1733" s="88" t="str">
        <f ca="1" t="shared" si="287"/>
        <v>-</v>
      </c>
      <c r="N1733" s="89"/>
      <c r="O1733" s="50"/>
      <c r="P1733" s="3"/>
      <c r="Q1733" s="94"/>
      <c r="R1733" s="11"/>
    </row>
    <row r="1734" s="4" customFormat="1" customHeight="1" spans="1:18">
      <c r="A1734" s="11"/>
      <c r="B1734" s="18"/>
      <c r="C1734" s="3"/>
      <c r="D1734" s="53"/>
      <c r="E1734" s="54"/>
      <c r="F1734" s="55"/>
      <c r="G1734" s="51" t="s">
        <v>18</v>
      </c>
      <c r="H1734" s="52"/>
      <c r="I1734" s="84"/>
      <c r="J1734" s="85" t="str">
        <f ca="1">IF(AND($H1734&lt;&gt;"",$I1734&lt;&gt;""),$I1734-$H1734,IF(AND($H1734&lt;&gt;"",$I1734=""),TODAY()-$H1734,IF($H1734="","-","-")))</f>
        <v>-</v>
      </c>
      <c r="K1734" s="90"/>
      <c r="L1734" s="91"/>
      <c r="M1734" s="92"/>
      <c r="N1734" s="93"/>
      <c r="O1734" s="55"/>
      <c r="P1734" s="3"/>
      <c r="Q1734" s="94"/>
      <c r="R1734" s="11"/>
    </row>
    <row r="1735" s="4" customFormat="1" customHeight="1" spans="1:18">
      <c r="A1735" s="11"/>
      <c r="B1735" s="18"/>
      <c r="C1735" s="3"/>
      <c r="D1735" s="58" t="str">
        <f>IF($L1735="已完成","☑","")</f>
        <v/>
      </c>
      <c r="E1735" s="49"/>
      <c r="F1735" s="50"/>
      <c r="G1735" s="51" t="s">
        <v>17</v>
      </c>
      <c r="H1735" s="52"/>
      <c r="I1735" s="84"/>
      <c r="J1735" s="85">
        <f>I1735-H1735</f>
        <v>0</v>
      </c>
      <c r="K1735" s="86" t="str">
        <f>IF($L1735&lt;&gt;"-","●","")</f>
        <v/>
      </c>
      <c r="L1735" s="87" t="str">
        <f>IF($E1735&lt;&gt;"",IF(AND($H1736&lt;&gt;"",$I1736&lt;&gt;""),"已完成",IF(AND($H1736&lt;&gt;"",$I1736=""),"进行中",IF($H1736="","未开始","-"))),"-")</f>
        <v>-</v>
      </c>
      <c r="M1735" s="88" t="str">
        <f ca="1" t="shared" si="287"/>
        <v>-</v>
      </c>
      <c r="N1735" s="89"/>
      <c r="O1735" s="50"/>
      <c r="P1735" s="3"/>
      <c r="Q1735" s="94"/>
      <c r="R1735" s="11"/>
    </row>
    <row r="1736" s="4" customFormat="1" customHeight="1" spans="1:18">
      <c r="A1736" s="11"/>
      <c r="B1736" s="18"/>
      <c r="C1736" s="3"/>
      <c r="D1736" s="53"/>
      <c r="E1736" s="54"/>
      <c r="F1736" s="55"/>
      <c r="G1736" s="51" t="s">
        <v>18</v>
      </c>
      <c r="H1736" s="52"/>
      <c r="I1736" s="84"/>
      <c r="J1736" s="85" t="str">
        <f ca="1">IF(AND($H1736&lt;&gt;"",$I1736&lt;&gt;""),$I1736-$H1736,IF(AND($H1736&lt;&gt;"",$I1736=""),TODAY()-$H1736,IF($H1736="","-","-")))</f>
        <v>-</v>
      </c>
      <c r="K1736" s="90"/>
      <c r="L1736" s="91"/>
      <c r="M1736" s="92"/>
      <c r="N1736" s="93"/>
      <c r="O1736" s="55"/>
      <c r="P1736" s="3"/>
      <c r="Q1736" s="94"/>
      <c r="R1736" s="11"/>
    </row>
    <row r="1737" s="4" customFormat="1" customHeight="1" spans="1:18">
      <c r="A1737" s="11"/>
      <c r="B1737" s="18"/>
      <c r="C1737" s="3"/>
      <c r="D1737" s="58" t="str">
        <f>IF($L1737="已完成","☑","")</f>
        <v/>
      </c>
      <c r="E1737" s="49"/>
      <c r="F1737" s="50"/>
      <c r="G1737" s="51" t="s">
        <v>17</v>
      </c>
      <c r="H1737" s="52"/>
      <c r="I1737" s="84"/>
      <c r="J1737" s="85">
        <f>I1737-H1737</f>
        <v>0</v>
      </c>
      <c r="K1737" s="86" t="str">
        <f>IF($L1737&lt;&gt;"-","●","")</f>
        <v/>
      </c>
      <c r="L1737" s="87" t="str">
        <f>IF($E1737&lt;&gt;"",IF(AND($H1738&lt;&gt;"",$I1738&lt;&gt;""),"已完成",IF(AND($H1738&lt;&gt;"",$I1738=""),"进行中",IF($H1738="","未开始","-"))),"-")</f>
        <v>-</v>
      </c>
      <c r="M1737" s="88" t="str">
        <f ca="1" t="shared" ref="M1737:M1741" si="288">IFERROR(MAX(MIN((TODAY()-$H1737)/$J1737,1),0),"-")</f>
        <v>-</v>
      </c>
      <c r="N1737" s="89"/>
      <c r="O1737" s="50"/>
      <c r="P1737" s="3"/>
      <c r="Q1737" s="94"/>
      <c r="R1737" s="11"/>
    </row>
    <row r="1738" s="4" customFormat="1" customHeight="1" spans="1:18">
      <c r="A1738" s="11"/>
      <c r="B1738" s="18"/>
      <c r="C1738" s="3"/>
      <c r="D1738" s="53"/>
      <c r="E1738" s="54"/>
      <c r="F1738" s="55"/>
      <c r="G1738" s="51" t="s">
        <v>18</v>
      </c>
      <c r="H1738" s="52"/>
      <c r="I1738" s="84"/>
      <c r="J1738" s="85" t="str">
        <f ca="1">IF(AND($H1738&lt;&gt;"",$I1738&lt;&gt;""),$I1738-$H1738,IF(AND($H1738&lt;&gt;"",$I1738=""),TODAY()-$H1738,IF($H1738="","-","-")))</f>
        <v>-</v>
      </c>
      <c r="K1738" s="90"/>
      <c r="L1738" s="91"/>
      <c r="M1738" s="92"/>
      <c r="N1738" s="93"/>
      <c r="O1738" s="55"/>
      <c r="P1738" s="3"/>
      <c r="Q1738" s="94"/>
      <c r="R1738" s="11"/>
    </row>
    <row r="1739" s="4" customFormat="1" customHeight="1" spans="1:18">
      <c r="A1739" s="11"/>
      <c r="B1739" s="18"/>
      <c r="C1739" s="3"/>
      <c r="D1739" s="58" t="str">
        <f>IF($L1739="已完成","☑","")</f>
        <v/>
      </c>
      <c r="E1739" s="49"/>
      <c r="F1739" s="50"/>
      <c r="G1739" s="51" t="s">
        <v>17</v>
      </c>
      <c r="H1739" s="52"/>
      <c r="I1739" s="84"/>
      <c r="J1739" s="85">
        <f>I1739-H1739</f>
        <v>0</v>
      </c>
      <c r="K1739" s="86" t="str">
        <f>IF($L1739&lt;&gt;"-","●","")</f>
        <v/>
      </c>
      <c r="L1739" s="87" t="str">
        <f>IF($E1739&lt;&gt;"",IF(AND($H1740&lt;&gt;"",$I1740&lt;&gt;""),"已完成",IF(AND($H1740&lt;&gt;"",$I1740=""),"进行中",IF($H1740="","未开始","-"))),"-")</f>
        <v>-</v>
      </c>
      <c r="M1739" s="88" t="str">
        <f ca="1" t="shared" si="288"/>
        <v>-</v>
      </c>
      <c r="N1739" s="89"/>
      <c r="O1739" s="50"/>
      <c r="P1739" s="3"/>
      <c r="Q1739" s="94"/>
      <c r="R1739" s="11"/>
    </row>
    <row r="1740" s="4" customFormat="1" customHeight="1" spans="1:18">
      <c r="A1740" s="11"/>
      <c r="B1740" s="18"/>
      <c r="C1740" s="3"/>
      <c r="D1740" s="53"/>
      <c r="E1740" s="54"/>
      <c r="F1740" s="55"/>
      <c r="G1740" s="51" t="s">
        <v>18</v>
      </c>
      <c r="H1740" s="52"/>
      <c r="I1740" s="84"/>
      <c r="J1740" s="85" t="str">
        <f ca="1">IF(AND($H1740&lt;&gt;"",$I1740&lt;&gt;""),$I1740-$H1740,IF(AND($H1740&lt;&gt;"",$I1740=""),TODAY()-$H1740,IF($H1740="","-","-")))</f>
        <v>-</v>
      </c>
      <c r="K1740" s="90"/>
      <c r="L1740" s="91"/>
      <c r="M1740" s="92"/>
      <c r="N1740" s="93"/>
      <c r="O1740" s="55"/>
      <c r="P1740" s="3"/>
      <c r="Q1740" s="94"/>
      <c r="R1740" s="11"/>
    </row>
    <row r="1741" s="4" customFormat="1" customHeight="1" spans="1:18">
      <c r="A1741" s="11"/>
      <c r="B1741" s="18"/>
      <c r="C1741" s="3"/>
      <c r="D1741" s="58" t="str">
        <f>IF($L1741="已完成","☑","")</f>
        <v/>
      </c>
      <c r="E1741" s="49"/>
      <c r="F1741" s="50"/>
      <c r="G1741" s="51" t="s">
        <v>17</v>
      </c>
      <c r="H1741" s="52"/>
      <c r="I1741" s="84"/>
      <c r="J1741" s="85">
        <f>I1741-H1741</f>
        <v>0</v>
      </c>
      <c r="K1741" s="86" t="str">
        <f>IF($L1741&lt;&gt;"-","●","")</f>
        <v/>
      </c>
      <c r="L1741" s="87" t="str">
        <f>IF($E1741&lt;&gt;"",IF(AND($H1742&lt;&gt;"",$I1742&lt;&gt;""),"已完成",IF(AND($H1742&lt;&gt;"",$I1742=""),"进行中",IF($H1742="","未开始","-"))),"-")</f>
        <v>-</v>
      </c>
      <c r="M1741" s="88" t="str">
        <f ca="1" t="shared" si="288"/>
        <v>-</v>
      </c>
      <c r="N1741" s="89"/>
      <c r="O1741" s="50"/>
      <c r="P1741" s="3"/>
      <c r="Q1741" s="94"/>
      <c r="R1741" s="11"/>
    </row>
    <row r="1742" s="4" customFormat="1" customHeight="1" spans="1:18">
      <c r="A1742" s="11"/>
      <c r="B1742" s="18"/>
      <c r="C1742" s="3"/>
      <c r="D1742" s="53"/>
      <c r="E1742" s="54"/>
      <c r="F1742" s="55"/>
      <c r="G1742" s="51" t="s">
        <v>18</v>
      </c>
      <c r="H1742" s="52"/>
      <c r="I1742" s="84"/>
      <c r="J1742" s="85" t="str">
        <f ca="1">IF(AND($H1742&lt;&gt;"",$I1742&lt;&gt;""),$I1742-$H1742,IF(AND($H1742&lt;&gt;"",$I1742=""),TODAY()-$H1742,IF($H1742="","-","-")))</f>
        <v>-</v>
      </c>
      <c r="K1742" s="90"/>
      <c r="L1742" s="91"/>
      <c r="M1742" s="92"/>
      <c r="N1742" s="93"/>
      <c r="O1742" s="55"/>
      <c r="P1742" s="3"/>
      <c r="Q1742" s="94"/>
      <c r="R1742" s="11"/>
    </row>
    <row r="1743" s="4" customFormat="1" customHeight="1" spans="1:18">
      <c r="A1743" s="11"/>
      <c r="B1743" s="18"/>
      <c r="C1743" s="3"/>
      <c r="D1743" s="58" t="str">
        <f>IF($L1743="已完成","☑","")</f>
        <v/>
      </c>
      <c r="E1743" s="49"/>
      <c r="F1743" s="50"/>
      <c r="G1743" s="51" t="s">
        <v>17</v>
      </c>
      <c r="H1743" s="52"/>
      <c r="I1743" s="84"/>
      <c r="J1743" s="85">
        <f>I1743-H1743</f>
        <v>0</v>
      </c>
      <c r="K1743" s="86" t="str">
        <f>IF($L1743&lt;&gt;"-","●","")</f>
        <v/>
      </c>
      <c r="L1743" s="87" t="str">
        <f>IF($E1743&lt;&gt;"",IF(AND($H1744&lt;&gt;"",$I1744&lt;&gt;""),"已完成",IF(AND($H1744&lt;&gt;"",$I1744=""),"进行中",IF($H1744="","未开始","-"))),"-")</f>
        <v>-</v>
      </c>
      <c r="M1743" s="88" t="str">
        <f ca="1" t="shared" ref="M1743:M1747" si="289">IFERROR(MAX(MIN((TODAY()-$H1743)/$J1743,1),0),"-")</f>
        <v>-</v>
      </c>
      <c r="N1743" s="89"/>
      <c r="O1743" s="50"/>
      <c r="P1743" s="3"/>
      <c r="Q1743" s="94"/>
      <c r="R1743" s="11"/>
    </row>
    <row r="1744" s="4" customFormat="1" customHeight="1" spans="1:18">
      <c r="A1744" s="11"/>
      <c r="B1744" s="18"/>
      <c r="C1744" s="3"/>
      <c r="D1744" s="53"/>
      <c r="E1744" s="54"/>
      <c r="F1744" s="55"/>
      <c r="G1744" s="51" t="s">
        <v>18</v>
      </c>
      <c r="H1744" s="52"/>
      <c r="I1744" s="84"/>
      <c r="J1744" s="85" t="str">
        <f ca="1">IF(AND($H1744&lt;&gt;"",$I1744&lt;&gt;""),$I1744-$H1744,IF(AND($H1744&lt;&gt;"",$I1744=""),TODAY()-$H1744,IF($H1744="","-","-")))</f>
        <v>-</v>
      </c>
      <c r="K1744" s="90"/>
      <c r="L1744" s="91"/>
      <c r="M1744" s="92"/>
      <c r="N1744" s="93"/>
      <c r="O1744" s="55"/>
      <c r="P1744" s="3"/>
      <c r="Q1744" s="94"/>
      <c r="R1744" s="11"/>
    </row>
    <row r="1745" s="4" customFormat="1" customHeight="1" spans="1:18">
      <c r="A1745" s="11"/>
      <c r="B1745" s="18"/>
      <c r="C1745" s="3"/>
      <c r="D1745" s="58" t="str">
        <f>IF($L1745="已完成","☑","")</f>
        <v/>
      </c>
      <c r="E1745" s="49"/>
      <c r="F1745" s="50"/>
      <c r="G1745" s="51" t="s">
        <v>17</v>
      </c>
      <c r="H1745" s="52"/>
      <c r="I1745" s="84"/>
      <c r="J1745" s="85">
        <f>I1745-H1745</f>
        <v>0</v>
      </c>
      <c r="K1745" s="86" t="str">
        <f>IF($L1745&lt;&gt;"-","●","")</f>
        <v/>
      </c>
      <c r="L1745" s="87" t="str">
        <f>IF($E1745&lt;&gt;"",IF(AND($H1746&lt;&gt;"",$I1746&lt;&gt;""),"已完成",IF(AND($H1746&lt;&gt;"",$I1746=""),"进行中",IF($H1746="","未开始","-"))),"-")</f>
        <v>-</v>
      </c>
      <c r="M1745" s="88" t="str">
        <f ca="1" t="shared" si="289"/>
        <v>-</v>
      </c>
      <c r="N1745" s="89"/>
      <c r="O1745" s="50"/>
      <c r="P1745" s="3"/>
      <c r="Q1745" s="94"/>
      <c r="R1745" s="11"/>
    </row>
    <row r="1746" s="4" customFormat="1" customHeight="1" spans="1:18">
      <c r="A1746" s="11"/>
      <c r="B1746" s="18"/>
      <c r="C1746" s="3"/>
      <c r="D1746" s="53"/>
      <c r="E1746" s="54"/>
      <c r="F1746" s="55"/>
      <c r="G1746" s="51" t="s">
        <v>18</v>
      </c>
      <c r="H1746" s="52"/>
      <c r="I1746" s="84"/>
      <c r="J1746" s="85" t="str">
        <f ca="1">IF(AND($H1746&lt;&gt;"",$I1746&lt;&gt;""),$I1746-$H1746,IF(AND($H1746&lt;&gt;"",$I1746=""),TODAY()-$H1746,IF($H1746="","-","-")))</f>
        <v>-</v>
      </c>
      <c r="K1746" s="90"/>
      <c r="L1746" s="91"/>
      <c r="M1746" s="92"/>
      <c r="N1746" s="93"/>
      <c r="O1746" s="55"/>
      <c r="P1746" s="3"/>
      <c r="Q1746" s="94"/>
      <c r="R1746" s="11"/>
    </row>
    <row r="1747" s="4" customFormat="1" customHeight="1" spans="1:18">
      <c r="A1747" s="11"/>
      <c r="B1747" s="18"/>
      <c r="C1747" s="3"/>
      <c r="D1747" s="58" t="str">
        <f>IF($L1747="已完成","☑","")</f>
        <v/>
      </c>
      <c r="E1747" s="49"/>
      <c r="F1747" s="50"/>
      <c r="G1747" s="51" t="s">
        <v>17</v>
      </c>
      <c r="H1747" s="52"/>
      <c r="I1747" s="84"/>
      <c r="J1747" s="85">
        <f>I1747-H1747</f>
        <v>0</v>
      </c>
      <c r="K1747" s="86" t="str">
        <f>IF($L1747&lt;&gt;"-","●","")</f>
        <v/>
      </c>
      <c r="L1747" s="87" t="str">
        <f>IF($E1747&lt;&gt;"",IF(AND($H1748&lt;&gt;"",$I1748&lt;&gt;""),"已完成",IF(AND($H1748&lt;&gt;"",$I1748=""),"进行中",IF($H1748="","未开始","-"))),"-")</f>
        <v>-</v>
      </c>
      <c r="M1747" s="88" t="str">
        <f ca="1" t="shared" si="289"/>
        <v>-</v>
      </c>
      <c r="N1747" s="89"/>
      <c r="O1747" s="50"/>
      <c r="P1747" s="3"/>
      <c r="Q1747" s="94"/>
      <c r="R1747" s="11"/>
    </row>
    <row r="1748" s="4" customFormat="1" customHeight="1" spans="1:18">
      <c r="A1748" s="11"/>
      <c r="B1748" s="18"/>
      <c r="C1748" s="3"/>
      <c r="D1748" s="53"/>
      <c r="E1748" s="54"/>
      <c r="F1748" s="55"/>
      <c r="G1748" s="51" t="s">
        <v>18</v>
      </c>
      <c r="H1748" s="52"/>
      <c r="I1748" s="84"/>
      <c r="J1748" s="85" t="str">
        <f ca="1">IF(AND($H1748&lt;&gt;"",$I1748&lt;&gt;""),$I1748-$H1748,IF(AND($H1748&lt;&gt;"",$I1748=""),TODAY()-$H1748,IF($H1748="","-","-")))</f>
        <v>-</v>
      </c>
      <c r="K1748" s="90"/>
      <c r="L1748" s="91"/>
      <c r="M1748" s="92"/>
      <c r="N1748" s="93"/>
      <c r="O1748" s="55"/>
      <c r="P1748" s="3"/>
      <c r="Q1748" s="94"/>
      <c r="R1748" s="11"/>
    </row>
    <row r="1749" s="4" customFormat="1" customHeight="1" spans="1:18">
      <c r="A1749" s="11"/>
      <c r="B1749" s="18"/>
      <c r="C1749" s="3"/>
      <c r="D1749" s="58" t="str">
        <f>IF($L1749="已完成","☑","")</f>
        <v/>
      </c>
      <c r="E1749" s="49"/>
      <c r="F1749" s="50"/>
      <c r="G1749" s="51" t="s">
        <v>17</v>
      </c>
      <c r="H1749" s="52"/>
      <c r="I1749" s="84"/>
      <c r="J1749" s="85">
        <f>I1749-H1749</f>
        <v>0</v>
      </c>
      <c r="K1749" s="86" t="str">
        <f>IF($L1749&lt;&gt;"-","●","")</f>
        <v/>
      </c>
      <c r="L1749" s="87" t="str">
        <f>IF($E1749&lt;&gt;"",IF(AND($H1750&lt;&gt;"",$I1750&lt;&gt;""),"已完成",IF(AND($H1750&lt;&gt;"",$I1750=""),"进行中",IF($H1750="","未开始","-"))),"-")</f>
        <v>-</v>
      </c>
      <c r="M1749" s="88" t="str">
        <f ca="1" t="shared" ref="M1749:M1753" si="290">IFERROR(MAX(MIN((TODAY()-$H1749)/$J1749,1),0),"-")</f>
        <v>-</v>
      </c>
      <c r="N1749" s="89"/>
      <c r="O1749" s="50"/>
      <c r="P1749" s="3"/>
      <c r="Q1749" s="94"/>
      <c r="R1749" s="11"/>
    </row>
    <row r="1750" s="4" customFormat="1" customHeight="1" spans="1:18">
      <c r="A1750" s="11"/>
      <c r="B1750" s="18"/>
      <c r="C1750" s="3"/>
      <c r="D1750" s="53"/>
      <c r="E1750" s="54"/>
      <c r="F1750" s="55"/>
      <c r="G1750" s="51" t="s">
        <v>18</v>
      </c>
      <c r="H1750" s="52"/>
      <c r="I1750" s="84"/>
      <c r="J1750" s="85" t="str">
        <f ca="1">IF(AND($H1750&lt;&gt;"",$I1750&lt;&gt;""),$I1750-$H1750,IF(AND($H1750&lt;&gt;"",$I1750=""),TODAY()-$H1750,IF($H1750="","-","-")))</f>
        <v>-</v>
      </c>
      <c r="K1750" s="90"/>
      <c r="L1750" s="91"/>
      <c r="M1750" s="92"/>
      <c r="N1750" s="93"/>
      <c r="O1750" s="55"/>
      <c r="P1750" s="3"/>
      <c r="Q1750" s="94"/>
      <c r="R1750" s="11"/>
    </row>
    <row r="1751" s="4" customFormat="1" customHeight="1" spans="1:18">
      <c r="A1751" s="11"/>
      <c r="B1751" s="18"/>
      <c r="C1751" s="3"/>
      <c r="D1751" s="58" t="str">
        <f>IF($L1751="已完成","☑","")</f>
        <v/>
      </c>
      <c r="E1751" s="49"/>
      <c r="F1751" s="50"/>
      <c r="G1751" s="51" t="s">
        <v>17</v>
      </c>
      <c r="H1751" s="52"/>
      <c r="I1751" s="84"/>
      <c r="J1751" s="85">
        <f>I1751-H1751</f>
        <v>0</v>
      </c>
      <c r="K1751" s="86" t="str">
        <f>IF($L1751&lt;&gt;"-","●","")</f>
        <v/>
      </c>
      <c r="L1751" s="87" t="str">
        <f>IF($E1751&lt;&gt;"",IF(AND($H1752&lt;&gt;"",$I1752&lt;&gt;""),"已完成",IF(AND($H1752&lt;&gt;"",$I1752=""),"进行中",IF($H1752="","未开始","-"))),"-")</f>
        <v>-</v>
      </c>
      <c r="M1751" s="88" t="str">
        <f ca="1" t="shared" si="290"/>
        <v>-</v>
      </c>
      <c r="N1751" s="89"/>
      <c r="O1751" s="50"/>
      <c r="P1751" s="3"/>
      <c r="Q1751" s="94"/>
      <c r="R1751" s="11"/>
    </row>
    <row r="1752" s="4" customFormat="1" customHeight="1" spans="1:18">
      <c r="A1752" s="11"/>
      <c r="B1752" s="18"/>
      <c r="C1752" s="3"/>
      <c r="D1752" s="53"/>
      <c r="E1752" s="54"/>
      <c r="F1752" s="55"/>
      <c r="G1752" s="51" t="s">
        <v>18</v>
      </c>
      <c r="H1752" s="52"/>
      <c r="I1752" s="84"/>
      <c r="J1752" s="85" t="str">
        <f ca="1">IF(AND($H1752&lt;&gt;"",$I1752&lt;&gt;""),$I1752-$H1752,IF(AND($H1752&lt;&gt;"",$I1752=""),TODAY()-$H1752,IF($H1752="","-","-")))</f>
        <v>-</v>
      </c>
      <c r="K1752" s="90"/>
      <c r="L1752" s="91"/>
      <c r="M1752" s="92"/>
      <c r="N1752" s="93"/>
      <c r="O1752" s="55"/>
      <c r="P1752" s="3"/>
      <c r="Q1752" s="94"/>
      <c r="R1752" s="11"/>
    </row>
    <row r="1753" s="4" customFormat="1" customHeight="1" spans="1:18">
      <c r="A1753" s="11"/>
      <c r="B1753" s="18"/>
      <c r="C1753" s="3"/>
      <c r="D1753" s="58" t="str">
        <f>IF($L1753="已完成","☑","")</f>
        <v/>
      </c>
      <c r="E1753" s="49"/>
      <c r="F1753" s="50"/>
      <c r="G1753" s="51" t="s">
        <v>17</v>
      </c>
      <c r="H1753" s="52"/>
      <c r="I1753" s="84"/>
      <c r="J1753" s="85">
        <f>I1753-H1753</f>
        <v>0</v>
      </c>
      <c r="K1753" s="86" t="str">
        <f>IF($L1753&lt;&gt;"-","●","")</f>
        <v/>
      </c>
      <c r="L1753" s="87" t="str">
        <f>IF($E1753&lt;&gt;"",IF(AND($H1754&lt;&gt;"",$I1754&lt;&gt;""),"已完成",IF(AND($H1754&lt;&gt;"",$I1754=""),"进行中",IF($H1754="","未开始","-"))),"-")</f>
        <v>-</v>
      </c>
      <c r="M1753" s="88" t="str">
        <f ca="1" t="shared" si="290"/>
        <v>-</v>
      </c>
      <c r="N1753" s="89"/>
      <c r="O1753" s="50"/>
      <c r="P1753" s="3"/>
      <c r="Q1753" s="94"/>
      <c r="R1753" s="11"/>
    </row>
    <row r="1754" s="4" customFormat="1" customHeight="1" spans="1:18">
      <c r="A1754" s="11"/>
      <c r="B1754" s="18"/>
      <c r="C1754" s="3"/>
      <c r="D1754" s="53"/>
      <c r="E1754" s="54"/>
      <c r="F1754" s="55"/>
      <c r="G1754" s="51" t="s">
        <v>18</v>
      </c>
      <c r="H1754" s="52"/>
      <c r="I1754" s="84"/>
      <c r="J1754" s="85" t="str">
        <f ca="1">IF(AND($H1754&lt;&gt;"",$I1754&lt;&gt;""),$I1754-$H1754,IF(AND($H1754&lt;&gt;"",$I1754=""),TODAY()-$H1754,IF($H1754="","-","-")))</f>
        <v>-</v>
      </c>
      <c r="K1754" s="90"/>
      <c r="L1754" s="91"/>
      <c r="M1754" s="92"/>
      <c r="N1754" s="93"/>
      <c r="O1754" s="55"/>
      <c r="P1754" s="3"/>
      <c r="Q1754" s="94"/>
      <c r="R1754" s="11"/>
    </row>
    <row r="1755" s="4" customFormat="1" customHeight="1" spans="1:18">
      <c r="A1755" s="11"/>
      <c r="B1755" s="18"/>
      <c r="C1755" s="3"/>
      <c r="D1755" s="58" t="str">
        <f>IF($L1755="已完成","☑","")</f>
        <v/>
      </c>
      <c r="E1755" s="49"/>
      <c r="F1755" s="50"/>
      <c r="G1755" s="51" t="s">
        <v>17</v>
      </c>
      <c r="H1755" s="52"/>
      <c r="I1755" s="84"/>
      <c r="J1755" s="85">
        <f>I1755-H1755</f>
        <v>0</v>
      </c>
      <c r="K1755" s="86" t="str">
        <f>IF($L1755&lt;&gt;"-","●","")</f>
        <v/>
      </c>
      <c r="L1755" s="87" t="str">
        <f>IF($E1755&lt;&gt;"",IF(AND($H1756&lt;&gt;"",$I1756&lt;&gt;""),"已完成",IF(AND($H1756&lt;&gt;"",$I1756=""),"进行中",IF($H1756="","未开始","-"))),"-")</f>
        <v>-</v>
      </c>
      <c r="M1755" s="88" t="str">
        <f ca="1" t="shared" ref="M1755:M1759" si="291">IFERROR(MAX(MIN((TODAY()-$H1755)/$J1755,1),0),"-")</f>
        <v>-</v>
      </c>
      <c r="N1755" s="89"/>
      <c r="O1755" s="50"/>
      <c r="P1755" s="3"/>
      <c r="Q1755" s="94"/>
      <c r="R1755" s="11"/>
    </row>
    <row r="1756" s="4" customFormat="1" customHeight="1" spans="1:18">
      <c r="A1756" s="11"/>
      <c r="B1756" s="18"/>
      <c r="C1756" s="3"/>
      <c r="D1756" s="53"/>
      <c r="E1756" s="54"/>
      <c r="F1756" s="55"/>
      <c r="G1756" s="51" t="s">
        <v>18</v>
      </c>
      <c r="H1756" s="52"/>
      <c r="I1756" s="84"/>
      <c r="J1756" s="85" t="str">
        <f ca="1">IF(AND($H1756&lt;&gt;"",$I1756&lt;&gt;""),$I1756-$H1756,IF(AND($H1756&lt;&gt;"",$I1756=""),TODAY()-$H1756,IF($H1756="","-","-")))</f>
        <v>-</v>
      </c>
      <c r="K1756" s="90"/>
      <c r="L1756" s="91"/>
      <c r="M1756" s="92"/>
      <c r="N1756" s="93"/>
      <c r="O1756" s="55"/>
      <c r="P1756" s="3"/>
      <c r="Q1756" s="94"/>
      <c r="R1756" s="11"/>
    </row>
    <row r="1757" s="4" customFormat="1" customHeight="1" spans="1:18">
      <c r="A1757" s="11"/>
      <c r="B1757" s="18"/>
      <c r="C1757" s="3"/>
      <c r="D1757" s="58" t="str">
        <f>IF($L1757="已完成","☑","")</f>
        <v/>
      </c>
      <c r="E1757" s="49"/>
      <c r="F1757" s="50"/>
      <c r="G1757" s="51" t="s">
        <v>17</v>
      </c>
      <c r="H1757" s="52"/>
      <c r="I1757" s="84"/>
      <c r="J1757" s="85">
        <f>I1757-H1757</f>
        <v>0</v>
      </c>
      <c r="K1757" s="86" t="str">
        <f>IF($L1757&lt;&gt;"-","●","")</f>
        <v/>
      </c>
      <c r="L1757" s="87" t="str">
        <f>IF($E1757&lt;&gt;"",IF(AND($H1758&lt;&gt;"",$I1758&lt;&gt;""),"已完成",IF(AND($H1758&lt;&gt;"",$I1758=""),"进行中",IF($H1758="","未开始","-"))),"-")</f>
        <v>-</v>
      </c>
      <c r="M1757" s="88" t="str">
        <f ca="1" t="shared" si="291"/>
        <v>-</v>
      </c>
      <c r="N1757" s="89"/>
      <c r="O1757" s="50"/>
      <c r="P1757" s="3"/>
      <c r="Q1757" s="94"/>
      <c r="R1757" s="11"/>
    </row>
    <row r="1758" s="4" customFormat="1" customHeight="1" spans="1:18">
      <c r="A1758" s="11"/>
      <c r="B1758" s="18"/>
      <c r="C1758" s="3"/>
      <c r="D1758" s="53"/>
      <c r="E1758" s="54"/>
      <c r="F1758" s="55"/>
      <c r="G1758" s="51" t="s">
        <v>18</v>
      </c>
      <c r="H1758" s="52"/>
      <c r="I1758" s="84"/>
      <c r="J1758" s="85" t="str">
        <f ca="1">IF(AND($H1758&lt;&gt;"",$I1758&lt;&gt;""),$I1758-$H1758,IF(AND($H1758&lt;&gt;"",$I1758=""),TODAY()-$H1758,IF($H1758="","-","-")))</f>
        <v>-</v>
      </c>
      <c r="K1758" s="90"/>
      <c r="L1758" s="91"/>
      <c r="M1758" s="92"/>
      <c r="N1758" s="93"/>
      <c r="O1758" s="55"/>
      <c r="P1758" s="3"/>
      <c r="Q1758" s="94"/>
      <c r="R1758" s="11"/>
    </row>
    <row r="1759" s="4" customFormat="1" customHeight="1" spans="1:18">
      <c r="A1759" s="11"/>
      <c r="B1759" s="18"/>
      <c r="C1759" s="3"/>
      <c r="D1759" s="58" t="str">
        <f>IF($L1759="已完成","☑","")</f>
        <v/>
      </c>
      <c r="E1759" s="49"/>
      <c r="F1759" s="50"/>
      <c r="G1759" s="51" t="s">
        <v>17</v>
      </c>
      <c r="H1759" s="52"/>
      <c r="I1759" s="84"/>
      <c r="J1759" s="85">
        <f>I1759-H1759</f>
        <v>0</v>
      </c>
      <c r="K1759" s="86" t="str">
        <f>IF($L1759&lt;&gt;"-","●","")</f>
        <v/>
      </c>
      <c r="L1759" s="87" t="str">
        <f>IF($E1759&lt;&gt;"",IF(AND($H1760&lt;&gt;"",$I1760&lt;&gt;""),"已完成",IF(AND($H1760&lt;&gt;"",$I1760=""),"进行中",IF($H1760="","未开始","-"))),"-")</f>
        <v>-</v>
      </c>
      <c r="M1759" s="88" t="str">
        <f ca="1" t="shared" si="291"/>
        <v>-</v>
      </c>
      <c r="N1759" s="89"/>
      <c r="O1759" s="50"/>
      <c r="P1759" s="3"/>
      <c r="Q1759" s="94"/>
      <c r="R1759" s="11"/>
    </row>
    <row r="1760" s="4" customFormat="1" customHeight="1" spans="1:18">
      <c r="A1760" s="11"/>
      <c r="B1760" s="18"/>
      <c r="C1760" s="3"/>
      <c r="D1760" s="53"/>
      <c r="E1760" s="54"/>
      <c r="F1760" s="55"/>
      <c r="G1760" s="51" t="s">
        <v>18</v>
      </c>
      <c r="H1760" s="52"/>
      <c r="I1760" s="84"/>
      <c r="J1760" s="85" t="str">
        <f ca="1">IF(AND($H1760&lt;&gt;"",$I1760&lt;&gt;""),$I1760-$H1760,IF(AND($H1760&lt;&gt;"",$I1760=""),TODAY()-$H1760,IF($H1760="","-","-")))</f>
        <v>-</v>
      </c>
      <c r="K1760" s="90"/>
      <c r="L1760" s="91"/>
      <c r="M1760" s="92"/>
      <c r="N1760" s="93"/>
      <c r="O1760" s="55"/>
      <c r="P1760" s="3"/>
      <c r="Q1760" s="94"/>
      <c r="R1760" s="11"/>
    </row>
    <row r="1761" s="4" customFormat="1" customHeight="1" spans="1:18">
      <c r="A1761" s="11"/>
      <c r="B1761" s="18"/>
      <c r="C1761" s="3"/>
      <c r="D1761" s="58" t="str">
        <f>IF($L1761="已完成","☑","")</f>
        <v/>
      </c>
      <c r="E1761" s="49"/>
      <c r="F1761" s="50"/>
      <c r="G1761" s="51" t="s">
        <v>17</v>
      </c>
      <c r="H1761" s="52"/>
      <c r="I1761" s="84"/>
      <c r="J1761" s="85">
        <f>I1761-H1761</f>
        <v>0</v>
      </c>
      <c r="K1761" s="86" t="str">
        <f>IF($L1761&lt;&gt;"-","●","")</f>
        <v/>
      </c>
      <c r="L1761" s="87" t="str">
        <f>IF($E1761&lt;&gt;"",IF(AND($H1762&lt;&gt;"",$I1762&lt;&gt;""),"已完成",IF(AND($H1762&lt;&gt;"",$I1762=""),"进行中",IF($H1762="","未开始","-"))),"-")</f>
        <v>-</v>
      </c>
      <c r="M1761" s="88" t="str">
        <f ca="1" t="shared" ref="M1761:M1765" si="292">IFERROR(MAX(MIN((TODAY()-$H1761)/$J1761,1),0),"-")</f>
        <v>-</v>
      </c>
      <c r="N1761" s="89"/>
      <c r="O1761" s="50"/>
      <c r="P1761" s="3"/>
      <c r="Q1761" s="94"/>
      <c r="R1761" s="11"/>
    </row>
    <row r="1762" s="4" customFormat="1" customHeight="1" spans="1:18">
      <c r="A1762" s="11"/>
      <c r="B1762" s="18"/>
      <c r="C1762" s="3"/>
      <c r="D1762" s="53"/>
      <c r="E1762" s="54"/>
      <c r="F1762" s="55"/>
      <c r="G1762" s="51" t="s">
        <v>18</v>
      </c>
      <c r="H1762" s="52"/>
      <c r="I1762" s="84"/>
      <c r="J1762" s="85" t="str">
        <f ca="1">IF(AND($H1762&lt;&gt;"",$I1762&lt;&gt;""),$I1762-$H1762,IF(AND($H1762&lt;&gt;"",$I1762=""),TODAY()-$H1762,IF($H1762="","-","-")))</f>
        <v>-</v>
      </c>
      <c r="K1762" s="90"/>
      <c r="L1762" s="91"/>
      <c r="M1762" s="92"/>
      <c r="N1762" s="93"/>
      <c r="O1762" s="55"/>
      <c r="P1762" s="3"/>
      <c r="Q1762" s="94"/>
      <c r="R1762" s="11"/>
    </row>
    <row r="1763" s="4" customFormat="1" customHeight="1" spans="1:18">
      <c r="A1763" s="11"/>
      <c r="B1763" s="18"/>
      <c r="C1763" s="3"/>
      <c r="D1763" s="58" t="str">
        <f>IF($L1763="已完成","☑","")</f>
        <v/>
      </c>
      <c r="E1763" s="49"/>
      <c r="F1763" s="50"/>
      <c r="G1763" s="51" t="s">
        <v>17</v>
      </c>
      <c r="H1763" s="52"/>
      <c r="I1763" s="84"/>
      <c r="J1763" s="85">
        <f>I1763-H1763</f>
        <v>0</v>
      </c>
      <c r="K1763" s="86" t="str">
        <f>IF($L1763&lt;&gt;"-","●","")</f>
        <v/>
      </c>
      <c r="L1763" s="87" t="str">
        <f>IF($E1763&lt;&gt;"",IF(AND($H1764&lt;&gt;"",$I1764&lt;&gt;""),"已完成",IF(AND($H1764&lt;&gt;"",$I1764=""),"进行中",IF($H1764="","未开始","-"))),"-")</f>
        <v>-</v>
      </c>
      <c r="M1763" s="88" t="str">
        <f ca="1" t="shared" si="292"/>
        <v>-</v>
      </c>
      <c r="N1763" s="89"/>
      <c r="O1763" s="50"/>
      <c r="P1763" s="3"/>
      <c r="Q1763" s="94"/>
      <c r="R1763" s="11"/>
    </row>
    <row r="1764" s="4" customFormat="1" customHeight="1" spans="1:18">
      <c r="A1764" s="11"/>
      <c r="B1764" s="18"/>
      <c r="C1764" s="3"/>
      <c r="D1764" s="53"/>
      <c r="E1764" s="54"/>
      <c r="F1764" s="55"/>
      <c r="G1764" s="51" t="s">
        <v>18</v>
      </c>
      <c r="H1764" s="52"/>
      <c r="I1764" s="84"/>
      <c r="J1764" s="85" t="str">
        <f ca="1">IF(AND($H1764&lt;&gt;"",$I1764&lt;&gt;""),$I1764-$H1764,IF(AND($H1764&lt;&gt;"",$I1764=""),TODAY()-$H1764,IF($H1764="","-","-")))</f>
        <v>-</v>
      </c>
      <c r="K1764" s="90"/>
      <c r="L1764" s="91"/>
      <c r="M1764" s="92"/>
      <c r="N1764" s="93"/>
      <c r="O1764" s="55"/>
      <c r="P1764" s="3"/>
      <c r="Q1764" s="94"/>
      <c r="R1764" s="11"/>
    </row>
    <row r="1765" s="4" customFormat="1" customHeight="1" spans="1:18">
      <c r="A1765" s="11"/>
      <c r="B1765" s="18"/>
      <c r="C1765" s="3"/>
      <c r="D1765" s="58" t="str">
        <f>IF($L1765="已完成","☑","")</f>
        <v/>
      </c>
      <c r="E1765" s="49"/>
      <c r="F1765" s="50"/>
      <c r="G1765" s="51" t="s">
        <v>17</v>
      </c>
      <c r="H1765" s="52"/>
      <c r="I1765" s="84"/>
      <c r="J1765" s="85">
        <f>I1765-H1765</f>
        <v>0</v>
      </c>
      <c r="K1765" s="86" t="str">
        <f>IF($L1765&lt;&gt;"-","●","")</f>
        <v/>
      </c>
      <c r="L1765" s="87" t="str">
        <f>IF($E1765&lt;&gt;"",IF(AND($H1766&lt;&gt;"",$I1766&lt;&gt;""),"已完成",IF(AND($H1766&lt;&gt;"",$I1766=""),"进行中",IF($H1766="","未开始","-"))),"-")</f>
        <v>-</v>
      </c>
      <c r="M1765" s="88" t="str">
        <f ca="1" t="shared" si="292"/>
        <v>-</v>
      </c>
      <c r="N1765" s="89"/>
      <c r="O1765" s="50"/>
      <c r="P1765" s="3"/>
      <c r="Q1765" s="94"/>
      <c r="R1765" s="11"/>
    </row>
    <row r="1766" s="4" customFormat="1" customHeight="1" spans="1:18">
      <c r="A1766" s="11"/>
      <c r="B1766" s="18"/>
      <c r="C1766" s="3"/>
      <c r="D1766" s="53"/>
      <c r="E1766" s="54"/>
      <c r="F1766" s="55"/>
      <c r="G1766" s="51" t="s">
        <v>18</v>
      </c>
      <c r="H1766" s="52"/>
      <c r="I1766" s="84"/>
      <c r="J1766" s="85" t="str">
        <f ca="1">IF(AND($H1766&lt;&gt;"",$I1766&lt;&gt;""),$I1766-$H1766,IF(AND($H1766&lt;&gt;"",$I1766=""),TODAY()-$H1766,IF($H1766="","-","-")))</f>
        <v>-</v>
      </c>
      <c r="K1766" s="90"/>
      <c r="L1766" s="91"/>
      <c r="M1766" s="92"/>
      <c r="N1766" s="93"/>
      <c r="O1766" s="55"/>
      <c r="P1766" s="3"/>
      <c r="Q1766" s="94"/>
      <c r="R1766" s="11"/>
    </row>
    <row r="1767" s="4" customFormat="1" customHeight="1" spans="1:18">
      <c r="A1767" s="11"/>
      <c r="B1767" s="18"/>
      <c r="C1767" s="3"/>
      <c r="D1767" s="58" t="str">
        <f>IF($L1767="已完成","☑","")</f>
        <v/>
      </c>
      <c r="E1767" s="49"/>
      <c r="F1767" s="50"/>
      <c r="G1767" s="51" t="s">
        <v>17</v>
      </c>
      <c r="H1767" s="52"/>
      <c r="I1767" s="84"/>
      <c r="J1767" s="85">
        <f>I1767-H1767</f>
        <v>0</v>
      </c>
      <c r="K1767" s="86" t="str">
        <f>IF($L1767&lt;&gt;"-","●","")</f>
        <v/>
      </c>
      <c r="L1767" s="87" t="str">
        <f>IF($E1767&lt;&gt;"",IF(AND($H1768&lt;&gt;"",$I1768&lt;&gt;""),"已完成",IF(AND($H1768&lt;&gt;"",$I1768=""),"进行中",IF($H1768="","未开始","-"))),"-")</f>
        <v>-</v>
      </c>
      <c r="M1767" s="88" t="str">
        <f ca="1" t="shared" ref="M1767:M1771" si="293">IFERROR(MAX(MIN((TODAY()-$H1767)/$J1767,1),0),"-")</f>
        <v>-</v>
      </c>
      <c r="N1767" s="89"/>
      <c r="O1767" s="50"/>
      <c r="P1767" s="3"/>
      <c r="Q1767" s="94"/>
      <c r="R1767" s="11"/>
    </row>
    <row r="1768" s="4" customFormat="1" customHeight="1" spans="1:18">
      <c r="A1768" s="11"/>
      <c r="B1768" s="18"/>
      <c r="C1768" s="3"/>
      <c r="D1768" s="53"/>
      <c r="E1768" s="54"/>
      <c r="F1768" s="55"/>
      <c r="G1768" s="51" t="s">
        <v>18</v>
      </c>
      <c r="H1768" s="52"/>
      <c r="I1768" s="84"/>
      <c r="J1768" s="85" t="str">
        <f ca="1">IF(AND($H1768&lt;&gt;"",$I1768&lt;&gt;""),$I1768-$H1768,IF(AND($H1768&lt;&gt;"",$I1768=""),TODAY()-$H1768,IF($H1768="","-","-")))</f>
        <v>-</v>
      </c>
      <c r="K1768" s="90"/>
      <c r="L1768" s="91"/>
      <c r="M1768" s="92"/>
      <c r="N1768" s="93"/>
      <c r="O1768" s="55"/>
      <c r="P1768" s="3"/>
      <c r="Q1768" s="94"/>
      <c r="R1768" s="11"/>
    </row>
    <row r="1769" s="4" customFormat="1" customHeight="1" spans="1:18">
      <c r="A1769" s="11"/>
      <c r="B1769" s="18"/>
      <c r="C1769" s="3"/>
      <c r="D1769" s="58" t="str">
        <f>IF($L1769="已完成","☑","")</f>
        <v/>
      </c>
      <c r="E1769" s="49"/>
      <c r="F1769" s="50"/>
      <c r="G1769" s="51" t="s">
        <v>17</v>
      </c>
      <c r="H1769" s="52"/>
      <c r="I1769" s="84"/>
      <c r="J1769" s="85">
        <f>I1769-H1769</f>
        <v>0</v>
      </c>
      <c r="K1769" s="86" t="str">
        <f>IF($L1769&lt;&gt;"-","●","")</f>
        <v/>
      </c>
      <c r="L1769" s="87" t="str">
        <f>IF($E1769&lt;&gt;"",IF(AND($H1770&lt;&gt;"",$I1770&lt;&gt;""),"已完成",IF(AND($H1770&lt;&gt;"",$I1770=""),"进行中",IF($H1770="","未开始","-"))),"-")</f>
        <v>-</v>
      </c>
      <c r="M1769" s="88" t="str">
        <f ca="1" t="shared" si="293"/>
        <v>-</v>
      </c>
      <c r="N1769" s="89"/>
      <c r="O1769" s="50"/>
      <c r="P1769" s="3"/>
      <c r="Q1769" s="94"/>
      <c r="R1769" s="11"/>
    </row>
    <row r="1770" s="4" customFormat="1" customHeight="1" spans="1:18">
      <c r="A1770" s="11"/>
      <c r="B1770" s="18"/>
      <c r="C1770" s="3"/>
      <c r="D1770" s="53"/>
      <c r="E1770" s="54"/>
      <c r="F1770" s="55"/>
      <c r="G1770" s="51" t="s">
        <v>18</v>
      </c>
      <c r="H1770" s="52"/>
      <c r="I1770" s="84"/>
      <c r="J1770" s="85" t="str">
        <f ca="1">IF(AND($H1770&lt;&gt;"",$I1770&lt;&gt;""),$I1770-$H1770,IF(AND($H1770&lt;&gt;"",$I1770=""),TODAY()-$H1770,IF($H1770="","-","-")))</f>
        <v>-</v>
      </c>
      <c r="K1770" s="90"/>
      <c r="L1770" s="91"/>
      <c r="M1770" s="92"/>
      <c r="N1770" s="93"/>
      <c r="O1770" s="55"/>
      <c r="P1770" s="3"/>
      <c r="Q1770" s="94"/>
      <c r="R1770" s="11"/>
    </row>
    <row r="1771" s="4" customFormat="1" customHeight="1" spans="1:18">
      <c r="A1771" s="11"/>
      <c r="B1771" s="18"/>
      <c r="C1771" s="3"/>
      <c r="D1771" s="58" t="str">
        <f>IF($L1771="已完成","☑","")</f>
        <v/>
      </c>
      <c r="E1771" s="49"/>
      <c r="F1771" s="50"/>
      <c r="G1771" s="51" t="s">
        <v>17</v>
      </c>
      <c r="H1771" s="52"/>
      <c r="I1771" s="84"/>
      <c r="J1771" s="85">
        <f>I1771-H1771</f>
        <v>0</v>
      </c>
      <c r="K1771" s="86" t="str">
        <f>IF($L1771&lt;&gt;"-","●","")</f>
        <v/>
      </c>
      <c r="L1771" s="87" t="str">
        <f>IF($E1771&lt;&gt;"",IF(AND($H1772&lt;&gt;"",$I1772&lt;&gt;""),"已完成",IF(AND($H1772&lt;&gt;"",$I1772=""),"进行中",IF($H1772="","未开始","-"))),"-")</f>
        <v>-</v>
      </c>
      <c r="M1771" s="88" t="str">
        <f ca="1" t="shared" si="293"/>
        <v>-</v>
      </c>
      <c r="N1771" s="89"/>
      <c r="O1771" s="50"/>
      <c r="P1771" s="3"/>
      <c r="Q1771" s="94"/>
      <c r="R1771" s="11"/>
    </row>
    <row r="1772" s="4" customFormat="1" customHeight="1" spans="1:18">
      <c r="A1772" s="11"/>
      <c r="B1772" s="18"/>
      <c r="C1772" s="3"/>
      <c r="D1772" s="53"/>
      <c r="E1772" s="54"/>
      <c r="F1772" s="55"/>
      <c r="G1772" s="51" t="s">
        <v>18</v>
      </c>
      <c r="H1772" s="52"/>
      <c r="I1772" s="84"/>
      <c r="J1772" s="85" t="str">
        <f ca="1">IF(AND($H1772&lt;&gt;"",$I1772&lt;&gt;""),$I1772-$H1772,IF(AND($H1772&lt;&gt;"",$I1772=""),TODAY()-$H1772,IF($H1772="","-","-")))</f>
        <v>-</v>
      </c>
      <c r="K1772" s="90"/>
      <c r="L1772" s="91"/>
      <c r="M1772" s="92"/>
      <c r="N1772" s="93"/>
      <c r="O1772" s="55"/>
      <c r="P1772" s="3"/>
      <c r="Q1772" s="94"/>
      <c r="R1772" s="11"/>
    </row>
    <row r="1773" s="4" customFormat="1" customHeight="1" spans="1:18">
      <c r="A1773" s="11"/>
      <c r="B1773" s="18"/>
      <c r="C1773" s="3"/>
      <c r="D1773" s="58" t="str">
        <f>IF($L1773="已完成","☑","")</f>
        <v/>
      </c>
      <c r="E1773" s="49"/>
      <c r="F1773" s="50"/>
      <c r="G1773" s="51" t="s">
        <v>17</v>
      </c>
      <c r="H1773" s="52"/>
      <c r="I1773" s="84"/>
      <c r="J1773" s="85">
        <f>I1773-H1773</f>
        <v>0</v>
      </c>
      <c r="K1773" s="86" t="str">
        <f>IF($L1773&lt;&gt;"-","●","")</f>
        <v/>
      </c>
      <c r="L1773" s="87" t="str">
        <f>IF($E1773&lt;&gt;"",IF(AND($H1774&lt;&gt;"",$I1774&lt;&gt;""),"已完成",IF(AND($H1774&lt;&gt;"",$I1774=""),"进行中",IF($H1774="","未开始","-"))),"-")</f>
        <v>-</v>
      </c>
      <c r="M1773" s="88" t="str">
        <f ca="1" t="shared" ref="M1773:M1777" si="294">IFERROR(MAX(MIN((TODAY()-$H1773)/$J1773,1),0),"-")</f>
        <v>-</v>
      </c>
      <c r="N1773" s="89"/>
      <c r="O1773" s="50"/>
      <c r="P1773" s="3"/>
      <c r="Q1773" s="94"/>
      <c r="R1773" s="11"/>
    </row>
    <row r="1774" s="4" customFormat="1" customHeight="1" spans="1:18">
      <c r="A1774" s="11"/>
      <c r="B1774" s="18"/>
      <c r="C1774" s="3"/>
      <c r="D1774" s="53"/>
      <c r="E1774" s="54"/>
      <c r="F1774" s="55"/>
      <c r="G1774" s="51" t="s">
        <v>18</v>
      </c>
      <c r="H1774" s="52"/>
      <c r="I1774" s="84"/>
      <c r="J1774" s="85" t="str">
        <f ca="1">IF(AND($H1774&lt;&gt;"",$I1774&lt;&gt;""),$I1774-$H1774,IF(AND($H1774&lt;&gt;"",$I1774=""),TODAY()-$H1774,IF($H1774="","-","-")))</f>
        <v>-</v>
      </c>
      <c r="K1774" s="90"/>
      <c r="L1774" s="91"/>
      <c r="M1774" s="92"/>
      <c r="N1774" s="93"/>
      <c r="O1774" s="55"/>
      <c r="P1774" s="3"/>
      <c r="Q1774" s="94"/>
      <c r="R1774" s="11"/>
    </row>
    <row r="1775" s="4" customFormat="1" customHeight="1" spans="1:18">
      <c r="A1775" s="11"/>
      <c r="B1775" s="18"/>
      <c r="C1775" s="3"/>
      <c r="D1775" s="58" t="str">
        <f>IF($L1775="已完成","☑","")</f>
        <v/>
      </c>
      <c r="E1775" s="49"/>
      <c r="F1775" s="50"/>
      <c r="G1775" s="51" t="s">
        <v>17</v>
      </c>
      <c r="H1775" s="52"/>
      <c r="I1775" s="84"/>
      <c r="J1775" s="85">
        <f>I1775-H1775</f>
        <v>0</v>
      </c>
      <c r="K1775" s="86" t="str">
        <f>IF($L1775&lt;&gt;"-","●","")</f>
        <v/>
      </c>
      <c r="L1775" s="87" t="str">
        <f>IF($E1775&lt;&gt;"",IF(AND($H1776&lt;&gt;"",$I1776&lt;&gt;""),"已完成",IF(AND($H1776&lt;&gt;"",$I1776=""),"进行中",IF($H1776="","未开始","-"))),"-")</f>
        <v>-</v>
      </c>
      <c r="M1775" s="88" t="str">
        <f ca="1" t="shared" si="294"/>
        <v>-</v>
      </c>
      <c r="N1775" s="89"/>
      <c r="O1775" s="50"/>
      <c r="P1775" s="3"/>
      <c r="Q1775" s="94"/>
      <c r="R1775" s="11"/>
    </row>
    <row r="1776" s="4" customFormat="1" customHeight="1" spans="1:18">
      <c r="A1776" s="11"/>
      <c r="B1776" s="18"/>
      <c r="C1776" s="3"/>
      <c r="D1776" s="53"/>
      <c r="E1776" s="54"/>
      <c r="F1776" s="55"/>
      <c r="G1776" s="51" t="s">
        <v>18</v>
      </c>
      <c r="H1776" s="52"/>
      <c r="I1776" s="84"/>
      <c r="J1776" s="85" t="str">
        <f ca="1">IF(AND($H1776&lt;&gt;"",$I1776&lt;&gt;""),$I1776-$H1776,IF(AND($H1776&lt;&gt;"",$I1776=""),TODAY()-$H1776,IF($H1776="","-","-")))</f>
        <v>-</v>
      </c>
      <c r="K1776" s="90"/>
      <c r="L1776" s="91"/>
      <c r="M1776" s="92"/>
      <c r="N1776" s="93"/>
      <c r="O1776" s="55"/>
      <c r="P1776" s="3"/>
      <c r="Q1776" s="94"/>
      <c r="R1776" s="11"/>
    </row>
    <row r="1777" s="4" customFormat="1" customHeight="1" spans="1:18">
      <c r="A1777" s="11"/>
      <c r="B1777" s="18"/>
      <c r="C1777" s="3"/>
      <c r="D1777" s="58" t="str">
        <f>IF($L1777="已完成","☑","")</f>
        <v/>
      </c>
      <c r="E1777" s="49"/>
      <c r="F1777" s="50"/>
      <c r="G1777" s="51" t="s">
        <v>17</v>
      </c>
      <c r="H1777" s="52"/>
      <c r="I1777" s="84"/>
      <c r="J1777" s="85">
        <f>I1777-H1777</f>
        <v>0</v>
      </c>
      <c r="K1777" s="86" t="str">
        <f>IF($L1777&lt;&gt;"-","●","")</f>
        <v/>
      </c>
      <c r="L1777" s="87" t="str">
        <f>IF($E1777&lt;&gt;"",IF(AND($H1778&lt;&gt;"",$I1778&lt;&gt;""),"已完成",IF(AND($H1778&lt;&gt;"",$I1778=""),"进行中",IF($H1778="","未开始","-"))),"-")</f>
        <v>-</v>
      </c>
      <c r="M1777" s="88" t="str">
        <f ca="1" t="shared" si="294"/>
        <v>-</v>
      </c>
      <c r="N1777" s="89"/>
      <c r="O1777" s="50"/>
      <c r="P1777" s="3"/>
      <c r="Q1777" s="94"/>
      <c r="R1777" s="11"/>
    </row>
    <row r="1778" s="4" customFormat="1" customHeight="1" spans="1:18">
      <c r="A1778" s="11"/>
      <c r="B1778" s="18"/>
      <c r="C1778" s="3"/>
      <c r="D1778" s="53"/>
      <c r="E1778" s="54"/>
      <c r="F1778" s="55"/>
      <c r="G1778" s="51" t="s">
        <v>18</v>
      </c>
      <c r="H1778" s="52"/>
      <c r="I1778" s="84"/>
      <c r="J1778" s="85" t="str">
        <f ca="1">IF(AND($H1778&lt;&gt;"",$I1778&lt;&gt;""),$I1778-$H1778,IF(AND($H1778&lt;&gt;"",$I1778=""),TODAY()-$H1778,IF($H1778="","-","-")))</f>
        <v>-</v>
      </c>
      <c r="K1778" s="90"/>
      <c r="L1778" s="91"/>
      <c r="M1778" s="92"/>
      <c r="N1778" s="93"/>
      <c r="O1778" s="55"/>
      <c r="P1778" s="3"/>
      <c r="Q1778" s="94"/>
      <c r="R1778" s="11"/>
    </row>
    <row r="1779" s="4" customFormat="1" customHeight="1" spans="1:18">
      <c r="A1779" s="11"/>
      <c r="B1779" s="18"/>
      <c r="C1779" s="3"/>
      <c r="D1779" s="58" t="str">
        <f>IF($L1779="已完成","☑","")</f>
        <v/>
      </c>
      <c r="E1779" s="49"/>
      <c r="F1779" s="50"/>
      <c r="G1779" s="51" t="s">
        <v>17</v>
      </c>
      <c r="H1779" s="52"/>
      <c r="I1779" s="84"/>
      <c r="J1779" s="85">
        <f>I1779-H1779</f>
        <v>0</v>
      </c>
      <c r="K1779" s="86" t="str">
        <f>IF($L1779&lt;&gt;"-","●","")</f>
        <v/>
      </c>
      <c r="L1779" s="87" t="str">
        <f>IF($E1779&lt;&gt;"",IF(AND($H1780&lt;&gt;"",$I1780&lt;&gt;""),"已完成",IF(AND($H1780&lt;&gt;"",$I1780=""),"进行中",IF($H1780="","未开始","-"))),"-")</f>
        <v>-</v>
      </c>
      <c r="M1779" s="88" t="str">
        <f ca="1" t="shared" ref="M1779:M1783" si="295">IFERROR(MAX(MIN((TODAY()-$H1779)/$J1779,1),0),"-")</f>
        <v>-</v>
      </c>
      <c r="N1779" s="89"/>
      <c r="O1779" s="50"/>
      <c r="P1779" s="3"/>
      <c r="Q1779" s="94"/>
      <c r="R1779" s="11"/>
    </row>
    <row r="1780" s="4" customFormat="1" customHeight="1" spans="1:18">
      <c r="A1780" s="11"/>
      <c r="B1780" s="18"/>
      <c r="C1780" s="3"/>
      <c r="D1780" s="53"/>
      <c r="E1780" s="54"/>
      <c r="F1780" s="55"/>
      <c r="G1780" s="51" t="s">
        <v>18</v>
      </c>
      <c r="H1780" s="52"/>
      <c r="I1780" s="84"/>
      <c r="J1780" s="85" t="str">
        <f ca="1">IF(AND($H1780&lt;&gt;"",$I1780&lt;&gt;""),$I1780-$H1780,IF(AND($H1780&lt;&gt;"",$I1780=""),TODAY()-$H1780,IF($H1780="","-","-")))</f>
        <v>-</v>
      </c>
      <c r="K1780" s="90"/>
      <c r="L1780" s="91"/>
      <c r="M1780" s="92"/>
      <c r="N1780" s="93"/>
      <c r="O1780" s="55"/>
      <c r="P1780" s="3"/>
      <c r="Q1780" s="94"/>
      <c r="R1780" s="11"/>
    </row>
    <row r="1781" s="4" customFormat="1" customHeight="1" spans="1:18">
      <c r="A1781" s="11"/>
      <c r="B1781" s="18"/>
      <c r="C1781" s="3"/>
      <c r="D1781" s="58" t="str">
        <f>IF($L1781="已完成","☑","")</f>
        <v/>
      </c>
      <c r="E1781" s="49"/>
      <c r="F1781" s="50"/>
      <c r="G1781" s="51" t="s">
        <v>17</v>
      </c>
      <c r="H1781" s="52"/>
      <c r="I1781" s="84"/>
      <c r="J1781" s="85">
        <f>I1781-H1781</f>
        <v>0</v>
      </c>
      <c r="K1781" s="86" t="str">
        <f>IF($L1781&lt;&gt;"-","●","")</f>
        <v/>
      </c>
      <c r="L1781" s="87" t="str">
        <f>IF($E1781&lt;&gt;"",IF(AND($H1782&lt;&gt;"",$I1782&lt;&gt;""),"已完成",IF(AND($H1782&lt;&gt;"",$I1782=""),"进行中",IF($H1782="","未开始","-"))),"-")</f>
        <v>-</v>
      </c>
      <c r="M1781" s="88" t="str">
        <f ca="1" t="shared" si="295"/>
        <v>-</v>
      </c>
      <c r="N1781" s="89"/>
      <c r="O1781" s="50"/>
      <c r="P1781" s="3"/>
      <c r="Q1781" s="94"/>
      <c r="R1781" s="11"/>
    </row>
    <row r="1782" s="4" customFormat="1" customHeight="1" spans="1:18">
      <c r="A1782" s="11"/>
      <c r="B1782" s="18"/>
      <c r="C1782" s="3"/>
      <c r="D1782" s="53"/>
      <c r="E1782" s="54"/>
      <c r="F1782" s="55"/>
      <c r="G1782" s="51" t="s">
        <v>18</v>
      </c>
      <c r="H1782" s="52"/>
      <c r="I1782" s="84"/>
      <c r="J1782" s="85" t="str">
        <f ca="1">IF(AND($H1782&lt;&gt;"",$I1782&lt;&gt;""),$I1782-$H1782,IF(AND($H1782&lt;&gt;"",$I1782=""),TODAY()-$H1782,IF($H1782="","-","-")))</f>
        <v>-</v>
      </c>
      <c r="K1782" s="90"/>
      <c r="L1782" s="91"/>
      <c r="M1782" s="92"/>
      <c r="N1782" s="93"/>
      <c r="O1782" s="55"/>
      <c r="P1782" s="3"/>
      <c r="Q1782" s="94"/>
      <c r="R1782" s="11"/>
    </row>
    <row r="1783" s="4" customFormat="1" customHeight="1" spans="1:18">
      <c r="A1783" s="11"/>
      <c r="B1783" s="18"/>
      <c r="C1783" s="3"/>
      <c r="D1783" s="58" t="str">
        <f>IF($L1783="已完成","☑","")</f>
        <v/>
      </c>
      <c r="E1783" s="49"/>
      <c r="F1783" s="50"/>
      <c r="G1783" s="51" t="s">
        <v>17</v>
      </c>
      <c r="H1783" s="52"/>
      <c r="I1783" s="84"/>
      <c r="J1783" s="85">
        <f>I1783-H1783</f>
        <v>0</v>
      </c>
      <c r="K1783" s="86" t="str">
        <f>IF($L1783&lt;&gt;"-","●","")</f>
        <v/>
      </c>
      <c r="L1783" s="87" t="str">
        <f>IF($E1783&lt;&gt;"",IF(AND($H1784&lt;&gt;"",$I1784&lt;&gt;""),"已完成",IF(AND($H1784&lt;&gt;"",$I1784=""),"进行中",IF($H1784="","未开始","-"))),"-")</f>
        <v>-</v>
      </c>
      <c r="M1783" s="88" t="str">
        <f ca="1" t="shared" si="295"/>
        <v>-</v>
      </c>
      <c r="N1783" s="89"/>
      <c r="O1783" s="50"/>
      <c r="P1783" s="3"/>
      <c r="Q1783" s="94"/>
      <c r="R1783" s="11"/>
    </row>
    <row r="1784" s="4" customFormat="1" customHeight="1" spans="1:18">
      <c r="A1784" s="11"/>
      <c r="B1784" s="18"/>
      <c r="C1784" s="3"/>
      <c r="D1784" s="53"/>
      <c r="E1784" s="54"/>
      <c r="F1784" s="55"/>
      <c r="G1784" s="51" t="s">
        <v>18</v>
      </c>
      <c r="H1784" s="52"/>
      <c r="I1784" s="84"/>
      <c r="J1784" s="85" t="str">
        <f ca="1">IF(AND($H1784&lt;&gt;"",$I1784&lt;&gt;""),$I1784-$H1784,IF(AND($H1784&lt;&gt;"",$I1784=""),TODAY()-$H1784,IF($H1784="","-","-")))</f>
        <v>-</v>
      </c>
      <c r="K1784" s="90"/>
      <c r="L1784" s="91"/>
      <c r="M1784" s="92"/>
      <c r="N1784" s="93"/>
      <c r="O1784" s="55"/>
      <c r="P1784" s="3"/>
      <c r="Q1784" s="94"/>
      <c r="R1784" s="11"/>
    </row>
    <row r="1785" s="4" customFormat="1" customHeight="1" spans="1:18">
      <c r="A1785" s="11"/>
      <c r="B1785" s="18"/>
      <c r="C1785" s="3"/>
      <c r="D1785" s="58" t="str">
        <f>IF($L1785="已完成","☑","")</f>
        <v/>
      </c>
      <c r="E1785" s="49"/>
      <c r="F1785" s="50"/>
      <c r="G1785" s="51" t="s">
        <v>17</v>
      </c>
      <c r="H1785" s="52"/>
      <c r="I1785" s="84"/>
      <c r="J1785" s="85">
        <f>I1785-H1785</f>
        <v>0</v>
      </c>
      <c r="K1785" s="86" t="str">
        <f>IF($L1785&lt;&gt;"-","●","")</f>
        <v/>
      </c>
      <c r="L1785" s="87" t="str">
        <f>IF($E1785&lt;&gt;"",IF(AND($H1786&lt;&gt;"",$I1786&lt;&gt;""),"已完成",IF(AND($H1786&lt;&gt;"",$I1786=""),"进行中",IF($H1786="","未开始","-"))),"-")</f>
        <v>-</v>
      </c>
      <c r="M1785" s="88" t="str">
        <f ca="1" t="shared" ref="M1785:M1789" si="296">IFERROR(MAX(MIN((TODAY()-$H1785)/$J1785,1),0),"-")</f>
        <v>-</v>
      </c>
      <c r="N1785" s="89"/>
      <c r="O1785" s="50"/>
      <c r="P1785" s="3"/>
      <c r="Q1785" s="94"/>
      <c r="R1785" s="11"/>
    </row>
    <row r="1786" s="4" customFormat="1" customHeight="1" spans="1:18">
      <c r="A1786" s="11"/>
      <c r="B1786" s="18"/>
      <c r="C1786" s="3"/>
      <c r="D1786" s="53"/>
      <c r="E1786" s="54"/>
      <c r="F1786" s="55"/>
      <c r="G1786" s="51" t="s">
        <v>18</v>
      </c>
      <c r="H1786" s="52"/>
      <c r="I1786" s="84"/>
      <c r="J1786" s="85" t="str">
        <f ca="1">IF(AND($H1786&lt;&gt;"",$I1786&lt;&gt;""),$I1786-$H1786,IF(AND($H1786&lt;&gt;"",$I1786=""),TODAY()-$H1786,IF($H1786="","-","-")))</f>
        <v>-</v>
      </c>
      <c r="K1786" s="90"/>
      <c r="L1786" s="91"/>
      <c r="M1786" s="92"/>
      <c r="N1786" s="93"/>
      <c r="O1786" s="55"/>
      <c r="P1786" s="3"/>
      <c r="Q1786" s="94"/>
      <c r="R1786" s="11"/>
    </row>
    <row r="1787" s="4" customFormat="1" customHeight="1" spans="1:18">
      <c r="A1787" s="11"/>
      <c r="B1787" s="18"/>
      <c r="C1787" s="3"/>
      <c r="D1787" s="58" t="str">
        <f>IF($L1787="已完成","☑","")</f>
        <v/>
      </c>
      <c r="E1787" s="49"/>
      <c r="F1787" s="50"/>
      <c r="G1787" s="51" t="s">
        <v>17</v>
      </c>
      <c r="H1787" s="52"/>
      <c r="I1787" s="84"/>
      <c r="J1787" s="85">
        <f>I1787-H1787</f>
        <v>0</v>
      </c>
      <c r="K1787" s="86" t="str">
        <f>IF($L1787&lt;&gt;"-","●","")</f>
        <v/>
      </c>
      <c r="L1787" s="87" t="str">
        <f>IF($E1787&lt;&gt;"",IF(AND($H1788&lt;&gt;"",$I1788&lt;&gt;""),"已完成",IF(AND($H1788&lt;&gt;"",$I1788=""),"进行中",IF($H1788="","未开始","-"))),"-")</f>
        <v>-</v>
      </c>
      <c r="M1787" s="88" t="str">
        <f ca="1" t="shared" si="296"/>
        <v>-</v>
      </c>
      <c r="N1787" s="89"/>
      <c r="O1787" s="50"/>
      <c r="P1787" s="3"/>
      <c r="Q1787" s="94"/>
      <c r="R1787" s="11"/>
    </row>
    <row r="1788" s="4" customFormat="1" customHeight="1" spans="1:18">
      <c r="A1788" s="11"/>
      <c r="B1788" s="18"/>
      <c r="C1788" s="3"/>
      <c r="D1788" s="53"/>
      <c r="E1788" s="54"/>
      <c r="F1788" s="55"/>
      <c r="G1788" s="51" t="s">
        <v>18</v>
      </c>
      <c r="H1788" s="52"/>
      <c r="I1788" s="84"/>
      <c r="J1788" s="85" t="str">
        <f ca="1">IF(AND($H1788&lt;&gt;"",$I1788&lt;&gt;""),$I1788-$H1788,IF(AND($H1788&lt;&gt;"",$I1788=""),TODAY()-$H1788,IF($H1788="","-","-")))</f>
        <v>-</v>
      </c>
      <c r="K1788" s="90"/>
      <c r="L1788" s="91"/>
      <c r="M1788" s="92"/>
      <c r="N1788" s="93"/>
      <c r="O1788" s="55"/>
      <c r="P1788" s="3"/>
      <c r="Q1788" s="94"/>
      <c r="R1788" s="11"/>
    </row>
    <row r="1789" s="4" customFormat="1" customHeight="1" spans="1:18">
      <c r="A1789" s="11"/>
      <c r="B1789" s="18"/>
      <c r="C1789" s="3"/>
      <c r="D1789" s="58" t="str">
        <f>IF($L1789="已完成","☑","")</f>
        <v/>
      </c>
      <c r="E1789" s="49"/>
      <c r="F1789" s="50"/>
      <c r="G1789" s="51" t="s">
        <v>17</v>
      </c>
      <c r="H1789" s="52"/>
      <c r="I1789" s="84"/>
      <c r="J1789" s="85">
        <f>I1789-H1789</f>
        <v>0</v>
      </c>
      <c r="K1789" s="86" t="str">
        <f>IF($L1789&lt;&gt;"-","●","")</f>
        <v/>
      </c>
      <c r="L1789" s="87" t="str">
        <f>IF($E1789&lt;&gt;"",IF(AND($H1790&lt;&gt;"",$I1790&lt;&gt;""),"已完成",IF(AND($H1790&lt;&gt;"",$I1790=""),"进行中",IF($H1790="","未开始","-"))),"-")</f>
        <v>-</v>
      </c>
      <c r="M1789" s="88" t="str">
        <f ca="1" t="shared" si="296"/>
        <v>-</v>
      </c>
      <c r="N1789" s="89"/>
      <c r="O1789" s="50"/>
      <c r="P1789" s="3"/>
      <c r="Q1789" s="94"/>
      <c r="R1789" s="11"/>
    </row>
    <row r="1790" s="4" customFormat="1" customHeight="1" spans="1:18">
      <c r="A1790" s="11"/>
      <c r="B1790" s="18"/>
      <c r="C1790" s="3"/>
      <c r="D1790" s="53"/>
      <c r="E1790" s="54"/>
      <c r="F1790" s="55"/>
      <c r="G1790" s="51" t="s">
        <v>18</v>
      </c>
      <c r="H1790" s="52"/>
      <c r="I1790" s="84"/>
      <c r="J1790" s="85" t="str">
        <f ca="1">IF(AND($H1790&lt;&gt;"",$I1790&lt;&gt;""),$I1790-$H1790,IF(AND($H1790&lt;&gt;"",$I1790=""),TODAY()-$H1790,IF($H1790="","-","-")))</f>
        <v>-</v>
      </c>
      <c r="K1790" s="90"/>
      <c r="L1790" s="91"/>
      <c r="M1790" s="92"/>
      <c r="N1790" s="93"/>
      <c r="O1790" s="55"/>
      <c r="P1790" s="3"/>
      <c r="Q1790" s="94"/>
      <c r="R1790" s="11"/>
    </row>
    <row r="1791" s="4" customFormat="1" customHeight="1" spans="1:18">
      <c r="A1791" s="11"/>
      <c r="B1791" s="18"/>
      <c r="C1791" s="3"/>
      <c r="D1791" s="58" t="str">
        <f>IF($L1791="已完成","☑","")</f>
        <v/>
      </c>
      <c r="E1791" s="49"/>
      <c r="F1791" s="50"/>
      <c r="G1791" s="51" t="s">
        <v>17</v>
      </c>
      <c r="H1791" s="52"/>
      <c r="I1791" s="84"/>
      <c r="J1791" s="85">
        <f>I1791-H1791</f>
        <v>0</v>
      </c>
      <c r="K1791" s="86" t="str">
        <f>IF($L1791&lt;&gt;"-","●","")</f>
        <v/>
      </c>
      <c r="L1791" s="87" t="str">
        <f>IF($E1791&lt;&gt;"",IF(AND($H1792&lt;&gt;"",$I1792&lt;&gt;""),"已完成",IF(AND($H1792&lt;&gt;"",$I1792=""),"进行中",IF($H1792="","未开始","-"))),"-")</f>
        <v>-</v>
      </c>
      <c r="M1791" s="88" t="str">
        <f ca="1" t="shared" ref="M1791:M1795" si="297">IFERROR(MAX(MIN((TODAY()-$H1791)/$J1791,1),0),"-")</f>
        <v>-</v>
      </c>
      <c r="N1791" s="89"/>
      <c r="O1791" s="50"/>
      <c r="P1791" s="3"/>
      <c r="Q1791" s="94"/>
      <c r="R1791" s="11"/>
    </row>
    <row r="1792" s="4" customFormat="1" customHeight="1" spans="1:18">
      <c r="A1792" s="11"/>
      <c r="B1792" s="18"/>
      <c r="C1792" s="3"/>
      <c r="D1792" s="53"/>
      <c r="E1792" s="54"/>
      <c r="F1792" s="55"/>
      <c r="G1792" s="51" t="s">
        <v>18</v>
      </c>
      <c r="H1792" s="52"/>
      <c r="I1792" s="84"/>
      <c r="J1792" s="85" t="str">
        <f ca="1">IF(AND($H1792&lt;&gt;"",$I1792&lt;&gt;""),$I1792-$H1792,IF(AND($H1792&lt;&gt;"",$I1792=""),TODAY()-$H1792,IF($H1792="","-","-")))</f>
        <v>-</v>
      </c>
      <c r="K1792" s="90"/>
      <c r="L1792" s="91"/>
      <c r="M1792" s="92"/>
      <c r="N1792" s="93"/>
      <c r="O1792" s="55"/>
      <c r="P1792" s="3"/>
      <c r="Q1792" s="94"/>
      <c r="R1792" s="11"/>
    </row>
    <row r="1793" s="4" customFormat="1" customHeight="1" spans="1:18">
      <c r="A1793" s="11"/>
      <c r="B1793" s="18"/>
      <c r="C1793" s="3"/>
      <c r="D1793" s="58" t="str">
        <f>IF($L1793="已完成","☑","")</f>
        <v/>
      </c>
      <c r="E1793" s="49"/>
      <c r="F1793" s="50"/>
      <c r="G1793" s="51" t="s">
        <v>17</v>
      </c>
      <c r="H1793" s="52"/>
      <c r="I1793" s="84"/>
      <c r="J1793" s="85">
        <f>I1793-H1793</f>
        <v>0</v>
      </c>
      <c r="K1793" s="86" t="str">
        <f>IF($L1793&lt;&gt;"-","●","")</f>
        <v/>
      </c>
      <c r="L1793" s="87" t="str">
        <f>IF($E1793&lt;&gt;"",IF(AND($H1794&lt;&gt;"",$I1794&lt;&gt;""),"已完成",IF(AND($H1794&lt;&gt;"",$I1794=""),"进行中",IF($H1794="","未开始","-"))),"-")</f>
        <v>-</v>
      </c>
      <c r="M1793" s="88" t="str">
        <f ca="1" t="shared" si="297"/>
        <v>-</v>
      </c>
      <c r="N1793" s="89"/>
      <c r="O1793" s="50"/>
      <c r="P1793" s="3"/>
      <c r="Q1793" s="94"/>
      <c r="R1793" s="11"/>
    </row>
    <row r="1794" s="4" customFormat="1" customHeight="1" spans="1:18">
      <c r="A1794" s="11"/>
      <c r="B1794" s="18"/>
      <c r="C1794" s="3"/>
      <c r="D1794" s="53"/>
      <c r="E1794" s="54"/>
      <c r="F1794" s="55"/>
      <c r="G1794" s="51" t="s">
        <v>18</v>
      </c>
      <c r="H1794" s="52"/>
      <c r="I1794" s="84"/>
      <c r="J1794" s="85" t="str">
        <f ca="1">IF(AND($H1794&lt;&gt;"",$I1794&lt;&gt;""),$I1794-$H1794,IF(AND($H1794&lt;&gt;"",$I1794=""),TODAY()-$H1794,IF($H1794="","-","-")))</f>
        <v>-</v>
      </c>
      <c r="K1794" s="90"/>
      <c r="L1794" s="91"/>
      <c r="M1794" s="92"/>
      <c r="N1794" s="93"/>
      <c r="O1794" s="55"/>
      <c r="P1794" s="3"/>
      <c r="Q1794" s="94"/>
      <c r="R1794" s="11"/>
    </row>
    <row r="1795" s="4" customFormat="1" customHeight="1" spans="1:18">
      <c r="A1795" s="11"/>
      <c r="B1795" s="18"/>
      <c r="C1795" s="3"/>
      <c r="D1795" s="58" t="str">
        <f>IF($L1795="已完成","☑","")</f>
        <v/>
      </c>
      <c r="E1795" s="49"/>
      <c r="F1795" s="50"/>
      <c r="G1795" s="51" t="s">
        <v>17</v>
      </c>
      <c r="H1795" s="52"/>
      <c r="I1795" s="84"/>
      <c r="J1795" s="85">
        <f>I1795-H1795</f>
        <v>0</v>
      </c>
      <c r="K1795" s="86" t="str">
        <f>IF($L1795&lt;&gt;"-","●","")</f>
        <v/>
      </c>
      <c r="L1795" s="87" t="str">
        <f>IF($E1795&lt;&gt;"",IF(AND($H1796&lt;&gt;"",$I1796&lt;&gt;""),"已完成",IF(AND($H1796&lt;&gt;"",$I1796=""),"进行中",IF($H1796="","未开始","-"))),"-")</f>
        <v>-</v>
      </c>
      <c r="M1795" s="88" t="str">
        <f ca="1" t="shared" si="297"/>
        <v>-</v>
      </c>
      <c r="N1795" s="89"/>
      <c r="O1795" s="50"/>
      <c r="P1795" s="3"/>
      <c r="Q1795" s="94"/>
      <c r="R1795" s="11"/>
    </row>
    <row r="1796" s="4" customFormat="1" customHeight="1" spans="1:18">
      <c r="A1796" s="11"/>
      <c r="B1796" s="18"/>
      <c r="C1796" s="3"/>
      <c r="D1796" s="53"/>
      <c r="E1796" s="54"/>
      <c r="F1796" s="55"/>
      <c r="G1796" s="51" t="s">
        <v>18</v>
      </c>
      <c r="H1796" s="52"/>
      <c r="I1796" s="84"/>
      <c r="J1796" s="85" t="str">
        <f ca="1">IF(AND($H1796&lt;&gt;"",$I1796&lt;&gt;""),$I1796-$H1796,IF(AND($H1796&lt;&gt;"",$I1796=""),TODAY()-$H1796,IF($H1796="","-","-")))</f>
        <v>-</v>
      </c>
      <c r="K1796" s="90"/>
      <c r="L1796" s="91"/>
      <c r="M1796" s="92"/>
      <c r="N1796" s="93"/>
      <c r="O1796" s="55"/>
      <c r="P1796" s="3"/>
      <c r="Q1796" s="94"/>
      <c r="R1796" s="11"/>
    </row>
    <row r="1797" s="4" customFormat="1" customHeight="1" spans="1:18">
      <c r="A1797" s="11"/>
      <c r="B1797" s="18"/>
      <c r="C1797" s="3"/>
      <c r="D1797" s="58" t="str">
        <f>IF($L1797="已完成","☑","")</f>
        <v/>
      </c>
      <c r="E1797" s="49"/>
      <c r="F1797" s="50"/>
      <c r="G1797" s="51" t="s">
        <v>17</v>
      </c>
      <c r="H1797" s="52"/>
      <c r="I1797" s="84"/>
      <c r="J1797" s="85">
        <f>I1797-H1797</f>
        <v>0</v>
      </c>
      <c r="K1797" s="86" t="str">
        <f>IF($L1797&lt;&gt;"-","●","")</f>
        <v/>
      </c>
      <c r="L1797" s="87" t="str">
        <f>IF($E1797&lt;&gt;"",IF(AND($H1798&lt;&gt;"",$I1798&lt;&gt;""),"已完成",IF(AND($H1798&lt;&gt;"",$I1798=""),"进行中",IF($H1798="","未开始","-"))),"-")</f>
        <v>-</v>
      </c>
      <c r="M1797" s="88" t="str">
        <f ca="1" t="shared" ref="M1797:M1801" si="298">IFERROR(MAX(MIN((TODAY()-$H1797)/$J1797,1),0),"-")</f>
        <v>-</v>
      </c>
      <c r="N1797" s="89"/>
      <c r="O1797" s="50"/>
      <c r="P1797" s="3"/>
      <c r="Q1797" s="94"/>
      <c r="R1797" s="11"/>
    </row>
    <row r="1798" s="4" customFormat="1" customHeight="1" spans="1:18">
      <c r="A1798" s="11"/>
      <c r="B1798" s="18"/>
      <c r="C1798" s="3"/>
      <c r="D1798" s="53"/>
      <c r="E1798" s="54"/>
      <c r="F1798" s="55"/>
      <c r="G1798" s="51" t="s">
        <v>18</v>
      </c>
      <c r="H1798" s="52"/>
      <c r="I1798" s="84"/>
      <c r="J1798" s="85" t="str">
        <f ca="1">IF(AND($H1798&lt;&gt;"",$I1798&lt;&gt;""),$I1798-$H1798,IF(AND($H1798&lt;&gt;"",$I1798=""),TODAY()-$H1798,IF($H1798="","-","-")))</f>
        <v>-</v>
      </c>
      <c r="K1798" s="90"/>
      <c r="L1798" s="91"/>
      <c r="M1798" s="92"/>
      <c r="N1798" s="93"/>
      <c r="O1798" s="55"/>
      <c r="P1798" s="3"/>
      <c r="Q1798" s="94"/>
      <c r="R1798" s="11"/>
    </row>
    <row r="1799" s="4" customFormat="1" customHeight="1" spans="1:18">
      <c r="A1799" s="11"/>
      <c r="B1799" s="18"/>
      <c r="C1799" s="3"/>
      <c r="D1799" s="58" t="str">
        <f>IF($L1799="已完成","☑","")</f>
        <v/>
      </c>
      <c r="E1799" s="49"/>
      <c r="F1799" s="50"/>
      <c r="G1799" s="51" t="s">
        <v>17</v>
      </c>
      <c r="H1799" s="52"/>
      <c r="I1799" s="84"/>
      <c r="J1799" s="85">
        <f>I1799-H1799</f>
        <v>0</v>
      </c>
      <c r="K1799" s="86" t="str">
        <f>IF($L1799&lt;&gt;"-","●","")</f>
        <v/>
      </c>
      <c r="L1799" s="87" t="str">
        <f>IF($E1799&lt;&gt;"",IF(AND($H1800&lt;&gt;"",$I1800&lt;&gt;""),"已完成",IF(AND($H1800&lt;&gt;"",$I1800=""),"进行中",IF($H1800="","未开始","-"))),"-")</f>
        <v>-</v>
      </c>
      <c r="M1799" s="88" t="str">
        <f ca="1" t="shared" si="298"/>
        <v>-</v>
      </c>
      <c r="N1799" s="89"/>
      <c r="O1799" s="50"/>
      <c r="P1799" s="3"/>
      <c r="Q1799" s="94"/>
      <c r="R1799" s="11"/>
    </row>
    <row r="1800" s="4" customFormat="1" customHeight="1" spans="1:18">
      <c r="A1800" s="11"/>
      <c r="B1800" s="18"/>
      <c r="C1800" s="3"/>
      <c r="D1800" s="53"/>
      <c r="E1800" s="54"/>
      <c r="F1800" s="55"/>
      <c r="G1800" s="51" t="s">
        <v>18</v>
      </c>
      <c r="H1800" s="52"/>
      <c r="I1800" s="84"/>
      <c r="J1800" s="85" t="str">
        <f ca="1">IF(AND($H1800&lt;&gt;"",$I1800&lt;&gt;""),$I1800-$H1800,IF(AND($H1800&lt;&gt;"",$I1800=""),TODAY()-$H1800,IF($H1800="","-","-")))</f>
        <v>-</v>
      </c>
      <c r="K1800" s="90"/>
      <c r="L1800" s="91"/>
      <c r="M1800" s="92"/>
      <c r="N1800" s="93"/>
      <c r="O1800" s="55"/>
      <c r="P1800" s="3"/>
      <c r="Q1800" s="94"/>
      <c r="R1800" s="11"/>
    </row>
    <row r="1801" s="4" customFormat="1" customHeight="1" spans="1:18">
      <c r="A1801" s="11"/>
      <c r="B1801" s="18"/>
      <c r="C1801" s="3"/>
      <c r="D1801" s="58" t="str">
        <f>IF($L1801="已完成","☑","")</f>
        <v/>
      </c>
      <c r="E1801" s="49"/>
      <c r="F1801" s="50"/>
      <c r="G1801" s="51" t="s">
        <v>17</v>
      </c>
      <c r="H1801" s="52"/>
      <c r="I1801" s="84"/>
      <c r="J1801" s="85">
        <f>I1801-H1801</f>
        <v>0</v>
      </c>
      <c r="K1801" s="86" t="str">
        <f>IF($L1801&lt;&gt;"-","●","")</f>
        <v/>
      </c>
      <c r="L1801" s="87" t="str">
        <f>IF($E1801&lt;&gt;"",IF(AND($H1802&lt;&gt;"",$I1802&lt;&gt;""),"已完成",IF(AND($H1802&lt;&gt;"",$I1802=""),"进行中",IF($H1802="","未开始","-"))),"-")</f>
        <v>-</v>
      </c>
      <c r="M1801" s="88" t="str">
        <f ca="1" t="shared" si="298"/>
        <v>-</v>
      </c>
      <c r="N1801" s="89"/>
      <c r="O1801" s="50"/>
      <c r="P1801" s="3"/>
      <c r="Q1801" s="94"/>
      <c r="R1801" s="11"/>
    </row>
    <row r="1802" s="4" customFormat="1" customHeight="1" spans="1:18">
      <c r="A1802" s="11"/>
      <c r="B1802" s="18"/>
      <c r="C1802" s="3"/>
      <c r="D1802" s="53"/>
      <c r="E1802" s="54"/>
      <c r="F1802" s="55"/>
      <c r="G1802" s="51" t="s">
        <v>18</v>
      </c>
      <c r="H1802" s="52"/>
      <c r="I1802" s="84"/>
      <c r="J1802" s="85" t="str">
        <f ca="1">IF(AND($H1802&lt;&gt;"",$I1802&lt;&gt;""),$I1802-$H1802,IF(AND($H1802&lt;&gt;"",$I1802=""),TODAY()-$H1802,IF($H1802="","-","-")))</f>
        <v>-</v>
      </c>
      <c r="K1802" s="90"/>
      <c r="L1802" s="91"/>
      <c r="M1802" s="92"/>
      <c r="N1802" s="93"/>
      <c r="O1802" s="55"/>
      <c r="P1802" s="3"/>
      <c r="Q1802" s="94"/>
      <c r="R1802" s="11"/>
    </row>
    <row r="1803" s="4" customFormat="1" customHeight="1" spans="1:18">
      <c r="A1803" s="11"/>
      <c r="B1803" s="18"/>
      <c r="C1803" s="3"/>
      <c r="D1803" s="58" t="str">
        <f>IF($L1803="已完成","☑","")</f>
        <v/>
      </c>
      <c r="E1803" s="49"/>
      <c r="F1803" s="50"/>
      <c r="G1803" s="51" t="s">
        <v>17</v>
      </c>
      <c r="H1803" s="52"/>
      <c r="I1803" s="84"/>
      <c r="J1803" s="85">
        <f>I1803-H1803</f>
        <v>0</v>
      </c>
      <c r="K1803" s="86" t="str">
        <f>IF($L1803&lt;&gt;"-","●","")</f>
        <v/>
      </c>
      <c r="L1803" s="87" t="str">
        <f>IF($E1803&lt;&gt;"",IF(AND($H1804&lt;&gt;"",$I1804&lt;&gt;""),"已完成",IF(AND($H1804&lt;&gt;"",$I1804=""),"进行中",IF($H1804="","未开始","-"))),"-")</f>
        <v>-</v>
      </c>
      <c r="M1803" s="88" t="str">
        <f ca="1" t="shared" ref="M1803:M1807" si="299">IFERROR(MAX(MIN((TODAY()-$H1803)/$J1803,1),0),"-")</f>
        <v>-</v>
      </c>
      <c r="N1803" s="89"/>
      <c r="O1803" s="50"/>
      <c r="P1803" s="3"/>
      <c r="Q1803" s="94"/>
      <c r="R1803" s="11"/>
    </row>
    <row r="1804" s="4" customFormat="1" customHeight="1" spans="1:18">
      <c r="A1804" s="11"/>
      <c r="B1804" s="18"/>
      <c r="C1804" s="3"/>
      <c r="D1804" s="53"/>
      <c r="E1804" s="54"/>
      <c r="F1804" s="55"/>
      <c r="G1804" s="51" t="s">
        <v>18</v>
      </c>
      <c r="H1804" s="52"/>
      <c r="I1804" s="84"/>
      <c r="J1804" s="85" t="str">
        <f ca="1">IF(AND($H1804&lt;&gt;"",$I1804&lt;&gt;""),$I1804-$H1804,IF(AND($H1804&lt;&gt;"",$I1804=""),TODAY()-$H1804,IF($H1804="","-","-")))</f>
        <v>-</v>
      </c>
      <c r="K1804" s="90"/>
      <c r="L1804" s="91"/>
      <c r="M1804" s="92"/>
      <c r="N1804" s="93"/>
      <c r="O1804" s="55"/>
      <c r="P1804" s="3"/>
      <c r="Q1804" s="94"/>
      <c r="R1804" s="11"/>
    </row>
    <row r="1805" s="4" customFormat="1" customHeight="1" spans="1:18">
      <c r="A1805" s="11"/>
      <c r="B1805" s="18"/>
      <c r="C1805" s="3"/>
      <c r="D1805" s="58" t="str">
        <f>IF($L1805="已完成","☑","")</f>
        <v/>
      </c>
      <c r="E1805" s="49"/>
      <c r="F1805" s="50"/>
      <c r="G1805" s="51" t="s">
        <v>17</v>
      </c>
      <c r="H1805" s="52"/>
      <c r="I1805" s="84"/>
      <c r="J1805" s="85">
        <f>I1805-H1805</f>
        <v>0</v>
      </c>
      <c r="K1805" s="86" t="str">
        <f>IF($L1805&lt;&gt;"-","●","")</f>
        <v/>
      </c>
      <c r="L1805" s="87" t="str">
        <f>IF($E1805&lt;&gt;"",IF(AND($H1806&lt;&gt;"",$I1806&lt;&gt;""),"已完成",IF(AND($H1806&lt;&gt;"",$I1806=""),"进行中",IF($H1806="","未开始","-"))),"-")</f>
        <v>-</v>
      </c>
      <c r="M1805" s="88" t="str">
        <f ca="1" t="shared" si="299"/>
        <v>-</v>
      </c>
      <c r="N1805" s="89"/>
      <c r="O1805" s="50"/>
      <c r="P1805" s="3"/>
      <c r="Q1805" s="94"/>
      <c r="R1805" s="11"/>
    </row>
    <row r="1806" s="4" customFormat="1" customHeight="1" spans="1:18">
      <c r="A1806" s="11"/>
      <c r="B1806" s="18"/>
      <c r="C1806" s="3"/>
      <c r="D1806" s="53"/>
      <c r="E1806" s="54"/>
      <c r="F1806" s="55"/>
      <c r="G1806" s="51" t="s">
        <v>18</v>
      </c>
      <c r="H1806" s="52"/>
      <c r="I1806" s="84"/>
      <c r="J1806" s="85" t="str">
        <f ca="1">IF(AND($H1806&lt;&gt;"",$I1806&lt;&gt;""),$I1806-$H1806,IF(AND($H1806&lt;&gt;"",$I1806=""),TODAY()-$H1806,IF($H1806="","-","-")))</f>
        <v>-</v>
      </c>
      <c r="K1806" s="90"/>
      <c r="L1806" s="91"/>
      <c r="M1806" s="92"/>
      <c r="N1806" s="93"/>
      <c r="O1806" s="55"/>
      <c r="P1806" s="3"/>
      <c r="Q1806" s="94"/>
      <c r="R1806" s="11"/>
    </row>
    <row r="1807" s="4" customFormat="1" customHeight="1" spans="1:18">
      <c r="A1807" s="11"/>
      <c r="B1807" s="18"/>
      <c r="C1807" s="3"/>
      <c r="D1807" s="58" t="str">
        <f>IF($L1807="已完成","☑","")</f>
        <v/>
      </c>
      <c r="E1807" s="49"/>
      <c r="F1807" s="50"/>
      <c r="G1807" s="51" t="s">
        <v>17</v>
      </c>
      <c r="H1807" s="52"/>
      <c r="I1807" s="84"/>
      <c r="J1807" s="85">
        <f>I1807-H1807</f>
        <v>0</v>
      </c>
      <c r="K1807" s="86" t="str">
        <f>IF($L1807&lt;&gt;"-","●","")</f>
        <v/>
      </c>
      <c r="L1807" s="87" t="str">
        <f>IF($E1807&lt;&gt;"",IF(AND($H1808&lt;&gt;"",$I1808&lt;&gt;""),"已完成",IF(AND($H1808&lt;&gt;"",$I1808=""),"进行中",IF($H1808="","未开始","-"))),"-")</f>
        <v>-</v>
      </c>
      <c r="M1807" s="88" t="str">
        <f ca="1" t="shared" si="299"/>
        <v>-</v>
      </c>
      <c r="N1807" s="89"/>
      <c r="O1807" s="50"/>
      <c r="P1807" s="3"/>
      <c r="Q1807" s="94"/>
      <c r="R1807" s="11"/>
    </row>
    <row r="1808" s="4" customFormat="1" customHeight="1" spans="1:18">
      <c r="A1808" s="11"/>
      <c r="B1808" s="18"/>
      <c r="C1808" s="3"/>
      <c r="D1808" s="53"/>
      <c r="E1808" s="54"/>
      <c r="F1808" s="55"/>
      <c r="G1808" s="51" t="s">
        <v>18</v>
      </c>
      <c r="H1808" s="52"/>
      <c r="I1808" s="84"/>
      <c r="J1808" s="85" t="str">
        <f ca="1">IF(AND($H1808&lt;&gt;"",$I1808&lt;&gt;""),$I1808-$H1808,IF(AND($H1808&lt;&gt;"",$I1808=""),TODAY()-$H1808,IF($H1808="","-","-")))</f>
        <v>-</v>
      </c>
      <c r="K1808" s="90"/>
      <c r="L1808" s="91"/>
      <c r="M1808" s="92"/>
      <c r="N1808" s="93"/>
      <c r="O1808" s="55"/>
      <c r="P1808" s="3"/>
      <c r="Q1808" s="94"/>
      <c r="R1808" s="11"/>
    </row>
    <row r="1809" s="4" customFormat="1" customHeight="1" spans="1:18">
      <c r="A1809" s="11"/>
      <c r="B1809" s="18"/>
      <c r="C1809" s="3"/>
      <c r="D1809" s="58" t="str">
        <f>IF($L1809="已完成","☑","")</f>
        <v/>
      </c>
      <c r="E1809" s="49"/>
      <c r="F1809" s="50"/>
      <c r="G1809" s="51" t="s">
        <v>17</v>
      </c>
      <c r="H1809" s="52"/>
      <c r="I1809" s="84"/>
      <c r="J1809" s="85">
        <f>I1809-H1809</f>
        <v>0</v>
      </c>
      <c r="K1809" s="86" t="str">
        <f>IF($L1809&lt;&gt;"-","●","")</f>
        <v/>
      </c>
      <c r="L1809" s="87" t="str">
        <f>IF($E1809&lt;&gt;"",IF(AND($H1810&lt;&gt;"",$I1810&lt;&gt;""),"已完成",IF(AND($H1810&lt;&gt;"",$I1810=""),"进行中",IF($H1810="","未开始","-"))),"-")</f>
        <v>-</v>
      </c>
      <c r="M1809" s="88" t="str">
        <f ca="1" t="shared" ref="M1809:M1813" si="300">IFERROR(MAX(MIN((TODAY()-$H1809)/$J1809,1),0),"-")</f>
        <v>-</v>
      </c>
      <c r="N1809" s="89"/>
      <c r="O1809" s="50"/>
      <c r="P1809" s="3"/>
      <c r="Q1809" s="94"/>
      <c r="R1809" s="11"/>
    </row>
    <row r="1810" s="4" customFormat="1" customHeight="1" spans="1:18">
      <c r="A1810" s="11"/>
      <c r="B1810" s="18"/>
      <c r="C1810" s="3"/>
      <c r="D1810" s="53"/>
      <c r="E1810" s="54"/>
      <c r="F1810" s="55"/>
      <c r="G1810" s="51" t="s">
        <v>18</v>
      </c>
      <c r="H1810" s="52"/>
      <c r="I1810" s="84"/>
      <c r="J1810" s="85" t="str">
        <f ca="1">IF(AND($H1810&lt;&gt;"",$I1810&lt;&gt;""),$I1810-$H1810,IF(AND($H1810&lt;&gt;"",$I1810=""),TODAY()-$H1810,IF($H1810="","-","-")))</f>
        <v>-</v>
      </c>
      <c r="K1810" s="90"/>
      <c r="L1810" s="91"/>
      <c r="M1810" s="92"/>
      <c r="N1810" s="93"/>
      <c r="O1810" s="55"/>
      <c r="P1810" s="3"/>
      <c r="Q1810" s="94"/>
      <c r="R1810" s="11"/>
    </row>
    <row r="1811" s="4" customFormat="1" customHeight="1" spans="1:18">
      <c r="A1811" s="11"/>
      <c r="B1811" s="18"/>
      <c r="C1811" s="3"/>
      <c r="D1811" s="58" t="str">
        <f>IF($L1811="已完成","☑","")</f>
        <v/>
      </c>
      <c r="E1811" s="49"/>
      <c r="F1811" s="50"/>
      <c r="G1811" s="51" t="s">
        <v>17</v>
      </c>
      <c r="H1811" s="52"/>
      <c r="I1811" s="84"/>
      <c r="J1811" s="85">
        <f>I1811-H1811</f>
        <v>0</v>
      </c>
      <c r="K1811" s="86" t="str">
        <f>IF($L1811&lt;&gt;"-","●","")</f>
        <v/>
      </c>
      <c r="L1811" s="87" t="str">
        <f>IF($E1811&lt;&gt;"",IF(AND($H1812&lt;&gt;"",$I1812&lt;&gt;""),"已完成",IF(AND($H1812&lt;&gt;"",$I1812=""),"进行中",IF($H1812="","未开始","-"))),"-")</f>
        <v>-</v>
      </c>
      <c r="M1811" s="88" t="str">
        <f ca="1" t="shared" si="300"/>
        <v>-</v>
      </c>
      <c r="N1811" s="89"/>
      <c r="O1811" s="50"/>
      <c r="P1811" s="3"/>
      <c r="Q1811" s="94"/>
      <c r="R1811" s="11"/>
    </row>
    <row r="1812" s="4" customFormat="1" customHeight="1" spans="1:18">
      <c r="A1812" s="11"/>
      <c r="B1812" s="18"/>
      <c r="C1812" s="3"/>
      <c r="D1812" s="53"/>
      <c r="E1812" s="54"/>
      <c r="F1812" s="55"/>
      <c r="G1812" s="51" t="s">
        <v>18</v>
      </c>
      <c r="H1812" s="52"/>
      <c r="I1812" s="84"/>
      <c r="J1812" s="85" t="str">
        <f ca="1">IF(AND($H1812&lt;&gt;"",$I1812&lt;&gt;""),$I1812-$H1812,IF(AND($H1812&lt;&gt;"",$I1812=""),TODAY()-$H1812,IF($H1812="","-","-")))</f>
        <v>-</v>
      </c>
      <c r="K1812" s="90"/>
      <c r="L1812" s="91"/>
      <c r="M1812" s="92"/>
      <c r="N1812" s="93"/>
      <c r="O1812" s="55"/>
      <c r="P1812" s="3"/>
      <c r="Q1812" s="94"/>
      <c r="R1812" s="11"/>
    </row>
    <row r="1813" s="4" customFormat="1" customHeight="1" spans="1:18">
      <c r="A1813" s="11"/>
      <c r="B1813" s="18"/>
      <c r="C1813" s="3"/>
      <c r="D1813" s="58" t="str">
        <f>IF($L1813="已完成","☑","")</f>
        <v/>
      </c>
      <c r="E1813" s="49"/>
      <c r="F1813" s="50"/>
      <c r="G1813" s="51" t="s">
        <v>17</v>
      </c>
      <c r="H1813" s="52"/>
      <c r="I1813" s="84"/>
      <c r="J1813" s="85">
        <f>I1813-H1813</f>
        <v>0</v>
      </c>
      <c r="K1813" s="86" t="str">
        <f>IF($L1813&lt;&gt;"-","●","")</f>
        <v/>
      </c>
      <c r="L1813" s="87" t="str">
        <f>IF($E1813&lt;&gt;"",IF(AND($H1814&lt;&gt;"",$I1814&lt;&gt;""),"已完成",IF(AND($H1814&lt;&gt;"",$I1814=""),"进行中",IF($H1814="","未开始","-"))),"-")</f>
        <v>-</v>
      </c>
      <c r="M1813" s="88" t="str">
        <f ca="1" t="shared" si="300"/>
        <v>-</v>
      </c>
      <c r="N1813" s="89"/>
      <c r="O1813" s="50"/>
      <c r="P1813" s="3"/>
      <c r="Q1813" s="94"/>
      <c r="R1813" s="11"/>
    </row>
    <row r="1814" s="4" customFormat="1" customHeight="1" spans="1:18">
      <c r="A1814" s="11"/>
      <c r="B1814" s="18"/>
      <c r="C1814" s="3"/>
      <c r="D1814" s="53"/>
      <c r="E1814" s="54"/>
      <c r="F1814" s="55"/>
      <c r="G1814" s="51" t="s">
        <v>18</v>
      </c>
      <c r="H1814" s="52"/>
      <c r="I1814" s="84"/>
      <c r="J1814" s="85" t="str">
        <f ca="1">IF(AND($H1814&lt;&gt;"",$I1814&lt;&gt;""),$I1814-$H1814,IF(AND($H1814&lt;&gt;"",$I1814=""),TODAY()-$H1814,IF($H1814="","-","-")))</f>
        <v>-</v>
      </c>
      <c r="K1814" s="90"/>
      <c r="L1814" s="91"/>
      <c r="M1814" s="92"/>
      <c r="N1814" s="93"/>
      <c r="O1814" s="55"/>
      <c r="P1814" s="3"/>
      <c r="Q1814" s="94"/>
      <c r="R1814" s="11"/>
    </row>
    <row r="1815" s="4" customFormat="1" customHeight="1" spans="1:18">
      <c r="A1815" s="11"/>
      <c r="B1815" s="18"/>
      <c r="C1815" s="3"/>
      <c r="D1815" s="58" t="str">
        <f>IF($L1815="已完成","☑","")</f>
        <v/>
      </c>
      <c r="E1815" s="49"/>
      <c r="F1815" s="50"/>
      <c r="G1815" s="51" t="s">
        <v>17</v>
      </c>
      <c r="H1815" s="52"/>
      <c r="I1815" s="84"/>
      <c r="J1815" s="85">
        <f>I1815-H1815</f>
        <v>0</v>
      </c>
      <c r="K1815" s="86" t="str">
        <f>IF($L1815&lt;&gt;"-","●","")</f>
        <v/>
      </c>
      <c r="L1815" s="87" t="str">
        <f>IF($E1815&lt;&gt;"",IF(AND($H1816&lt;&gt;"",$I1816&lt;&gt;""),"已完成",IF(AND($H1816&lt;&gt;"",$I1816=""),"进行中",IF($H1816="","未开始","-"))),"-")</f>
        <v>-</v>
      </c>
      <c r="M1815" s="88" t="str">
        <f ca="1" t="shared" ref="M1815:M1819" si="301">IFERROR(MAX(MIN((TODAY()-$H1815)/$J1815,1),0),"-")</f>
        <v>-</v>
      </c>
      <c r="N1815" s="89"/>
      <c r="O1815" s="50"/>
      <c r="P1815" s="3"/>
      <c r="Q1815" s="94"/>
      <c r="R1815" s="11"/>
    </row>
    <row r="1816" s="4" customFormat="1" customHeight="1" spans="1:18">
      <c r="A1816" s="11"/>
      <c r="B1816" s="18"/>
      <c r="C1816" s="3"/>
      <c r="D1816" s="53"/>
      <c r="E1816" s="54"/>
      <c r="F1816" s="55"/>
      <c r="G1816" s="51" t="s">
        <v>18</v>
      </c>
      <c r="H1816" s="52"/>
      <c r="I1816" s="84"/>
      <c r="J1816" s="85" t="str">
        <f ca="1">IF(AND($H1816&lt;&gt;"",$I1816&lt;&gt;""),$I1816-$H1816,IF(AND($H1816&lt;&gt;"",$I1816=""),TODAY()-$H1816,IF($H1816="","-","-")))</f>
        <v>-</v>
      </c>
      <c r="K1816" s="90"/>
      <c r="L1816" s="91"/>
      <c r="M1816" s="92"/>
      <c r="N1816" s="93"/>
      <c r="O1816" s="55"/>
      <c r="P1816" s="3"/>
      <c r="Q1816" s="94"/>
      <c r="R1816" s="11"/>
    </row>
    <row r="1817" s="4" customFormat="1" customHeight="1" spans="1:18">
      <c r="A1817" s="11"/>
      <c r="B1817" s="18"/>
      <c r="C1817" s="3"/>
      <c r="D1817" s="58" t="str">
        <f>IF($L1817="已完成","☑","")</f>
        <v/>
      </c>
      <c r="E1817" s="49"/>
      <c r="F1817" s="50"/>
      <c r="G1817" s="51" t="s">
        <v>17</v>
      </c>
      <c r="H1817" s="52"/>
      <c r="I1817" s="84"/>
      <c r="J1817" s="85">
        <f>I1817-H1817</f>
        <v>0</v>
      </c>
      <c r="K1817" s="86" t="str">
        <f>IF($L1817&lt;&gt;"-","●","")</f>
        <v/>
      </c>
      <c r="L1817" s="87" t="str">
        <f>IF($E1817&lt;&gt;"",IF(AND($H1818&lt;&gt;"",$I1818&lt;&gt;""),"已完成",IF(AND($H1818&lt;&gt;"",$I1818=""),"进行中",IF($H1818="","未开始","-"))),"-")</f>
        <v>-</v>
      </c>
      <c r="M1817" s="88" t="str">
        <f ca="1" t="shared" si="301"/>
        <v>-</v>
      </c>
      <c r="N1817" s="89"/>
      <c r="O1817" s="50"/>
      <c r="P1817" s="3"/>
      <c r="Q1817" s="94"/>
      <c r="R1817" s="11"/>
    </row>
    <row r="1818" s="4" customFormat="1" customHeight="1" spans="1:18">
      <c r="A1818" s="11"/>
      <c r="B1818" s="18"/>
      <c r="C1818" s="3"/>
      <c r="D1818" s="53"/>
      <c r="E1818" s="54"/>
      <c r="F1818" s="55"/>
      <c r="G1818" s="51" t="s">
        <v>18</v>
      </c>
      <c r="H1818" s="52"/>
      <c r="I1818" s="84"/>
      <c r="J1818" s="85" t="str">
        <f ca="1">IF(AND($H1818&lt;&gt;"",$I1818&lt;&gt;""),$I1818-$H1818,IF(AND($H1818&lt;&gt;"",$I1818=""),TODAY()-$H1818,IF($H1818="","-","-")))</f>
        <v>-</v>
      </c>
      <c r="K1818" s="90"/>
      <c r="L1818" s="91"/>
      <c r="M1818" s="92"/>
      <c r="N1818" s="93"/>
      <c r="O1818" s="55"/>
      <c r="P1818" s="3"/>
      <c r="Q1818" s="94"/>
      <c r="R1818" s="11"/>
    </row>
    <row r="1819" s="4" customFormat="1" customHeight="1" spans="1:18">
      <c r="A1819" s="11"/>
      <c r="B1819" s="18"/>
      <c r="C1819" s="3"/>
      <c r="D1819" s="58" t="str">
        <f>IF($L1819="已完成","☑","")</f>
        <v/>
      </c>
      <c r="E1819" s="49"/>
      <c r="F1819" s="50"/>
      <c r="G1819" s="51" t="s">
        <v>17</v>
      </c>
      <c r="H1819" s="52"/>
      <c r="I1819" s="84"/>
      <c r="J1819" s="85">
        <f>I1819-H1819</f>
        <v>0</v>
      </c>
      <c r="K1819" s="86" t="str">
        <f>IF($L1819&lt;&gt;"-","●","")</f>
        <v/>
      </c>
      <c r="L1819" s="87" t="str">
        <f>IF($E1819&lt;&gt;"",IF(AND($H1820&lt;&gt;"",$I1820&lt;&gt;""),"已完成",IF(AND($H1820&lt;&gt;"",$I1820=""),"进行中",IF($H1820="","未开始","-"))),"-")</f>
        <v>-</v>
      </c>
      <c r="M1819" s="88" t="str">
        <f ca="1" t="shared" si="301"/>
        <v>-</v>
      </c>
      <c r="N1819" s="89"/>
      <c r="O1819" s="50"/>
      <c r="P1819" s="3"/>
      <c r="Q1819" s="94"/>
      <c r="R1819" s="11"/>
    </row>
    <row r="1820" s="4" customFormat="1" customHeight="1" spans="1:18">
      <c r="A1820" s="11"/>
      <c r="B1820" s="18"/>
      <c r="C1820" s="3"/>
      <c r="D1820" s="53"/>
      <c r="E1820" s="54"/>
      <c r="F1820" s="55"/>
      <c r="G1820" s="51" t="s">
        <v>18</v>
      </c>
      <c r="H1820" s="52"/>
      <c r="I1820" s="84"/>
      <c r="J1820" s="85" t="str">
        <f ca="1">IF(AND($H1820&lt;&gt;"",$I1820&lt;&gt;""),$I1820-$H1820,IF(AND($H1820&lt;&gt;"",$I1820=""),TODAY()-$H1820,IF($H1820="","-","-")))</f>
        <v>-</v>
      </c>
      <c r="K1820" s="90"/>
      <c r="L1820" s="91"/>
      <c r="M1820" s="92"/>
      <c r="N1820" s="93"/>
      <c r="O1820" s="55"/>
      <c r="P1820" s="3"/>
      <c r="Q1820" s="94"/>
      <c r="R1820" s="11"/>
    </row>
    <row r="1821" s="4" customFormat="1" customHeight="1" spans="1:18">
      <c r="A1821" s="11"/>
      <c r="B1821" s="18"/>
      <c r="C1821" s="3"/>
      <c r="D1821" s="58" t="str">
        <f>IF($L1821="已完成","☑","")</f>
        <v/>
      </c>
      <c r="E1821" s="49"/>
      <c r="F1821" s="50"/>
      <c r="G1821" s="51" t="s">
        <v>17</v>
      </c>
      <c r="H1821" s="52"/>
      <c r="I1821" s="84"/>
      <c r="J1821" s="85">
        <f>I1821-H1821</f>
        <v>0</v>
      </c>
      <c r="K1821" s="86" t="str">
        <f>IF($L1821&lt;&gt;"-","●","")</f>
        <v/>
      </c>
      <c r="L1821" s="87" t="str">
        <f>IF($E1821&lt;&gt;"",IF(AND($H1822&lt;&gt;"",$I1822&lt;&gt;""),"已完成",IF(AND($H1822&lt;&gt;"",$I1822=""),"进行中",IF($H1822="","未开始","-"))),"-")</f>
        <v>-</v>
      </c>
      <c r="M1821" s="88" t="str">
        <f ca="1" t="shared" ref="M1821:M1825" si="302">IFERROR(MAX(MIN((TODAY()-$H1821)/$J1821,1),0),"-")</f>
        <v>-</v>
      </c>
      <c r="N1821" s="89"/>
      <c r="O1821" s="50"/>
      <c r="P1821" s="3"/>
      <c r="Q1821" s="94"/>
      <c r="R1821" s="11"/>
    </row>
    <row r="1822" s="4" customFormat="1" customHeight="1" spans="1:18">
      <c r="A1822" s="11"/>
      <c r="B1822" s="18"/>
      <c r="C1822" s="3"/>
      <c r="D1822" s="53"/>
      <c r="E1822" s="54"/>
      <c r="F1822" s="55"/>
      <c r="G1822" s="51" t="s">
        <v>18</v>
      </c>
      <c r="H1822" s="52"/>
      <c r="I1822" s="84"/>
      <c r="J1822" s="85" t="str">
        <f ca="1">IF(AND($H1822&lt;&gt;"",$I1822&lt;&gt;""),$I1822-$H1822,IF(AND($H1822&lt;&gt;"",$I1822=""),TODAY()-$H1822,IF($H1822="","-","-")))</f>
        <v>-</v>
      </c>
      <c r="K1822" s="90"/>
      <c r="L1822" s="91"/>
      <c r="M1822" s="92"/>
      <c r="N1822" s="93"/>
      <c r="O1822" s="55"/>
      <c r="P1822" s="3"/>
      <c r="Q1822" s="94"/>
      <c r="R1822" s="11"/>
    </row>
    <row r="1823" s="4" customFormat="1" customHeight="1" spans="1:18">
      <c r="A1823" s="11"/>
      <c r="B1823" s="18"/>
      <c r="C1823" s="3"/>
      <c r="D1823" s="58" t="str">
        <f>IF($L1823="已完成","☑","")</f>
        <v/>
      </c>
      <c r="E1823" s="49"/>
      <c r="F1823" s="50"/>
      <c r="G1823" s="51" t="s">
        <v>17</v>
      </c>
      <c r="H1823" s="52"/>
      <c r="I1823" s="84"/>
      <c r="J1823" s="85">
        <f>I1823-H1823</f>
        <v>0</v>
      </c>
      <c r="K1823" s="86" t="str">
        <f>IF($L1823&lt;&gt;"-","●","")</f>
        <v/>
      </c>
      <c r="L1823" s="87" t="str">
        <f>IF($E1823&lt;&gt;"",IF(AND($H1824&lt;&gt;"",$I1824&lt;&gt;""),"已完成",IF(AND($H1824&lt;&gt;"",$I1824=""),"进行中",IF($H1824="","未开始","-"))),"-")</f>
        <v>-</v>
      </c>
      <c r="M1823" s="88" t="str">
        <f ca="1" t="shared" si="302"/>
        <v>-</v>
      </c>
      <c r="N1823" s="89"/>
      <c r="O1823" s="50"/>
      <c r="P1823" s="3"/>
      <c r="Q1823" s="94"/>
      <c r="R1823" s="11"/>
    </row>
    <row r="1824" s="4" customFormat="1" customHeight="1" spans="1:18">
      <c r="A1824" s="11"/>
      <c r="B1824" s="18"/>
      <c r="C1824" s="3"/>
      <c r="D1824" s="53"/>
      <c r="E1824" s="54"/>
      <c r="F1824" s="55"/>
      <c r="G1824" s="51" t="s">
        <v>18</v>
      </c>
      <c r="H1824" s="52"/>
      <c r="I1824" s="84"/>
      <c r="J1824" s="85" t="str">
        <f ca="1">IF(AND($H1824&lt;&gt;"",$I1824&lt;&gt;""),$I1824-$H1824,IF(AND($H1824&lt;&gt;"",$I1824=""),TODAY()-$H1824,IF($H1824="","-","-")))</f>
        <v>-</v>
      </c>
      <c r="K1824" s="90"/>
      <c r="L1824" s="91"/>
      <c r="M1824" s="92"/>
      <c r="N1824" s="93"/>
      <c r="O1824" s="55"/>
      <c r="P1824" s="3"/>
      <c r="Q1824" s="94"/>
      <c r="R1824" s="11"/>
    </row>
    <row r="1825" s="4" customFormat="1" customHeight="1" spans="1:18">
      <c r="A1825" s="11"/>
      <c r="B1825" s="18"/>
      <c r="C1825" s="3"/>
      <c r="D1825" s="58" t="str">
        <f>IF($L1825="已完成","☑","")</f>
        <v/>
      </c>
      <c r="E1825" s="49"/>
      <c r="F1825" s="50"/>
      <c r="G1825" s="51" t="s">
        <v>17</v>
      </c>
      <c r="H1825" s="52"/>
      <c r="I1825" s="84"/>
      <c r="J1825" s="85">
        <f>I1825-H1825</f>
        <v>0</v>
      </c>
      <c r="K1825" s="86" t="str">
        <f>IF($L1825&lt;&gt;"-","●","")</f>
        <v/>
      </c>
      <c r="L1825" s="87" t="str">
        <f>IF($E1825&lt;&gt;"",IF(AND($H1826&lt;&gt;"",$I1826&lt;&gt;""),"已完成",IF(AND($H1826&lt;&gt;"",$I1826=""),"进行中",IF($H1826="","未开始","-"))),"-")</f>
        <v>-</v>
      </c>
      <c r="M1825" s="88" t="str">
        <f ca="1" t="shared" si="302"/>
        <v>-</v>
      </c>
      <c r="N1825" s="89"/>
      <c r="O1825" s="50"/>
      <c r="P1825" s="3"/>
      <c r="Q1825" s="94"/>
      <c r="R1825" s="11"/>
    </row>
    <row r="1826" s="4" customFormat="1" customHeight="1" spans="1:18">
      <c r="A1826" s="11"/>
      <c r="B1826" s="18"/>
      <c r="C1826" s="3"/>
      <c r="D1826" s="53"/>
      <c r="E1826" s="54"/>
      <c r="F1826" s="55"/>
      <c r="G1826" s="51" t="s">
        <v>18</v>
      </c>
      <c r="H1826" s="52"/>
      <c r="I1826" s="84"/>
      <c r="J1826" s="85" t="str">
        <f ca="1">IF(AND($H1826&lt;&gt;"",$I1826&lt;&gt;""),$I1826-$H1826,IF(AND($H1826&lt;&gt;"",$I1826=""),TODAY()-$H1826,IF($H1826="","-","-")))</f>
        <v>-</v>
      </c>
      <c r="K1826" s="90"/>
      <c r="L1826" s="91"/>
      <c r="M1826" s="92"/>
      <c r="N1826" s="93"/>
      <c r="O1826" s="55"/>
      <c r="P1826" s="3"/>
      <c r="Q1826" s="94"/>
      <c r="R1826" s="11"/>
    </row>
    <row r="1827" s="4" customFormat="1" customHeight="1" spans="1:18">
      <c r="A1827" s="11"/>
      <c r="B1827" s="18"/>
      <c r="C1827" s="3"/>
      <c r="D1827" s="58" t="str">
        <f>IF($L1827="已完成","☑","")</f>
        <v/>
      </c>
      <c r="E1827" s="49"/>
      <c r="F1827" s="50"/>
      <c r="G1827" s="51" t="s">
        <v>17</v>
      </c>
      <c r="H1827" s="52"/>
      <c r="I1827" s="84"/>
      <c r="J1827" s="85">
        <f>I1827-H1827</f>
        <v>0</v>
      </c>
      <c r="K1827" s="86" t="str">
        <f>IF($L1827&lt;&gt;"-","●","")</f>
        <v/>
      </c>
      <c r="L1827" s="87" t="str">
        <f>IF($E1827&lt;&gt;"",IF(AND($H1828&lt;&gt;"",$I1828&lt;&gt;""),"已完成",IF(AND($H1828&lt;&gt;"",$I1828=""),"进行中",IF($H1828="","未开始","-"))),"-")</f>
        <v>-</v>
      </c>
      <c r="M1827" s="88" t="str">
        <f ca="1" t="shared" ref="M1827:M1831" si="303">IFERROR(MAX(MIN((TODAY()-$H1827)/$J1827,1),0),"-")</f>
        <v>-</v>
      </c>
      <c r="N1827" s="89"/>
      <c r="O1827" s="50"/>
      <c r="P1827" s="3"/>
      <c r="Q1827" s="94"/>
      <c r="R1827" s="11"/>
    </row>
    <row r="1828" s="4" customFormat="1" customHeight="1" spans="1:18">
      <c r="A1828" s="11"/>
      <c r="B1828" s="18"/>
      <c r="C1828" s="3"/>
      <c r="D1828" s="53"/>
      <c r="E1828" s="54"/>
      <c r="F1828" s="55"/>
      <c r="G1828" s="51" t="s">
        <v>18</v>
      </c>
      <c r="H1828" s="52"/>
      <c r="I1828" s="84"/>
      <c r="J1828" s="85" t="str">
        <f ca="1">IF(AND($H1828&lt;&gt;"",$I1828&lt;&gt;""),$I1828-$H1828,IF(AND($H1828&lt;&gt;"",$I1828=""),TODAY()-$H1828,IF($H1828="","-","-")))</f>
        <v>-</v>
      </c>
      <c r="K1828" s="90"/>
      <c r="L1828" s="91"/>
      <c r="M1828" s="92"/>
      <c r="N1828" s="93"/>
      <c r="O1828" s="55"/>
      <c r="P1828" s="3"/>
      <c r="Q1828" s="94"/>
      <c r="R1828" s="11"/>
    </row>
    <row r="1829" s="4" customFormat="1" customHeight="1" spans="1:18">
      <c r="A1829" s="11"/>
      <c r="B1829" s="18"/>
      <c r="C1829" s="3"/>
      <c r="D1829" s="58" t="str">
        <f>IF($L1829="已完成","☑","")</f>
        <v/>
      </c>
      <c r="E1829" s="49"/>
      <c r="F1829" s="50"/>
      <c r="G1829" s="51" t="s">
        <v>17</v>
      </c>
      <c r="H1829" s="52"/>
      <c r="I1829" s="84"/>
      <c r="J1829" s="85">
        <f>I1829-H1829</f>
        <v>0</v>
      </c>
      <c r="K1829" s="86" t="str">
        <f>IF($L1829&lt;&gt;"-","●","")</f>
        <v/>
      </c>
      <c r="L1829" s="87" t="str">
        <f>IF($E1829&lt;&gt;"",IF(AND($H1830&lt;&gt;"",$I1830&lt;&gt;""),"已完成",IF(AND($H1830&lt;&gt;"",$I1830=""),"进行中",IF($H1830="","未开始","-"))),"-")</f>
        <v>-</v>
      </c>
      <c r="M1829" s="88" t="str">
        <f ca="1" t="shared" si="303"/>
        <v>-</v>
      </c>
      <c r="N1829" s="89"/>
      <c r="O1829" s="50"/>
      <c r="P1829" s="3"/>
      <c r="Q1829" s="94"/>
      <c r="R1829" s="11"/>
    </row>
    <row r="1830" s="4" customFormat="1" customHeight="1" spans="1:18">
      <c r="A1830" s="11"/>
      <c r="B1830" s="18"/>
      <c r="C1830" s="3"/>
      <c r="D1830" s="53"/>
      <c r="E1830" s="54"/>
      <c r="F1830" s="55"/>
      <c r="G1830" s="51" t="s">
        <v>18</v>
      </c>
      <c r="H1830" s="52"/>
      <c r="I1830" s="84"/>
      <c r="J1830" s="85" t="str">
        <f ca="1">IF(AND($H1830&lt;&gt;"",$I1830&lt;&gt;""),$I1830-$H1830,IF(AND($H1830&lt;&gt;"",$I1830=""),TODAY()-$H1830,IF($H1830="","-","-")))</f>
        <v>-</v>
      </c>
      <c r="K1830" s="90"/>
      <c r="L1830" s="91"/>
      <c r="M1830" s="92"/>
      <c r="N1830" s="93"/>
      <c r="O1830" s="55"/>
      <c r="P1830" s="3"/>
      <c r="Q1830" s="94"/>
      <c r="R1830" s="11"/>
    </row>
    <row r="1831" s="4" customFormat="1" customHeight="1" spans="1:18">
      <c r="A1831" s="11"/>
      <c r="B1831" s="18"/>
      <c r="C1831" s="3"/>
      <c r="D1831" s="58" t="str">
        <f>IF($L1831="已完成","☑","")</f>
        <v/>
      </c>
      <c r="E1831" s="49"/>
      <c r="F1831" s="50"/>
      <c r="G1831" s="51" t="s">
        <v>17</v>
      </c>
      <c r="H1831" s="52"/>
      <c r="I1831" s="84"/>
      <c r="J1831" s="85">
        <f>I1831-H1831</f>
        <v>0</v>
      </c>
      <c r="K1831" s="86" t="str">
        <f>IF($L1831&lt;&gt;"-","●","")</f>
        <v/>
      </c>
      <c r="L1831" s="87" t="str">
        <f>IF($E1831&lt;&gt;"",IF(AND($H1832&lt;&gt;"",$I1832&lt;&gt;""),"已完成",IF(AND($H1832&lt;&gt;"",$I1832=""),"进行中",IF($H1832="","未开始","-"))),"-")</f>
        <v>-</v>
      </c>
      <c r="M1831" s="88" t="str">
        <f ca="1" t="shared" si="303"/>
        <v>-</v>
      </c>
      <c r="N1831" s="89"/>
      <c r="O1831" s="50"/>
      <c r="P1831" s="3"/>
      <c r="Q1831" s="94"/>
      <c r="R1831" s="11"/>
    </row>
    <row r="1832" s="4" customFormat="1" customHeight="1" spans="1:18">
      <c r="A1832" s="11"/>
      <c r="B1832" s="18"/>
      <c r="C1832" s="3"/>
      <c r="D1832" s="53"/>
      <c r="E1832" s="54"/>
      <c r="F1832" s="55"/>
      <c r="G1832" s="51" t="s">
        <v>18</v>
      </c>
      <c r="H1832" s="52"/>
      <c r="I1832" s="84"/>
      <c r="J1832" s="85" t="str">
        <f ca="1">IF(AND($H1832&lt;&gt;"",$I1832&lt;&gt;""),$I1832-$H1832,IF(AND($H1832&lt;&gt;"",$I1832=""),TODAY()-$H1832,IF($H1832="","-","-")))</f>
        <v>-</v>
      </c>
      <c r="K1832" s="90"/>
      <c r="L1832" s="91"/>
      <c r="M1832" s="92"/>
      <c r="N1832" s="93"/>
      <c r="O1832" s="55"/>
      <c r="P1832" s="3"/>
      <c r="Q1832" s="94"/>
      <c r="R1832" s="11"/>
    </row>
    <row r="1833" s="4" customFormat="1" customHeight="1" spans="1:18">
      <c r="A1833" s="11"/>
      <c r="B1833" s="18"/>
      <c r="C1833" s="3"/>
      <c r="D1833" s="58" t="str">
        <f>IF($L1833="已完成","☑","")</f>
        <v/>
      </c>
      <c r="E1833" s="49"/>
      <c r="F1833" s="50"/>
      <c r="G1833" s="51" t="s">
        <v>17</v>
      </c>
      <c r="H1833" s="52"/>
      <c r="I1833" s="84"/>
      <c r="J1833" s="85">
        <f>I1833-H1833</f>
        <v>0</v>
      </c>
      <c r="K1833" s="86" t="str">
        <f>IF($L1833&lt;&gt;"-","●","")</f>
        <v/>
      </c>
      <c r="L1833" s="87" t="str">
        <f>IF($E1833&lt;&gt;"",IF(AND($H1834&lt;&gt;"",$I1834&lt;&gt;""),"已完成",IF(AND($H1834&lt;&gt;"",$I1834=""),"进行中",IF($H1834="","未开始","-"))),"-")</f>
        <v>-</v>
      </c>
      <c r="M1833" s="88" t="str">
        <f ca="1" t="shared" ref="M1833:M1837" si="304">IFERROR(MAX(MIN((TODAY()-$H1833)/$J1833,1),0),"-")</f>
        <v>-</v>
      </c>
      <c r="N1833" s="89"/>
      <c r="O1833" s="50"/>
      <c r="P1833" s="3"/>
      <c r="Q1833" s="94"/>
      <c r="R1833" s="11"/>
    </row>
    <row r="1834" s="4" customFormat="1" customHeight="1" spans="1:18">
      <c r="A1834" s="11"/>
      <c r="B1834" s="18"/>
      <c r="C1834" s="3"/>
      <c r="D1834" s="53"/>
      <c r="E1834" s="54"/>
      <c r="F1834" s="55"/>
      <c r="G1834" s="51" t="s">
        <v>18</v>
      </c>
      <c r="H1834" s="52"/>
      <c r="I1834" s="84"/>
      <c r="J1834" s="85" t="str">
        <f ca="1">IF(AND($H1834&lt;&gt;"",$I1834&lt;&gt;""),$I1834-$H1834,IF(AND($H1834&lt;&gt;"",$I1834=""),TODAY()-$H1834,IF($H1834="","-","-")))</f>
        <v>-</v>
      </c>
      <c r="K1834" s="90"/>
      <c r="L1834" s="91"/>
      <c r="M1834" s="92"/>
      <c r="N1834" s="93"/>
      <c r="O1834" s="55"/>
      <c r="P1834" s="3"/>
      <c r="Q1834" s="94"/>
      <c r="R1834" s="11"/>
    </row>
    <row r="1835" s="4" customFormat="1" customHeight="1" spans="1:18">
      <c r="A1835" s="11"/>
      <c r="B1835" s="18"/>
      <c r="C1835" s="3"/>
      <c r="D1835" s="58" t="str">
        <f>IF($L1835="已完成","☑","")</f>
        <v/>
      </c>
      <c r="E1835" s="49"/>
      <c r="F1835" s="50"/>
      <c r="G1835" s="51" t="s">
        <v>17</v>
      </c>
      <c r="H1835" s="52"/>
      <c r="I1835" s="84"/>
      <c r="J1835" s="85">
        <f>I1835-H1835</f>
        <v>0</v>
      </c>
      <c r="K1835" s="86" t="str">
        <f>IF($L1835&lt;&gt;"-","●","")</f>
        <v/>
      </c>
      <c r="L1835" s="87" t="str">
        <f>IF($E1835&lt;&gt;"",IF(AND($H1836&lt;&gt;"",$I1836&lt;&gt;""),"已完成",IF(AND($H1836&lt;&gt;"",$I1836=""),"进行中",IF($H1836="","未开始","-"))),"-")</f>
        <v>-</v>
      </c>
      <c r="M1835" s="88" t="str">
        <f ca="1" t="shared" si="304"/>
        <v>-</v>
      </c>
      <c r="N1835" s="89"/>
      <c r="O1835" s="50"/>
      <c r="P1835" s="3"/>
      <c r="Q1835" s="94"/>
      <c r="R1835" s="11"/>
    </row>
    <row r="1836" s="4" customFormat="1" customHeight="1" spans="1:18">
      <c r="A1836" s="11"/>
      <c r="B1836" s="18"/>
      <c r="C1836" s="3"/>
      <c r="D1836" s="53"/>
      <c r="E1836" s="54"/>
      <c r="F1836" s="55"/>
      <c r="G1836" s="51" t="s">
        <v>18</v>
      </c>
      <c r="H1836" s="52"/>
      <c r="I1836" s="84"/>
      <c r="J1836" s="85" t="str">
        <f ca="1">IF(AND($H1836&lt;&gt;"",$I1836&lt;&gt;""),$I1836-$H1836,IF(AND($H1836&lt;&gt;"",$I1836=""),TODAY()-$H1836,IF($H1836="","-","-")))</f>
        <v>-</v>
      </c>
      <c r="K1836" s="90"/>
      <c r="L1836" s="91"/>
      <c r="M1836" s="92"/>
      <c r="N1836" s="93"/>
      <c r="O1836" s="55"/>
      <c r="P1836" s="3"/>
      <c r="Q1836" s="94"/>
      <c r="R1836" s="11"/>
    </row>
    <row r="1837" s="4" customFormat="1" customHeight="1" spans="1:18">
      <c r="A1837" s="11"/>
      <c r="B1837" s="18"/>
      <c r="C1837" s="3"/>
      <c r="D1837" s="58" t="str">
        <f>IF($L1837="已完成","☑","")</f>
        <v/>
      </c>
      <c r="E1837" s="49"/>
      <c r="F1837" s="50"/>
      <c r="G1837" s="51" t="s">
        <v>17</v>
      </c>
      <c r="H1837" s="52"/>
      <c r="I1837" s="84"/>
      <c r="J1837" s="85">
        <f>I1837-H1837</f>
        <v>0</v>
      </c>
      <c r="K1837" s="86" t="str">
        <f>IF($L1837&lt;&gt;"-","●","")</f>
        <v/>
      </c>
      <c r="L1837" s="87" t="str">
        <f>IF($E1837&lt;&gt;"",IF(AND($H1838&lt;&gt;"",$I1838&lt;&gt;""),"已完成",IF(AND($H1838&lt;&gt;"",$I1838=""),"进行中",IF($H1838="","未开始","-"))),"-")</f>
        <v>-</v>
      </c>
      <c r="M1837" s="88" t="str">
        <f ca="1" t="shared" si="304"/>
        <v>-</v>
      </c>
      <c r="N1837" s="89"/>
      <c r="O1837" s="50"/>
      <c r="P1837" s="3"/>
      <c r="Q1837" s="94"/>
      <c r="R1837" s="11"/>
    </row>
    <row r="1838" s="4" customFormat="1" customHeight="1" spans="1:18">
      <c r="A1838" s="11"/>
      <c r="B1838" s="18"/>
      <c r="C1838" s="3"/>
      <c r="D1838" s="53"/>
      <c r="E1838" s="54"/>
      <c r="F1838" s="55"/>
      <c r="G1838" s="51" t="s">
        <v>18</v>
      </c>
      <c r="H1838" s="52"/>
      <c r="I1838" s="84"/>
      <c r="J1838" s="85" t="str">
        <f ca="1">IF(AND($H1838&lt;&gt;"",$I1838&lt;&gt;""),$I1838-$H1838,IF(AND($H1838&lt;&gt;"",$I1838=""),TODAY()-$H1838,IF($H1838="","-","-")))</f>
        <v>-</v>
      </c>
      <c r="K1838" s="90"/>
      <c r="L1838" s="91"/>
      <c r="M1838" s="92"/>
      <c r="N1838" s="93"/>
      <c r="O1838" s="55"/>
      <c r="P1838" s="3"/>
      <c r="Q1838" s="94"/>
      <c r="R1838" s="11"/>
    </row>
    <row r="1839" s="4" customFormat="1" customHeight="1" spans="1:18">
      <c r="A1839" s="11"/>
      <c r="B1839" s="18"/>
      <c r="C1839" s="3"/>
      <c r="D1839" s="58" t="str">
        <f>IF($L1839="已完成","☑","")</f>
        <v/>
      </c>
      <c r="E1839" s="49"/>
      <c r="F1839" s="50"/>
      <c r="G1839" s="51" t="s">
        <v>17</v>
      </c>
      <c r="H1839" s="52"/>
      <c r="I1839" s="84"/>
      <c r="J1839" s="85">
        <f>I1839-H1839</f>
        <v>0</v>
      </c>
      <c r="K1839" s="86" t="str">
        <f>IF($L1839&lt;&gt;"-","●","")</f>
        <v/>
      </c>
      <c r="L1839" s="87" t="str">
        <f>IF($E1839&lt;&gt;"",IF(AND($H1840&lt;&gt;"",$I1840&lt;&gt;""),"已完成",IF(AND($H1840&lt;&gt;"",$I1840=""),"进行中",IF($H1840="","未开始","-"))),"-")</f>
        <v>-</v>
      </c>
      <c r="M1839" s="88" t="str">
        <f ca="1" t="shared" ref="M1839:M1843" si="305">IFERROR(MAX(MIN((TODAY()-$H1839)/$J1839,1),0),"-")</f>
        <v>-</v>
      </c>
      <c r="N1839" s="89"/>
      <c r="O1839" s="50"/>
      <c r="P1839" s="3"/>
      <c r="Q1839" s="94"/>
      <c r="R1839" s="11"/>
    </row>
    <row r="1840" s="4" customFormat="1" customHeight="1" spans="1:18">
      <c r="A1840" s="11"/>
      <c r="B1840" s="18"/>
      <c r="C1840" s="3"/>
      <c r="D1840" s="53"/>
      <c r="E1840" s="54"/>
      <c r="F1840" s="55"/>
      <c r="G1840" s="51" t="s">
        <v>18</v>
      </c>
      <c r="H1840" s="52"/>
      <c r="I1840" s="84"/>
      <c r="J1840" s="85" t="str">
        <f ca="1">IF(AND($H1840&lt;&gt;"",$I1840&lt;&gt;""),$I1840-$H1840,IF(AND($H1840&lt;&gt;"",$I1840=""),TODAY()-$H1840,IF($H1840="","-","-")))</f>
        <v>-</v>
      </c>
      <c r="K1840" s="90"/>
      <c r="L1840" s="91"/>
      <c r="M1840" s="92"/>
      <c r="N1840" s="93"/>
      <c r="O1840" s="55"/>
      <c r="P1840" s="3"/>
      <c r="Q1840" s="94"/>
      <c r="R1840" s="11"/>
    </row>
    <row r="1841" s="4" customFormat="1" customHeight="1" spans="1:18">
      <c r="A1841" s="11"/>
      <c r="B1841" s="18"/>
      <c r="C1841" s="3"/>
      <c r="D1841" s="58" t="str">
        <f>IF($L1841="已完成","☑","")</f>
        <v/>
      </c>
      <c r="E1841" s="49"/>
      <c r="F1841" s="50"/>
      <c r="G1841" s="51" t="s">
        <v>17</v>
      </c>
      <c r="H1841" s="52"/>
      <c r="I1841" s="84"/>
      <c r="J1841" s="85">
        <f>I1841-H1841</f>
        <v>0</v>
      </c>
      <c r="K1841" s="86" t="str">
        <f>IF($L1841&lt;&gt;"-","●","")</f>
        <v/>
      </c>
      <c r="L1841" s="87" t="str">
        <f>IF($E1841&lt;&gt;"",IF(AND($H1842&lt;&gt;"",$I1842&lt;&gt;""),"已完成",IF(AND($H1842&lt;&gt;"",$I1842=""),"进行中",IF($H1842="","未开始","-"))),"-")</f>
        <v>-</v>
      </c>
      <c r="M1841" s="88" t="str">
        <f ca="1" t="shared" si="305"/>
        <v>-</v>
      </c>
      <c r="N1841" s="89"/>
      <c r="O1841" s="50"/>
      <c r="P1841" s="3"/>
      <c r="Q1841" s="94"/>
      <c r="R1841" s="11"/>
    </row>
    <row r="1842" s="4" customFormat="1" customHeight="1" spans="1:18">
      <c r="A1842" s="11"/>
      <c r="B1842" s="18"/>
      <c r="C1842" s="3"/>
      <c r="D1842" s="53"/>
      <c r="E1842" s="54"/>
      <c r="F1842" s="55"/>
      <c r="G1842" s="51" t="s">
        <v>18</v>
      </c>
      <c r="H1842" s="52"/>
      <c r="I1842" s="84"/>
      <c r="J1842" s="85" t="str">
        <f ca="1">IF(AND($H1842&lt;&gt;"",$I1842&lt;&gt;""),$I1842-$H1842,IF(AND($H1842&lt;&gt;"",$I1842=""),TODAY()-$H1842,IF($H1842="","-","-")))</f>
        <v>-</v>
      </c>
      <c r="K1842" s="90"/>
      <c r="L1842" s="91"/>
      <c r="M1842" s="92"/>
      <c r="N1842" s="93"/>
      <c r="O1842" s="55"/>
      <c r="P1842" s="3"/>
      <c r="Q1842" s="94"/>
      <c r="R1842" s="11"/>
    </row>
    <row r="1843" s="4" customFormat="1" customHeight="1" spans="1:18">
      <c r="A1843" s="11"/>
      <c r="B1843" s="18"/>
      <c r="C1843" s="3"/>
      <c r="D1843" s="58" t="str">
        <f>IF($L1843="已完成","☑","")</f>
        <v/>
      </c>
      <c r="E1843" s="49"/>
      <c r="F1843" s="50"/>
      <c r="G1843" s="51" t="s">
        <v>17</v>
      </c>
      <c r="H1843" s="52"/>
      <c r="I1843" s="84"/>
      <c r="J1843" s="85">
        <f>I1843-H1843</f>
        <v>0</v>
      </c>
      <c r="K1843" s="86" t="str">
        <f>IF($L1843&lt;&gt;"-","●","")</f>
        <v/>
      </c>
      <c r="L1843" s="87" t="str">
        <f>IF($E1843&lt;&gt;"",IF(AND($H1844&lt;&gt;"",$I1844&lt;&gt;""),"已完成",IF(AND($H1844&lt;&gt;"",$I1844=""),"进行中",IF($H1844="","未开始","-"))),"-")</f>
        <v>-</v>
      </c>
      <c r="M1843" s="88" t="str">
        <f ca="1" t="shared" si="305"/>
        <v>-</v>
      </c>
      <c r="N1843" s="89"/>
      <c r="O1843" s="50"/>
      <c r="P1843" s="3"/>
      <c r="Q1843" s="94"/>
      <c r="R1843" s="11"/>
    </row>
    <row r="1844" s="4" customFormat="1" customHeight="1" spans="1:18">
      <c r="A1844" s="11"/>
      <c r="B1844" s="18"/>
      <c r="C1844" s="3"/>
      <c r="D1844" s="53"/>
      <c r="E1844" s="54"/>
      <c r="F1844" s="55"/>
      <c r="G1844" s="51" t="s">
        <v>18</v>
      </c>
      <c r="H1844" s="52"/>
      <c r="I1844" s="84"/>
      <c r="J1844" s="85" t="str">
        <f ca="1">IF(AND($H1844&lt;&gt;"",$I1844&lt;&gt;""),$I1844-$H1844,IF(AND($H1844&lt;&gt;"",$I1844=""),TODAY()-$H1844,IF($H1844="","-","-")))</f>
        <v>-</v>
      </c>
      <c r="K1844" s="90"/>
      <c r="L1844" s="91"/>
      <c r="M1844" s="92"/>
      <c r="N1844" s="93"/>
      <c r="O1844" s="55"/>
      <c r="P1844" s="3"/>
      <c r="Q1844" s="94"/>
      <c r="R1844" s="11"/>
    </row>
    <row r="1845" s="4" customFormat="1" customHeight="1" spans="1:18">
      <c r="A1845" s="11"/>
      <c r="B1845" s="18"/>
      <c r="C1845" s="3"/>
      <c r="D1845" s="58" t="str">
        <f>IF($L1845="已完成","☑","")</f>
        <v/>
      </c>
      <c r="E1845" s="49"/>
      <c r="F1845" s="50"/>
      <c r="G1845" s="51" t="s">
        <v>17</v>
      </c>
      <c r="H1845" s="52"/>
      <c r="I1845" s="84"/>
      <c r="J1845" s="85">
        <f>I1845-H1845</f>
        <v>0</v>
      </c>
      <c r="K1845" s="86" t="str">
        <f>IF($L1845&lt;&gt;"-","●","")</f>
        <v/>
      </c>
      <c r="L1845" s="87" t="str">
        <f>IF($E1845&lt;&gt;"",IF(AND($H1846&lt;&gt;"",$I1846&lt;&gt;""),"已完成",IF(AND($H1846&lt;&gt;"",$I1846=""),"进行中",IF($H1846="","未开始","-"))),"-")</f>
        <v>-</v>
      </c>
      <c r="M1845" s="88" t="str">
        <f ca="1" t="shared" ref="M1845:M1849" si="306">IFERROR(MAX(MIN((TODAY()-$H1845)/$J1845,1),0),"-")</f>
        <v>-</v>
      </c>
      <c r="N1845" s="89"/>
      <c r="O1845" s="50"/>
      <c r="P1845" s="3"/>
      <c r="Q1845" s="94"/>
      <c r="R1845" s="11"/>
    </row>
    <row r="1846" s="4" customFormat="1" customHeight="1" spans="1:18">
      <c r="A1846" s="11"/>
      <c r="B1846" s="18"/>
      <c r="C1846" s="3"/>
      <c r="D1846" s="53"/>
      <c r="E1846" s="54"/>
      <c r="F1846" s="55"/>
      <c r="G1846" s="51" t="s">
        <v>18</v>
      </c>
      <c r="H1846" s="52"/>
      <c r="I1846" s="84"/>
      <c r="J1846" s="85" t="str">
        <f ca="1">IF(AND($H1846&lt;&gt;"",$I1846&lt;&gt;""),$I1846-$H1846,IF(AND($H1846&lt;&gt;"",$I1846=""),TODAY()-$H1846,IF($H1846="","-","-")))</f>
        <v>-</v>
      </c>
      <c r="K1846" s="90"/>
      <c r="L1846" s="91"/>
      <c r="M1846" s="92"/>
      <c r="N1846" s="93"/>
      <c r="O1846" s="55"/>
      <c r="P1846" s="3"/>
      <c r="Q1846" s="94"/>
      <c r="R1846" s="11"/>
    </row>
    <row r="1847" s="4" customFormat="1" customHeight="1" spans="1:18">
      <c r="A1847" s="11"/>
      <c r="B1847" s="18"/>
      <c r="C1847" s="3"/>
      <c r="D1847" s="58" t="str">
        <f>IF($L1847="已完成","☑","")</f>
        <v/>
      </c>
      <c r="E1847" s="49"/>
      <c r="F1847" s="50"/>
      <c r="G1847" s="51" t="s">
        <v>17</v>
      </c>
      <c r="H1847" s="52"/>
      <c r="I1847" s="84"/>
      <c r="J1847" s="85">
        <f>I1847-H1847</f>
        <v>0</v>
      </c>
      <c r="K1847" s="86" t="str">
        <f>IF($L1847&lt;&gt;"-","●","")</f>
        <v/>
      </c>
      <c r="L1847" s="87" t="str">
        <f>IF($E1847&lt;&gt;"",IF(AND($H1848&lt;&gt;"",$I1848&lt;&gt;""),"已完成",IF(AND($H1848&lt;&gt;"",$I1848=""),"进行中",IF($H1848="","未开始","-"))),"-")</f>
        <v>-</v>
      </c>
      <c r="M1847" s="88" t="str">
        <f ca="1" t="shared" si="306"/>
        <v>-</v>
      </c>
      <c r="N1847" s="89"/>
      <c r="O1847" s="50"/>
      <c r="P1847" s="3"/>
      <c r="Q1847" s="94"/>
      <c r="R1847" s="11"/>
    </row>
    <row r="1848" s="4" customFormat="1" customHeight="1" spans="1:18">
      <c r="A1848" s="11"/>
      <c r="B1848" s="18"/>
      <c r="C1848" s="3"/>
      <c r="D1848" s="53"/>
      <c r="E1848" s="54"/>
      <c r="F1848" s="55"/>
      <c r="G1848" s="51" t="s">
        <v>18</v>
      </c>
      <c r="H1848" s="52"/>
      <c r="I1848" s="84"/>
      <c r="J1848" s="85" t="str">
        <f ca="1">IF(AND($H1848&lt;&gt;"",$I1848&lt;&gt;""),$I1848-$H1848,IF(AND($H1848&lt;&gt;"",$I1848=""),TODAY()-$H1848,IF($H1848="","-","-")))</f>
        <v>-</v>
      </c>
      <c r="K1848" s="90"/>
      <c r="L1848" s="91"/>
      <c r="M1848" s="92"/>
      <c r="N1848" s="93"/>
      <c r="O1848" s="55"/>
      <c r="P1848" s="3"/>
      <c r="Q1848" s="94"/>
      <c r="R1848" s="11"/>
    </row>
    <row r="1849" s="4" customFormat="1" customHeight="1" spans="1:18">
      <c r="A1849" s="11"/>
      <c r="B1849" s="18"/>
      <c r="C1849" s="3"/>
      <c r="D1849" s="58" t="str">
        <f>IF($L1849="已完成","☑","")</f>
        <v/>
      </c>
      <c r="E1849" s="49"/>
      <c r="F1849" s="50"/>
      <c r="G1849" s="51" t="s">
        <v>17</v>
      </c>
      <c r="H1849" s="52"/>
      <c r="I1849" s="84"/>
      <c r="J1849" s="85">
        <f>I1849-H1849</f>
        <v>0</v>
      </c>
      <c r="K1849" s="86" t="str">
        <f>IF($L1849&lt;&gt;"-","●","")</f>
        <v/>
      </c>
      <c r="L1849" s="87" t="str">
        <f>IF($E1849&lt;&gt;"",IF(AND($H1850&lt;&gt;"",$I1850&lt;&gt;""),"已完成",IF(AND($H1850&lt;&gt;"",$I1850=""),"进行中",IF($H1850="","未开始","-"))),"-")</f>
        <v>-</v>
      </c>
      <c r="M1849" s="88" t="str">
        <f ca="1" t="shared" si="306"/>
        <v>-</v>
      </c>
      <c r="N1849" s="89"/>
      <c r="O1849" s="50"/>
      <c r="P1849" s="3"/>
      <c r="Q1849" s="94"/>
      <c r="R1849" s="11"/>
    </row>
    <row r="1850" s="4" customFormat="1" customHeight="1" spans="1:18">
      <c r="A1850" s="11"/>
      <c r="B1850" s="18"/>
      <c r="C1850" s="3"/>
      <c r="D1850" s="53"/>
      <c r="E1850" s="54"/>
      <c r="F1850" s="55"/>
      <c r="G1850" s="51" t="s">
        <v>18</v>
      </c>
      <c r="H1850" s="52"/>
      <c r="I1850" s="84"/>
      <c r="J1850" s="85" t="str">
        <f ca="1">IF(AND($H1850&lt;&gt;"",$I1850&lt;&gt;""),$I1850-$H1850,IF(AND($H1850&lt;&gt;"",$I1850=""),TODAY()-$H1850,IF($H1850="","-","-")))</f>
        <v>-</v>
      </c>
      <c r="K1850" s="90"/>
      <c r="L1850" s="91"/>
      <c r="M1850" s="92"/>
      <c r="N1850" s="93"/>
      <c r="O1850" s="55"/>
      <c r="P1850" s="3"/>
      <c r="Q1850" s="94"/>
      <c r="R1850" s="11"/>
    </row>
    <row r="1851" s="4" customFormat="1" customHeight="1" spans="1:18">
      <c r="A1851" s="11"/>
      <c r="B1851" s="18"/>
      <c r="C1851" s="3"/>
      <c r="D1851" s="58" t="str">
        <f>IF($L1851="已完成","☑","")</f>
        <v/>
      </c>
      <c r="E1851" s="49"/>
      <c r="F1851" s="50"/>
      <c r="G1851" s="51" t="s">
        <v>17</v>
      </c>
      <c r="H1851" s="52"/>
      <c r="I1851" s="84"/>
      <c r="J1851" s="85">
        <f>I1851-H1851</f>
        <v>0</v>
      </c>
      <c r="K1851" s="86" t="str">
        <f>IF($L1851&lt;&gt;"-","●","")</f>
        <v/>
      </c>
      <c r="L1851" s="87" t="str">
        <f>IF($E1851&lt;&gt;"",IF(AND($H1852&lt;&gt;"",$I1852&lt;&gt;""),"已完成",IF(AND($H1852&lt;&gt;"",$I1852=""),"进行中",IF($H1852="","未开始","-"))),"-")</f>
        <v>-</v>
      </c>
      <c r="M1851" s="88" t="str">
        <f ca="1" t="shared" ref="M1851:M1855" si="307">IFERROR(MAX(MIN((TODAY()-$H1851)/$J1851,1),0),"-")</f>
        <v>-</v>
      </c>
      <c r="N1851" s="89"/>
      <c r="O1851" s="50"/>
      <c r="P1851" s="3"/>
      <c r="Q1851" s="94"/>
      <c r="R1851" s="11"/>
    </row>
    <row r="1852" s="4" customFormat="1" customHeight="1" spans="1:18">
      <c r="A1852" s="11"/>
      <c r="B1852" s="18"/>
      <c r="C1852" s="3"/>
      <c r="D1852" s="53"/>
      <c r="E1852" s="54"/>
      <c r="F1852" s="55"/>
      <c r="G1852" s="51" t="s">
        <v>18</v>
      </c>
      <c r="H1852" s="52"/>
      <c r="I1852" s="84"/>
      <c r="J1852" s="85" t="str">
        <f ca="1">IF(AND($H1852&lt;&gt;"",$I1852&lt;&gt;""),$I1852-$H1852,IF(AND($H1852&lt;&gt;"",$I1852=""),TODAY()-$H1852,IF($H1852="","-","-")))</f>
        <v>-</v>
      </c>
      <c r="K1852" s="90"/>
      <c r="L1852" s="91"/>
      <c r="M1852" s="92"/>
      <c r="N1852" s="93"/>
      <c r="O1852" s="55"/>
      <c r="P1852" s="3"/>
      <c r="Q1852" s="94"/>
      <c r="R1852" s="11"/>
    </row>
    <row r="1853" s="4" customFormat="1" customHeight="1" spans="1:18">
      <c r="A1853" s="11"/>
      <c r="B1853" s="18"/>
      <c r="C1853" s="3"/>
      <c r="D1853" s="58" t="str">
        <f>IF($L1853="已完成","☑","")</f>
        <v/>
      </c>
      <c r="E1853" s="49"/>
      <c r="F1853" s="50"/>
      <c r="G1853" s="51" t="s">
        <v>17</v>
      </c>
      <c r="H1853" s="52"/>
      <c r="I1853" s="84"/>
      <c r="J1853" s="85">
        <f>I1853-H1853</f>
        <v>0</v>
      </c>
      <c r="K1853" s="86" t="str">
        <f>IF($L1853&lt;&gt;"-","●","")</f>
        <v/>
      </c>
      <c r="L1853" s="87" t="str">
        <f>IF($E1853&lt;&gt;"",IF(AND($H1854&lt;&gt;"",$I1854&lt;&gt;""),"已完成",IF(AND($H1854&lt;&gt;"",$I1854=""),"进行中",IF($H1854="","未开始","-"))),"-")</f>
        <v>-</v>
      </c>
      <c r="M1853" s="88" t="str">
        <f ca="1" t="shared" si="307"/>
        <v>-</v>
      </c>
      <c r="N1853" s="89"/>
      <c r="O1853" s="50"/>
      <c r="P1853" s="3"/>
      <c r="Q1853" s="94"/>
      <c r="R1853" s="11"/>
    </row>
    <row r="1854" s="4" customFormat="1" customHeight="1" spans="1:18">
      <c r="A1854" s="11"/>
      <c r="B1854" s="18"/>
      <c r="C1854" s="3"/>
      <c r="D1854" s="53"/>
      <c r="E1854" s="54"/>
      <c r="F1854" s="55"/>
      <c r="G1854" s="51" t="s">
        <v>18</v>
      </c>
      <c r="H1854" s="52"/>
      <c r="I1854" s="84"/>
      <c r="J1854" s="85" t="str">
        <f ca="1">IF(AND($H1854&lt;&gt;"",$I1854&lt;&gt;""),$I1854-$H1854,IF(AND($H1854&lt;&gt;"",$I1854=""),TODAY()-$H1854,IF($H1854="","-","-")))</f>
        <v>-</v>
      </c>
      <c r="K1854" s="90"/>
      <c r="L1854" s="91"/>
      <c r="M1854" s="92"/>
      <c r="N1854" s="93"/>
      <c r="O1854" s="55"/>
      <c r="P1854" s="3"/>
      <c r="Q1854" s="94"/>
      <c r="R1854" s="11"/>
    </row>
    <row r="1855" s="4" customFormat="1" customHeight="1" spans="1:18">
      <c r="A1855" s="11"/>
      <c r="B1855" s="18"/>
      <c r="C1855" s="3"/>
      <c r="D1855" s="58" t="str">
        <f>IF($L1855="已完成","☑","")</f>
        <v/>
      </c>
      <c r="E1855" s="49"/>
      <c r="F1855" s="50"/>
      <c r="G1855" s="51" t="s">
        <v>17</v>
      </c>
      <c r="H1855" s="52"/>
      <c r="I1855" s="84"/>
      <c r="J1855" s="85">
        <f>I1855-H1855</f>
        <v>0</v>
      </c>
      <c r="K1855" s="86" t="str">
        <f>IF($L1855&lt;&gt;"-","●","")</f>
        <v/>
      </c>
      <c r="L1855" s="87" t="str">
        <f>IF($E1855&lt;&gt;"",IF(AND($H1856&lt;&gt;"",$I1856&lt;&gt;""),"已完成",IF(AND($H1856&lt;&gt;"",$I1856=""),"进行中",IF($H1856="","未开始","-"))),"-")</f>
        <v>-</v>
      </c>
      <c r="M1855" s="88" t="str">
        <f ca="1" t="shared" si="307"/>
        <v>-</v>
      </c>
      <c r="N1855" s="89"/>
      <c r="O1855" s="50"/>
      <c r="P1855" s="3"/>
      <c r="Q1855" s="94"/>
      <c r="R1855" s="11"/>
    </row>
    <row r="1856" s="4" customFormat="1" customHeight="1" spans="1:18">
      <c r="A1856" s="11"/>
      <c r="B1856" s="18"/>
      <c r="C1856" s="3"/>
      <c r="D1856" s="53"/>
      <c r="E1856" s="54"/>
      <c r="F1856" s="55"/>
      <c r="G1856" s="51" t="s">
        <v>18</v>
      </c>
      <c r="H1856" s="52"/>
      <c r="I1856" s="84"/>
      <c r="J1856" s="85" t="str">
        <f ca="1">IF(AND($H1856&lt;&gt;"",$I1856&lt;&gt;""),$I1856-$H1856,IF(AND($H1856&lt;&gt;"",$I1856=""),TODAY()-$H1856,IF($H1856="","-","-")))</f>
        <v>-</v>
      </c>
      <c r="K1856" s="90"/>
      <c r="L1856" s="91"/>
      <c r="M1856" s="92"/>
      <c r="N1856" s="93"/>
      <c r="O1856" s="55"/>
      <c r="P1856" s="3"/>
      <c r="Q1856" s="94"/>
      <c r="R1856" s="11"/>
    </row>
    <row r="1857" s="4" customFormat="1" customHeight="1" spans="1:18">
      <c r="A1857" s="11"/>
      <c r="B1857" s="18"/>
      <c r="C1857" s="3"/>
      <c r="D1857" s="58" t="str">
        <f>IF($L1857="已完成","☑","")</f>
        <v/>
      </c>
      <c r="E1857" s="49"/>
      <c r="F1857" s="50"/>
      <c r="G1857" s="51" t="s">
        <v>17</v>
      </c>
      <c r="H1857" s="52"/>
      <c r="I1857" s="84"/>
      <c r="J1857" s="85">
        <f>I1857-H1857</f>
        <v>0</v>
      </c>
      <c r="K1857" s="86" t="str">
        <f>IF($L1857&lt;&gt;"-","●","")</f>
        <v/>
      </c>
      <c r="L1857" s="87" t="str">
        <f>IF($E1857&lt;&gt;"",IF(AND($H1858&lt;&gt;"",$I1858&lt;&gt;""),"已完成",IF(AND($H1858&lt;&gt;"",$I1858=""),"进行中",IF($H1858="","未开始","-"))),"-")</f>
        <v>-</v>
      </c>
      <c r="M1857" s="88" t="str">
        <f ca="1" t="shared" ref="M1857:M1861" si="308">IFERROR(MAX(MIN((TODAY()-$H1857)/$J1857,1),0),"-")</f>
        <v>-</v>
      </c>
      <c r="N1857" s="89"/>
      <c r="O1857" s="50"/>
      <c r="P1857" s="3"/>
      <c r="Q1857" s="94"/>
      <c r="R1857" s="11"/>
    </row>
    <row r="1858" s="4" customFormat="1" customHeight="1" spans="1:18">
      <c r="A1858" s="11"/>
      <c r="B1858" s="18"/>
      <c r="C1858" s="3"/>
      <c r="D1858" s="53"/>
      <c r="E1858" s="54"/>
      <c r="F1858" s="55"/>
      <c r="G1858" s="51" t="s">
        <v>18</v>
      </c>
      <c r="H1858" s="52"/>
      <c r="I1858" s="84"/>
      <c r="J1858" s="85" t="str">
        <f ca="1">IF(AND($H1858&lt;&gt;"",$I1858&lt;&gt;""),$I1858-$H1858,IF(AND($H1858&lt;&gt;"",$I1858=""),TODAY()-$H1858,IF($H1858="","-","-")))</f>
        <v>-</v>
      </c>
      <c r="K1858" s="90"/>
      <c r="L1858" s="91"/>
      <c r="M1858" s="92"/>
      <c r="N1858" s="93"/>
      <c r="O1858" s="55"/>
      <c r="P1858" s="3"/>
      <c r="Q1858" s="94"/>
      <c r="R1858" s="11"/>
    </row>
    <row r="1859" s="4" customFormat="1" customHeight="1" spans="1:18">
      <c r="A1859" s="11"/>
      <c r="B1859" s="18"/>
      <c r="C1859" s="3"/>
      <c r="D1859" s="58" t="str">
        <f>IF($L1859="已完成","☑","")</f>
        <v/>
      </c>
      <c r="E1859" s="49"/>
      <c r="F1859" s="50"/>
      <c r="G1859" s="51" t="s">
        <v>17</v>
      </c>
      <c r="H1859" s="52"/>
      <c r="I1859" s="84"/>
      <c r="J1859" s="85">
        <f>I1859-H1859</f>
        <v>0</v>
      </c>
      <c r="K1859" s="86" t="str">
        <f>IF($L1859&lt;&gt;"-","●","")</f>
        <v/>
      </c>
      <c r="L1859" s="87" t="str">
        <f>IF($E1859&lt;&gt;"",IF(AND($H1860&lt;&gt;"",$I1860&lt;&gt;""),"已完成",IF(AND($H1860&lt;&gt;"",$I1860=""),"进行中",IF($H1860="","未开始","-"))),"-")</f>
        <v>-</v>
      </c>
      <c r="M1859" s="88" t="str">
        <f ca="1" t="shared" si="308"/>
        <v>-</v>
      </c>
      <c r="N1859" s="89"/>
      <c r="O1859" s="50"/>
      <c r="P1859" s="3"/>
      <c r="Q1859" s="94"/>
      <c r="R1859" s="11"/>
    </row>
    <row r="1860" s="4" customFormat="1" customHeight="1" spans="1:18">
      <c r="A1860" s="11"/>
      <c r="B1860" s="18"/>
      <c r="C1860" s="3"/>
      <c r="D1860" s="53"/>
      <c r="E1860" s="54"/>
      <c r="F1860" s="55"/>
      <c r="G1860" s="51" t="s">
        <v>18</v>
      </c>
      <c r="H1860" s="52"/>
      <c r="I1860" s="84"/>
      <c r="J1860" s="85" t="str">
        <f ca="1">IF(AND($H1860&lt;&gt;"",$I1860&lt;&gt;""),$I1860-$H1860,IF(AND($H1860&lt;&gt;"",$I1860=""),TODAY()-$H1860,IF($H1860="","-","-")))</f>
        <v>-</v>
      </c>
      <c r="K1860" s="90"/>
      <c r="L1860" s="91"/>
      <c r="M1860" s="92"/>
      <c r="N1860" s="93"/>
      <c r="O1860" s="55"/>
      <c r="P1860" s="3"/>
      <c r="Q1860" s="94"/>
      <c r="R1860" s="11"/>
    </row>
    <row r="1861" s="4" customFormat="1" customHeight="1" spans="1:18">
      <c r="A1861" s="11"/>
      <c r="B1861" s="18"/>
      <c r="C1861" s="3"/>
      <c r="D1861" s="58" t="str">
        <f>IF($L1861="已完成","☑","")</f>
        <v/>
      </c>
      <c r="E1861" s="49"/>
      <c r="F1861" s="50"/>
      <c r="G1861" s="51" t="s">
        <v>17</v>
      </c>
      <c r="H1861" s="52"/>
      <c r="I1861" s="84"/>
      <c r="J1861" s="85">
        <f>I1861-H1861</f>
        <v>0</v>
      </c>
      <c r="K1861" s="86" t="str">
        <f>IF($L1861&lt;&gt;"-","●","")</f>
        <v/>
      </c>
      <c r="L1861" s="87" t="str">
        <f>IF($E1861&lt;&gt;"",IF(AND($H1862&lt;&gt;"",$I1862&lt;&gt;""),"已完成",IF(AND($H1862&lt;&gt;"",$I1862=""),"进行中",IF($H1862="","未开始","-"))),"-")</f>
        <v>-</v>
      </c>
      <c r="M1861" s="88" t="str">
        <f ca="1" t="shared" si="308"/>
        <v>-</v>
      </c>
      <c r="N1861" s="89"/>
      <c r="O1861" s="50"/>
      <c r="P1861" s="3"/>
      <c r="Q1861" s="94"/>
      <c r="R1861" s="11"/>
    </row>
    <row r="1862" s="4" customFormat="1" customHeight="1" spans="1:18">
      <c r="A1862" s="11"/>
      <c r="B1862" s="18"/>
      <c r="C1862" s="3"/>
      <c r="D1862" s="53"/>
      <c r="E1862" s="54"/>
      <c r="F1862" s="55"/>
      <c r="G1862" s="51" t="s">
        <v>18</v>
      </c>
      <c r="H1862" s="52"/>
      <c r="I1862" s="84"/>
      <c r="J1862" s="85" t="str">
        <f ca="1">IF(AND($H1862&lt;&gt;"",$I1862&lt;&gt;""),$I1862-$H1862,IF(AND($H1862&lt;&gt;"",$I1862=""),TODAY()-$H1862,IF($H1862="","-","-")))</f>
        <v>-</v>
      </c>
      <c r="K1862" s="90"/>
      <c r="L1862" s="91"/>
      <c r="M1862" s="92"/>
      <c r="N1862" s="93"/>
      <c r="O1862" s="55"/>
      <c r="P1862" s="3"/>
      <c r="Q1862" s="94"/>
      <c r="R1862" s="11"/>
    </row>
    <row r="1863" s="4" customFormat="1" customHeight="1" spans="1:18">
      <c r="A1863" s="11"/>
      <c r="B1863" s="18"/>
      <c r="C1863" s="3"/>
      <c r="D1863" s="58" t="str">
        <f>IF($L1863="已完成","☑","")</f>
        <v/>
      </c>
      <c r="E1863" s="49"/>
      <c r="F1863" s="50"/>
      <c r="G1863" s="51" t="s">
        <v>17</v>
      </c>
      <c r="H1863" s="52"/>
      <c r="I1863" s="84"/>
      <c r="J1863" s="85">
        <f>I1863-H1863</f>
        <v>0</v>
      </c>
      <c r="K1863" s="86" t="str">
        <f>IF($L1863&lt;&gt;"-","●","")</f>
        <v/>
      </c>
      <c r="L1863" s="87" t="str">
        <f>IF($E1863&lt;&gt;"",IF(AND($H1864&lt;&gt;"",$I1864&lt;&gt;""),"已完成",IF(AND($H1864&lt;&gt;"",$I1864=""),"进行中",IF($H1864="","未开始","-"))),"-")</f>
        <v>-</v>
      </c>
      <c r="M1863" s="88" t="str">
        <f ca="1" t="shared" ref="M1863:M1867" si="309">IFERROR(MAX(MIN((TODAY()-$H1863)/$J1863,1),0),"-")</f>
        <v>-</v>
      </c>
      <c r="N1863" s="89"/>
      <c r="O1863" s="50"/>
      <c r="P1863" s="3"/>
      <c r="Q1863" s="94"/>
      <c r="R1863" s="11"/>
    </row>
    <row r="1864" s="4" customFormat="1" customHeight="1" spans="1:18">
      <c r="A1864" s="11"/>
      <c r="B1864" s="18"/>
      <c r="C1864" s="3"/>
      <c r="D1864" s="53"/>
      <c r="E1864" s="54"/>
      <c r="F1864" s="55"/>
      <c r="G1864" s="51" t="s">
        <v>18</v>
      </c>
      <c r="H1864" s="52"/>
      <c r="I1864" s="84"/>
      <c r="J1864" s="85" t="str">
        <f ca="1">IF(AND($H1864&lt;&gt;"",$I1864&lt;&gt;""),$I1864-$H1864,IF(AND($H1864&lt;&gt;"",$I1864=""),TODAY()-$H1864,IF($H1864="","-","-")))</f>
        <v>-</v>
      </c>
      <c r="K1864" s="90"/>
      <c r="L1864" s="91"/>
      <c r="M1864" s="92"/>
      <c r="N1864" s="93"/>
      <c r="O1864" s="55"/>
      <c r="P1864" s="3"/>
      <c r="Q1864" s="94"/>
      <c r="R1864" s="11"/>
    </row>
    <row r="1865" s="4" customFormat="1" customHeight="1" spans="1:18">
      <c r="A1865" s="11"/>
      <c r="B1865" s="18"/>
      <c r="C1865" s="3"/>
      <c r="D1865" s="58" t="str">
        <f>IF($L1865="已完成","☑","")</f>
        <v/>
      </c>
      <c r="E1865" s="49"/>
      <c r="F1865" s="50"/>
      <c r="G1865" s="51" t="s">
        <v>17</v>
      </c>
      <c r="H1865" s="52"/>
      <c r="I1865" s="84"/>
      <c r="J1865" s="85">
        <f>I1865-H1865</f>
        <v>0</v>
      </c>
      <c r="K1865" s="86" t="str">
        <f>IF($L1865&lt;&gt;"-","●","")</f>
        <v/>
      </c>
      <c r="L1865" s="87" t="str">
        <f>IF($E1865&lt;&gt;"",IF(AND($H1866&lt;&gt;"",$I1866&lt;&gt;""),"已完成",IF(AND($H1866&lt;&gt;"",$I1866=""),"进行中",IF($H1866="","未开始","-"))),"-")</f>
        <v>-</v>
      </c>
      <c r="M1865" s="88" t="str">
        <f ca="1" t="shared" si="309"/>
        <v>-</v>
      </c>
      <c r="N1865" s="89"/>
      <c r="O1865" s="50"/>
      <c r="P1865" s="3"/>
      <c r="Q1865" s="94"/>
      <c r="R1865" s="11"/>
    </row>
    <row r="1866" s="4" customFormat="1" customHeight="1" spans="1:18">
      <c r="A1866" s="11"/>
      <c r="B1866" s="18"/>
      <c r="C1866" s="3"/>
      <c r="D1866" s="53"/>
      <c r="E1866" s="54"/>
      <c r="F1866" s="55"/>
      <c r="G1866" s="51" t="s">
        <v>18</v>
      </c>
      <c r="H1866" s="52"/>
      <c r="I1866" s="84"/>
      <c r="J1866" s="85" t="str">
        <f ca="1">IF(AND($H1866&lt;&gt;"",$I1866&lt;&gt;""),$I1866-$H1866,IF(AND($H1866&lt;&gt;"",$I1866=""),TODAY()-$H1866,IF($H1866="","-","-")))</f>
        <v>-</v>
      </c>
      <c r="K1866" s="90"/>
      <c r="L1866" s="91"/>
      <c r="M1866" s="92"/>
      <c r="N1866" s="93"/>
      <c r="O1866" s="55"/>
      <c r="P1866" s="3"/>
      <c r="Q1866" s="94"/>
      <c r="R1866" s="11"/>
    </row>
    <row r="1867" s="4" customFormat="1" customHeight="1" spans="1:18">
      <c r="A1867" s="11"/>
      <c r="B1867" s="18"/>
      <c r="C1867" s="3"/>
      <c r="D1867" s="58" t="str">
        <f>IF($L1867="已完成","☑","")</f>
        <v/>
      </c>
      <c r="E1867" s="49"/>
      <c r="F1867" s="50"/>
      <c r="G1867" s="51" t="s">
        <v>17</v>
      </c>
      <c r="H1867" s="52"/>
      <c r="I1867" s="84"/>
      <c r="J1867" s="85">
        <f>I1867-H1867</f>
        <v>0</v>
      </c>
      <c r="K1867" s="86" t="str">
        <f>IF($L1867&lt;&gt;"-","●","")</f>
        <v/>
      </c>
      <c r="L1867" s="87" t="str">
        <f>IF($E1867&lt;&gt;"",IF(AND($H1868&lt;&gt;"",$I1868&lt;&gt;""),"已完成",IF(AND($H1868&lt;&gt;"",$I1868=""),"进行中",IF($H1868="","未开始","-"))),"-")</f>
        <v>-</v>
      </c>
      <c r="M1867" s="88" t="str">
        <f ca="1" t="shared" si="309"/>
        <v>-</v>
      </c>
      <c r="N1867" s="89"/>
      <c r="O1867" s="50"/>
      <c r="P1867" s="3"/>
      <c r="Q1867" s="94"/>
      <c r="R1867" s="11"/>
    </row>
    <row r="1868" s="4" customFormat="1" customHeight="1" spans="1:18">
      <c r="A1868" s="11"/>
      <c r="B1868" s="18"/>
      <c r="C1868" s="3"/>
      <c r="D1868" s="53"/>
      <c r="E1868" s="54"/>
      <c r="F1868" s="55"/>
      <c r="G1868" s="51" t="s">
        <v>18</v>
      </c>
      <c r="H1868" s="52"/>
      <c r="I1868" s="84"/>
      <c r="J1868" s="85" t="str">
        <f ca="1">IF(AND($H1868&lt;&gt;"",$I1868&lt;&gt;""),$I1868-$H1868,IF(AND($H1868&lt;&gt;"",$I1868=""),TODAY()-$H1868,IF($H1868="","-","-")))</f>
        <v>-</v>
      </c>
      <c r="K1868" s="90"/>
      <c r="L1868" s="91"/>
      <c r="M1868" s="92"/>
      <c r="N1868" s="93"/>
      <c r="O1868" s="55"/>
      <c r="P1868" s="3"/>
      <c r="Q1868" s="94"/>
      <c r="R1868" s="11"/>
    </row>
    <row r="1869" s="4" customFormat="1" customHeight="1" spans="1:18">
      <c r="A1869" s="11"/>
      <c r="B1869" s="18"/>
      <c r="C1869" s="3"/>
      <c r="D1869" s="58" t="str">
        <f>IF($L1869="已完成","☑","")</f>
        <v/>
      </c>
      <c r="E1869" s="49"/>
      <c r="F1869" s="50"/>
      <c r="G1869" s="51" t="s">
        <v>17</v>
      </c>
      <c r="H1869" s="52"/>
      <c r="I1869" s="84"/>
      <c r="J1869" s="85">
        <f>I1869-H1869</f>
        <v>0</v>
      </c>
      <c r="K1869" s="86" t="str">
        <f>IF($L1869&lt;&gt;"-","●","")</f>
        <v/>
      </c>
      <c r="L1869" s="87" t="str">
        <f>IF($E1869&lt;&gt;"",IF(AND($H1870&lt;&gt;"",$I1870&lt;&gt;""),"已完成",IF(AND($H1870&lt;&gt;"",$I1870=""),"进行中",IF($H1870="","未开始","-"))),"-")</f>
        <v>-</v>
      </c>
      <c r="M1869" s="88" t="str">
        <f ca="1" t="shared" ref="M1869:M1873" si="310">IFERROR(MAX(MIN((TODAY()-$H1869)/$J1869,1),0),"-")</f>
        <v>-</v>
      </c>
      <c r="N1869" s="89"/>
      <c r="O1869" s="50"/>
      <c r="P1869" s="3"/>
      <c r="Q1869" s="94"/>
      <c r="R1869" s="11"/>
    </row>
    <row r="1870" s="4" customFormat="1" customHeight="1" spans="1:18">
      <c r="A1870" s="11"/>
      <c r="B1870" s="18"/>
      <c r="C1870" s="3"/>
      <c r="D1870" s="53"/>
      <c r="E1870" s="54"/>
      <c r="F1870" s="55"/>
      <c r="G1870" s="51" t="s">
        <v>18</v>
      </c>
      <c r="H1870" s="52"/>
      <c r="I1870" s="84"/>
      <c r="J1870" s="85" t="str">
        <f ca="1">IF(AND($H1870&lt;&gt;"",$I1870&lt;&gt;""),$I1870-$H1870,IF(AND($H1870&lt;&gt;"",$I1870=""),TODAY()-$H1870,IF($H1870="","-","-")))</f>
        <v>-</v>
      </c>
      <c r="K1870" s="90"/>
      <c r="L1870" s="91"/>
      <c r="M1870" s="92"/>
      <c r="N1870" s="93"/>
      <c r="O1870" s="55"/>
      <c r="P1870" s="3"/>
      <c r="Q1870" s="94"/>
      <c r="R1870" s="11"/>
    </row>
    <row r="1871" s="4" customFormat="1" customHeight="1" spans="1:18">
      <c r="A1871" s="11"/>
      <c r="B1871" s="18"/>
      <c r="C1871" s="3"/>
      <c r="D1871" s="58" t="str">
        <f>IF($L1871="已完成","☑","")</f>
        <v/>
      </c>
      <c r="E1871" s="49"/>
      <c r="F1871" s="50"/>
      <c r="G1871" s="51" t="s">
        <v>17</v>
      </c>
      <c r="H1871" s="52"/>
      <c r="I1871" s="84"/>
      <c r="J1871" s="85">
        <f>I1871-H1871</f>
        <v>0</v>
      </c>
      <c r="K1871" s="86" t="str">
        <f>IF($L1871&lt;&gt;"-","●","")</f>
        <v/>
      </c>
      <c r="L1871" s="87" t="str">
        <f>IF($E1871&lt;&gt;"",IF(AND($H1872&lt;&gt;"",$I1872&lt;&gt;""),"已完成",IF(AND($H1872&lt;&gt;"",$I1872=""),"进行中",IF($H1872="","未开始","-"))),"-")</f>
        <v>-</v>
      </c>
      <c r="M1871" s="88" t="str">
        <f ca="1" t="shared" si="310"/>
        <v>-</v>
      </c>
      <c r="N1871" s="89"/>
      <c r="O1871" s="50"/>
      <c r="P1871" s="3"/>
      <c r="Q1871" s="94"/>
      <c r="R1871" s="11"/>
    </row>
    <row r="1872" s="4" customFormat="1" customHeight="1" spans="1:18">
      <c r="A1872" s="11"/>
      <c r="B1872" s="18"/>
      <c r="C1872" s="3"/>
      <c r="D1872" s="53"/>
      <c r="E1872" s="54"/>
      <c r="F1872" s="55"/>
      <c r="G1872" s="51" t="s">
        <v>18</v>
      </c>
      <c r="H1872" s="52"/>
      <c r="I1872" s="84"/>
      <c r="J1872" s="85" t="str">
        <f ca="1">IF(AND($H1872&lt;&gt;"",$I1872&lt;&gt;""),$I1872-$H1872,IF(AND($H1872&lt;&gt;"",$I1872=""),TODAY()-$H1872,IF($H1872="","-","-")))</f>
        <v>-</v>
      </c>
      <c r="K1872" s="90"/>
      <c r="L1872" s="91"/>
      <c r="M1872" s="92"/>
      <c r="N1872" s="93"/>
      <c r="O1872" s="55"/>
      <c r="P1872" s="3"/>
      <c r="Q1872" s="94"/>
      <c r="R1872" s="11"/>
    </row>
    <row r="1873" s="4" customFormat="1" customHeight="1" spans="1:18">
      <c r="A1873" s="11"/>
      <c r="B1873" s="18"/>
      <c r="C1873" s="3"/>
      <c r="D1873" s="58" t="str">
        <f>IF($L1873="已完成","☑","")</f>
        <v/>
      </c>
      <c r="E1873" s="49"/>
      <c r="F1873" s="50"/>
      <c r="G1873" s="51" t="s">
        <v>17</v>
      </c>
      <c r="H1873" s="52"/>
      <c r="I1873" s="84"/>
      <c r="J1873" s="85">
        <f>I1873-H1873</f>
        <v>0</v>
      </c>
      <c r="K1873" s="86" t="str">
        <f>IF($L1873&lt;&gt;"-","●","")</f>
        <v/>
      </c>
      <c r="L1873" s="87" t="str">
        <f>IF($E1873&lt;&gt;"",IF(AND($H1874&lt;&gt;"",$I1874&lt;&gt;""),"已完成",IF(AND($H1874&lt;&gt;"",$I1874=""),"进行中",IF($H1874="","未开始","-"))),"-")</f>
        <v>-</v>
      </c>
      <c r="M1873" s="88" t="str">
        <f ca="1" t="shared" si="310"/>
        <v>-</v>
      </c>
      <c r="N1873" s="89"/>
      <c r="O1873" s="50"/>
      <c r="P1873" s="3"/>
      <c r="Q1873" s="94"/>
      <c r="R1873" s="11"/>
    </row>
    <row r="1874" s="4" customFormat="1" customHeight="1" spans="1:18">
      <c r="A1874" s="11"/>
      <c r="B1874" s="18"/>
      <c r="C1874" s="3"/>
      <c r="D1874" s="53"/>
      <c r="E1874" s="54"/>
      <c r="F1874" s="55"/>
      <c r="G1874" s="51" t="s">
        <v>18</v>
      </c>
      <c r="H1874" s="52"/>
      <c r="I1874" s="84"/>
      <c r="J1874" s="85" t="str">
        <f ca="1">IF(AND($H1874&lt;&gt;"",$I1874&lt;&gt;""),$I1874-$H1874,IF(AND($H1874&lt;&gt;"",$I1874=""),TODAY()-$H1874,IF($H1874="","-","-")))</f>
        <v>-</v>
      </c>
      <c r="K1874" s="90"/>
      <c r="L1874" s="91"/>
      <c r="M1874" s="92"/>
      <c r="N1874" s="93"/>
      <c r="O1874" s="55"/>
      <c r="P1874" s="3"/>
      <c r="Q1874" s="94"/>
      <c r="R1874" s="11"/>
    </row>
    <row r="1875" s="4" customFormat="1" customHeight="1" spans="1:18">
      <c r="A1875" s="11"/>
      <c r="B1875" s="18"/>
      <c r="C1875" s="3"/>
      <c r="D1875" s="58" t="str">
        <f>IF($L1875="已完成","☑","")</f>
        <v/>
      </c>
      <c r="E1875" s="49"/>
      <c r="F1875" s="50"/>
      <c r="G1875" s="51" t="s">
        <v>17</v>
      </c>
      <c r="H1875" s="52"/>
      <c r="I1875" s="84"/>
      <c r="J1875" s="85">
        <f>I1875-H1875</f>
        <v>0</v>
      </c>
      <c r="K1875" s="86" t="str">
        <f>IF($L1875&lt;&gt;"-","●","")</f>
        <v/>
      </c>
      <c r="L1875" s="87" t="str">
        <f>IF($E1875&lt;&gt;"",IF(AND($H1876&lt;&gt;"",$I1876&lt;&gt;""),"已完成",IF(AND($H1876&lt;&gt;"",$I1876=""),"进行中",IF($H1876="","未开始","-"))),"-")</f>
        <v>-</v>
      </c>
      <c r="M1875" s="88" t="str">
        <f ca="1" t="shared" ref="M1875:M1879" si="311">IFERROR(MAX(MIN((TODAY()-$H1875)/$J1875,1),0),"-")</f>
        <v>-</v>
      </c>
      <c r="N1875" s="89"/>
      <c r="O1875" s="50"/>
      <c r="P1875" s="3"/>
      <c r="Q1875" s="94"/>
      <c r="R1875" s="11"/>
    </row>
    <row r="1876" s="4" customFormat="1" customHeight="1" spans="1:18">
      <c r="A1876" s="11"/>
      <c r="B1876" s="18"/>
      <c r="C1876" s="3"/>
      <c r="D1876" s="53"/>
      <c r="E1876" s="54"/>
      <c r="F1876" s="55"/>
      <c r="G1876" s="51" t="s">
        <v>18</v>
      </c>
      <c r="H1876" s="52"/>
      <c r="I1876" s="84"/>
      <c r="J1876" s="85" t="str">
        <f ca="1">IF(AND($H1876&lt;&gt;"",$I1876&lt;&gt;""),$I1876-$H1876,IF(AND($H1876&lt;&gt;"",$I1876=""),TODAY()-$H1876,IF($H1876="","-","-")))</f>
        <v>-</v>
      </c>
      <c r="K1876" s="90"/>
      <c r="L1876" s="91"/>
      <c r="M1876" s="92"/>
      <c r="N1876" s="93"/>
      <c r="O1876" s="55"/>
      <c r="P1876" s="3"/>
      <c r="Q1876" s="94"/>
      <c r="R1876" s="11"/>
    </row>
    <row r="1877" s="4" customFormat="1" customHeight="1" spans="1:18">
      <c r="A1877" s="11"/>
      <c r="B1877" s="18"/>
      <c r="C1877" s="3"/>
      <c r="D1877" s="58" t="str">
        <f>IF($L1877="已完成","☑","")</f>
        <v/>
      </c>
      <c r="E1877" s="49"/>
      <c r="F1877" s="50"/>
      <c r="G1877" s="51" t="s">
        <v>17</v>
      </c>
      <c r="H1877" s="52"/>
      <c r="I1877" s="84"/>
      <c r="J1877" s="85">
        <f>I1877-H1877</f>
        <v>0</v>
      </c>
      <c r="K1877" s="86" t="str">
        <f>IF($L1877&lt;&gt;"-","●","")</f>
        <v/>
      </c>
      <c r="L1877" s="87" t="str">
        <f>IF($E1877&lt;&gt;"",IF(AND($H1878&lt;&gt;"",$I1878&lt;&gt;""),"已完成",IF(AND($H1878&lt;&gt;"",$I1878=""),"进行中",IF($H1878="","未开始","-"))),"-")</f>
        <v>-</v>
      </c>
      <c r="M1877" s="88" t="str">
        <f ca="1" t="shared" si="311"/>
        <v>-</v>
      </c>
      <c r="N1877" s="89"/>
      <c r="O1877" s="50"/>
      <c r="P1877" s="3"/>
      <c r="Q1877" s="94"/>
      <c r="R1877" s="11"/>
    </row>
    <row r="1878" s="4" customFormat="1" customHeight="1" spans="1:18">
      <c r="A1878" s="11"/>
      <c r="B1878" s="18"/>
      <c r="C1878" s="3"/>
      <c r="D1878" s="53"/>
      <c r="E1878" s="54"/>
      <c r="F1878" s="55"/>
      <c r="G1878" s="51" t="s">
        <v>18</v>
      </c>
      <c r="H1878" s="52"/>
      <c r="I1878" s="84"/>
      <c r="J1878" s="85" t="str">
        <f ca="1">IF(AND($H1878&lt;&gt;"",$I1878&lt;&gt;""),$I1878-$H1878,IF(AND($H1878&lt;&gt;"",$I1878=""),TODAY()-$H1878,IF($H1878="","-","-")))</f>
        <v>-</v>
      </c>
      <c r="K1878" s="90"/>
      <c r="L1878" s="91"/>
      <c r="M1878" s="92"/>
      <c r="N1878" s="93"/>
      <c r="O1878" s="55"/>
      <c r="P1878" s="3"/>
      <c r="Q1878" s="94"/>
      <c r="R1878" s="11"/>
    </row>
    <row r="1879" s="4" customFormat="1" customHeight="1" spans="1:18">
      <c r="A1879" s="11"/>
      <c r="B1879" s="18"/>
      <c r="C1879" s="3"/>
      <c r="D1879" s="58" t="str">
        <f>IF($L1879="已完成","☑","")</f>
        <v/>
      </c>
      <c r="E1879" s="49"/>
      <c r="F1879" s="50"/>
      <c r="G1879" s="51" t="s">
        <v>17</v>
      </c>
      <c r="H1879" s="52"/>
      <c r="I1879" s="84"/>
      <c r="J1879" s="85">
        <f>I1879-H1879</f>
        <v>0</v>
      </c>
      <c r="K1879" s="86" t="str">
        <f>IF($L1879&lt;&gt;"-","●","")</f>
        <v/>
      </c>
      <c r="L1879" s="87" t="str">
        <f>IF($E1879&lt;&gt;"",IF(AND($H1880&lt;&gt;"",$I1880&lt;&gt;""),"已完成",IF(AND($H1880&lt;&gt;"",$I1880=""),"进行中",IF($H1880="","未开始","-"))),"-")</f>
        <v>-</v>
      </c>
      <c r="M1879" s="88" t="str">
        <f ca="1" t="shared" si="311"/>
        <v>-</v>
      </c>
      <c r="N1879" s="89"/>
      <c r="O1879" s="50"/>
      <c r="P1879" s="3"/>
      <c r="Q1879" s="94"/>
      <c r="R1879" s="11"/>
    </row>
    <row r="1880" s="4" customFormat="1" customHeight="1" spans="1:18">
      <c r="A1880" s="11"/>
      <c r="B1880" s="18"/>
      <c r="C1880" s="3"/>
      <c r="D1880" s="53"/>
      <c r="E1880" s="54"/>
      <c r="F1880" s="55"/>
      <c r="G1880" s="51" t="s">
        <v>18</v>
      </c>
      <c r="H1880" s="52"/>
      <c r="I1880" s="84"/>
      <c r="J1880" s="85" t="str">
        <f ca="1">IF(AND($H1880&lt;&gt;"",$I1880&lt;&gt;""),$I1880-$H1880,IF(AND($H1880&lt;&gt;"",$I1880=""),TODAY()-$H1880,IF($H1880="","-","-")))</f>
        <v>-</v>
      </c>
      <c r="K1880" s="90"/>
      <c r="L1880" s="91"/>
      <c r="M1880" s="92"/>
      <c r="N1880" s="93"/>
      <c r="O1880" s="55"/>
      <c r="P1880" s="3"/>
      <c r="Q1880" s="94"/>
      <c r="R1880" s="11"/>
    </row>
    <row r="1881" s="4" customFormat="1" customHeight="1" spans="1:18">
      <c r="A1881" s="11"/>
      <c r="B1881" s="18"/>
      <c r="C1881" s="3"/>
      <c r="D1881" s="58" t="str">
        <f>IF($L1881="已完成","☑","")</f>
        <v/>
      </c>
      <c r="E1881" s="49"/>
      <c r="F1881" s="50"/>
      <c r="G1881" s="51" t="s">
        <v>17</v>
      </c>
      <c r="H1881" s="52"/>
      <c r="I1881" s="84"/>
      <c r="J1881" s="85">
        <f>I1881-H1881</f>
        <v>0</v>
      </c>
      <c r="K1881" s="86" t="str">
        <f>IF($L1881&lt;&gt;"-","●","")</f>
        <v/>
      </c>
      <c r="L1881" s="87" t="str">
        <f>IF($E1881&lt;&gt;"",IF(AND($H1882&lt;&gt;"",$I1882&lt;&gt;""),"已完成",IF(AND($H1882&lt;&gt;"",$I1882=""),"进行中",IF($H1882="","未开始","-"))),"-")</f>
        <v>-</v>
      </c>
      <c r="M1881" s="88" t="str">
        <f ca="1" t="shared" ref="M1881:M1885" si="312">IFERROR(MAX(MIN((TODAY()-$H1881)/$J1881,1),0),"-")</f>
        <v>-</v>
      </c>
      <c r="N1881" s="89"/>
      <c r="O1881" s="50"/>
      <c r="P1881" s="3"/>
      <c r="Q1881" s="94"/>
      <c r="R1881" s="11"/>
    </row>
    <row r="1882" s="4" customFormat="1" customHeight="1" spans="1:18">
      <c r="A1882" s="11"/>
      <c r="B1882" s="18"/>
      <c r="C1882" s="3"/>
      <c r="D1882" s="53"/>
      <c r="E1882" s="54"/>
      <c r="F1882" s="55"/>
      <c r="G1882" s="51" t="s">
        <v>18</v>
      </c>
      <c r="H1882" s="52"/>
      <c r="I1882" s="84"/>
      <c r="J1882" s="85" t="str">
        <f ca="1">IF(AND($H1882&lt;&gt;"",$I1882&lt;&gt;""),$I1882-$H1882,IF(AND($H1882&lt;&gt;"",$I1882=""),TODAY()-$H1882,IF($H1882="","-","-")))</f>
        <v>-</v>
      </c>
      <c r="K1882" s="90"/>
      <c r="L1882" s="91"/>
      <c r="M1882" s="92"/>
      <c r="N1882" s="93"/>
      <c r="O1882" s="55"/>
      <c r="P1882" s="3"/>
      <c r="Q1882" s="94"/>
      <c r="R1882" s="11"/>
    </row>
    <row r="1883" s="4" customFormat="1" customHeight="1" spans="1:18">
      <c r="A1883" s="11"/>
      <c r="B1883" s="18"/>
      <c r="C1883" s="3"/>
      <c r="D1883" s="58" t="str">
        <f>IF($L1883="已完成","☑","")</f>
        <v/>
      </c>
      <c r="E1883" s="49"/>
      <c r="F1883" s="50"/>
      <c r="G1883" s="51" t="s">
        <v>17</v>
      </c>
      <c r="H1883" s="52"/>
      <c r="I1883" s="84"/>
      <c r="J1883" s="85">
        <f>I1883-H1883</f>
        <v>0</v>
      </c>
      <c r="K1883" s="86" t="str">
        <f>IF($L1883&lt;&gt;"-","●","")</f>
        <v/>
      </c>
      <c r="L1883" s="87" t="str">
        <f>IF($E1883&lt;&gt;"",IF(AND($H1884&lt;&gt;"",$I1884&lt;&gt;""),"已完成",IF(AND($H1884&lt;&gt;"",$I1884=""),"进行中",IF($H1884="","未开始","-"))),"-")</f>
        <v>-</v>
      </c>
      <c r="M1883" s="88" t="str">
        <f ca="1" t="shared" si="312"/>
        <v>-</v>
      </c>
      <c r="N1883" s="89"/>
      <c r="O1883" s="50"/>
      <c r="P1883" s="3"/>
      <c r="Q1883" s="94"/>
      <c r="R1883" s="11"/>
    </row>
    <row r="1884" s="4" customFormat="1" customHeight="1" spans="1:18">
      <c r="A1884" s="11"/>
      <c r="B1884" s="18"/>
      <c r="C1884" s="3"/>
      <c r="D1884" s="53"/>
      <c r="E1884" s="54"/>
      <c r="F1884" s="55"/>
      <c r="G1884" s="51" t="s">
        <v>18</v>
      </c>
      <c r="H1884" s="52"/>
      <c r="I1884" s="84"/>
      <c r="J1884" s="85" t="str">
        <f ca="1">IF(AND($H1884&lt;&gt;"",$I1884&lt;&gt;""),$I1884-$H1884,IF(AND($H1884&lt;&gt;"",$I1884=""),TODAY()-$H1884,IF($H1884="","-","-")))</f>
        <v>-</v>
      </c>
      <c r="K1884" s="90"/>
      <c r="L1884" s="91"/>
      <c r="M1884" s="92"/>
      <c r="N1884" s="93"/>
      <c r="O1884" s="55"/>
      <c r="P1884" s="3"/>
      <c r="Q1884" s="94"/>
      <c r="R1884" s="11"/>
    </row>
    <row r="1885" s="4" customFormat="1" customHeight="1" spans="1:18">
      <c r="A1885" s="11"/>
      <c r="B1885" s="18"/>
      <c r="C1885" s="3"/>
      <c r="D1885" s="58" t="str">
        <f>IF($L1885="已完成","☑","")</f>
        <v/>
      </c>
      <c r="E1885" s="49"/>
      <c r="F1885" s="50"/>
      <c r="G1885" s="51" t="s">
        <v>17</v>
      </c>
      <c r="H1885" s="52"/>
      <c r="I1885" s="84"/>
      <c r="J1885" s="85">
        <f>I1885-H1885</f>
        <v>0</v>
      </c>
      <c r="K1885" s="86" t="str">
        <f>IF($L1885&lt;&gt;"-","●","")</f>
        <v/>
      </c>
      <c r="L1885" s="87" t="str">
        <f>IF($E1885&lt;&gt;"",IF(AND($H1886&lt;&gt;"",$I1886&lt;&gt;""),"已完成",IF(AND($H1886&lt;&gt;"",$I1886=""),"进行中",IF($H1886="","未开始","-"))),"-")</f>
        <v>-</v>
      </c>
      <c r="M1885" s="88" t="str">
        <f ca="1" t="shared" si="312"/>
        <v>-</v>
      </c>
      <c r="N1885" s="89"/>
      <c r="O1885" s="50"/>
      <c r="P1885" s="3"/>
      <c r="Q1885" s="94"/>
      <c r="R1885" s="11"/>
    </row>
    <row r="1886" s="4" customFormat="1" customHeight="1" spans="1:18">
      <c r="A1886" s="11"/>
      <c r="B1886" s="18"/>
      <c r="C1886" s="3"/>
      <c r="D1886" s="53"/>
      <c r="E1886" s="54"/>
      <c r="F1886" s="55"/>
      <c r="G1886" s="51" t="s">
        <v>18</v>
      </c>
      <c r="H1886" s="52"/>
      <c r="I1886" s="84"/>
      <c r="J1886" s="85" t="str">
        <f ca="1">IF(AND($H1886&lt;&gt;"",$I1886&lt;&gt;""),$I1886-$H1886,IF(AND($H1886&lt;&gt;"",$I1886=""),TODAY()-$H1886,IF($H1886="","-","-")))</f>
        <v>-</v>
      </c>
      <c r="K1886" s="90"/>
      <c r="L1886" s="91"/>
      <c r="M1886" s="92"/>
      <c r="N1886" s="93"/>
      <c r="O1886" s="55"/>
      <c r="P1886" s="3"/>
      <c r="Q1886" s="94"/>
      <c r="R1886" s="11"/>
    </row>
    <row r="1887" s="4" customFormat="1" customHeight="1" spans="1:18">
      <c r="A1887" s="11"/>
      <c r="B1887" s="18"/>
      <c r="C1887" s="3"/>
      <c r="D1887" s="58" t="str">
        <f>IF($L1887="已完成","☑","")</f>
        <v/>
      </c>
      <c r="E1887" s="49"/>
      <c r="F1887" s="50"/>
      <c r="G1887" s="51" t="s">
        <v>17</v>
      </c>
      <c r="H1887" s="52"/>
      <c r="I1887" s="84"/>
      <c r="J1887" s="85">
        <f>I1887-H1887</f>
        <v>0</v>
      </c>
      <c r="K1887" s="86" t="str">
        <f>IF($L1887&lt;&gt;"-","●","")</f>
        <v/>
      </c>
      <c r="L1887" s="87" t="str">
        <f>IF($E1887&lt;&gt;"",IF(AND($H1888&lt;&gt;"",$I1888&lt;&gt;""),"已完成",IF(AND($H1888&lt;&gt;"",$I1888=""),"进行中",IF($H1888="","未开始","-"))),"-")</f>
        <v>-</v>
      </c>
      <c r="M1887" s="88" t="str">
        <f ca="1" t="shared" ref="M1887:M1891" si="313">IFERROR(MAX(MIN((TODAY()-$H1887)/$J1887,1),0),"-")</f>
        <v>-</v>
      </c>
      <c r="N1887" s="89"/>
      <c r="O1887" s="50"/>
      <c r="P1887" s="3"/>
      <c r="Q1887" s="94"/>
      <c r="R1887" s="11"/>
    </row>
    <row r="1888" s="4" customFormat="1" customHeight="1" spans="1:18">
      <c r="A1888" s="11"/>
      <c r="B1888" s="18"/>
      <c r="C1888" s="3"/>
      <c r="D1888" s="53"/>
      <c r="E1888" s="54"/>
      <c r="F1888" s="55"/>
      <c r="G1888" s="51" t="s">
        <v>18</v>
      </c>
      <c r="H1888" s="52"/>
      <c r="I1888" s="84"/>
      <c r="J1888" s="85" t="str">
        <f ca="1">IF(AND($H1888&lt;&gt;"",$I1888&lt;&gt;""),$I1888-$H1888,IF(AND($H1888&lt;&gt;"",$I1888=""),TODAY()-$H1888,IF($H1888="","-","-")))</f>
        <v>-</v>
      </c>
      <c r="K1888" s="90"/>
      <c r="L1888" s="91"/>
      <c r="M1888" s="92"/>
      <c r="N1888" s="93"/>
      <c r="O1888" s="55"/>
      <c r="P1888" s="3"/>
      <c r="Q1888" s="94"/>
      <c r="R1888" s="11"/>
    </row>
    <row r="1889" s="4" customFormat="1" customHeight="1" spans="1:18">
      <c r="A1889" s="11"/>
      <c r="B1889" s="18"/>
      <c r="C1889" s="3"/>
      <c r="D1889" s="58" t="str">
        <f>IF($L1889="已完成","☑","")</f>
        <v/>
      </c>
      <c r="E1889" s="49"/>
      <c r="F1889" s="50"/>
      <c r="G1889" s="51" t="s">
        <v>17</v>
      </c>
      <c r="H1889" s="52"/>
      <c r="I1889" s="84"/>
      <c r="J1889" s="85">
        <f>I1889-H1889</f>
        <v>0</v>
      </c>
      <c r="K1889" s="86" t="str">
        <f>IF($L1889&lt;&gt;"-","●","")</f>
        <v/>
      </c>
      <c r="L1889" s="87" t="str">
        <f>IF($E1889&lt;&gt;"",IF(AND($H1890&lt;&gt;"",$I1890&lt;&gt;""),"已完成",IF(AND($H1890&lt;&gt;"",$I1890=""),"进行中",IF($H1890="","未开始","-"))),"-")</f>
        <v>-</v>
      </c>
      <c r="M1889" s="88" t="str">
        <f ca="1" t="shared" si="313"/>
        <v>-</v>
      </c>
      <c r="N1889" s="89"/>
      <c r="O1889" s="50"/>
      <c r="P1889" s="3"/>
      <c r="Q1889" s="94"/>
      <c r="R1889" s="11"/>
    </row>
    <row r="1890" s="4" customFormat="1" customHeight="1" spans="1:18">
      <c r="A1890" s="11"/>
      <c r="B1890" s="18"/>
      <c r="C1890" s="3"/>
      <c r="D1890" s="53"/>
      <c r="E1890" s="54"/>
      <c r="F1890" s="55"/>
      <c r="G1890" s="51" t="s">
        <v>18</v>
      </c>
      <c r="H1890" s="52"/>
      <c r="I1890" s="84"/>
      <c r="J1890" s="85" t="str">
        <f ca="1">IF(AND($H1890&lt;&gt;"",$I1890&lt;&gt;""),$I1890-$H1890,IF(AND($H1890&lt;&gt;"",$I1890=""),TODAY()-$H1890,IF($H1890="","-","-")))</f>
        <v>-</v>
      </c>
      <c r="K1890" s="90"/>
      <c r="L1890" s="91"/>
      <c r="M1890" s="92"/>
      <c r="N1890" s="93"/>
      <c r="O1890" s="55"/>
      <c r="P1890" s="3"/>
      <c r="Q1890" s="94"/>
      <c r="R1890" s="11"/>
    </row>
    <row r="1891" s="4" customFormat="1" customHeight="1" spans="1:18">
      <c r="A1891" s="11"/>
      <c r="B1891" s="18"/>
      <c r="C1891" s="3"/>
      <c r="D1891" s="58" t="str">
        <f>IF($L1891="已完成","☑","")</f>
        <v/>
      </c>
      <c r="E1891" s="49"/>
      <c r="F1891" s="50"/>
      <c r="G1891" s="51" t="s">
        <v>17</v>
      </c>
      <c r="H1891" s="52"/>
      <c r="I1891" s="84"/>
      <c r="J1891" s="85">
        <f>I1891-H1891</f>
        <v>0</v>
      </c>
      <c r="K1891" s="86" t="str">
        <f>IF($L1891&lt;&gt;"-","●","")</f>
        <v/>
      </c>
      <c r="L1891" s="87" t="str">
        <f>IF($E1891&lt;&gt;"",IF(AND($H1892&lt;&gt;"",$I1892&lt;&gt;""),"已完成",IF(AND($H1892&lt;&gt;"",$I1892=""),"进行中",IF($H1892="","未开始","-"))),"-")</f>
        <v>-</v>
      </c>
      <c r="M1891" s="88" t="str">
        <f ca="1" t="shared" si="313"/>
        <v>-</v>
      </c>
      <c r="N1891" s="89"/>
      <c r="O1891" s="50"/>
      <c r="P1891" s="3"/>
      <c r="Q1891" s="94"/>
      <c r="R1891" s="11"/>
    </row>
    <row r="1892" s="4" customFormat="1" customHeight="1" spans="1:18">
      <c r="A1892" s="11"/>
      <c r="B1892" s="18"/>
      <c r="C1892" s="3"/>
      <c r="D1892" s="53"/>
      <c r="E1892" s="54"/>
      <c r="F1892" s="55"/>
      <c r="G1892" s="51" t="s">
        <v>18</v>
      </c>
      <c r="H1892" s="52"/>
      <c r="I1892" s="84"/>
      <c r="J1892" s="85" t="str">
        <f ca="1">IF(AND($H1892&lt;&gt;"",$I1892&lt;&gt;""),$I1892-$H1892,IF(AND($H1892&lt;&gt;"",$I1892=""),TODAY()-$H1892,IF($H1892="","-","-")))</f>
        <v>-</v>
      </c>
      <c r="K1892" s="90"/>
      <c r="L1892" s="91"/>
      <c r="M1892" s="92"/>
      <c r="N1892" s="93"/>
      <c r="O1892" s="55"/>
      <c r="P1892" s="3"/>
      <c r="Q1892" s="94"/>
      <c r="R1892" s="11"/>
    </row>
    <row r="1893" s="4" customFormat="1" customHeight="1" spans="1:18">
      <c r="A1893" s="11"/>
      <c r="B1893" s="18"/>
      <c r="C1893" s="3"/>
      <c r="D1893" s="58" t="str">
        <f>IF($L1893="已完成","☑","")</f>
        <v/>
      </c>
      <c r="E1893" s="49"/>
      <c r="F1893" s="50"/>
      <c r="G1893" s="51" t="s">
        <v>17</v>
      </c>
      <c r="H1893" s="52"/>
      <c r="I1893" s="84"/>
      <c r="J1893" s="85">
        <f>I1893-H1893</f>
        <v>0</v>
      </c>
      <c r="K1893" s="86" t="str">
        <f>IF($L1893&lt;&gt;"-","●","")</f>
        <v/>
      </c>
      <c r="L1893" s="87" t="str">
        <f>IF($E1893&lt;&gt;"",IF(AND($H1894&lt;&gt;"",$I1894&lt;&gt;""),"已完成",IF(AND($H1894&lt;&gt;"",$I1894=""),"进行中",IF($H1894="","未开始","-"))),"-")</f>
        <v>-</v>
      </c>
      <c r="M1893" s="88" t="str">
        <f ca="1" t="shared" ref="M1893:M1897" si="314">IFERROR(MAX(MIN((TODAY()-$H1893)/$J1893,1),0),"-")</f>
        <v>-</v>
      </c>
      <c r="N1893" s="89"/>
      <c r="O1893" s="50"/>
      <c r="P1893" s="3"/>
      <c r="Q1893" s="94"/>
      <c r="R1893" s="11"/>
    </row>
    <row r="1894" s="4" customFormat="1" customHeight="1" spans="1:18">
      <c r="A1894" s="11"/>
      <c r="B1894" s="18"/>
      <c r="C1894" s="3"/>
      <c r="D1894" s="53"/>
      <c r="E1894" s="54"/>
      <c r="F1894" s="55"/>
      <c r="G1894" s="51" t="s">
        <v>18</v>
      </c>
      <c r="H1894" s="52"/>
      <c r="I1894" s="84"/>
      <c r="J1894" s="85" t="str">
        <f ca="1">IF(AND($H1894&lt;&gt;"",$I1894&lt;&gt;""),$I1894-$H1894,IF(AND($H1894&lt;&gt;"",$I1894=""),TODAY()-$H1894,IF($H1894="","-","-")))</f>
        <v>-</v>
      </c>
      <c r="K1894" s="90"/>
      <c r="L1894" s="91"/>
      <c r="M1894" s="92"/>
      <c r="N1894" s="93"/>
      <c r="O1894" s="55"/>
      <c r="P1894" s="3"/>
      <c r="Q1894" s="94"/>
      <c r="R1894" s="11"/>
    </row>
    <row r="1895" s="4" customFormat="1" customHeight="1" spans="1:18">
      <c r="A1895" s="11"/>
      <c r="B1895" s="18"/>
      <c r="C1895" s="3"/>
      <c r="D1895" s="58" t="str">
        <f>IF($L1895="已完成","☑","")</f>
        <v/>
      </c>
      <c r="E1895" s="49"/>
      <c r="F1895" s="50"/>
      <c r="G1895" s="51" t="s">
        <v>17</v>
      </c>
      <c r="H1895" s="52"/>
      <c r="I1895" s="84"/>
      <c r="J1895" s="85">
        <f>I1895-H1895</f>
        <v>0</v>
      </c>
      <c r="K1895" s="86" t="str">
        <f>IF($L1895&lt;&gt;"-","●","")</f>
        <v/>
      </c>
      <c r="L1895" s="87" t="str">
        <f>IF($E1895&lt;&gt;"",IF(AND($H1896&lt;&gt;"",$I1896&lt;&gt;""),"已完成",IF(AND($H1896&lt;&gt;"",$I1896=""),"进行中",IF($H1896="","未开始","-"))),"-")</f>
        <v>-</v>
      </c>
      <c r="M1895" s="88" t="str">
        <f ca="1" t="shared" si="314"/>
        <v>-</v>
      </c>
      <c r="N1895" s="89"/>
      <c r="O1895" s="50"/>
      <c r="P1895" s="3"/>
      <c r="Q1895" s="94"/>
      <c r="R1895" s="11"/>
    </row>
    <row r="1896" s="4" customFormat="1" customHeight="1" spans="1:18">
      <c r="A1896" s="11"/>
      <c r="B1896" s="18"/>
      <c r="C1896" s="3"/>
      <c r="D1896" s="53"/>
      <c r="E1896" s="54"/>
      <c r="F1896" s="55"/>
      <c r="G1896" s="51" t="s">
        <v>18</v>
      </c>
      <c r="H1896" s="52"/>
      <c r="I1896" s="84"/>
      <c r="J1896" s="85" t="str">
        <f ca="1">IF(AND($H1896&lt;&gt;"",$I1896&lt;&gt;""),$I1896-$H1896,IF(AND($H1896&lt;&gt;"",$I1896=""),TODAY()-$H1896,IF($H1896="","-","-")))</f>
        <v>-</v>
      </c>
      <c r="K1896" s="90"/>
      <c r="L1896" s="91"/>
      <c r="M1896" s="92"/>
      <c r="N1896" s="93"/>
      <c r="O1896" s="55"/>
      <c r="P1896" s="3"/>
      <c r="Q1896" s="94"/>
      <c r="R1896" s="11"/>
    </row>
    <row r="1897" s="4" customFormat="1" customHeight="1" spans="1:18">
      <c r="A1897" s="11"/>
      <c r="B1897" s="18"/>
      <c r="C1897" s="3"/>
      <c r="D1897" s="58" t="str">
        <f>IF($L1897="已完成","☑","")</f>
        <v/>
      </c>
      <c r="E1897" s="49"/>
      <c r="F1897" s="50"/>
      <c r="G1897" s="51" t="s">
        <v>17</v>
      </c>
      <c r="H1897" s="52"/>
      <c r="I1897" s="84"/>
      <c r="J1897" s="85">
        <f>I1897-H1897</f>
        <v>0</v>
      </c>
      <c r="K1897" s="86" t="str">
        <f>IF($L1897&lt;&gt;"-","●","")</f>
        <v/>
      </c>
      <c r="L1897" s="87" t="str">
        <f>IF($E1897&lt;&gt;"",IF(AND($H1898&lt;&gt;"",$I1898&lt;&gt;""),"已完成",IF(AND($H1898&lt;&gt;"",$I1898=""),"进行中",IF($H1898="","未开始","-"))),"-")</f>
        <v>-</v>
      </c>
      <c r="M1897" s="88" t="str">
        <f ca="1" t="shared" si="314"/>
        <v>-</v>
      </c>
      <c r="N1897" s="89"/>
      <c r="O1897" s="50"/>
      <c r="P1897" s="3"/>
      <c r="Q1897" s="94"/>
      <c r="R1897" s="11"/>
    </row>
    <row r="1898" s="4" customFormat="1" customHeight="1" spans="1:18">
      <c r="A1898" s="11"/>
      <c r="B1898" s="18"/>
      <c r="C1898" s="3"/>
      <c r="D1898" s="53"/>
      <c r="E1898" s="54"/>
      <c r="F1898" s="55"/>
      <c r="G1898" s="51" t="s">
        <v>18</v>
      </c>
      <c r="H1898" s="52"/>
      <c r="I1898" s="84"/>
      <c r="J1898" s="85" t="str">
        <f ca="1">IF(AND($H1898&lt;&gt;"",$I1898&lt;&gt;""),$I1898-$H1898,IF(AND($H1898&lt;&gt;"",$I1898=""),TODAY()-$H1898,IF($H1898="","-","-")))</f>
        <v>-</v>
      </c>
      <c r="K1898" s="90"/>
      <c r="L1898" s="91"/>
      <c r="M1898" s="92"/>
      <c r="N1898" s="93"/>
      <c r="O1898" s="55"/>
      <c r="P1898" s="3"/>
      <c r="Q1898" s="94"/>
      <c r="R1898" s="11"/>
    </row>
    <row r="1899" s="4" customFormat="1" customHeight="1" spans="1:18">
      <c r="A1899" s="11"/>
      <c r="B1899" s="18"/>
      <c r="C1899" s="3"/>
      <c r="D1899" s="58" t="str">
        <f>IF($L1899="已完成","☑","")</f>
        <v/>
      </c>
      <c r="E1899" s="49"/>
      <c r="F1899" s="50"/>
      <c r="G1899" s="51" t="s">
        <v>17</v>
      </c>
      <c r="H1899" s="52"/>
      <c r="I1899" s="84"/>
      <c r="J1899" s="85">
        <f>I1899-H1899</f>
        <v>0</v>
      </c>
      <c r="K1899" s="86" t="str">
        <f>IF($L1899&lt;&gt;"-","●","")</f>
        <v/>
      </c>
      <c r="L1899" s="87" t="str">
        <f>IF($E1899&lt;&gt;"",IF(AND($H1900&lt;&gt;"",$I1900&lt;&gt;""),"已完成",IF(AND($H1900&lt;&gt;"",$I1900=""),"进行中",IF($H1900="","未开始","-"))),"-")</f>
        <v>-</v>
      </c>
      <c r="M1899" s="88" t="str">
        <f ca="1" t="shared" ref="M1899:M1903" si="315">IFERROR(MAX(MIN((TODAY()-$H1899)/$J1899,1),0),"-")</f>
        <v>-</v>
      </c>
      <c r="N1899" s="89"/>
      <c r="O1899" s="50"/>
      <c r="P1899" s="3"/>
      <c r="Q1899" s="94"/>
      <c r="R1899" s="11"/>
    </row>
    <row r="1900" s="4" customFormat="1" customHeight="1" spans="1:18">
      <c r="A1900" s="11"/>
      <c r="B1900" s="18"/>
      <c r="C1900" s="3"/>
      <c r="D1900" s="53"/>
      <c r="E1900" s="54"/>
      <c r="F1900" s="55"/>
      <c r="G1900" s="51" t="s">
        <v>18</v>
      </c>
      <c r="H1900" s="52"/>
      <c r="I1900" s="84"/>
      <c r="J1900" s="85" t="str">
        <f ca="1">IF(AND($H1900&lt;&gt;"",$I1900&lt;&gt;""),$I1900-$H1900,IF(AND($H1900&lt;&gt;"",$I1900=""),TODAY()-$H1900,IF($H1900="","-","-")))</f>
        <v>-</v>
      </c>
      <c r="K1900" s="90"/>
      <c r="L1900" s="91"/>
      <c r="M1900" s="92"/>
      <c r="N1900" s="93"/>
      <c r="O1900" s="55"/>
      <c r="P1900" s="3"/>
      <c r="Q1900" s="94"/>
      <c r="R1900" s="11"/>
    </row>
    <row r="1901" s="4" customFormat="1" customHeight="1" spans="1:18">
      <c r="A1901" s="11"/>
      <c r="B1901" s="18"/>
      <c r="C1901" s="3"/>
      <c r="D1901" s="58" t="str">
        <f>IF($L1901="已完成","☑","")</f>
        <v/>
      </c>
      <c r="E1901" s="49"/>
      <c r="F1901" s="50"/>
      <c r="G1901" s="51" t="s">
        <v>17</v>
      </c>
      <c r="H1901" s="52"/>
      <c r="I1901" s="84"/>
      <c r="J1901" s="85">
        <f>I1901-H1901</f>
        <v>0</v>
      </c>
      <c r="K1901" s="86" t="str">
        <f>IF($L1901&lt;&gt;"-","●","")</f>
        <v/>
      </c>
      <c r="L1901" s="87" t="str">
        <f>IF($E1901&lt;&gt;"",IF(AND($H1902&lt;&gt;"",$I1902&lt;&gt;""),"已完成",IF(AND($H1902&lt;&gt;"",$I1902=""),"进行中",IF($H1902="","未开始","-"))),"-")</f>
        <v>-</v>
      </c>
      <c r="M1901" s="88" t="str">
        <f ca="1" t="shared" si="315"/>
        <v>-</v>
      </c>
      <c r="N1901" s="89"/>
      <c r="O1901" s="50"/>
      <c r="P1901" s="3"/>
      <c r="Q1901" s="94"/>
      <c r="R1901" s="11"/>
    </row>
    <row r="1902" s="4" customFormat="1" customHeight="1" spans="1:18">
      <c r="A1902" s="11"/>
      <c r="B1902" s="18"/>
      <c r="C1902" s="3"/>
      <c r="D1902" s="53"/>
      <c r="E1902" s="54"/>
      <c r="F1902" s="55"/>
      <c r="G1902" s="51" t="s">
        <v>18</v>
      </c>
      <c r="H1902" s="52"/>
      <c r="I1902" s="84"/>
      <c r="J1902" s="85" t="str">
        <f ca="1">IF(AND($H1902&lt;&gt;"",$I1902&lt;&gt;""),$I1902-$H1902,IF(AND($H1902&lt;&gt;"",$I1902=""),TODAY()-$H1902,IF($H1902="","-","-")))</f>
        <v>-</v>
      </c>
      <c r="K1902" s="90"/>
      <c r="L1902" s="91"/>
      <c r="M1902" s="92"/>
      <c r="N1902" s="93"/>
      <c r="O1902" s="55"/>
      <c r="P1902" s="3"/>
      <c r="Q1902" s="94"/>
      <c r="R1902" s="11"/>
    </row>
    <row r="1903" s="4" customFormat="1" customHeight="1" spans="1:18">
      <c r="A1903" s="11"/>
      <c r="B1903" s="18"/>
      <c r="C1903" s="3"/>
      <c r="D1903" s="58" t="str">
        <f>IF($L1903="已完成","☑","")</f>
        <v/>
      </c>
      <c r="E1903" s="49"/>
      <c r="F1903" s="50"/>
      <c r="G1903" s="51" t="s">
        <v>17</v>
      </c>
      <c r="H1903" s="52"/>
      <c r="I1903" s="84"/>
      <c r="J1903" s="85">
        <f>I1903-H1903</f>
        <v>0</v>
      </c>
      <c r="K1903" s="86" t="str">
        <f>IF($L1903&lt;&gt;"-","●","")</f>
        <v/>
      </c>
      <c r="L1903" s="87" t="str">
        <f>IF($E1903&lt;&gt;"",IF(AND($H1904&lt;&gt;"",$I1904&lt;&gt;""),"已完成",IF(AND($H1904&lt;&gt;"",$I1904=""),"进行中",IF($H1904="","未开始","-"))),"-")</f>
        <v>-</v>
      </c>
      <c r="M1903" s="88" t="str">
        <f ca="1" t="shared" si="315"/>
        <v>-</v>
      </c>
      <c r="N1903" s="89"/>
      <c r="O1903" s="50"/>
      <c r="P1903" s="3"/>
      <c r="Q1903" s="94"/>
      <c r="R1903" s="11"/>
    </row>
    <row r="1904" s="4" customFormat="1" customHeight="1" spans="1:18">
      <c r="A1904" s="11"/>
      <c r="B1904" s="18"/>
      <c r="C1904" s="3"/>
      <c r="D1904" s="53"/>
      <c r="E1904" s="54"/>
      <c r="F1904" s="55"/>
      <c r="G1904" s="51" t="s">
        <v>18</v>
      </c>
      <c r="H1904" s="52"/>
      <c r="I1904" s="84"/>
      <c r="J1904" s="85" t="str">
        <f ca="1">IF(AND($H1904&lt;&gt;"",$I1904&lt;&gt;""),$I1904-$H1904,IF(AND($H1904&lt;&gt;"",$I1904=""),TODAY()-$H1904,IF($H1904="","-","-")))</f>
        <v>-</v>
      </c>
      <c r="K1904" s="90"/>
      <c r="L1904" s="91"/>
      <c r="M1904" s="92"/>
      <c r="N1904" s="93"/>
      <c r="O1904" s="55"/>
      <c r="P1904" s="3"/>
      <c r="Q1904" s="94"/>
      <c r="R1904" s="11"/>
    </row>
    <row r="1905" s="4" customFormat="1" customHeight="1" spans="1:18">
      <c r="A1905" s="11"/>
      <c r="B1905" s="18"/>
      <c r="C1905" s="3"/>
      <c r="D1905" s="58" t="str">
        <f>IF($L1905="已完成","☑","")</f>
        <v/>
      </c>
      <c r="E1905" s="49"/>
      <c r="F1905" s="50"/>
      <c r="G1905" s="51" t="s">
        <v>17</v>
      </c>
      <c r="H1905" s="52"/>
      <c r="I1905" s="84"/>
      <c r="J1905" s="85">
        <f>I1905-H1905</f>
        <v>0</v>
      </c>
      <c r="K1905" s="86" t="str">
        <f>IF($L1905&lt;&gt;"-","●","")</f>
        <v/>
      </c>
      <c r="L1905" s="87" t="str">
        <f>IF($E1905&lt;&gt;"",IF(AND($H1906&lt;&gt;"",$I1906&lt;&gt;""),"已完成",IF(AND($H1906&lt;&gt;"",$I1906=""),"进行中",IF($H1906="","未开始","-"))),"-")</f>
        <v>-</v>
      </c>
      <c r="M1905" s="88" t="str">
        <f ca="1" t="shared" ref="M1905:M1909" si="316">IFERROR(MAX(MIN((TODAY()-$H1905)/$J1905,1),0),"-")</f>
        <v>-</v>
      </c>
      <c r="N1905" s="89"/>
      <c r="O1905" s="50"/>
      <c r="P1905" s="3"/>
      <c r="Q1905" s="94"/>
      <c r="R1905" s="11"/>
    </row>
    <row r="1906" s="4" customFormat="1" customHeight="1" spans="1:18">
      <c r="A1906" s="11"/>
      <c r="B1906" s="18"/>
      <c r="C1906" s="3"/>
      <c r="D1906" s="53"/>
      <c r="E1906" s="54"/>
      <c r="F1906" s="55"/>
      <c r="G1906" s="51" t="s">
        <v>18</v>
      </c>
      <c r="H1906" s="52"/>
      <c r="I1906" s="84"/>
      <c r="J1906" s="85" t="str">
        <f ca="1">IF(AND($H1906&lt;&gt;"",$I1906&lt;&gt;""),$I1906-$H1906,IF(AND($H1906&lt;&gt;"",$I1906=""),TODAY()-$H1906,IF($H1906="","-","-")))</f>
        <v>-</v>
      </c>
      <c r="K1906" s="90"/>
      <c r="L1906" s="91"/>
      <c r="M1906" s="92"/>
      <c r="N1906" s="93"/>
      <c r="O1906" s="55"/>
      <c r="P1906" s="3"/>
      <c r="Q1906" s="94"/>
      <c r="R1906" s="11"/>
    </row>
    <row r="1907" s="4" customFormat="1" customHeight="1" spans="1:18">
      <c r="A1907" s="11"/>
      <c r="B1907" s="18"/>
      <c r="C1907" s="3"/>
      <c r="D1907" s="58" t="str">
        <f>IF($L1907="已完成","☑","")</f>
        <v/>
      </c>
      <c r="E1907" s="49"/>
      <c r="F1907" s="50"/>
      <c r="G1907" s="51" t="s">
        <v>17</v>
      </c>
      <c r="H1907" s="52"/>
      <c r="I1907" s="84"/>
      <c r="J1907" s="85">
        <f>I1907-H1907</f>
        <v>0</v>
      </c>
      <c r="K1907" s="86" t="str">
        <f>IF($L1907&lt;&gt;"-","●","")</f>
        <v/>
      </c>
      <c r="L1907" s="87" t="str">
        <f>IF($E1907&lt;&gt;"",IF(AND($H1908&lt;&gt;"",$I1908&lt;&gt;""),"已完成",IF(AND($H1908&lt;&gt;"",$I1908=""),"进行中",IF($H1908="","未开始","-"))),"-")</f>
        <v>-</v>
      </c>
      <c r="M1907" s="88" t="str">
        <f ca="1" t="shared" si="316"/>
        <v>-</v>
      </c>
      <c r="N1907" s="89"/>
      <c r="O1907" s="50"/>
      <c r="P1907" s="3"/>
      <c r="Q1907" s="94"/>
      <c r="R1907" s="11"/>
    </row>
    <row r="1908" s="4" customFormat="1" customHeight="1" spans="1:18">
      <c r="A1908" s="11"/>
      <c r="B1908" s="18"/>
      <c r="C1908" s="3"/>
      <c r="D1908" s="53"/>
      <c r="E1908" s="54"/>
      <c r="F1908" s="55"/>
      <c r="G1908" s="51" t="s">
        <v>18</v>
      </c>
      <c r="H1908" s="52"/>
      <c r="I1908" s="84"/>
      <c r="J1908" s="85" t="str">
        <f ca="1">IF(AND($H1908&lt;&gt;"",$I1908&lt;&gt;""),$I1908-$H1908,IF(AND($H1908&lt;&gt;"",$I1908=""),TODAY()-$H1908,IF($H1908="","-","-")))</f>
        <v>-</v>
      </c>
      <c r="K1908" s="90"/>
      <c r="L1908" s="91"/>
      <c r="M1908" s="92"/>
      <c r="N1908" s="93"/>
      <c r="O1908" s="55"/>
      <c r="P1908" s="3"/>
      <c r="Q1908" s="94"/>
      <c r="R1908" s="11"/>
    </row>
    <row r="1909" s="4" customFormat="1" customHeight="1" spans="1:18">
      <c r="A1909" s="11"/>
      <c r="B1909" s="18"/>
      <c r="C1909" s="3"/>
      <c r="D1909" s="58" t="str">
        <f>IF($L1909="已完成","☑","")</f>
        <v/>
      </c>
      <c r="E1909" s="49"/>
      <c r="F1909" s="50"/>
      <c r="G1909" s="51" t="s">
        <v>17</v>
      </c>
      <c r="H1909" s="52"/>
      <c r="I1909" s="84"/>
      <c r="J1909" s="85">
        <f>I1909-H1909</f>
        <v>0</v>
      </c>
      <c r="K1909" s="86" t="str">
        <f>IF($L1909&lt;&gt;"-","●","")</f>
        <v/>
      </c>
      <c r="L1909" s="87" t="str">
        <f>IF($E1909&lt;&gt;"",IF(AND($H1910&lt;&gt;"",$I1910&lt;&gt;""),"已完成",IF(AND($H1910&lt;&gt;"",$I1910=""),"进行中",IF($H1910="","未开始","-"))),"-")</f>
        <v>-</v>
      </c>
      <c r="M1909" s="88" t="str">
        <f ca="1" t="shared" si="316"/>
        <v>-</v>
      </c>
      <c r="N1909" s="89"/>
      <c r="O1909" s="50"/>
      <c r="P1909" s="3"/>
      <c r="Q1909" s="94"/>
      <c r="R1909" s="11"/>
    </row>
    <row r="1910" s="4" customFormat="1" customHeight="1" spans="1:18">
      <c r="A1910" s="11"/>
      <c r="B1910" s="18"/>
      <c r="C1910" s="3"/>
      <c r="D1910" s="53"/>
      <c r="E1910" s="54"/>
      <c r="F1910" s="55"/>
      <c r="G1910" s="51" t="s">
        <v>18</v>
      </c>
      <c r="H1910" s="52"/>
      <c r="I1910" s="84"/>
      <c r="J1910" s="85" t="str">
        <f ca="1">IF(AND($H1910&lt;&gt;"",$I1910&lt;&gt;""),$I1910-$H1910,IF(AND($H1910&lt;&gt;"",$I1910=""),TODAY()-$H1910,IF($H1910="","-","-")))</f>
        <v>-</v>
      </c>
      <c r="K1910" s="90"/>
      <c r="L1910" s="91"/>
      <c r="M1910" s="92"/>
      <c r="N1910" s="93"/>
      <c r="O1910" s="55"/>
      <c r="P1910" s="3"/>
      <c r="Q1910" s="94"/>
      <c r="R1910" s="11"/>
    </row>
    <row r="1911" s="4" customFormat="1" customHeight="1" spans="1:18">
      <c r="A1911" s="11"/>
      <c r="B1911" s="18"/>
      <c r="C1911" s="3"/>
      <c r="D1911" s="58" t="str">
        <f>IF($L1911="已完成","☑","")</f>
        <v/>
      </c>
      <c r="E1911" s="49"/>
      <c r="F1911" s="50"/>
      <c r="G1911" s="51" t="s">
        <v>17</v>
      </c>
      <c r="H1911" s="52"/>
      <c r="I1911" s="84"/>
      <c r="J1911" s="85">
        <f>I1911-H1911</f>
        <v>0</v>
      </c>
      <c r="K1911" s="86" t="str">
        <f>IF($L1911&lt;&gt;"-","●","")</f>
        <v/>
      </c>
      <c r="L1911" s="87" t="str">
        <f>IF($E1911&lt;&gt;"",IF(AND($H1912&lt;&gt;"",$I1912&lt;&gt;""),"已完成",IF(AND($H1912&lt;&gt;"",$I1912=""),"进行中",IF($H1912="","未开始","-"))),"-")</f>
        <v>-</v>
      </c>
      <c r="M1911" s="88" t="str">
        <f ca="1" t="shared" ref="M1911:M1915" si="317">IFERROR(MAX(MIN((TODAY()-$H1911)/$J1911,1),0),"-")</f>
        <v>-</v>
      </c>
      <c r="N1911" s="89"/>
      <c r="O1911" s="50"/>
      <c r="P1911" s="3"/>
      <c r="Q1911" s="94"/>
      <c r="R1911" s="11"/>
    </row>
    <row r="1912" s="4" customFormat="1" customHeight="1" spans="1:18">
      <c r="A1912" s="11"/>
      <c r="B1912" s="18"/>
      <c r="C1912" s="3"/>
      <c r="D1912" s="53"/>
      <c r="E1912" s="54"/>
      <c r="F1912" s="55"/>
      <c r="G1912" s="51" t="s">
        <v>18</v>
      </c>
      <c r="H1912" s="52"/>
      <c r="I1912" s="84"/>
      <c r="J1912" s="85" t="str">
        <f ca="1">IF(AND($H1912&lt;&gt;"",$I1912&lt;&gt;""),$I1912-$H1912,IF(AND($H1912&lt;&gt;"",$I1912=""),TODAY()-$H1912,IF($H1912="","-","-")))</f>
        <v>-</v>
      </c>
      <c r="K1912" s="90"/>
      <c r="L1912" s="91"/>
      <c r="M1912" s="92"/>
      <c r="N1912" s="93"/>
      <c r="O1912" s="55"/>
      <c r="P1912" s="3"/>
      <c r="Q1912" s="94"/>
      <c r="R1912" s="11"/>
    </row>
    <row r="1913" s="4" customFormat="1" customHeight="1" spans="1:18">
      <c r="A1913" s="11"/>
      <c r="B1913" s="18"/>
      <c r="C1913" s="3"/>
      <c r="D1913" s="58" t="str">
        <f>IF($L1913="已完成","☑","")</f>
        <v/>
      </c>
      <c r="E1913" s="49"/>
      <c r="F1913" s="50"/>
      <c r="G1913" s="51" t="s">
        <v>17</v>
      </c>
      <c r="H1913" s="52"/>
      <c r="I1913" s="84"/>
      <c r="J1913" s="85">
        <f>I1913-H1913</f>
        <v>0</v>
      </c>
      <c r="K1913" s="86" t="str">
        <f>IF($L1913&lt;&gt;"-","●","")</f>
        <v/>
      </c>
      <c r="L1913" s="87" t="str">
        <f>IF($E1913&lt;&gt;"",IF(AND($H1914&lt;&gt;"",$I1914&lt;&gt;""),"已完成",IF(AND($H1914&lt;&gt;"",$I1914=""),"进行中",IF($H1914="","未开始","-"))),"-")</f>
        <v>-</v>
      </c>
      <c r="M1913" s="88" t="str">
        <f ca="1" t="shared" si="317"/>
        <v>-</v>
      </c>
      <c r="N1913" s="89"/>
      <c r="O1913" s="50"/>
      <c r="P1913" s="3"/>
      <c r="Q1913" s="94"/>
      <c r="R1913" s="11"/>
    </row>
    <row r="1914" s="4" customFormat="1" customHeight="1" spans="1:18">
      <c r="A1914" s="11"/>
      <c r="B1914" s="18"/>
      <c r="C1914" s="3"/>
      <c r="D1914" s="53"/>
      <c r="E1914" s="54"/>
      <c r="F1914" s="55"/>
      <c r="G1914" s="51" t="s">
        <v>18</v>
      </c>
      <c r="H1914" s="52"/>
      <c r="I1914" s="84"/>
      <c r="J1914" s="85" t="str">
        <f ca="1">IF(AND($H1914&lt;&gt;"",$I1914&lt;&gt;""),$I1914-$H1914,IF(AND($H1914&lt;&gt;"",$I1914=""),TODAY()-$H1914,IF($H1914="","-","-")))</f>
        <v>-</v>
      </c>
      <c r="K1914" s="90"/>
      <c r="L1914" s="91"/>
      <c r="M1914" s="92"/>
      <c r="N1914" s="93"/>
      <c r="O1914" s="55"/>
      <c r="P1914" s="3"/>
      <c r="Q1914" s="94"/>
      <c r="R1914" s="11"/>
    </row>
    <row r="1915" s="4" customFormat="1" customHeight="1" spans="1:18">
      <c r="A1915" s="11"/>
      <c r="B1915" s="18"/>
      <c r="C1915" s="3"/>
      <c r="D1915" s="58" t="str">
        <f>IF($L1915="已完成","☑","")</f>
        <v/>
      </c>
      <c r="E1915" s="49"/>
      <c r="F1915" s="50"/>
      <c r="G1915" s="51" t="s">
        <v>17</v>
      </c>
      <c r="H1915" s="52"/>
      <c r="I1915" s="84"/>
      <c r="J1915" s="85">
        <f>I1915-H1915</f>
        <v>0</v>
      </c>
      <c r="K1915" s="86" t="str">
        <f>IF($L1915&lt;&gt;"-","●","")</f>
        <v/>
      </c>
      <c r="L1915" s="87" t="str">
        <f>IF($E1915&lt;&gt;"",IF(AND($H1916&lt;&gt;"",$I1916&lt;&gt;""),"已完成",IF(AND($H1916&lt;&gt;"",$I1916=""),"进行中",IF($H1916="","未开始","-"))),"-")</f>
        <v>-</v>
      </c>
      <c r="M1915" s="88" t="str">
        <f ca="1" t="shared" si="317"/>
        <v>-</v>
      </c>
      <c r="N1915" s="89"/>
      <c r="O1915" s="50"/>
      <c r="P1915" s="3"/>
      <c r="Q1915" s="94"/>
      <c r="R1915" s="11"/>
    </row>
    <row r="1916" s="4" customFormat="1" customHeight="1" spans="1:18">
      <c r="A1916" s="11"/>
      <c r="B1916" s="18"/>
      <c r="C1916" s="3"/>
      <c r="D1916" s="53"/>
      <c r="E1916" s="54"/>
      <c r="F1916" s="55"/>
      <c r="G1916" s="51" t="s">
        <v>18</v>
      </c>
      <c r="H1916" s="52"/>
      <c r="I1916" s="84"/>
      <c r="J1916" s="85" t="str">
        <f ca="1">IF(AND($H1916&lt;&gt;"",$I1916&lt;&gt;""),$I1916-$H1916,IF(AND($H1916&lt;&gt;"",$I1916=""),TODAY()-$H1916,IF($H1916="","-","-")))</f>
        <v>-</v>
      </c>
      <c r="K1916" s="90"/>
      <c r="L1916" s="91"/>
      <c r="M1916" s="92"/>
      <c r="N1916" s="93"/>
      <c r="O1916" s="55"/>
      <c r="P1916" s="3"/>
      <c r="Q1916" s="94"/>
      <c r="R1916" s="11"/>
    </row>
    <row r="1917" s="4" customFormat="1" customHeight="1" spans="1:18">
      <c r="A1917" s="11"/>
      <c r="B1917" s="18"/>
      <c r="C1917" s="3"/>
      <c r="D1917" s="58" t="str">
        <f>IF($L1917="已完成","☑","")</f>
        <v/>
      </c>
      <c r="E1917" s="49"/>
      <c r="F1917" s="50"/>
      <c r="G1917" s="51" t="s">
        <v>17</v>
      </c>
      <c r="H1917" s="52"/>
      <c r="I1917" s="84"/>
      <c r="J1917" s="85">
        <f>I1917-H1917</f>
        <v>0</v>
      </c>
      <c r="K1917" s="86" t="str">
        <f>IF($L1917&lt;&gt;"-","●","")</f>
        <v/>
      </c>
      <c r="L1917" s="87" t="str">
        <f>IF($E1917&lt;&gt;"",IF(AND($H1918&lt;&gt;"",$I1918&lt;&gt;""),"已完成",IF(AND($H1918&lt;&gt;"",$I1918=""),"进行中",IF($H1918="","未开始","-"))),"-")</f>
        <v>-</v>
      </c>
      <c r="M1917" s="88" t="str">
        <f ca="1" t="shared" ref="M1917:M1921" si="318">IFERROR(MAX(MIN((TODAY()-$H1917)/$J1917,1),0),"-")</f>
        <v>-</v>
      </c>
      <c r="N1917" s="89"/>
      <c r="O1917" s="50"/>
      <c r="P1917" s="3"/>
      <c r="Q1917" s="94"/>
      <c r="R1917" s="11"/>
    </row>
    <row r="1918" s="4" customFormat="1" customHeight="1" spans="1:18">
      <c r="A1918" s="11"/>
      <c r="B1918" s="18"/>
      <c r="C1918" s="3"/>
      <c r="D1918" s="53"/>
      <c r="E1918" s="54"/>
      <c r="F1918" s="55"/>
      <c r="G1918" s="51" t="s">
        <v>18</v>
      </c>
      <c r="H1918" s="52"/>
      <c r="I1918" s="84"/>
      <c r="J1918" s="85" t="str">
        <f ca="1">IF(AND($H1918&lt;&gt;"",$I1918&lt;&gt;""),$I1918-$H1918,IF(AND($H1918&lt;&gt;"",$I1918=""),TODAY()-$H1918,IF($H1918="","-","-")))</f>
        <v>-</v>
      </c>
      <c r="K1918" s="90"/>
      <c r="L1918" s="91"/>
      <c r="M1918" s="92"/>
      <c r="N1918" s="93"/>
      <c r="O1918" s="55"/>
      <c r="P1918" s="3"/>
      <c r="Q1918" s="94"/>
      <c r="R1918" s="11"/>
    </row>
    <row r="1919" s="4" customFormat="1" customHeight="1" spans="1:18">
      <c r="A1919" s="11"/>
      <c r="B1919" s="18"/>
      <c r="C1919" s="3"/>
      <c r="D1919" s="58" t="str">
        <f>IF($L1919="已完成","☑","")</f>
        <v/>
      </c>
      <c r="E1919" s="49"/>
      <c r="F1919" s="50"/>
      <c r="G1919" s="51" t="s">
        <v>17</v>
      </c>
      <c r="H1919" s="52"/>
      <c r="I1919" s="84"/>
      <c r="J1919" s="85">
        <f>I1919-H1919</f>
        <v>0</v>
      </c>
      <c r="K1919" s="86" t="str">
        <f>IF($L1919&lt;&gt;"-","●","")</f>
        <v/>
      </c>
      <c r="L1919" s="87" t="str">
        <f>IF($E1919&lt;&gt;"",IF(AND($H1920&lt;&gt;"",$I1920&lt;&gt;""),"已完成",IF(AND($H1920&lt;&gt;"",$I1920=""),"进行中",IF($H1920="","未开始","-"))),"-")</f>
        <v>-</v>
      </c>
      <c r="M1919" s="88" t="str">
        <f ca="1" t="shared" si="318"/>
        <v>-</v>
      </c>
      <c r="N1919" s="89"/>
      <c r="O1919" s="50"/>
      <c r="P1919" s="3"/>
      <c r="Q1919" s="94"/>
      <c r="R1919" s="11"/>
    </row>
    <row r="1920" s="4" customFormat="1" customHeight="1" spans="1:18">
      <c r="A1920" s="11"/>
      <c r="B1920" s="18"/>
      <c r="C1920" s="3"/>
      <c r="D1920" s="53"/>
      <c r="E1920" s="54"/>
      <c r="F1920" s="55"/>
      <c r="G1920" s="51" t="s">
        <v>18</v>
      </c>
      <c r="H1920" s="52"/>
      <c r="I1920" s="84"/>
      <c r="J1920" s="85" t="str">
        <f ca="1">IF(AND($H1920&lt;&gt;"",$I1920&lt;&gt;""),$I1920-$H1920,IF(AND($H1920&lt;&gt;"",$I1920=""),TODAY()-$H1920,IF($H1920="","-","-")))</f>
        <v>-</v>
      </c>
      <c r="K1920" s="90"/>
      <c r="L1920" s="91"/>
      <c r="M1920" s="92"/>
      <c r="N1920" s="93"/>
      <c r="O1920" s="55"/>
      <c r="P1920" s="3"/>
      <c r="Q1920" s="94"/>
      <c r="R1920" s="11"/>
    </row>
    <row r="1921" s="4" customFormat="1" customHeight="1" spans="1:18">
      <c r="A1921" s="11"/>
      <c r="B1921" s="18"/>
      <c r="C1921" s="3"/>
      <c r="D1921" s="58" t="str">
        <f>IF($L1921="已完成","☑","")</f>
        <v/>
      </c>
      <c r="E1921" s="49"/>
      <c r="F1921" s="50"/>
      <c r="G1921" s="51" t="s">
        <v>17</v>
      </c>
      <c r="H1921" s="52"/>
      <c r="I1921" s="84"/>
      <c r="J1921" s="85">
        <f>I1921-H1921</f>
        <v>0</v>
      </c>
      <c r="K1921" s="86" t="str">
        <f>IF($L1921&lt;&gt;"-","●","")</f>
        <v/>
      </c>
      <c r="L1921" s="87" t="str">
        <f>IF($E1921&lt;&gt;"",IF(AND($H1922&lt;&gt;"",$I1922&lt;&gt;""),"已完成",IF(AND($H1922&lt;&gt;"",$I1922=""),"进行中",IF($H1922="","未开始","-"))),"-")</f>
        <v>-</v>
      </c>
      <c r="M1921" s="88" t="str">
        <f ca="1" t="shared" si="318"/>
        <v>-</v>
      </c>
      <c r="N1921" s="89"/>
      <c r="O1921" s="50"/>
      <c r="P1921" s="3"/>
      <c r="Q1921" s="94"/>
      <c r="R1921" s="11"/>
    </row>
    <row r="1922" s="4" customFormat="1" customHeight="1" spans="1:18">
      <c r="A1922" s="11"/>
      <c r="B1922" s="18"/>
      <c r="C1922" s="3"/>
      <c r="D1922" s="53"/>
      <c r="E1922" s="54"/>
      <c r="F1922" s="55"/>
      <c r="G1922" s="51" t="s">
        <v>18</v>
      </c>
      <c r="H1922" s="52"/>
      <c r="I1922" s="84"/>
      <c r="J1922" s="85" t="str">
        <f ca="1">IF(AND($H1922&lt;&gt;"",$I1922&lt;&gt;""),$I1922-$H1922,IF(AND($H1922&lt;&gt;"",$I1922=""),TODAY()-$H1922,IF($H1922="","-","-")))</f>
        <v>-</v>
      </c>
      <c r="K1922" s="90"/>
      <c r="L1922" s="91"/>
      <c r="M1922" s="92"/>
      <c r="N1922" s="93"/>
      <c r="O1922" s="55"/>
      <c r="P1922" s="3"/>
      <c r="Q1922" s="94"/>
      <c r="R1922" s="11"/>
    </row>
    <row r="1923" s="4" customFormat="1" customHeight="1" spans="1:18">
      <c r="A1923" s="11"/>
      <c r="B1923" s="18"/>
      <c r="C1923" s="3"/>
      <c r="D1923" s="58" t="str">
        <f>IF($L1923="已完成","☑","")</f>
        <v/>
      </c>
      <c r="E1923" s="49"/>
      <c r="F1923" s="50"/>
      <c r="G1923" s="51" t="s">
        <v>17</v>
      </c>
      <c r="H1923" s="52"/>
      <c r="I1923" s="84"/>
      <c r="J1923" s="85">
        <f>I1923-H1923</f>
        <v>0</v>
      </c>
      <c r="K1923" s="86" t="str">
        <f>IF($L1923&lt;&gt;"-","●","")</f>
        <v/>
      </c>
      <c r="L1923" s="87" t="str">
        <f>IF($E1923&lt;&gt;"",IF(AND($H1924&lt;&gt;"",$I1924&lt;&gt;""),"已完成",IF(AND($H1924&lt;&gt;"",$I1924=""),"进行中",IF($H1924="","未开始","-"))),"-")</f>
        <v>-</v>
      </c>
      <c r="M1923" s="88" t="str">
        <f ca="1" t="shared" ref="M1923:M1927" si="319">IFERROR(MAX(MIN((TODAY()-$H1923)/$J1923,1),0),"-")</f>
        <v>-</v>
      </c>
      <c r="N1923" s="89"/>
      <c r="O1923" s="50"/>
      <c r="P1923" s="3"/>
      <c r="Q1923" s="94"/>
      <c r="R1923" s="11"/>
    </row>
    <row r="1924" s="4" customFormat="1" customHeight="1" spans="1:18">
      <c r="A1924" s="11"/>
      <c r="B1924" s="18"/>
      <c r="C1924" s="3"/>
      <c r="D1924" s="53"/>
      <c r="E1924" s="54"/>
      <c r="F1924" s="55"/>
      <c r="G1924" s="51" t="s">
        <v>18</v>
      </c>
      <c r="H1924" s="52"/>
      <c r="I1924" s="84"/>
      <c r="J1924" s="85" t="str">
        <f ca="1">IF(AND($H1924&lt;&gt;"",$I1924&lt;&gt;""),$I1924-$H1924,IF(AND($H1924&lt;&gt;"",$I1924=""),TODAY()-$H1924,IF($H1924="","-","-")))</f>
        <v>-</v>
      </c>
      <c r="K1924" s="90"/>
      <c r="L1924" s="91"/>
      <c r="M1924" s="92"/>
      <c r="N1924" s="93"/>
      <c r="O1924" s="55"/>
      <c r="P1924" s="3"/>
      <c r="Q1924" s="94"/>
      <c r="R1924" s="11"/>
    </row>
    <row r="1925" s="4" customFormat="1" customHeight="1" spans="1:18">
      <c r="A1925" s="11"/>
      <c r="B1925" s="18"/>
      <c r="C1925" s="3"/>
      <c r="D1925" s="58" t="str">
        <f>IF($L1925="已完成","☑","")</f>
        <v/>
      </c>
      <c r="E1925" s="49"/>
      <c r="F1925" s="50"/>
      <c r="G1925" s="51" t="s">
        <v>17</v>
      </c>
      <c r="H1925" s="52"/>
      <c r="I1925" s="84"/>
      <c r="J1925" s="85">
        <f>I1925-H1925</f>
        <v>0</v>
      </c>
      <c r="K1925" s="86" t="str">
        <f>IF($L1925&lt;&gt;"-","●","")</f>
        <v/>
      </c>
      <c r="L1925" s="87" t="str">
        <f>IF($E1925&lt;&gt;"",IF(AND($H1926&lt;&gt;"",$I1926&lt;&gt;""),"已完成",IF(AND($H1926&lt;&gt;"",$I1926=""),"进行中",IF($H1926="","未开始","-"))),"-")</f>
        <v>-</v>
      </c>
      <c r="M1925" s="88" t="str">
        <f ca="1" t="shared" si="319"/>
        <v>-</v>
      </c>
      <c r="N1925" s="89"/>
      <c r="O1925" s="50"/>
      <c r="P1925" s="3"/>
      <c r="Q1925" s="94"/>
      <c r="R1925" s="11"/>
    </row>
    <row r="1926" s="4" customFormat="1" customHeight="1" spans="1:18">
      <c r="A1926" s="11"/>
      <c r="B1926" s="18"/>
      <c r="C1926" s="3"/>
      <c r="D1926" s="53"/>
      <c r="E1926" s="54"/>
      <c r="F1926" s="55"/>
      <c r="G1926" s="51" t="s">
        <v>18</v>
      </c>
      <c r="H1926" s="52"/>
      <c r="I1926" s="84"/>
      <c r="J1926" s="85" t="str">
        <f ca="1">IF(AND($H1926&lt;&gt;"",$I1926&lt;&gt;""),$I1926-$H1926,IF(AND($H1926&lt;&gt;"",$I1926=""),TODAY()-$H1926,IF($H1926="","-","-")))</f>
        <v>-</v>
      </c>
      <c r="K1926" s="90"/>
      <c r="L1926" s="91"/>
      <c r="M1926" s="92"/>
      <c r="N1926" s="93"/>
      <c r="O1926" s="55"/>
      <c r="P1926" s="3"/>
      <c r="Q1926" s="94"/>
      <c r="R1926" s="11"/>
    </row>
    <row r="1927" s="4" customFormat="1" customHeight="1" spans="1:18">
      <c r="A1927" s="11"/>
      <c r="B1927" s="18"/>
      <c r="C1927" s="3"/>
      <c r="D1927" s="58" t="str">
        <f>IF($L1927="已完成","☑","")</f>
        <v/>
      </c>
      <c r="E1927" s="49"/>
      <c r="F1927" s="50"/>
      <c r="G1927" s="51" t="s">
        <v>17</v>
      </c>
      <c r="H1927" s="52"/>
      <c r="I1927" s="84"/>
      <c r="J1927" s="85">
        <f>I1927-H1927</f>
        <v>0</v>
      </c>
      <c r="K1927" s="86" t="str">
        <f>IF($L1927&lt;&gt;"-","●","")</f>
        <v/>
      </c>
      <c r="L1927" s="87" t="str">
        <f>IF($E1927&lt;&gt;"",IF(AND($H1928&lt;&gt;"",$I1928&lt;&gt;""),"已完成",IF(AND($H1928&lt;&gt;"",$I1928=""),"进行中",IF($H1928="","未开始","-"))),"-")</f>
        <v>-</v>
      </c>
      <c r="M1927" s="88" t="str">
        <f ca="1" t="shared" si="319"/>
        <v>-</v>
      </c>
      <c r="N1927" s="89"/>
      <c r="O1927" s="50"/>
      <c r="P1927" s="3"/>
      <c r="Q1927" s="94"/>
      <c r="R1927" s="11"/>
    </row>
    <row r="1928" s="4" customFormat="1" customHeight="1" spans="1:18">
      <c r="A1928" s="11"/>
      <c r="B1928" s="18"/>
      <c r="C1928" s="3"/>
      <c r="D1928" s="53"/>
      <c r="E1928" s="54"/>
      <c r="F1928" s="55"/>
      <c r="G1928" s="51" t="s">
        <v>18</v>
      </c>
      <c r="H1928" s="52"/>
      <c r="I1928" s="84"/>
      <c r="J1928" s="85" t="str">
        <f ca="1">IF(AND($H1928&lt;&gt;"",$I1928&lt;&gt;""),$I1928-$H1928,IF(AND($H1928&lt;&gt;"",$I1928=""),TODAY()-$H1928,IF($H1928="","-","-")))</f>
        <v>-</v>
      </c>
      <c r="K1928" s="90"/>
      <c r="L1928" s="91"/>
      <c r="M1928" s="92"/>
      <c r="N1928" s="93"/>
      <c r="O1928" s="55"/>
      <c r="P1928" s="3"/>
      <c r="Q1928" s="94"/>
      <c r="R1928" s="11"/>
    </row>
    <row r="1929" s="4" customFormat="1" customHeight="1" spans="1:18">
      <c r="A1929" s="11"/>
      <c r="B1929" s="18"/>
      <c r="C1929" s="3"/>
      <c r="D1929" s="58" t="str">
        <f>IF($L1929="已完成","☑","")</f>
        <v/>
      </c>
      <c r="E1929" s="49"/>
      <c r="F1929" s="50"/>
      <c r="G1929" s="51" t="s">
        <v>17</v>
      </c>
      <c r="H1929" s="52"/>
      <c r="I1929" s="84"/>
      <c r="J1929" s="85">
        <f>I1929-H1929</f>
        <v>0</v>
      </c>
      <c r="K1929" s="86" t="str">
        <f>IF($L1929&lt;&gt;"-","●","")</f>
        <v/>
      </c>
      <c r="L1929" s="87" t="str">
        <f>IF($E1929&lt;&gt;"",IF(AND($H1930&lt;&gt;"",$I1930&lt;&gt;""),"已完成",IF(AND($H1930&lt;&gt;"",$I1930=""),"进行中",IF($H1930="","未开始","-"))),"-")</f>
        <v>-</v>
      </c>
      <c r="M1929" s="88" t="str">
        <f ca="1" t="shared" ref="M1929:M1933" si="320">IFERROR(MAX(MIN((TODAY()-$H1929)/$J1929,1),0),"-")</f>
        <v>-</v>
      </c>
      <c r="N1929" s="89"/>
      <c r="O1929" s="50"/>
      <c r="P1929" s="3"/>
      <c r="Q1929" s="94"/>
      <c r="R1929" s="11"/>
    </row>
    <row r="1930" s="4" customFormat="1" customHeight="1" spans="1:18">
      <c r="A1930" s="11"/>
      <c r="B1930" s="18"/>
      <c r="C1930" s="3"/>
      <c r="D1930" s="53"/>
      <c r="E1930" s="54"/>
      <c r="F1930" s="55"/>
      <c r="G1930" s="51" t="s">
        <v>18</v>
      </c>
      <c r="H1930" s="52"/>
      <c r="I1930" s="84"/>
      <c r="J1930" s="85" t="str">
        <f ca="1">IF(AND($H1930&lt;&gt;"",$I1930&lt;&gt;""),$I1930-$H1930,IF(AND($H1930&lt;&gt;"",$I1930=""),TODAY()-$H1930,IF($H1930="","-","-")))</f>
        <v>-</v>
      </c>
      <c r="K1930" s="90"/>
      <c r="L1930" s="91"/>
      <c r="M1930" s="92"/>
      <c r="N1930" s="93"/>
      <c r="O1930" s="55"/>
      <c r="P1930" s="3"/>
      <c r="Q1930" s="94"/>
      <c r="R1930" s="11"/>
    </row>
    <row r="1931" s="4" customFormat="1" customHeight="1" spans="1:18">
      <c r="A1931" s="11"/>
      <c r="B1931" s="18"/>
      <c r="C1931" s="3"/>
      <c r="D1931" s="58" t="str">
        <f>IF($L1931="已完成","☑","")</f>
        <v/>
      </c>
      <c r="E1931" s="49"/>
      <c r="F1931" s="50"/>
      <c r="G1931" s="51" t="s">
        <v>17</v>
      </c>
      <c r="H1931" s="52"/>
      <c r="I1931" s="84"/>
      <c r="J1931" s="85">
        <f>I1931-H1931</f>
        <v>0</v>
      </c>
      <c r="K1931" s="86" t="str">
        <f>IF($L1931&lt;&gt;"-","●","")</f>
        <v/>
      </c>
      <c r="L1931" s="87" t="str">
        <f>IF($E1931&lt;&gt;"",IF(AND($H1932&lt;&gt;"",$I1932&lt;&gt;""),"已完成",IF(AND($H1932&lt;&gt;"",$I1932=""),"进行中",IF($H1932="","未开始","-"))),"-")</f>
        <v>-</v>
      </c>
      <c r="M1931" s="88" t="str">
        <f ca="1" t="shared" si="320"/>
        <v>-</v>
      </c>
      <c r="N1931" s="89"/>
      <c r="O1931" s="50"/>
      <c r="P1931" s="3"/>
      <c r="Q1931" s="94"/>
      <c r="R1931" s="11"/>
    </row>
    <row r="1932" s="4" customFormat="1" customHeight="1" spans="1:18">
      <c r="A1932" s="11"/>
      <c r="B1932" s="18"/>
      <c r="C1932" s="3"/>
      <c r="D1932" s="53"/>
      <c r="E1932" s="54"/>
      <c r="F1932" s="55"/>
      <c r="G1932" s="51" t="s">
        <v>18</v>
      </c>
      <c r="H1932" s="52"/>
      <c r="I1932" s="84"/>
      <c r="J1932" s="85" t="str">
        <f ca="1">IF(AND($H1932&lt;&gt;"",$I1932&lt;&gt;""),$I1932-$H1932,IF(AND($H1932&lt;&gt;"",$I1932=""),TODAY()-$H1932,IF($H1932="","-","-")))</f>
        <v>-</v>
      </c>
      <c r="K1932" s="90"/>
      <c r="L1932" s="91"/>
      <c r="M1932" s="92"/>
      <c r="N1932" s="93"/>
      <c r="O1932" s="55"/>
      <c r="P1932" s="3"/>
      <c r="Q1932" s="94"/>
      <c r="R1932" s="11"/>
    </row>
    <row r="1933" s="4" customFormat="1" customHeight="1" spans="1:18">
      <c r="A1933" s="11"/>
      <c r="B1933" s="18"/>
      <c r="C1933" s="3"/>
      <c r="D1933" s="58" t="str">
        <f>IF($L1933="已完成","☑","")</f>
        <v/>
      </c>
      <c r="E1933" s="49"/>
      <c r="F1933" s="50"/>
      <c r="G1933" s="51" t="s">
        <v>17</v>
      </c>
      <c r="H1933" s="52"/>
      <c r="I1933" s="84"/>
      <c r="J1933" s="85">
        <f>I1933-H1933</f>
        <v>0</v>
      </c>
      <c r="K1933" s="86" t="str">
        <f>IF($L1933&lt;&gt;"-","●","")</f>
        <v/>
      </c>
      <c r="L1933" s="87" t="str">
        <f>IF($E1933&lt;&gt;"",IF(AND($H1934&lt;&gt;"",$I1934&lt;&gt;""),"已完成",IF(AND($H1934&lt;&gt;"",$I1934=""),"进行中",IF($H1934="","未开始","-"))),"-")</f>
        <v>-</v>
      </c>
      <c r="M1933" s="88" t="str">
        <f ca="1" t="shared" si="320"/>
        <v>-</v>
      </c>
      <c r="N1933" s="89"/>
      <c r="O1933" s="50"/>
      <c r="P1933" s="3"/>
      <c r="Q1933" s="94"/>
      <c r="R1933" s="11"/>
    </row>
    <row r="1934" s="4" customFormat="1" customHeight="1" spans="1:18">
      <c r="A1934" s="11"/>
      <c r="B1934" s="18"/>
      <c r="C1934" s="3"/>
      <c r="D1934" s="53"/>
      <c r="E1934" s="54"/>
      <c r="F1934" s="55"/>
      <c r="G1934" s="51" t="s">
        <v>18</v>
      </c>
      <c r="H1934" s="52"/>
      <c r="I1934" s="84"/>
      <c r="J1934" s="85" t="str">
        <f ca="1">IF(AND($H1934&lt;&gt;"",$I1934&lt;&gt;""),$I1934-$H1934,IF(AND($H1934&lt;&gt;"",$I1934=""),TODAY()-$H1934,IF($H1934="","-","-")))</f>
        <v>-</v>
      </c>
      <c r="K1934" s="90"/>
      <c r="L1934" s="91"/>
      <c r="M1934" s="92"/>
      <c r="N1934" s="93"/>
      <c r="O1934" s="55"/>
      <c r="P1934" s="3"/>
      <c r="Q1934" s="94"/>
      <c r="R1934" s="11"/>
    </row>
    <row r="1935" s="4" customFormat="1" customHeight="1" spans="1:18">
      <c r="A1935" s="11"/>
      <c r="B1935" s="18"/>
      <c r="C1935" s="3"/>
      <c r="D1935" s="58" t="str">
        <f>IF($L1935="已完成","☑","")</f>
        <v/>
      </c>
      <c r="E1935" s="49"/>
      <c r="F1935" s="50"/>
      <c r="G1935" s="51" t="s">
        <v>17</v>
      </c>
      <c r="H1935" s="52"/>
      <c r="I1935" s="84"/>
      <c r="J1935" s="85">
        <f>I1935-H1935</f>
        <v>0</v>
      </c>
      <c r="K1935" s="86" t="str">
        <f>IF($L1935&lt;&gt;"-","●","")</f>
        <v/>
      </c>
      <c r="L1935" s="87" t="str">
        <f>IF($E1935&lt;&gt;"",IF(AND($H1936&lt;&gt;"",$I1936&lt;&gt;""),"已完成",IF(AND($H1936&lt;&gt;"",$I1936=""),"进行中",IF($H1936="","未开始","-"))),"-")</f>
        <v>-</v>
      </c>
      <c r="M1935" s="88" t="str">
        <f ca="1" t="shared" ref="M1935:M1939" si="321">IFERROR(MAX(MIN((TODAY()-$H1935)/$J1935,1),0),"-")</f>
        <v>-</v>
      </c>
      <c r="N1935" s="89"/>
      <c r="O1935" s="50"/>
      <c r="P1935" s="3"/>
      <c r="Q1935" s="94"/>
      <c r="R1935" s="11"/>
    </row>
    <row r="1936" s="4" customFormat="1" customHeight="1" spans="1:18">
      <c r="A1936" s="11"/>
      <c r="B1936" s="18"/>
      <c r="C1936" s="3"/>
      <c r="D1936" s="53"/>
      <c r="E1936" s="54"/>
      <c r="F1936" s="55"/>
      <c r="G1936" s="51" t="s">
        <v>18</v>
      </c>
      <c r="H1936" s="52"/>
      <c r="I1936" s="84"/>
      <c r="J1936" s="85" t="str">
        <f ca="1">IF(AND($H1936&lt;&gt;"",$I1936&lt;&gt;""),$I1936-$H1936,IF(AND($H1936&lt;&gt;"",$I1936=""),TODAY()-$H1936,IF($H1936="","-","-")))</f>
        <v>-</v>
      </c>
      <c r="K1936" s="90"/>
      <c r="L1936" s="91"/>
      <c r="M1936" s="92"/>
      <c r="N1936" s="93"/>
      <c r="O1936" s="55"/>
      <c r="P1936" s="3"/>
      <c r="Q1936" s="94"/>
      <c r="R1936" s="11"/>
    </row>
    <row r="1937" s="4" customFormat="1" customHeight="1" spans="1:18">
      <c r="A1937" s="11"/>
      <c r="B1937" s="18"/>
      <c r="C1937" s="3"/>
      <c r="D1937" s="58" t="str">
        <f>IF($L1937="已完成","☑","")</f>
        <v/>
      </c>
      <c r="E1937" s="49"/>
      <c r="F1937" s="50"/>
      <c r="G1937" s="51" t="s">
        <v>17</v>
      </c>
      <c r="H1937" s="52"/>
      <c r="I1937" s="84"/>
      <c r="J1937" s="85">
        <f>I1937-H1937</f>
        <v>0</v>
      </c>
      <c r="K1937" s="86" t="str">
        <f>IF($L1937&lt;&gt;"-","●","")</f>
        <v/>
      </c>
      <c r="L1937" s="87" t="str">
        <f>IF($E1937&lt;&gt;"",IF(AND($H1938&lt;&gt;"",$I1938&lt;&gt;""),"已完成",IF(AND($H1938&lt;&gt;"",$I1938=""),"进行中",IF($H1938="","未开始","-"))),"-")</f>
        <v>-</v>
      </c>
      <c r="M1937" s="88" t="str">
        <f ca="1" t="shared" si="321"/>
        <v>-</v>
      </c>
      <c r="N1937" s="89"/>
      <c r="O1937" s="50"/>
      <c r="P1937" s="3"/>
      <c r="Q1937" s="94"/>
      <c r="R1937" s="11"/>
    </row>
    <row r="1938" s="4" customFormat="1" customHeight="1" spans="1:18">
      <c r="A1938" s="11"/>
      <c r="B1938" s="18"/>
      <c r="C1938" s="3"/>
      <c r="D1938" s="53"/>
      <c r="E1938" s="54"/>
      <c r="F1938" s="55"/>
      <c r="G1938" s="51" t="s">
        <v>18</v>
      </c>
      <c r="H1938" s="52"/>
      <c r="I1938" s="84"/>
      <c r="J1938" s="85" t="str">
        <f ca="1">IF(AND($H1938&lt;&gt;"",$I1938&lt;&gt;""),$I1938-$H1938,IF(AND($H1938&lt;&gt;"",$I1938=""),TODAY()-$H1938,IF($H1938="","-","-")))</f>
        <v>-</v>
      </c>
      <c r="K1938" s="90"/>
      <c r="L1938" s="91"/>
      <c r="M1938" s="92"/>
      <c r="N1938" s="93"/>
      <c r="O1938" s="55"/>
      <c r="P1938" s="3"/>
      <c r="Q1938" s="94"/>
      <c r="R1938" s="11"/>
    </row>
    <row r="1939" s="4" customFormat="1" customHeight="1" spans="1:18">
      <c r="A1939" s="11"/>
      <c r="B1939" s="18"/>
      <c r="C1939" s="3"/>
      <c r="D1939" s="58" t="str">
        <f>IF($L1939="已完成","☑","")</f>
        <v/>
      </c>
      <c r="E1939" s="49"/>
      <c r="F1939" s="50"/>
      <c r="G1939" s="51" t="s">
        <v>17</v>
      </c>
      <c r="H1939" s="52"/>
      <c r="I1939" s="84"/>
      <c r="J1939" s="85">
        <f>I1939-H1939</f>
        <v>0</v>
      </c>
      <c r="K1939" s="86" t="str">
        <f>IF($L1939&lt;&gt;"-","●","")</f>
        <v/>
      </c>
      <c r="L1939" s="87" t="str">
        <f>IF($E1939&lt;&gt;"",IF(AND($H1940&lt;&gt;"",$I1940&lt;&gt;""),"已完成",IF(AND($H1940&lt;&gt;"",$I1940=""),"进行中",IF($H1940="","未开始","-"))),"-")</f>
        <v>-</v>
      </c>
      <c r="M1939" s="88" t="str">
        <f ca="1" t="shared" si="321"/>
        <v>-</v>
      </c>
      <c r="N1939" s="89"/>
      <c r="O1939" s="50"/>
      <c r="P1939" s="3"/>
      <c r="Q1939" s="94"/>
      <c r="R1939" s="11"/>
    </row>
    <row r="1940" s="4" customFormat="1" customHeight="1" spans="1:18">
      <c r="A1940" s="11"/>
      <c r="B1940" s="18"/>
      <c r="C1940" s="3"/>
      <c r="D1940" s="53"/>
      <c r="E1940" s="54"/>
      <c r="F1940" s="55"/>
      <c r="G1940" s="51" t="s">
        <v>18</v>
      </c>
      <c r="H1940" s="52"/>
      <c r="I1940" s="84"/>
      <c r="J1940" s="85" t="str">
        <f ca="1">IF(AND($H1940&lt;&gt;"",$I1940&lt;&gt;""),$I1940-$H1940,IF(AND($H1940&lt;&gt;"",$I1940=""),TODAY()-$H1940,IF($H1940="","-","-")))</f>
        <v>-</v>
      </c>
      <c r="K1940" s="90"/>
      <c r="L1940" s="91"/>
      <c r="M1940" s="92"/>
      <c r="N1940" s="93"/>
      <c r="O1940" s="55"/>
      <c r="P1940" s="3"/>
      <c r="Q1940" s="94"/>
      <c r="R1940" s="11"/>
    </row>
    <row r="1941" s="4" customFormat="1" customHeight="1" spans="1:18">
      <c r="A1941" s="11"/>
      <c r="B1941" s="18"/>
      <c r="C1941" s="3"/>
      <c r="D1941" s="58" t="str">
        <f>IF($L1941="已完成","☑","")</f>
        <v/>
      </c>
      <c r="E1941" s="49"/>
      <c r="F1941" s="50"/>
      <c r="G1941" s="51" t="s">
        <v>17</v>
      </c>
      <c r="H1941" s="52"/>
      <c r="I1941" s="84"/>
      <c r="J1941" s="85">
        <f>I1941-H1941</f>
        <v>0</v>
      </c>
      <c r="K1941" s="86" t="str">
        <f>IF($L1941&lt;&gt;"-","●","")</f>
        <v/>
      </c>
      <c r="L1941" s="87" t="str">
        <f>IF($E1941&lt;&gt;"",IF(AND($H1942&lt;&gt;"",$I1942&lt;&gt;""),"已完成",IF(AND($H1942&lt;&gt;"",$I1942=""),"进行中",IF($H1942="","未开始","-"))),"-")</f>
        <v>-</v>
      </c>
      <c r="M1941" s="88" t="str">
        <f ca="1" t="shared" ref="M1941:M1945" si="322">IFERROR(MAX(MIN((TODAY()-$H1941)/$J1941,1),0),"-")</f>
        <v>-</v>
      </c>
      <c r="N1941" s="89"/>
      <c r="O1941" s="50"/>
      <c r="P1941" s="3"/>
      <c r="Q1941" s="94"/>
      <c r="R1941" s="11"/>
    </row>
    <row r="1942" s="4" customFormat="1" customHeight="1" spans="1:18">
      <c r="A1942" s="11"/>
      <c r="B1942" s="18"/>
      <c r="C1942" s="3"/>
      <c r="D1942" s="53"/>
      <c r="E1942" s="54"/>
      <c r="F1942" s="55"/>
      <c r="G1942" s="51" t="s">
        <v>18</v>
      </c>
      <c r="H1942" s="52"/>
      <c r="I1942" s="84"/>
      <c r="J1942" s="85" t="str">
        <f ca="1">IF(AND($H1942&lt;&gt;"",$I1942&lt;&gt;""),$I1942-$H1942,IF(AND($H1942&lt;&gt;"",$I1942=""),TODAY()-$H1942,IF($H1942="","-","-")))</f>
        <v>-</v>
      </c>
      <c r="K1942" s="90"/>
      <c r="L1942" s="91"/>
      <c r="M1942" s="92"/>
      <c r="N1942" s="93"/>
      <c r="O1942" s="55"/>
      <c r="P1942" s="3"/>
      <c r="Q1942" s="94"/>
      <c r="R1942" s="11"/>
    </row>
    <row r="1943" s="4" customFormat="1" customHeight="1" spans="1:18">
      <c r="A1943" s="11"/>
      <c r="B1943" s="18"/>
      <c r="C1943" s="3"/>
      <c r="D1943" s="58" t="str">
        <f>IF($L1943="已完成","☑","")</f>
        <v/>
      </c>
      <c r="E1943" s="49"/>
      <c r="F1943" s="50"/>
      <c r="G1943" s="51" t="s">
        <v>17</v>
      </c>
      <c r="H1943" s="52"/>
      <c r="I1943" s="84"/>
      <c r="J1943" s="85">
        <f>I1943-H1943</f>
        <v>0</v>
      </c>
      <c r="K1943" s="86" t="str">
        <f>IF($L1943&lt;&gt;"-","●","")</f>
        <v/>
      </c>
      <c r="L1943" s="87" t="str">
        <f>IF($E1943&lt;&gt;"",IF(AND($H1944&lt;&gt;"",$I1944&lt;&gt;""),"已完成",IF(AND($H1944&lt;&gt;"",$I1944=""),"进行中",IF($H1944="","未开始","-"))),"-")</f>
        <v>-</v>
      </c>
      <c r="M1943" s="88" t="str">
        <f ca="1" t="shared" si="322"/>
        <v>-</v>
      </c>
      <c r="N1943" s="89"/>
      <c r="O1943" s="50"/>
      <c r="P1943" s="3"/>
      <c r="Q1943" s="94"/>
      <c r="R1943" s="11"/>
    </row>
    <row r="1944" s="4" customFormat="1" customHeight="1" spans="1:18">
      <c r="A1944" s="11"/>
      <c r="B1944" s="18"/>
      <c r="C1944" s="3"/>
      <c r="D1944" s="53"/>
      <c r="E1944" s="54"/>
      <c r="F1944" s="55"/>
      <c r="G1944" s="51" t="s">
        <v>18</v>
      </c>
      <c r="H1944" s="52"/>
      <c r="I1944" s="84"/>
      <c r="J1944" s="85" t="str">
        <f ca="1">IF(AND($H1944&lt;&gt;"",$I1944&lt;&gt;""),$I1944-$H1944,IF(AND($H1944&lt;&gt;"",$I1944=""),TODAY()-$H1944,IF($H1944="","-","-")))</f>
        <v>-</v>
      </c>
      <c r="K1944" s="90"/>
      <c r="L1944" s="91"/>
      <c r="M1944" s="92"/>
      <c r="N1944" s="93"/>
      <c r="O1944" s="55"/>
      <c r="P1944" s="3"/>
      <c r="Q1944" s="94"/>
      <c r="R1944" s="11"/>
    </row>
    <row r="1945" s="4" customFormat="1" customHeight="1" spans="1:18">
      <c r="A1945" s="11"/>
      <c r="B1945" s="18"/>
      <c r="C1945" s="3"/>
      <c r="D1945" s="58" t="str">
        <f>IF($L1945="已完成","☑","")</f>
        <v/>
      </c>
      <c r="E1945" s="49"/>
      <c r="F1945" s="50"/>
      <c r="G1945" s="51" t="s">
        <v>17</v>
      </c>
      <c r="H1945" s="52"/>
      <c r="I1945" s="84"/>
      <c r="J1945" s="85">
        <f>I1945-H1945</f>
        <v>0</v>
      </c>
      <c r="K1945" s="86" t="str">
        <f>IF($L1945&lt;&gt;"-","●","")</f>
        <v/>
      </c>
      <c r="L1945" s="87" t="str">
        <f>IF($E1945&lt;&gt;"",IF(AND($H1946&lt;&gt;"",$I1946&lt;&gt;""),"已完成",IF(AND($H1946&lt;&gt;"",$I1946=""),"进行中",IF($H1946="","未开始","-"))),"-")</f>
        <v>-</v>
      </c>
      <c r="M1945" s="88" t="str">
        <f ca="1" t="shared" si="322"/>
        <v>-</v>
      </c>
      <c r="N1945" s="89"/>
      <c r="O1945" s="50"/>
      <c r="P1945" s="3"/>
      <c r="Q1945" s="94"/>
      <c r="R1945" s="11"/>
    </row>
    <row r="1946" s="4" customFormat="1" customHeight="1" spans="1:18">
      <c r="A1946" s="11"/>
      <c r="B1946" s="18"/>
      <c r="C1946" s="3"/>
      <c r="D1946" s="53"/>
      <c r="E1946" s="54"/>
      <c r="F1946" s="55"/>
      <c r="G1946" s="51" t="s">
        <v>18</v>
      </c>
      <c r="H1946" s="52"/>
      <c r="I1946" s="84"/>
      <c r="J1946" s="85" t="str">
        <f ca="1">IF(AND($H1946&lt;&gt;"",$I1946&lt;&gt;""),$I1946-$H1946,IF(AND($H1946&lt;&gt;"",$I1946=""),TODAY()-$H1946,IF($H1946="","-","-")))</f>
        <v>-</v>
      </c>
      <c r="K1946" s="90"/>
      <c r="L1946" s="91"/>
      <c r="M1946" s="92"/>
      <c r="N1946" s="93"/>
      <c r="O1946" s="55"/>
      <c r="P1946" s="3"/>
      <c r="Q1946" s="94"/>
      <c r="R1946" s="11"/>
    </row>
    <row r="1947" s="4" customFormat="1" customHeight="1" spans="1:18">
      <c r="A1947" s="11"/>
      <c r="B1947" s="18"/>
      <c r="C1947" s="3"/>
      <c r="D1947" s="58" t="str">
        <f>IF($L1947="已完成","☑","")</f>
        <v/>
      </c>
      <c r="E1947" s="49"/>
      <c r="F1947" s="50"/>
      <c r="G1947" s="51" t="s">
        <v>17</v>
      </c>
      <c r="H1947" s="52"/>
      <c r="I1947" s="84"/>
      <c r="J1947" s="85">
        <f>I1947-H1947</f>
        <v>0</v>
      </c>
      <c r="K1947" s="86" t="str">
        <f>IF($L1947&lt;&gt;"-","●","")</f>
        <v/>
      </c>
      <c r="L1947" s="87" t="str">
        <f>IF($E1947&lt;&gt;"",IF(AND($H1948&lt;&gt;"",$I1948&lt;&gt;""),"已完成",IF(AND($H1948&lt;&gt;"",$I1948=""),"进行中",IF($H1948="","未开始","-"))),"-")</f>
        <v>-</v>
      </c>
      <c r="M1947" s="88" t="str">
        <f ca="1" t="shared" ref="M1947:M1951" si="323">IFERROR(MAX(MIN((TODAY()-$H1947)/$J1947,1),0),"-")</f>
        <v>-</v>
      </c>
      <c r="N1947" s="89"/>
      <c r="O1947" s="50"/>
      <c r="P1947" s="3"/>
      <c r="Q1947" s="94"/>
      <c r="R1947" s="11"/>
    </row>
    <row r="1948" s="4" customFormat="1" customHeight="1" spans="1:18">
      <c r="A1948" s="11"/>
      <c r="B1948" s="18"/>
      <c r="C1948" s="3"/>
      <c r="D1948" s="53"/>
      <c r="E1948" s="54"/>
      <c r="F1948" s="55"/>
      <c r="G1948" s="51" t="s">
        <v>18</v>
      </c>
      <c r="H1948" s="52"/>
      <c r="I1948" s="84"/>
      <c r="J1948" s="85" t="str">
        <f ca="1">IF(AND($H1948&lt;&gt;"",$I1948&lt;&gt;""),$I1948-$H1948,IF(AND($H1948&lt;&gt;"",$I1948=""),TODAY()-$H1948,IF($H1948="","-","-")))</f>
        <v>-</v>
      </c>
      <c r="K1948" s="90"/>
      <c r="L1948" s="91"/>
      <c r="M1948" s="92"/>
      <c r="N1948" s="93"/>
      <c r="O1948" s="55"/>
      <c r="P1948" s="3"/>
      <c r="Q1948" s="94"/>
      <c r="R1948" s="11"/>
    </row>
    <row r="1949" s="4" customFormat="1" customHeight="1" spans="1:18">
      <c r="A1949" s="11"/>
      <c r="B1949" s="18"/>
      <c r="C1949" s="3"/>
      <c r="D1949" s="58" t="str">
        <f>IF($L1949="已完成","☑","")</f>
        <v/>
      </c>
      <c r="E1949" s="49"/>
      <c r="F1949" s="50"/>
      <c r="G1949" s="51" t="s">
        <v>17</v>
      </c>
      <c r="H1949" s="52"/>
      <c r="I1949" s="84"/>
      <c r="J1949" s="85">
        <f>I1949-H1949</f>
        <v>0</v>
      </c>
      <c r="K1949" s="86" t="str">
        <f>IF($L1949&lt;&gt;"-","●","")</f>
        <v/>
      </c>
      <c r="L1949" s="87" t="str">
        <f>IF($E1949&lt;&gt;"",IF(AND($H1950&lt;&gt;"",$I1950&lt;&gt;""),"已完成",IF(AND($H1950&lt;&gt;"",$I1950=""),"进行中",IF($H1950="","未开始","-"))),"-")</f>
        <v>-</v>
      </c>
      <c r="M1949" s="88" t="str">
        <f ca="1" t="shared" si="323"/>
        <v>-</v>
      </c>
      <c r="N1949" s="89"/>
      <c r="O1949" s="50"/>
      <c r="P1949" s="3"/>
      <c r="Q1949" s="94"/>
      <c r="R1949" s="11"/>
    </row>
    <row r="1950" s="4" customFormat="1" customHeight="1" spans="1:18">
      <c r="A1950" s="11"/>
      <c r="B1950" s="18"/>
      <c r="C1950" s="3"/>
      <c r="D1950" s="53"/>
      <c r="E1950" s="54"/>
      <c r="F1950" s="55"/>
      <c r="G1950" s="51" t="s">
        <v>18</v>
      </c>
      <c r="H1950" s="52"/>
      <c r="I1950" s="84"/>
      <c r="J1950" s="85" t="str">
        <f ca="1">IF(AND($H1950&lt;&gt;"",$I1950&lt;&gt;""),$I1950-$H1950,IF(AND($H1950&lt;&gt;"",$I1950=""),TODAY()-$H1950,IF($H1950="","-","-")))</f>
        <v>-</v>
      </c>
      <c r="K1950" s="90"/>
      <c r="L1950" s="91"/>
      <c r="M1950" s="92"/>
      <c r="N1950" s="93"/>
      <c r="O1950" s="55"/>
      <c r="P1950" s="3"/>
      <c r="Q1950" s="94"/>
      <c r="R1950" s="11"/>
    </row>
    <row r="1951" s="4" customFormat="1" customHeight="1" spans="1:18">
      <c r="A1951" s="11"/>
      <c r="B1951" s="18"/>
      <c r="C1951" s="3"/>
      <c r="D1951" s="58" t="str">
        <f>IF($L1951="已完成","☑","")</f>
        <v/>
      </c>
      <c r="E1951" s="49"/>
      <c r="F1951" s="50"/>
      <c r="G1951" s="51" t="s">
        <v>17</v>
      </c>
      <c r="H1951" s="52"/>
      <c r="I1951" s="84"/>
      <c r="J1951" s="85">
        <f>I1951-H1951</f>
        <v>0</v>
      </c>
      <c r="K1951" s="86" t="str">
        <f>IF($L1951&lt;&gt;"-","●","")</f>
        <v/>
      </c>
      <c r="L1951" s="87" t="str">
        <f>IF($E1951&lt;&gt;"",IF(AND($H1952&lt;&gt;"",$I1952&lt;&gt;""),"已完成",IF(AND($H1952&lt;&gt;"",$I1952=""),"进行中",IF($H1952="","未开始","-"))),"-")</f>
        <v>-</v>
      </c>
      <c r="M1951" s="88" t="str">
        <f ca="1" t="shared" si="323"/>
        <v>-</v>
      </c>
      <c r="N1951" s="89"/>
      <c r="O1951" s="50"/>
      <c r="P1951" s="3"/>
      <c r="Q1951" s="94"/>
      <c r="R1951" s="11"/>
    </row>
    <row r="1952" s="4" customFormat="1" customHeight="1" spans="1:18">
      <c r="A1952" s="11"/>
      <c r="B1952" s="18"/>
      <c r="C1952" s="3"/>
      <c r="D1952" s="53"/>
      <c r="E1952" s="54"/>
      <c r="F1952" s="55"/>
      <c r="G1952" s="51" t="s">
        <v>18</v>
      </c>
      <c r="H1952" s="52"/>
      <c r="I1952" s="84"/>
      <c r="J1952" s="85" t="str">
        <f ca="1">IF(AND($H1952&lt;&gt;"",$I1952&lt;&gt;""),$I1952-$H1952,IF(AND($H1952&lt;&gt;"",$I1952=""),TODAY()-$H1952,IF($H1952="","-","-")))</f>
        <v>-</v>
      </c>
      <c r="K1952" s="90"/>
      <c r="L1952" s="91"/>
      <c r="M1952" s="92"/>
      <c r="N1952" s="93"/>
      <c r="O1952" s="55"/>
      <c r="P1952" s="3"/>
      <c r="Q1952" s="94"/>
      <c r="R1952" s="11"/>
    </row>
    <row r="1953" s="4" customFormat="1" customHeight="1" spans="1:18">
      <c r="A1953" s="11"/>
      <c r="B1953" s="18"/>
      <c r="C1953" s="3"/>
      <c r="D1953" s="58" t="str">
        <f>IF($L1953="已完成","☑","")</f>
        <v/>
      </c>
      <c r="E1953" s="49"/>
      <c r="F1953" s="50"/>
      <c r="G1953" s="51" t="s">
        <v>17</v>
      </c>
      <c r="H1953" s="52"/>
      <c r="I1953" s="84"/>
      <c r="J1953" s="85">
        <f>I1953-H1953</f>
        <v>0</v>
      </c>
      <c r="K1953" s="86" t="str">
        <f>IF($L1953&lt;&gt;"-","●","")</f>
        <v/>
      </c>
      <c r="L1953" s="87" t="str">
        <f>IF($E1953&lt;&gt;"",IF(AND($H1954&lt;&gt;"",$I1954&lt;&gt;""),"已完成",IF(AND($H1954&lt;&gt;"",$I1954=""),"进行中",IF($H1954="","未开始","-"))),"-")</f>
        <v>-</v>
      </c>
      <c r="M1953" s="88" t="str">
        <f ca="1">IFERROR(MAX(MIN((TODAY()-$H1953)/$J1953,1),0),"-")</f>
        <v>-</v>
      </c>
      <c r="N1953" s="89"/>
      <c r="O1953" s="50"/>
      <c r="P1953" s="3"/>
      <c r="Q1953" s="94"/>
      <c r="R1953" s="11"/>
    </row>
    <row r="1954" s="4" customFormat="1" customHeight="1" spans="1:18">
      <c r="A1954" s="11"/>
      <c r="B1954" s="18"/>
      <c r="C1954" s="3"/>
      <c r="D1954" s="53"/>
      <c r="E1954" s="54"/>
      <c r="F1954" s="55"/>
      <c r="G1954" s="51" t="s">
        <v>18</v>
      </c>
      <c r="H1954" s="52"/>
      <c r="I1954" s="84"/>
      <c r="J1954" s="85" t="str">
        <f ca="1">IF(AND($H1954&lt;&gt;"",$I1954&lt;&gt;""),$I1954-$H1954,IF(AND($H1954&lt;&gt;"",$I1954=""),TODAY()-$H1954,IF($H1954="","-","-")))</f>
        <v>-</v>
      </c>
      <c r="K1954" s="90"/>
      <c r="L1954" s="91"/>
      <c r="M1954" s="92"/>
      <c r="N1954" s="93"/>
      <c r="O1954" s="55"/>
      <c r="P1954" s="3"/>
      <c r="Q1954" s="94"/>
      <c r="R1954" s="11"/>
    </row>
  </sheetData>
  <mergeCells count="5847">
    <mergeCell ref="K4:L4"/>
    <mergeCell ref="K5:L5"/>
    <mergeCell ref="D6:E6"/>
    <mergeCell ref="K6:L6"/>
    <mergeCell ref="D7:E7"/>
    <mergeCell ref="K7:L7"/>
    <mergeCell ref="D8:E8"/>
    <mergeCell ref="K8:L8"/>
    <mergeCell ref="D9:D1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D59:D60"/>
    <mergeCell ref="D61:D62"/>
    <mergeCell ref="D63:D64"/>
    <mergeCell ref="D65:D66"/>
    <mergeCell ref="D67:D68"/>
    <mergeCell ref="D69:D70"/>
    <mergeCell ref="D71:D72"/>
    <mergeCell ref="D73:D74"/>
    <mergeCell ref="D75:D76"/>
    <mergeCell ref="D77:D78"/>
    <mergeCell ref="D79:D80"/>
    <mergeCell ref="D81:D82"/>
    <mergeCell ref="D83:D84"/>
    <mergeCell ref="D85:D86"/>
    <mergeCell ref="D87:D88"/>
    <mergeCell ref="D89:D90"/>
    <mergeCell ref="D91:D92"/>
    <mergeCell ref="D93:D94"/>
    <mergeCell ref="D95:D96"/>
    <mergeCell ref="D97:D98"/>
    <mergeCell ref="D99:D100"/>
    <mergeCell ref="D101:D102"/>
    <mergeCell ref="D103:D104"/>
    <mergeCell ref="D105:D106"/>
    <mergeCell ref="D107:D108"/>
    <mergeCell ref="D109:D110"/>
    <mergeCell ref="D111:D112"/>
    <mergeCell ref="D113:D114"/>
    <mergeCell ref="D115:D116"/>
    <mergeCell ref="D117:D118"/>
    <mergeCell ref="D119:D120"/>
    <mergeCell ref="D121:D122"/>
    <mergeCell ref="D123:D124"/>
    <mergeCell ref="D125:D126"/>
    <mergeCell ref="D127:D128"/>
    <mergeCell ref="D129:D130"/>
    <mergeCell ref="D131:D132"/>
    <mergeCell ref="D133:D134"/>
    <mergeCell ref="D135:D136"/>
    <mergeCell ref="D137:D138"/>
    <mergeCell ref="D139:D140"/>
    <mergeCell ref="D141:D142"/>
    <mergeCell ref="D143:D144"/>
    <mergeCell ref="D145:D146"/>
    <mergeCell ref="D147:D148"/>
    <mergeCell ref="D149:D150"/>
    <mergeCell ref="D151:D152"/>
    <mergeCell ref="D153:D154"/>
    <mergeCell ref="D155:D156"/>
    <mergeCell ref="D157:D158"/>
    <mergeCell ref="D159:D160"/>
    <mergeCell ref="D161:D162"/>
    <mergeCell ref="D163:D164"/>
    <mergeCell ref="D165:D166"/>
    <mergeCell ref="D167:D168"/>
    <mergeCell ref="D169:D170"/>
    <mergeCell ref="D171:D172"/>
    <mergeCell ref="D173:D174"/>
    <mergeCell ref="D175:D176"/>
    <mergeCell ref="D177:D178"/>
    <mergeCell ref="D179:D180"/>
    <mergeCell ref="D181:D182"/>
    <mergeCell ref="D183:D184"/>
    <mergeCell ref="D185:D186"/>
    <mergeCell ref="D187:D188"/>
    <mergeCell ref="D189:D190"/>
    <mergeCell ref="D191:D192"/>
    <mergeCell ref="D193:D194"/>
    <mergeCell ref="D195:D196"/>
    <mergeCell ref="D197:D198"/>
    <mergeCell ref="D199:D200"/>
    <mergeCell ref="D201:D202"/>
    <mergeCell ref="D203:D204"/>
    <mergeCell ref="D205:D206"/>
    <mergeCell ref="D207:D208"/>
    <mergeCell ref="D209:D210"/>
    <mergeCell ref="D211:D212"/>
    <mergeCell ref="D213:D214"/>
    <mergeCell ref="D215:D216"/>
    <mergeCell ref="D217:D218"/>
    <mergeCell ref="D219:D220"/>
    <mergeCell ref="D221:D222"/>
    <mergeCell ref="D223:D224"/>
    <mergeCell ref="D225:D226"/>
    <mergeCell ref="D227:D228"/>
    <mergeCell ref="D229:D230"/>
    <mergeCell ref="D231:D232"/>
    <mergeCell ref="D233:D234"/>
    <mergeCell ref="D235:D236"/>
    <mergeCell ref="D237:D238"/>
    <mergeCell ref="D239:D240"/>
    <mergeCell ref="D241:D242"/>
    <mergeCell ref="D243:D244"/>
    <mergeCell ref="D245:D246"/>
    <mergeCell ref="D247:D248"/>
    <mergeCell ref="D249:D250"/>
    <mergeCell ref="D251:D252"/>
    <mergeCell ref="D253:D254"/>
    <mergeCell ref="D255:D256"/>
    <mergeCell ref="D257:D258"/>
    <mergeCell ref="D259:D260"/>
    <mergeCell ref="D261:D262"/>
    <mergeCell ref="D263:D264"/>
    <mergeCell ref="D265:D266"/>
    <mergeCell ref="D267:D268"/>
    <mergeCell ref="D269:D270"/>
    <mergeCell ref="D271:D272"/>
    <mergeCell ref="D273:D274"/>
    <mergeCell ref="D275:D276"/>
    <mergeCell ref="D277:D278"/>
    <mergeCell ref="D279:D280"/>
    <mergeCell ref="D281:D282"/>
    <mergeCell ref="D283:D284"/>
    <mergeCell ref="D285:D286"/>
    <mergeCell ref="D287:D288"/>
    <mergeCell ref="D289:D290"/>
    <mergeCell ref="D291:D292"/>
    <mergeCell ref="D293:D294"/>
    <mergeCell ref="D295:D296"/>
    <mergeCell ref="D297:D298"/>
    <mergeCell ref="D299:D300"/>
    <mergeCell ref="D301:D302"/>
    <mergeCell ref="D303:D304"/>
    <mergeCell ref="D305:D306"/>
    <mergeCell ref="D307:D308"/>
    <mergeCell ref="D309:D310"/>
    <mergeCell ref="D311:D312"/>
    <mergeCell ref="D313:D314"/>
    <mergeCell ref="D315:D316"/>
    <mergeCell ref="D317:D318"/>
    <mergeCell ref="D319:D320"/>
    <mergeCell ref="D321:D322"/>
    <mergeCell ref="D323:D324"/>
    <mergeCell ref="D325:D326"/>
    <mergeCell ref="D327:D328"/>
    <mergeCell ref="D329:D330"/>
    <mergeCell ref="D331:D332"/>
    <mergeCell ref="D333:D334"/>
    <mergeCell ref="D335:D336"/>
    <mergeCell ref="D337:D338"/>
    <mergeCell ref="D339:D340"/>
    <mergeCell ref="D341:D342"/>
    <mergeCell ref="D343:D344"/>
    <mergeCell ref="D345:D346"/>
    <mergeCell ref="D347:D348"/>
    <mergeCell ref="D349:D350"/>
    <mergeCell ref="D351:D352"/>
    <mergeCell ref="D353:D354"/>
    <mergeCell ref="D355:D356"/>
    <mergeCell ref="D357:D358"/>
    <mergeCell ref="D359:D360"/>
    <mergeCell ref="D361:D362"/>
    <mergeCell ref="D363:D364"/>
    <mergeCell ref="D365:D366"/>
    <mergeCell ref="D367:D368"/>
    <mergeCell ref="D369:D370"/>
    <mergeCell ref="D371:D372"/>
    <mergeCell ref="D373:D374"/>
    <mergeCell ref="D375:D376"/>
    <mergeCell ref="D377:D378"/>
    <mergeCell ref="D379:D380"/>
    <mergeCell ref="D381:D382"/>
    <mergeCell ref="D383:D384"/>
    <mergeCell ref="D385:D386"/>
    <mergeCell ref="D387:D388"/>
    <mergeCell ref="D389:D390"/>
    <mergeCell ref="D391:D392"/>
    <mergeCell ref="D393:D394"/>
    <mergeCell ref="D395:D396"/>
    <mergeCell ref="D397:D398"/>
    <mergeCell ref="D399:D400"/>
    <mergeCell ref="D401:D402"/>
    <mergeCell ref="D403:D404"/>
    <mergeCell ref="D405:D406"/>
    <mergeCell ref="D407:D408"/>
    <mergeCell ref="D409:D410"/>
    <mergeCell ref="D411:D412"/>
    <mergeCell ref="D413:D414"/>
    <mergeCell ref="D415:D416"/>
    <mergeCell ref="D417:D418"/>
    <mergeCell ref="D419:D420"/>
    <mergeCell ref="D421:D422"/>
    <mergeCell ref="D423:D424"/>
    <mergeCell ref="D425:D426"/>
    <mergeCell ref="D427:D428"/>
    <mergeCell ref="D429:D430"/>
    <mergeCell ref="D431:D432"/>
    <mergeCell ref="D433:D434"/>
    <mergeCell ref="D435:D436"/>
    <mergeCell ref="D437:D438"/>
    <mergeCell ref="D439:D440"/>
    <mergeCell ref="D441:D442"/>
    <mergeCell ref="D443:D444"/>
    <mergeCell ref="D445:D446"/>
    <mergeCell ref="D447:D448"/>
    <mergeCell ref="D449:D450"/>
    <mergeCell ref="D451:D452"/>
    <mergeCell ref="D453:D454"/>
    <mergeCell ref="D455:D456"/>
    <mergeCell ref="D457:D458"/>
    <mergeCell ref="D459:D460"/>
    <mergeCell ref="D461:D462"/>
    <mergeCell ref="D463:D464"/>
    <mergeCell ref="D465:D466"/>
    <mergeCell ref="D467:D468"/>
    <mergeCell ref="D469:D470"/>
    <mergeCell ref="D471:D472"/>
    <mergeCell ref="D473:D474"/>
    <mergeCell ref="D475:D476"/>
    <mergeCell ref="D477:D478"/>
    <mergeCell ref="D479:D480"/>
    <mergeCell ref="D481:D482"/>
    <mergeCell ref="D483:D484"/>
    <mergeCell ref="D485:D486"/>
    <mergeCell ref="D487:D488"/>
    <mergeCell ref="D489:D490"/>
    <mergeCell ref="D491:D492"/>
    <mergeCell ref="D493:D494"/>
    <mergeCell ref="D495:D496"/>
    <mergeCell ref="D497:D498"/>
    <mergeCell ref="D499:D500"/>
    <mergeCell ref="D501:D502"/>
    <mergeCell ref="D503:D504"/>
    <mergeCell ref="D505:D506"/>
    <mergeCell ref="D507:D508"/>
    <mergeCell ref="D509:D510"/>
    <mergeCell ref="D511:D512"/>
    <mergeCell ref="D513:D514"/>
    <mergeCell ref="D515:D516"/>
    <mergeCell ref="D517:D518"/>
    <mergeCell ref="D519:D520"/>
    <mergeCell ref="D521:D522"/>
    <mergeCell ref="D523:D524"/>
    <mergeCell ref="D525:D526"/>
    <mergeCell ref="D527:D528"/>
    <mergeCell ref="D529:D530"/>
    <mergeCell ref="D531:D532"/>
    <mergeCell ref="D533:D534"/>
    <mergeCell ref="D535:D536"/>
    <mergeCell ref="D537:D538"/>
    <mergeCell ref="D539:D540"/>
    <mergeCell ref="D541:D542"/>
    <mergeCell ref="D543:D544"/>
    <mergeCell ref="D545:D546"/>
    <mergeCell ref="D547:D548"/>
    <mergeCell ref="D549:D550"/>
    <mergeCell ref="D551:D552"/>
    <mergeCell ref="D553:D554"/>
    <mergeCell ref="D555:D556"/>
    <mergeCell ref="D557:D558"/>
    <mergeCell ref="D559:D560"/>
    <mergeCell ref="D561:D562"/>
    <mergeCell ref="D563:D564"/>
    <mergeCell ref="D565:D566"/>
    <mergeCell ref="D567:D568"/>
    <mergeCell ref="D569:D570"/>
    <mergeCell ref="D571:D572"/>
    <mergeCell ref="D573:D574"/>
    <mergeCell ref="D575:D576"/>
    <mergeCell ref="D577:D578"/>
    <mergeCell ref="D579:D580"/>
    <mergeCell ref="D581:D582"/>
    <mergeCell ref="D583:D584"/>
    <mergeCell ref="D585:D586"/>
    <mergeCell ref="D587:D588"/>
    <mergeCell ref="D589:D590"/>
    <mergeCell ref="D591:D592"/>
    <mergeCell ref="D593:D594"/>
    <mergeCell ref="D595:D596"/>
    <mergeCell ref="D597:D598"/>
    <mergeCell ref="D599:D600"/>
    <mergeCell ref="D601:D602"/>
    <mergeCell ref="D603:D604"/>
    <mergeCell ref="D605:D606"/>
    <mergeCell ref="D607:D608"/>
    <mergeCell ref="D609:D610"/>
    <mergeCell ref="D611:D612"/>
    <mergeCell ref="D613:D614"/>
    <mergeCell ref="D615:D616"/>
    <mergeCell ref="D617:D618"/>
    <mergeCell ref="D619:D620"/>
    <mergeCell ref="D621:D622"/>
    <mergeCell ref="D623:D624"/>
    <mergeCell ref="D625:D626"/>
    <mergeCell ref="D627:D628"/>
    <mergeCell ref="D629:D630"/>
    <mergeCell ref="D631:D632"/>
    <mergeCell ref="D633:D634"/>
    <mergeCell ref="D635:D636"/>
    <mergeCell ref="D637:D638"/>
    <mergeCell ref="D639:D640"/>
    <mergeCell ref="D641:D642"/>
    <mergeCell ref="D643:D644"/>
    <mergeCell ref="D645:D646"/>
    <mergeCell ref="D647:D648"/>
    <mergeCell ref="D649:D650"/>
    <mergeCell ref="D651:D652"/>
    <mergeCell ref="D653:D654"/>
    <mergeCell ref="D655:D656"/>
    <mergeCell ref="D657:D658"/>
    <mergeCell ref="D659:D660"/>
    <mergeCell ref="D661:D662"/>
    <mergeCell ref="D663:D664"/>
    <mergeCell ref="D665:D666"/>
    <mergeCell ref="D667:D668"/>
    <mergeCell ref="D669:D670"/>
    <mergeCell ref="D671:D672"/>
    <mergeCell ref="D673:D674"/>
    <mergeCell ref="D675:D676"/>
    <mergeCell ref="D677:D678"/>
    <mergeCell ref="D679:D680"/>
    <mergeCell ref="D681:D682"/>
    <mergeCell ref="D683:D684"/>
    <mergeCell ref="D685:D686"/>
    <mergeCell ref="D687:D688"/>
    <mergeCell ref="D689:D690"/>
    <mergeCell ref="D691:D692"/>
    <mergeCell ref="D693:D694"/>
    <mergeCell ref="D695:D696"/>
    <mergeCell ref="D697:D698"/>
    <mergeCell ref="D699:D700"/>
    <mergeCell ref="D701:D702"/>
    <mergeCell ref="D703:D704"/>
    <mergeCell ref="D705:D706"/>
    <mergeCell ref="D707:D708"/>
    <mergeCell ref="D709:D710"/>
    <mergeCell ref="D711:D712"/>
    <mergeCell ref="D713:D714"/>
    <mergeCell ref="D715:D716"/>
    <mergeCell ref="D717:D718"/>
    <mergeCell ref="D719:D720"/>
    <mergeCell ref="D721:D722"/>
    <mergeCell ref="D723:D724"/>
    <mergeCell ref="D725:D726"/>
    <mergeCell ref="D727:D728"/>
    <mergeCell ref="D729:D730"/>
    <mergeCell ref="D731:D732"/>
    <mergeCell ref="D733:D734"/>
    <mergeCell ref="D735:D736"/>
    <mergeCell ref="D737:D738"/>
    <mergeCell ref="D739:D740"/>
    <mergeCell ref="D741:D742"/>
    <mergeCell ref="D743:D744"/>
    <mergeCell ref="D745:D746"/>
    <mergeCell ref="D747:D748"/>
    <mergeCell ref="D749:D750"/>
    <mergeCell ref="D751:D752"/>
    <mergeCell ref="D753:D754"/>
    <mergeCell ref="D755:D756"/>
    <mergeCell ref="D757:D758"/>
    <mergeCell ref="D759:D760"/>
    <mergeCell ref="D761:D762"/>
    <mergeCell ref="D763:D764"/>
    <mergeCell ref="D765:D766"/>
    <mergeCell ref="D767:D768"/>
    <mergeCell ref="D769:D770"/>
    <mergeCell ref="D771:D772"/>
    <mergeCell ref="D773:D774"/>
    <mergeCell ref="D775:D776"/>
    <mergeCell ref="D777:D778"/>
    <mergeCell ref="D779:D780"/>
    <mergeCell ref="D781:D782"/>
    <mergeCell ref="D783:D784"/>
    <mergeCell ref="D785:D786"/>
    <mergeCell ref="D787:D788"/>
    <mergeCell ref="D789:D790"/>
    <mergeCell ref="D791:D792"/>
    <mergeCell ref="D793:D794"/>
    <mergeCell ref="D795:D796"/>
    <mergeCell ref="D797:D798"/>
    <mergeCell ref="D799:D800"/>
    <mergeCell ref="D801:D802"/>
    <mergeCell ref="D803:D804"/>
    <mergeCell ref="D805:D806"/>
    <mergeCell ref="D807:D808"/>
    <mergeCell ref="D809:D810"/>
    <mergeCell ref="D811:D812"/>
    <mergeCell ref="D813:D814"/>
    <mergeCell ref="D815:D816"/>
    <mergeCell ref="D817:D818"/>
    <mergeCell ref="D819:D820"/>
    <mergeCell ref="D821:D822"/>
    <mergeCell ref="D823:D824"/>
    <mergeCell ref="D825:D826"/>
    <mergeCell ref="D827:D828"/>
    <mergeCell ref="D829:D830"/>
    <mergeCell ref="D831:D832"/>
    <mergeCell ref="D833:D834"/>
    <mergeCell ref="D835:D836"/>
    <mergeCell ref="D837:D838"/>
    <mergeCell ref="D839:D840"/>
    <mergeCell ref="D841:D842"/>
    <mergeCell ref="D843:D844"/>
    <mergeCell ref="D845:D846"/>
    <mergeCell ref="D847:D848"/>
    <mergeCell ref="D849:D850"/>
    <mergeCell ref="D851:D852"/>
    <mergeCell ref="D853:D854"/>
    <mergeCell ref="D855:D856"/>
    <mergeCell ref="D857:D858"/>
    <mergeCell ref="D859:D860"/>
    <mergeCell ref="D861:D862"/>
    <mergeCell ref="D863:D864"/>
    <mergeCell ref="D865:D866"/>
    <mergeCell ref="D867:D868"/>
    <mergeCell ref="D869:D870"/>
    <mergeCell ref="D871:D872"/>
    <mergeCell ref="D873:D874"/>
    <mergeCell ref="D875:D876"/>
    <mergeCell ref="D877:D878"/>
    <mergeCell ref="D879:D880"/>
    <mergeCell ref="D881:D882"/>
    <mergeCell ref="D883:D884"/>
    <mergeCell ref="D885:D886"/>
    <mergeCell ref="D887:D888"/>
    <mergeCell ref="D889:D890"/>
    <mergeCell ref="D891:D892"/>
    <mergeCell ref="D893:D894"/>
    <mergeCell ref="D895:D896"/>
    <mergeCell ref="D897:D898"/>
    <mergeCell ref="D899:D900"/>
    <mergeCell ref="D901:D902"/>
    <mergeCell ref="D903:D904"/>
    <mergeCell ref="D905:D906"/>
    <mergeCell ref="D907:D908"/>
    <mergeCell ref="D909:D910"/>
    <mergeCell ref="D911:D912"/>
    <mergeCell ref="D913:D914"/>
    <mergeCell ref="D915:D916"/>
    <mergeCell ref="D917:D918"/>
    <mergeCell ref="D919:D920"/>
    <mergeCell ref="D921:D922"/>
    <mergeCell ref="D923:D924"/>
    <mergeCell ref="D925:D926"/>
    <mergeCell ref="D927:D928"/>
    <mergeCell ref="D929:D930"/>
    <mergeCell ref="D931:D932"/>
    <mergeCell ref="D933:D934"/>
    <mergeCell ref="D935:D936"/>
    <mergeCell ref="D937:D938"/>
    <mergeCell ref="D939:D940"/>
    <mergeCell ref="D941:D942"/>
    <mergeCell ref="D943:D944"/>
    <mergeCell ref="D945:D946"/>
    <mergeCell ref="D947:D948"/>
    <mergeCell ref="D949:D950"/>
    <mergeCell ref="D951:D952"/>
    <mergeCell ref="D953:D954"/>
    <mergeCell ref="D955:D956"/>
    <mergeCell ref="D957:D958"/>
    <mergeCell ref="D959:D960"/>
    <mergeCell ref="D961:D962"/>
    <mergeCell ref="D963:D964"/>
    <mergeCell ref="D965:D966"/>
    <mergeCell ref="D967:D968"/>
    <mergeCell ref="D969:D970"/>
    <mergeCell ref="D971:D972"/>
    <mergeCell ref="D973:D974"/>
    <mergeCell ref="D975:D976"/>
    <mergeCell ref="D977:D978"/>
    <mergeCell ref="D979:D980"/>
    <mergeCell ref="D981:D982"/>
    <mergeCell ref="D983:D984"/>
    <mergeCell ref="D985:D986"/>
    <mergeCell ref="D987:D988"/>
    <mergeCell ref="D989:D990"/>
    <mergeCell ref="D991:D992"/>
    <mergeCell ref="D993:D994"/>
    <mergeCell ref="D995:D996"/>
    <mergeCell ref="D997:D998"/>
    <mergeCell ref="D999:D1000"/>
    <mergeCell ref="D1001:D1002"/>
    <mergeCell ref="D1003:D1004"/>
    <mergeCell ref="D1005:D1006"/>
    <mergeCell ref="D1007:D1008"/>
    <mergeCell ref="D1009:D1010"/>
    <mergeCell ref="D1011:D1012"/>
    <mergeCell ref="D1013:D1014"/>
    <mergeCell ref="D1015:D1016"/>
    <mergeCell ref="D1017:D1018"/>
    <mergeCell ref="D1019:D1020"/>
    <mergeCell ref="D1021:D1022"/>
    <mergeCell ref="D1023:D1024"/>
    <mergeCell ref="D1025:D1026"/>
    <mergeCell ref="D1027:D1028"/>
    <mergeCell ref="D1029:D1030"/>
    <mergeCell ref="D1031:D1032"/>
    <mergeCell ref="D1033:D1034"/>
    <mergeCell ref="D1035:D1036"/>
    <mergeCell ref="D1037:D1038"/>
    <mergeCell ref="D1039:D1040"/>
    <mergeCell ref="D1041:D1042"/>
    <mergeCell ref="D1043:D1044"/>
    <mergeCell ref="D1045:D1046"/>
    <mergeCell ref="D1047:D1048"/>
    <mergeCell ref="D1049:D1050"/>
    <mergeCell ref="D1051:D1052"/>
    <mergeCell ref="D1053:D1054"/>
    <mergeCell ref="D1055:D1056"/>
    <mergeCell ref="D1057:D1058"/>
    <mergeCell ref="D1059:D1060"/>
    <mergeCell ref="D1061:D1062"/>
    <mergeCell ref="D1063:D1064"/>
    <mergeCell ref="D1065:D1066"/>
    <mergeCell ref="D1067:D1068"/>
    <mergeCell ref="D1069:D1070"/>
    <mergeCell ref="D1071:D1072"/>
    <mergeCell ref="D1073:D1074"/>
    <mergeCell ref="D1075:D1076"/>
    <mergeCell ref="D1077:D1078"/>
    <mergeCell ref="D1079:D1080"/>
    <mergeCell ref="D1081:D1082"/>
    <mergeCell ref="D1083:D1084"/>
    <mergeCell ref="D1085:D1086"/>
    <mergeCell ref="D1087:D1088"/>
    <mergeCell ref="D1089:D1090"/>
    <mergeCell ref="D1091:D1092"/>
    <mergeCell ref="D1093:D1094"/>
    <mergeCell ref="D1095:D1096"/>
    <mergeCell ref="D1097:D1098"/>
    <mergeCell ref="D1099:D1100"/>
    <mergeCell ref="D1101:D1102"/>
    <mergeCell ref="D1103:D1104"/>
    <mergeCell ref="D1105:D1106"/>
    <mergeCell ref="D1107:D1108"/>
    <mergeCell ref="D1109:D1110"/>
    <mergeCell ref="D1111:D1112"/>
    <mergeCell ref="D1113:D1114"/>
    <mergeCell ref="D1115:D1116"/>
    <mergeCell ref="D1117:D1118"/>
    <mergeCell ref="D1119:D1120"/>
    <mergeCell ref="D1121:D1122"/>
    <mergeCell ref="D1123:D1124"/>
    <mergeCell ref="D1125:D1126"/>
    <mergeCell ref="D1127:D1128"/>
    <mergeCell ref="D1129:D1130"/>
    <mergeCell ref="D1131:D1132"/>
    <mergeCell ref="D1133:D1134"/>
    <mergeCell ref="D1135:D1136"/>
    <mergeCell ref="D1137:D1138"/>
    <mergeCell ref="D1139:D1140"/>
    <mergeCell ref="D1141:D1142"/>
    <mergeCell ref="D1143:D1144"/>
    <mergeCell ref="D1145:D1146"/>
    <mergeCell ref="D1147:D1148"/>
    <mergeCell ref="D1149:D1150"/>
    <mergeCell ref="D1151:D1152"/>
    <mergeCell ref="D1153:D1154"/>
    <mergeCell ref="D1155:D1156"/>
    <mergeCell ref="D1157:D1158"/>
    <mergeCell ref="D1159:D1160"/>
    <mergeCell ref="D1161:D1162"/>
    <mergeCell ref="D1163:D1164"/>
    <mergeCell ref="D1165:D1166"/>
    <mergeCell ref="D1167:D1168"/>
    <mergeCell ref="D1169:D1170"/>
    <mergeCell ref="D1171:D1172"/>
    <mergeCell ref="D1173:D1174"/>
    <mergeCell ref="D1175:D1176"/>
    <mergeCell ref="D1177:D1178"/>
    <mergeCell ref="D1179:D1180"/>
    <mergeCell ref="D1181:D1182"/>
    <mergeCell ref="D1183:D1184"/>
    <mergeCell ref="D1185:D1186"/>
    <mergeCell ref="D1187:D1188"/>
    <mergeCell ref="D1189:D1190"/>
    <mergeCell ref="D1191:D1192"/>
    <mergeCell ref="D1193:D1194"/>
    <mergeCell ref="D1195:D1196"/>
    <mergeCell ref="D1197:D1198"/>
    <mergeCell ref="D1199:D1200"/>
    <mergeCell ref="D1201:D1202"/>
    <mergeCell ref="D1203:D1204"/>
    <mergeCell ref="D1205:D1206"/>
    <mergeCell ref="D1207:D1208"/>
    <mergeCell ref="D1209:D1210"/>
    <mergeCell ref="D1211:D1212"/>
    <mergeCell ref="D1213:D1214"/>
    <mergeCell ref="D1215:D1216"/>
    <mergeCell ref="D1217:D1218"/>
    <mergeCell ref="D1219:D1220"/>
    <mergeCell ref="D1221:D1222"/>
    <mergeCell ref="D1223:D1224"/>
    <mergeCell ref="D1225:D1226"/>
    <mergeCell ref="D1227:D1228"/>
    <mergeCell ref="D1229:D1230"/>
    <mergeCell ref="D1231:D1232"/>
    <mergeCell ref="D1233:D1234"/>
    <mergeCell ref="D1235:D1236"/>
    <mergeCell ref="D1237:D1238"/>
    <mergeCell ref="D1239:D1240"/>
    <mergeCell ref="D1241:D1242"/>
    <mergeCell ref="D1243:D1244"/>
    <mergeCell ref="D1245:D1246"/>
    <mergeCell ref="D1247:D1248"/>
    <mergeCell ref="D1249:D1250"/>
    <mergeCell ref="D1251:D1252"/>
    <mergeCell ref="D1253:D1254"/>
    <mergeCell ref="D1255:D1256"/>
    <mergeCell ref="D1257:D1258"/>
    <mergeCell ref="D1259:D1260"/>
    <mergeCell ref="D1261:D1262"/>
    <mergeCell ref="D1263:D1264"/>
    <mergeCell ref="D1265:D1266"/>
    <mergeCell ref="D1267:D1268"/>
    <mergeCell ref="D1269:D1270"/>
    <mergeCell ref="D1271:D1272"/>
    <mergeCell ref="D1273:D1274"/>
    <mergeCell ref="D1275:D1276"/>
    <mergeCell ref="D1277:D1278"/>
    <mergeCell ref="D1279:D1280"/>
    <mergeCell ref="D1281:D1282"/>
    <mergeCell ref="D1283:D1284"/>
    <mergeCell ref="D1285:D1286"/>
    <mergeCell ref="D1287:D1288"/>
    <mergeCell ref="D1289:D1290"/>
    <mergeCell ref="D1291:D1292"/>
    <mergeCell ref="D1293:D1294"/>
    <mergeCell ref="D1295:D1296"/>
    <mergeCell ref="D1297:D1298"/>
    <mergeCell ref="D1299:D1300"/>
    <mergeCell ref="D1301:D1302"/>
    <mergeCell ref="D1303:D1304"/>
    <mergeCell ref="D1305:D1306"/>
    <mergeCell ref="D1307:D1308"/>
    <mergeCell ref="D1309:D1310"/>
    <mergeCell ref="D1311:D1312"/>
    <mergeCell ref="D1313:D1314"/>
    <mergeCell ref="D1315:D1316"/>
    <mergeCell ref="D1317:D1318"/>
    <mergeCell ref="D1319:D1320"/>
    <mergeCell ref="D1321:D1322"/>
    <mergeCell ref="D1323:D1324"/>
    <mergeCell ref="D1325:D1326"/>
    <mergeCell ref="D1327:D1328"/>
    <mergeCell ref="D1329:D1330"/>
    <mergeCell ref="D1331:D1332"/>
    <mergeCell ref="D1333:D1334"/>
    <mergeCell ref="D1335:D1336"/>
    <mergeCell ref="D1337:D1338"/>
    <mergeCell ref="D1339:D1340"/>
    <mergeCell ref="D1341:D1342"/>
    <mergeCell ref="D1343:D1344"/>
    <mergeCell ref="D1345:D1346"/>
    <mergeCell ref="D1347:D1348"/>
    <mergeCell ref="D1349:D1350"/>
    <mergeCell ref="D1351:D1352"/>
    <mergeCell ref="D1353:D1354"/>
    <mergeCell ref="D1355:D1356"/>
    <mergeCell ref="D1357:D1358"/>
    <mergeCell ref="D1359:D1360"/>
    <mergeCell ref="D1361:D1362"/>
    <mergeCell ref="D1363:D1364"/>
    <mergeCell ref="D1365:D1366"/>
    <mergeCell ref="D1367:D1368"/>
    <mergeCell ref="D1369:D1370"/>
    <mergeCell ref="D1371:D1372"/>
    <mergeCell ref="D1373:D1374"/>
    <mergeCell ref="D1375:D1376"/>
    <mergeCell ref="D1377:D1378"/>
    <mergeCell ref="D1379:D1380"/>
    <mergeCell ref="D1381:D1382"/>
    <mergeCell ref="D1383:D1384"/>
    <mergeCell ref="D1385:D1386"/>
    <mergeCell ref="D1387:D1388"/>
    <mergeCell ref="D1389:D1390"/>
    <mergeCell ref="D1391:D1392"/>
    <mergeCell ref="D1393:D1394"/>
    <mergeCell ref="D1395:D1396"/>
    <mergeCell ref="D1397:D1398"/>
    <mergeCell ref="D1399:D1400"/>
    <mergeCell ref="D1401:D1402"/>
    <mergeCell ref="D1403:D1404"/>
    <mergeCell ref="D1405:D1406"/>
    <mergeCell ref="D1407:D1408"/>
    <mergeCell ref="D1409:D1410"/>
    <mergeCell ref="D1411:D1412"/>
    <mergeCell ref="D1413:D1414"/>
    <mergeCell ref="D1415:D1416"/>
    <mergeCell ref="D1417:D1418"/>
    <mergeCell ref="D1419:D1420"/>
    <mergeCell ref="D1421:D1422"/>
    <mergeCell ref="D1423:D1424"/>
    <mergeCell ref="D1425:D1426"/>
    <mergeCell ref="D1427:D1428"/>
    <mergeCell ref="D1429:D1430"/>
    <mergeCell ref="D1431:D1432"/>
    <mergeCell ref="D1433:D1434"/>
    <mergeCell ref="D1435:D1436"/>
    <mergeCell ref="D1437:D1438"/>
    <mergeCell ref="D1439:D1440"/>
    <mergeCell ref="D1441:D1442"/>
    <mergeCell ref="D1443:D1444"/>
    <mergeCell ref="D1445:D1446"/>
    <mergeCell ref="D1447:D1448"/>
    <mergeCell ref="D1449:D1450"/>
    <mergeCell ref="D1451:D1452"/>
    <mergeCell ref="D1453:D1454"/>
    <mergeCell ref="D1455:D1456"/>
    <mergeCell ref="D1457:D1458"/>
    <mergeCell ref="D1459:D1460"/>
    <mergeCell ref="D1461:D1462"/>
    <mergeCell ref="D1463:D1464"/>
    <mergeCell ref="D1465:D1466"/>
    <mergeCell ref="D1467:D1468"/>
    <mergeCell ref="D1469:D1470"/>
    <mergeCell ref="D1471:D1472"/>
    <mergeCell ref="D1473:D1474"/>
    <mergeCell ref="D1475:D1476"/>
    <mergeCell ref="D1477:D1478"/>
    <mergeCell ref="D1479:D1480"/>
    <mergeCell ref="D1481:D1482"/>
    <mergeCell ref="D1483:D1484"/>
    <mergeCell ref="D1485:D1486"/>
    <mergeCell ref="D1487:D1488"/>
    <mergeCell ref="D1489:D1490"/>
    <mergeCell ref="D1491:D1492"/>
    <mergeCell ref="D1493:D1494"/>
    <mergeCell ref="D1495:D1496"/>
    <mergeCell ref="D1497:D1498"/>
    <mergeCell ref="D1499:D1500"/>
    <mergeCell ref="D1501:D1502"/>
    <mergeCell ref="D1503:D1504"/>
    <mergeCell ref="D1505:D1506"/>
    <mergeCell ref="D1507:D1508"/>
    <mergeCell ref="D1509:D1510"/>
    <mergeCell ref="D1511:D1512"/>
    <mergeCell ref="D1513:D1514"/>
    <mergeCell ref="D1515:D1516"/>
    <mergeCell ref="D1517:D1518"/>
    <mergeCell ref="D1519:D1520"/>
    <mergeCell ref="D1521:D1522"/>
    <mergeCell ref="D1523:D1524"/>
    <mergeCell ref="D1525:D1526"/>
    <mergeCell ref="D1527:D1528"/>
    <mergeCell ref="D1529:D1530"/>
    <mergeCell ref="D1531:D1532"/>
    <mergeCell ref="D1533:D1534"/>
    <mergeCell ref="D1535:D1536"/>
    <mergeCell ref="D1537:D1538"/>
    <mergeCell ref="D1539:D1540"/>
    <mergeCell ref="D1541:D1542"/>
    <mergeCell ref="D1543:D1544"/>
    <mergeCell ref="D1545:D1546"/>
    <mergeCell ref="D1547:D1548"/>
    <mergeCell ref="D1549:D1550"/>
    <mergeCell ref="D1551:D1552"/>
    <mergeCell ref="D1553:D1554"/>
    <mergeCell ref="D1555:D1556"/>
    <mergeCell ref="D1557:D1558"/>
    <mergeCell ref="D1559:D1560"/>
    <mergeCell ref="D1561:D1562"/>
    <mergeCell ref="D1563:D1564"/>
    <mergeCell ref="D1565:D1566"/>
    <mergeCell ref="D1567:D1568"/>
    <mergeCell ref="D1569:D1570"/>
    <mergeCell ref="D1571:D1572"/>
    <mergeCell ref="D1573:D1574"/>
    <mergeCell ref="D1575:D1576"/>
    <mergeCell ref="D1577:D1578"/>
    <mergeCell ref="D1579:D1580"/>
    <mergeCell ref="D1581:D1582"/>
    <mergeCell ref="D1583:D1584"/>
    <mergeCell ref="D1585:D1586"/>
    <mergeCell ref="D1587:D1588"/>
    <mergeCell ref="D1589:D1590"/>
    <mergeCell ref="D1591:D1592"/>
    <mergeCell ref="D1593:D1594"/>
    <mergeCell ref="D1595:D1596"/>
    <mergeCell ref="D1597:D1598"/>
    <mergeCell ref="D1599:D1600"/>
    <mergeCell ref="D1601:D1602"/>
    <mergeCell ref="D1603:D1604"/>
    <mergeCell ref="D1605:D1606"/>
    <mergeCell ref="D1607:D1608"/>
    <mergeCell ref="D1609:D1610"/>
    <mergeCell ref="D1611:D1612"/>
    <mergeCell ref="D1613:D1614"/>
    <mergeCell ref="D1615:D1616"/>
    <mergeCell ref="D1617:D1618"/>
    <mergeCell ref="D1619:D1620"/>
    <mergeCell ref="D1621:D1622"/>
    <mergeCell ref="D1623:D1624"/>
    <mergeCell ref="D1625:D1626"/>
    <mergeCell ref="D1627:D1628"/>
    <mergeCell ref="D1629:D1630"/>
    <mergeCell ref="D1631:D1632"/>
    <mergeCell ref="D1633:D1634"/>
    <mergeCell ref="D1635:D1636"/>
    <mergeCell ref="D1637:D1638"/>
    <mergeCell ref="D1639:D1640"/>
    <mergeCell ref="D1641:D1642"/>
    <mergeCell ref="D1643:D1644"/>
    <mergeCell ref="D1645:D1646"/>
    <mergeCell ref="D1647:D1648"/>
    <mergeCell ref="D1649:D1650"/>
    <mergeCell ref="D1651:D1652"/>
    <mergeCell ref="D1653:D1654"/>
    <mergeCell ref="D1655:D1656"/>
    <mergeCell ref="D1657:D1658"/>
    <mergeCell ref="D1659:D1660"/>
    <mergeCell ref="D1661:D1662"/>
    <mergeCell ref="D1663:D1664"/>
    <mergeCell ref="D1665:D1666"/>
    <mergeCell ref="D1667:D1668"/>
    <mergeCell ref="D1669:D1670"/>
    <mergeCell ref="D1671:D1672"/>
    <mergeCell ref="D1673:D1674"/>
    <mergeCell ref="D1675:D1676"/>
    <mergeCell ref="D1677:D1678"/>
    <mergeCell ref="D1679:D1680"/>
    <mergeCell ref="D1681:D1682"/>
    <mergeCell ref="D1683:D1684"/>
    <mergeCell ref="D1685:D1686"/>
    <mergeCell ref="D1687:D1688"/>
    <mergeCell ref="D1689:D1690"/>
    <mergeCell ref="D1691:D1692"/>
    <mergeCell ref="D1693:D1694"/>
    <mergeCell ref="D1695:D1696"/>
    <mergeCell ref="D1697:D1698"/>
    <mergeCell ref="D1699:D1700"/>
    <mergeCell ref="D1701:D1702"/>
    <mergeCell ref="D1703:D1704"/>
    <mergeCell ref="D1705:D1706"/>
    <mergeCell ref="D1707:D1708"/>
    <mergeCell ref="D1709:D1710"/>
    <mergeCell ref="D1711:D1712"/>
    <mergeCell ref="D1713:D1714"/>
    <mergeCell ref="D1715:D1716"/>
    <mergeCell ref="D1717:D1718"/>
    <mergeCell ref="D1719:D1720"/>
    <mergeCell ref="D1721:D1722"/>
    <mergeCell ref="D1723:D1724"/>
    <mergeCell ref="D1725:D1726"/>
    <mergeCell ref="D1727:D1728"/>
    <mergeCell ref="D1729:D1730"/>
    <mergeCell ref="D1731:D1732"/>
    <mergeCell ref="D1733:D1734"/>
    <mergeCell ref="D1735:D1736"/>
    <mergeCell ref="D1737:D1738"/>
    <mergeCell ref="D1739:D1740"/>
    <mergeCell ref="D1741:D1742"/>
    <mergeCell ref="D1743:D1744"/>
    <mergeCell ref="D1745:D1746"/>
    <mergeCell ref="D1747:D1748"/>
    <mergeCell ref="D1749:D1750"/>
    <mergeCell ref="D1751:D1752"/>
    <mergeCell ref="D1753:D1754"/>
    <mergeCell ref="D1755:D1756"/>
    <mergeCell ref="D1757:D1758"/>
    <mergeCell ref="D1759:D1760"/>
    <mergeCell ref="D1761:D1762"/>
    <mergeCell ref="D1763:D1764"/>
    <mergeCell ref="D1765:D1766"/>
    <mergeCell ref="D1767:D1768"/>
    <mergeCell ref="D1769:D1770"/>
    <mergeCell ref="D1771:D1772"/>
    <mergeCell ref="D1773:D1774"/>
    <mergeCell ref="D1775:D1776"/>
    <mergeCell ref="D1777:D1778"/>
    <mergeCell ref="D1779:D1780"/>
    <mergeCell ref="D1781:D1782"/>
    <mergeCell ref="D1783:D1784"/>
    <mergeCell ref="D1785:D1786"/>
    <mergeCell ref="D1787:D1788"/>
    <mergeCell ref="D1789:D1790"/>
    <mergeCell ref="D1791:D1792"/>
    <mergeCell ref="D1793:D1794"/>
    <mergeCell ref="D1795:D1796"/>
    <mergeCell ref="D1797:D1798"/>
    <mergeCell ref="D1799:D1800"/>
    <mergeCell ref="D1801:D1802"/>
    <mergeCell ref="D1803:D1804"/>
    <mergeCell ref="D1805:D1806"/>
    <mergeCell ref="D1807:D1808"/>
    <mergeCell ref="D1809:D1810"/>
    <mergeCell ref="D1811:D1812"/>
    <mergeCell ref="D1813:D1814"/>
    <mergeCell ref="D1815:D1816"/>
    <mergeCell ref="D1817:D1818"/>
    <mergeCell ref="D1819:D1820"/>
    <mergeCell ref="D1821:D1822"/>
    <mergeCell ref="D1823:D1824"/>
    <mergeCell ref="D1825:D1826"/>
    <mergeCell ref="D1827:D1828"/>
    <mergeCell ref="D1829:D1830"/>
    <mergeCell ref="D1831:D1832"/>
    <mergeCell ref="D1833:D1834"/>
    <mergeCell ref="D1835:D1836"/>
    <mergeCell ref="D1837:D1838"/>
    <mergeCell ref="D1839:D1840"/>
    <mergeCell ref="D1841:D1842"/>
    <mergeCell ref="D1843:D1844"/>
    <mergeCell ref="D1845:D1846"/>
    <mergeCell ref="D1847:D1848"/>
    <mergeCell ref="D1849:D1850"/>
    <mergeCell ref="D1851:D1852"/>
    <mergeCell ref="D1853:D1854"/>
    <mergeCell ref="D1855:D1856"/>
    <mergeCell ref="D1857:D1858"/>
    <mergeCell ref="D1859:D1860"/>
    <mergeCell ref="D1861:D1862"/>
    <mergeCell ref="D1863:D1864"/>
    <mergeCell ref="D1865:D1866"/>
    <mergeCell ref="D1867:D1868"/>
    <mergeCell ref="D1869:D1870"/>
    <mergeCell ref="D1871:D1872"/>
    <mergeCell ref="D1873:D1874"/>
    <mergeCell ref="D1875:D1876"/>
    <mergeCell ref="D1877:D1878"/>
    <mergeCell ref="D1879:D1880"/>
    <mergeCell ref="D1881:D1882"/>
    <mergeCell ref="D1883:D1884"/>
    <mergeCell ref="D1885:D1886"/>
    <mergeCell ref="D1887:D1888"/>
    <mergeCell ref="D1889:D1890"/>
    <mergeCell ref="D1891:D1892"/>
    <mergeCell ref="D1893:D1894"/>
    <mergeCell ref="D1895:D1896"/>
    <mergeCell ref="D1897:D1898"/>
    <mergeCell ref="D1899:D1900"/>
    <mergeCell ref="D1901:D1902"/>
    <mergeCell ref="D1903:D1904"/>
    <mergeCell ref="D1905:D1906"/>
    <mergeCell ref="D1907:D1908"/>
    <mergeCell ref="D1909:D1910"/>
    <mergeCell ref="D1911:D1912"/>
    <mergeCell ref="D1913:D1914"/>
    <mergeCell ref="D1915:D1916"/>
    <mergeCell ref="D1917:D1918"/>
    <mergeCell ref="D1919:D1920"/>
    <mergeCell ref="D1921:D1922"/>
    <mergeCell ref="D1923:D1924"/>
    <mergeCell ref="D1925:D1926"/>
    <mergeCell ref="D1927:D1928"/>
    <mergeCell ref="D1929:D1930"/>
    <mergeCell ref="D1931:D1932"/>
    <mergeCell ref="D1933:D1934"/>
    <mergeCell ref="D1935:D1936"/>
    <mergeCell ref="D1937:D1938"/>
    <mergeCell ref="D1939:D1940"/>
    <mergeCell ref="D1941:D1942"/>
    <mergeCell ref="D1943:D1944"/>
    <mergeCell ref="D1945:D1946"/>
    <mergeCell ref="D1947:D1948"/>
    <mergeCell ref="D1949:D1950"/>
    <mergeCell ref="D1951:D1952"/>
    <mergeCell ref="D1953:D1954"/>
    <mergeCell ref="E9:E1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E59:E60"/>
    <mergeCell ref="E61:E62"/>
    <mergeCell ref="E63:E64"/>
    <mergeCell ref="E65:E66"/>
    <mergeCell ref="E67:E68"/>
    <mergeCell ref="E69:E70"/>
    <mergeCell ref="E71:E72"/>
    <mergeCell ref="E73:E74"/>
    <mergeCell ref="E75:E76"/>
    <mergeCell ref="E77:E78"/>
    <mergeCell ref="E79:E80"/>
    <mergeCell ref="E81:E82"/>
    <mergeCell ref="E83:E84"/>
    <mergeCell ref="E85:E86"/>
    <mergeCell ref="E87:E88"/>
    <mergeCell ref="E89:E90"/>
    <mergeCell ref="E91:E92"/>
    <mergeCell ref="E93:E94"/>
    <mergeCell ref="E95:E96"/>
    <mergeCell ref="E97:E98"/>
    <mergeCell ref="E99:E100"/>
    <mergeCell ref="E101:E102"/>
    <mergeCell ref="E103:E104"/>
    <mergeCell ref="E105:E106"/>
    <mergeCell ref="E107:E108"/>
    <mergeCell ref="E109:E110"/>
    <mergeCell ref="E111:E112"/>
    <mergeCell ref="E113:E114"/>
    <mergeCell ref="E115:E116"/>
    <mergeCell ref="E117:E118"/>
    <mergeCell ref="E119:E120"/>
    <mergeCell ref="E121:E122"/>
    <mergeCell ref="E123:E124"/>
    <mergeCell ref="E125:E126"/>
    <mergeCell ref="E127:E128"/>
    <mergeCell ref="E129:E130"/>
    <mergeCell ref="E131:E132"/>
    <mergeCell ref="E133:E134"/>
    <mergeCell ref="E135:E136"/>
    <mergeCell ref="E137:E138"/>
    <mergeCell ref="E139:E140"/>
    <mergeCell ref="E141:E142"/>
    <mergeCell ref="E143:E144"/>
    <mergeCell ref="E145:E146"/>
    <mergeCell ref="E147:E148"/>
    <mergeCell ref="E149:E150"/>
    <mergeCell ref="E151:E152"/>
    <mergeCell ref="E153:E154"/>
    <mergeCell ref="E155:E156"/>
    <mergeCell ref="E157:E158"/>
    <mergeCell ref="E159:E160"/>
    <mergeCell ref="E161:E162"/>
    <mergeCell ref="E163:E164"/>
    <mergeCell ref="E165:E166"/>
    <mergeCell ref="E167:E168"/>
    <mergeCell ref="E169:E170"/>
    <mergeCell ref="E171:E172"/>
    <mergeCell ref="E173:E174"/>
    <mergeCell ref="E175:E176"/>
    <mergeCell ref="E177:E178"/>
    <mergeCell ref="E179:E180"/>
    <mergeCell ref="E181:E182"/>
    <mergeCell ref="E183:E184"/>
    <mergeCell ref="E185:E186"/>
    <mergeCell ref="E187:E188"/>
    <mergeCell ref="E189:E190"/>
    <mergeCell ref="E191:E192"/>
    <mergeCell ref="E193:E194"/>
    <mergeCell ref="E195:E196"/>
    <mergeCell ref="E197:E198"/>
    <mergeCell ref="E199:E200"/>
    <mergeCell ref="E201:E202"/>
    <mergeCell ref="E203:E204"/>
    <mergeCell ref="E205:E206"/>
    <mergeCell ref="E207:E208"/>
    <mergeCell ref="E209:E210"/>
    <mergeCell ref="E211:E212"/>
    <mergeCell ref="E213:E214"/>
    <mergeCell ref="E215:E216"/>
    <mergeCell ref="E217:E218"/>
    <mergeCell ref="E219:E220"/>
    <mergeCell ref="E221:E222"/>
    <mergeCell ref="E223:E224"/>
    <mergeCell ref="E225:E226"/>
    <mergeCell ref="E227:E228"/>
    <mergeCell ref="E229:E230"/>
    <mergeCell ref="E231:E232"/>
    <mergeCell ref="E233:E234"/>
    <mergeCell ref="E235:E236"/>
    <mergeCell ref="E237:E238"/>
    <mergeCell ref="E239:E240"/>
    <mergeCell ref="E241:E242"/>
    <mergeCell ref="E243:E244"/>
    <mergeCell ref="E245:E246"/>
    <mergeCell ref="E247:E248"/>
    <mergeCell ref="E249:E250"/>
    <mergeCell ref="E251:E252"/>
    <mergeCell ref="E253:E254"/>
    <mergeCell ref="E255:E256"/>
    <mergeCell ref="E257:E258"/>
    <mergeCell ref="E259:E260"/>
    <mergeCell ref="E261:E262"/>
    <mergeCell ref="E263:E264"/>
    <mergeCell ref="E265:E266"/>
    <mergeCell ref="E267:E268"/>
    <mergeCell ref="E269:E270"/>
    <mergeCell ref="E271:E272"/>
    <mergeCell ref="E273:E274"/>
    <mergeCell ref="E275:E276"/>
    <mergeCell ref="E277:E278"/>
    <mergeCell ref="E279:E280"/>
    <mergeCell ref="E281:E282"/>
    <mergeCell ref="E283:E284"/>
    <mergeCell ref="E285:E286"/>
    <mergeCell ref="E287:E288"/>
    <mergeCell ref="E289:E290"/>
    <mergeCell ref="E291:E292"/>
    <mergeCell ref="E293:E294"/>
    <mergeCell ref="E295:E296"/>
    <mergeCell ref="E297:E298"/>
    <mergeCell ref="E299:E300"/>
    <mergeCell ref="E301:E302"/>
    <mergeCell ref="E303:E304"/>
    <mergeCell ref="E305:E306"/>
    <mergeCell ref="E307:E308"/>
    <mergeCell ref="E309:E310"/>
    <mergeCell ref="E311:E312"/>
    <mergeCell ref="E313:E314"/>
    <mergeCell ref="E315:E316"/>
    <mergeCell ref="E317:E318"/>
    <mergeCell ref="E319:E320"/>
    <mergeCell ref="E321:E322"/>
    <mergeCell ref="E323:E324"/>
    <mergeCell ref="E325:E326"/>
    <mergeCell ref="E327:E328"/>
    <mergeCell ref="E329:E330"/>
    <mergeCell ref="E331:E332"/>
    <mergeCell ref="E333:E334"/>
    <mergeCell ref="E335:E336"/>
    <mergeCell ref="E337:E338"/>
    <mergeCell ref="E339:E340"/>
    <mergeCell ref="E341:E342"/>
    <mergeCell ref="E343:E344"/>
    <mergeCell ref="E345:E346"/>
    <mergeCell ref="E347:E348"/>
    <mergeCell ref="E349:E350"/>
    <mergeCell ref="E351:E352"/>
    <mergeCell ref="E353:E354"/>
    <mergeCell ref="E355:E356"/>
    <mergeCell ref="E357:E358"/>
    <mergeCell ref="E359:E360"/>
    <mergeCell ref="E361:E362"/>
    <mergeCell ref="E363:E364"/>
    <mergeCell ref="E365:E366"/>
    <mergeCell ref="E367:E368"/>
    <mergeCell ref="E369:E370"/>
    <mergeCell ref="E371:E372"/>
    <mergeCell ref="E373:E374"/>
    <mergeCell ref="E375:E376"/>
    <mergeCell ref="E377:E378"/>
    <mergeCell ref="E379:E380"/>
    <mergeCell ref="E381:E382"/>
    <mergeCell ref="E383:E384"/>
    <mergeCell ref="E385:E386"/>
    <mergeCell ref="E387:E388"/>
    <mergeCell ref="E389:E390"/>
    <mergeCell ref="E391:E392"/>
    <mergeCell ref="E393:E394"/>
    <mergeCell ref="E395:E396"/>
    <mergeCell ref="E397:E398"/>
    <mergeCell ref="E399:E400"/>
    <mergeCell ref="E401:E402"/>
    <mergeCell ref="E403:E404"/>
    <mergeCell ref="E405:E406"/>
    <mergeCell ref="E407:E408"/>
    <mergeCell ref="E409:E410"/>
    <mergeCell ref="E411:E412"/>
    <mergeCell ref="E413:E414"/>
    <mergeCell ref="E415:E416"/>
    <mergeCell ref="E417:E418"/>
    <mergeCell ref="E419:E420"/>
    <mergeCell ref="E421:E422"/>
    <mergeCell ref="E423:E424"/>
    <mergeCell ref="E425:E426"/>
    <mergeCell ref="E427:E428"/>
    <mergeCell ref="E429:E430"/>
    <mergeCell ref="E431:E432"/>
    <mergeCell ref="E433:E434"/>
    <mergeCell ref="E435:E436"/>
    <mergeCell ref="E437:E438"/>
    <mergeCell ref="E439:E440"/>
    <mergeCell ref="E441:E442"/>
    <mergeCell ref="E443:E444"/>
    <mergeCell ref="E445:E446"/>
    <mergeCell ref="E447:E448"/>
    <mergeCell ref="E449:E450"/>
    <mergeCell ref="E451:E452"/>
    <mergeCell ref="E453:E454"/>
    <mergeCell ref="E455:E456"/>
    <mergeCell ref="E457:E458"/>
    <mergeCell ref="E459:E460"/>
    <mergeCell ref="E461:E462"/>
    <mergeCell ref="E463:E464"/>
    <mergeCell ref="E465:E466"/>
    <mergeCell ref="E467:E468"/>
    <mergeCell ref="E469:E470"/>
    <mergeCell ref="E471:E472"/>
    <mergeCell ref="E473:E474"/>
    <mergeCell ref="E475:E476"/>
    <mergeCell ref="E477:E478"/>
    <mergeCell ref="E479:E480"/>
    <mergeCell ref="E481:E482"/>
    <mergeCell ref="E483:E484"/>
    <mergeCell ref="E485:E486"/>
    <mergeCell ref="E487:E488"/>
    <mergeCell ref="E489:E490"/>
    <mergeCell ref="E491:E492"/>
    <mergeCell ref="E493:E494"/>
    <mergeCell ref="E495:E496"/>
    <mergeCell ref="E497:E498"/>
    <mergeCell ref="E499:E500"/>
    <mergeCell ref="E501:E502"/>
    <mergeCell ref="E503:E504"/>
    <mergeCell ref="E505:E506"/>
    <mergeCell ref="E507:E508"/>
    <mergeCell ref="E509:E510"/>
    <mergeCell ref="E511:E512"/>
    <mergeCell ref="E513:E514"/>
    <mergeCell ref="E515:E516"/>
    <mergeCell ref="E517:E518"/>
    <mergeCell ref="E519:E520"/>
    <mergeCell ref="E521:E522"/>
    <mergeCell ref="E523:E524"/>
    <mergeCell ref="E525:E526"/>
    <mergeCell ref="E527:E528"/>
    <mergeCell ref="E529:E530"/>
    <mergeCell ref="E531:E532"/>
    <mergeCell ref="E533:E534"/>
    <mergeCell ref="E535:E536"/>
    <mergeCell ref="E537:E538"/>
    <mergeCell ref="E539:E540"/>
    <mergeCell ref="E541:E542"/>
    <mergeCell ref="E543:E544"/>
    <mergeCell ref="E545:E546"/>
    <mergeCell ref="E547:E548"/>
    <mergeCell ref="E549:E550"/>
    <mergeCell ref="E551:E552"/>
    <mergeCell ref="E553:E554"/>
    <mergeCell ref="E555:E556"/>
    <mergeCell ref="E557:E558"/>
    <mergeCell ref="E559:E560"/>
    <mergeCell ref="E561:E562"/>
    <mergeCell ref="E563:E564"/>
    <mergeCell ref="E565:E566"/>
    <mergeCell ref="E567:E568"/>
    <mergeCell ref="E569:E570"/>
    <mergeCell ref="E571:E572"/>
    <mergeCell ref="E573:E574"/>
    <mergeCell ref="E575:E576"/>
    <mergeCell ref="E577:E578"/>
    <mergeCell ref="E579:E580"/>
    <mergeCell ref="E581:E582"/>
    <mergeCell ref="E583:E584"/>
    <mergeCell ref="E585:E586"/>
    <mergeCell ref="E587:E588"/>
    <mergeCell ref="E589:E590"/>
    <mergeCell ref="E591:E592"/>
    <mergeCell ref="E593:E594"/>
    <mergeCell ref="E595:E596"/>
    <mergeCell ref="E597:E598"/>
    <mergeCell ref="E599:E600"/>
    <mergeCell ref="E601:E602"/>
    <mergeCell ref="E603:E604"/>
    <mergeCell ref="E605:E606"/>
    <mergeCell ref="E607:E608"/>
    <mergeCell ref="E609:E610"/>
    <mergeCell ref="E611:E612"/>
    <mergeCell ref="E613:E614"/>
    <mergeCell ref="E615:E616"/>
    <mergeCell ref="E617:E618"/>
    <mergeCell ref="E619:E620"/>
    <mergeCell ref="E621:E622"/>
    <mergeCell ref="E623:E624"/>
    <mergeCell ref="E625:E626"/>
    <mergeCell ref="E627:E628"/>
    <mergeCell ref="E629:E630"/>
    <mergeCell ref="E631:E632"/>
    <mergeCell ref="E633:E634"/>
    <mergeCell ref="E635:E636"/>
    <mergeCell ref="E637:E638"/>
    <mergeCell ref="E639:E640"/>
    <mergeCell ref="E641:E642"/>
    <mergeCell ref="E643:E644"/>
    <mergeCell ref="E645:E646"/>
    <mergeCell ref="E647:E648"/>
    <mergeCell ref="E649:E650"/>
    <mergeCell ref="E651:E652"/>
    <mergeCell ref="E653:E654"/>
    <mergeCell ref="E655:E656"/>
    <mergeCell ref="E657:E658"/>
    <mergeCell ref="E659:E660"/>
    <mergeCell ref="E661:E662"/>
    <mergeCell ref="E663:E664"/>
    <mergeCell ref="E665:E666"/>
    <mergeCell ref="E667:E668"/>
    <mergeCell ref="E669:E670"/>
    <mergeCell ref="E671:E672"/>
    <mergeCell ref="E673:E674"/>
    <mergeCell ref="E675:E676"/>
    <mergeCell ref="E677:E678"/>
    <mergeCell ref="E679:E680"/>
    <mergeCell ref="E681:E682"/>
    <mergeCell ref="E683:E684"/>
    <mergeCell ref="E685:E686"/>
    <mergeCell ref="E687:E688"/>
    <mergeCell ref="E689:E690"/>
    <mergeCell ref="E691:E692"/>
    <mergeCell ref="E693:E694"/>
    <mergeCell ref="E695:E696"/>
    <mergeCell ref="E697:E698"/>
    <mergeCell ref="E699:E700"/>
    <mergeCell ref="E701:E702"/>
    <mergeCell ref="E703:E704"/>
    <mergeCell ref="E705:E706"/>
    <mergeCell ref="E707:E708"/>
    <mergeCell ref="E709:E710"/>
    <mergeCell ref="E711:E712"/>
    <mergeCell ref="E713:E714"/>
    <mergeCell ref="E715:E716"/>
    <mergeCell ref="E717:E718"/>
    <mergeCell ref="E719:E720"/>
    <mergeCell ref="E721:E722"/>
    <mergeCell ref="E723:E724"/>
    <mergeCell ref="E725:E726"/>
    <mergeCell ref="E727:E728"/>
    <mergeCell ref="E729:E730"/>
    <mergeCell ref="E731:E732"/>
    <mergeCell ref="E733:E734"/>
    <mergeCell ref="E735:E736"/>
    <mergeCell ref="E737:E738"/>
    <mergeCell ref="E739:E740"/>
    <mergeCell ref="E741:E742"/>
    <mergeCell ref="E743:E744"/>
    <mergeCell ref="E745:E746"/>
    <mergeCell ref="E747:E748"/>
    <mergeCell ref="E749:E750"/>
    <mergeCell ref="E751:E752"/>
    <mergeCell ref="E753:E754"/>
    <mergeCell ref="E755:E756"/>
    <mergeCell ref="E757:E758"/>
    <mergeCell ref="E759:E760"/>
    <mergeCell ref="E761:E762"/>
    <mergeCell ref="E763:E764"/>
    <mergeCell ref="E765:E766"/>
    <mergeCell ref="E767:E768"/>
    <mergeCell ref="E769:E770"/>
    <mergeCell ref="E771:E772"/>
    <mergeCell ref="E773:E774"/>
    <mergeCell ref="E775:E776"/>
    <mergeCell ref="E777:E778"/>
    <mergeCell ref="E779:E780"/>
    <mergeCell ref="E781:E782"/>
    <mergeCell ref="E783:E784"/>
    <mergeCell ref="E785:E786"/>
    <mergeCell ref="E787:E788"/>
    <mergeCell ref="E789:E790"/>
    <mergeCell ref="E791:E792"/>
    <mergeCell ref="E793:E794"/>
    <mergeCell ref="E795:E796"/>
    <mergeCell ref="E797:E798"/>
    <mergeCell ref="E799:E800"/>
    <mergeCell ref="E801:E802"/>
    <mergeCell ref="E803:E804"/>
    <mergeCell ref="E805:E806"/>
    <mergeCell ref="E807:E808"/>
    <mergeCell ref="E809:E810"/>
    <mergeCell ref="E811:E812"/>
    <mergeCell ref="E813:E814"/>
    <mergeCell ref="E815:E816"/>
    <mergeCell ref="E817:E818"/>
    <mergeCell ref="E819:E820"/>
    <mergeCell ref="E821:E822"/>
    <mergeCell ref="E823:E824"/>
    <mergeCell ref="E825:E826"/>
    <mergeCell ref="E827:E828"/>
    <mergeCell ref="E829:E830"/>
    <mergeCell ref="E831:E832"/>
    <mergeCell ref="E833:E834"/>
    <mergeCell ref="E835:E836"/>
    <mergeCell ref="E837:E838"/>
    <mergeCell ref="E839:E840"/>
    <mergeCell ref="E841:E842"/>
    <mergeCell ref="E843:E844"/>
    <mergeCell ref="E845:E846"/>
    <mergeCell ref="E847:E848"/>
    <mergeCell ref="E849:E850"/>
    <mergeCell ref="E851:E852"/>
    <mergeCell ref="E853:E854"/>
    <mergeCell ref="E855:E856"/>
    <mergeCell ref="E857:E858"/>
    <mergeCell ref="E859:E860"/>
    <mergeCell ref="E861:E862"/>
    <mergeCell ref="E863:E864"/>
    <mergeCell ref="E865:E866"/>
    <mergeCell ref="E867:E868"/>
    <mergeCell ref="E869:E870"/>
    <mergeCell ref="E871:E872"/>
    <mergeCell ref="E873:E874"/>
    <mergeCell ref="E875:E876"/>
    <mergeCell ref="E877:E878"/>
    <mergeCell ref="E879:E880"/>
    <mergeCell ref="E881:E882"/>
    <mergeCell ref="E883:E884"/>
    <mergeCell ref="E885:E886"/>
    <mergeCell ref="E887:E888"/>
    <mergeCell ref="E889:E890"/>
    <mergeCell ref="E891:E892"/>
    <mergeCell ref="E893:E894"/>
    <mergeCell ref="E895:E896"/>
    <mergeCell ref="E897:E898"/>
    <mergeCell ref="E899:E900"/>
    <mergeCell ref="E901:E902"/>
    <mergeCell ref="E903:E904"/>
    <mergeCell ref="E905:E906"/>
    <mergeCell ref="E907:E908"/>
    <mergeCell ref="E909:E910"/>
    <mergeCell ref="E911:E912"/>
    <mergeCell ref="E913:E914"/>
    <mergeCell ref="E915:E916"/>
    <mergeCell ref="E917:E918"/>
    <mergeCell ref="E919:E920"/>
    <mergeCell ref="E921:E922"/>
    <mergeCell ref="E923:E924"/>
    <mergeCell ref="E925:E926"/>
    <mergeCell ref="E927:E928"/>
    <mergeCell ref="E929:E930"/>
    <mergeCell ref="E931:E932"/>
    <mergeCell ref="E933:E934"/>
    <mergeCell ref="E935:E936"/>
    <mergeCell ref="E937:E938"/>
    <mergeCell ref="E939:E940"/>
    <mergeCell ref="E941:E942"/>
    <mergeCell ref="E943:E944"/>
    <mergeCell ref="E945:E946"/>
    <mergeCell ref="E947:E948"/>
    <mergeCell ref="E949:E950"/>
    <mergeCell ref="E951:E952"/>
    <mergeCell ref="E953:E954"/>
    <mergeCell ref="E955:E956"/>
    <mergeCell ref="E957:E958"/>
    <mergeCell ref="E959:E960"/>
    <mergeCell ref="E961:E962"/>
    <mergeCell ref="E963:E964"/>
    <mergeCell ref="E965:E966"/>
    <mergeCell ref="E967:E968"/>
    <mergeCell ref="E969:E970"/>
    <mergeCell ref="E971:E972"/>
    <mergeCell ref="E973:E974"/>
    <mergeCell ref="E975:E976"/>
    <mergeCell ref="E977:E978"/>
    <mergeCell ref="E979:E980"/>
    <mergeCell ref="E981:E982"/>
    <mergeCell ref="E983:E984"/>
    <mergeCell ref="E985:E986"/>
    <mergeCell ref="E987:E988"/>
    <mergeCell ref="E989:E990"/>
    <mergeCell ref="E991:E992"/>
    <mergeCell ref="E993:E994"/>
    <mergeCell ref="E995:E996"/>
    <mergeCell ref="E997:E998"/>
    <mergeCell ref="E999:E1000"/>
    <mergeCell ref="E1001:E1002"/>
    <mergeCell ref="E1003:E1004"/>
    <mergeCell ref="E1005:E1006"/>
    <mergeCell ref="E1007:E1008"/>
    <mergeCell ref="E1009:E1010"/>
    <mergeCell ref="E1011:E1012"/>
    <mergeCell ref="E1013:E1014"/>
    <mergeCell ref="E1015:E1016"/>
    <mergeCell ref="E1017:E1018"/>
    <mergeCell ref="E1019:E1020"/>
    <mergeCell ref="E1021:E1022"/>
    <mergeCell ref="E1023:E1024"/>
    <mergeCell ref="E1025:E1026"/>
    <mergeCell ref="E1027:E1028"/>
    <mergeCell ref="E1029:E1030"/>
    <mergeCell ref="E1031:E1032"/>
    <mergeCell ref="E1033:E1034"/>
    <mergeCell ref="E1035:E1036"/>
    <mergeCell ref="E1037:E1038"/>
    <mergeCell ref="E1039:E1040"/>
    <mergeCell ref="E1041:E1042"/>
    <mergeCell ref="E1043:E1044"/>
    <mergeCell ref="E1045:E1046"/>
    <mergeCell ref="E1047:E1048"/>
    <mergeCell ref="E1049:E1050"/>
    <mergeCell ref="E1051:E1052"/>
    <mergeCell ref="E1053:E1054"/>
    <mergeCell ref="E1055:E1056"/>
    <mergeCell ref="E1057:E1058"/>
    <mergeCell ref="E1059:E1060"/>
    <mergeCell ref="E1061:E1062"/>
    <mergeCell ref="E1063:E1064"/>
    <mergeCell ref="E1065:E1066"/>
    <mergeCell ref="E1067:E1068"/>
    <mergeCell ref="E1069:E1070"/>
    <mergeCell ref="E1071:E1072"/>
    <mergeCell ref="E1073:E1074"/>
    <mergeCell ref="E1075:E1076"/>
    <mergeCell ref="E1077:E1078"/>
    <mergeCell ref="E1079:E1080"/>
    <mergeCell ref="E1081:E1082"/>
    <mergeCell ref="E1083:E1084"/>
    <mergeCell ref="E1085:E1086"/>
    <mergeCell ref="E1087:E1088"/>
    <mergeCell ref="E1089:E1090"/>
    <mergeCell ref="E1091:E1092"/>
    <mergeCell ref="E1093:E1094"/>
    <mergeCell ref="E1095:E1096"/>
    <mergeCell ref="E1097:E1098"/>
    <mergeCell ref="E1099:E1100"/>
    <mergeCell ref="E1101:E1102"/>
    <mergeCell ref="E1103:E1104"/>
    <mergeCell ref="E1105:E1106"/>
    <mergeCell ref="E1107:E1108"/>
    <mergeCell ref="E1109:E1110"/>
    <mergeCell ref="E1111:E1112"/>
    <mergeCell ref="E1113:E1114"/>
    <mergeCell ref="E1115:E1116"/>
    <mergeCell ref="E1117:E1118"/>
    <mergeCell ref="E1119:E1120"/>
    <mergeCell ref="E1121:E1122"/>
    <mergeCell ref="E1123:E1124"/>
    <mergeCell ref="E1125:E1126"/>
    <mergeCell ref="E1127:E1128"/>
    <mergeCell ref="E1129:E1130"/>
    <mergeCell ref="E1131:E1132"/>
    <mergeCell ref="E1133:E1134"/>
    <mergeCell ref="E1135:E1136"/>
    <mergeCell ref="E1137:E1138"/>
    <mergeCell ref="E1139:E1140"/>
    <mergeCell ref="E1141:E1142"/>
    <mergeCell ref="E1143:E1144"/>
    <mergeCell ref="E1145:E1146"/>
    <mergeCell ref="E1147:E1148"/>
    <mergeCell ref="E1149:E1150"/>
    <mergeCell ref="E1151:E1152"/>
    <mergeCell ref="E1153:E1154"/>
    <mergeCell ref="E1155:E1156"/>
    <mergeCell ref="E1157:E1158"/>
    <mergeCell ref="E1159:E1160"/>
    <mergeCell ref="E1161:E1162"/>
    <mergeCell ref="E1163:E1164"/>
    <mergeCell ref="E1165:E1166"/>
    <mergeCell ref="E1167:E1168"/>
    <mergeCell ref="E1169:E1170"/>
    <mergeCell ref="E1171:E1172"/>
    <mergeCell ref="E1173:E1174"/>
    <mergeCell ref="E1175:E1176"/>
    <mergeCell ref="E1177:E1178"/>
    <mergeCell ref="E1179:E1180"/>
    <mergeCell ref="E1181:E1182"/>
    <mergeCell ref="E1183:E1184"/>
    <mergeCell ref="E1185:E1186"/>
    <mergeCell ref="E1187:E1188"/>
    <mergeCell ref="E1189:E1190"/>
    <mergeCell ref="E1191:E1192"/>
    <mergeCell ref="E1193:E1194"/>
    <mergeCell ref="E1195:E1196"/>
    <mergeCell ref="E1197:E1198"/>
    <mergeCell ref="E1199:E1200"/>
    <mergeCell ref="E1201:E1202"/>
    <mergeCell ref="E1203:E1204"/>
    <mergeCell ref="E1205:E1206"/>
    <mergeCell ref="E1207:E1208"/>
    <mergeCell ref="E1209:E1210"/>
    <mergeCell ref="E1211:E1212"/>
    <mergeCell ref="E1213:E1214"/>
    <mergeCell ref="E1215:E1216"/>
    <mergeCell ref="E1217:E1218"/>
    <mergeCell ref="E1219:E1220"/>
    <mergeCell ref="E1221:E1222"/>
    <mergeCell ref="E1223:E1224"/>
    <mergeCell ref="E1225:E1226"/>
    <mergeCell ref="E1227:E1228"/>
    <mergeCell ref="E1229:E1230"/>
    <mergeCell ref="E1231:E1232"/>
    <mergeCell ref="E1233:E1234"/>
    <mergeCell ref="E1235:E1236"/>
    <mergeCell ref="E1237:E1238"/>
    <mergeCell ref="E1239:E1240"/>
    <mergeCell ref="E1241:E1242"/>
    <mergeCell ref="E1243:E1244"/>
    <mergeCell ref="E1245:E1246"/>
    <mergeCell ref="E1247:E1248"/>
    <mergeCell ref="E1249:E1250"/>
    <mergeCell ref="E1251:E1252"/>
    <mergeCell ref="E1253:E1254"/>
    <mergeCell ref="E1255:E1256"/>
    <mergeCell ref="E1257:E1258"/>
    <mergeCell ref="E1259:E1260"/>
    <mergeCell ref="E1261:E1262"/>
    <mergeCell ref="E1263:E1264"/>
    <mergeCell ref="E1265:E1266"/>
    <mergeCell ref="E1267:E1268"/>
    <mergeCell ref="E1269:E1270"/>
    <mergeCell ref="E1271:E1272"/>
    <mergeCell ref="E1273:E1274"/>
    <mergeCell ref="E1275:E1276"/>
    <mergeCell ref="E1277:E1278"/>
    <mergeCell ref="E1279:E1280"/>
    <mergeCell ref="E1281:E1282"/>
    <mergeCell ref="E1283:E1284"/>
    <mergeCell ref="E1285:E1286"/>
    <mergeCell ref="E1287:E1288"/>
    <mergeCell ref="E1289:E1290"/>
    <mergeCell ref="E1291:E1292"/>
    <mergeCell ref="E1293:E1294"/>
    <mergeCell ref="E1295:E1296"/>
    <mergeCell ref="E1297:E1298"/>
    <mergeCell ref="E1299:E1300"/>
    <mergeCell ref="E1301:E1302"/>
    <mergeCell ref="E1303:E1304"/>
    <mergeCell ref="E1305:E1306"/>
    <mergeCell ref="E1307:E1308"/>
    <mergeCell ref="E1309:E1310"/>
    <mergeCell ref="E1311:E1312"/>
    <mergeCell ref="E1313:E1314"/>
    <mergeCell ref="E1315:E1316"/>
    <mergeCell ref="E1317:E1318"/>
    <mergeCell ref="E1319:E1320"/>
    <mergeCell ref="E1321:E1322"/>
    <mergeCell ref="E1323:E1324"/>
    <mergeCell ref="E1325:E1326"/>
    <mergeCell ref="E1327:E1328"/>
    <mergeCell ref="E1329:E1330"/>
    <mergeCell ref="E1331:E1332"/>
    <mergeCell ref="E1333:E1334"/>
    <mergeCell ref="E1335:E1336"/>
    <mergeCell ref="E1337:E1338"/>
    <mergeCell ref="E1339:E1340"/>
    <mergeCell ref="E1341:E1342"/>
    <mergeCell ref="E1343:E1344"/>
    <mergeCell ref="E1345:E1346"/>
    <mergeCell ref="E1347:E1348"/>
    <mergeCell ref="E1349:E1350"/>
    <mergeCell ref="E1351:E1352"/>
    <mergeCell ref="E1353:E1354"/>
    <mergeCell ref="E1355:E1356"/>
    <mergeCell ref="E1357:E1358"/>
    <mergeCell ref="E1359:E1360"/>
    <mergeCell ref="E1361:E1362"/>
    <mergeCell ref="E1363:E1364"/>
    <mergeCell ref="E1365:E1366"/>
    <mergeCell ref="E1367:E1368"/>
    <mergeCell ref="E1369:E1370"/>
    <mergeCell ref="E1371:E1372"/>
    <mergeCell ref="E1373:E1374"/>
    <mergeCell ref="E1375:E1376"/>
    <mergeCell ref="E1377:E1378"/>
    <mergeCell ref="E1379:E1380"/>
    <mergeCell ref="E1381:E1382"/>
    <mergeCell ref="E1383:E1384"/>
    <mergeCell ref="E1385:E1386"/>
    <mergeCell ref="E1387:E1388"/>
    <mergeCell ref="E1389:E1390"/>
    <mergeCell ref="E1391:E1392"/>
    <mergeCell ref="E1393:E1394"/>
    <mergeCell ref="E1395:E1396"/>
    <mergeCell ref="E1397:E1398"/>
    <mergeCell ref="E1399:E1400"/>
    <mergeCell ref="E1401:E1402"/>
    <mergeCell ref="E1403:E1404"/>
    <mergeCell ref="E1405:E1406"/>
    <mergeCell ref="E1407:E1408"/>
    <mergeCell ref="E1409:E1410"/>
    <mergeCell ref="E1411:E1412"/>
    <mergeCell ref="E1413:E1414"/>
    <mergeCell ref="E1415:E1416"/>
    <mergeCell ref="E1417:E1418"/>
    <mergeCell ref="E1419:E1420"/>
    <mergeCell ref="E1421:E1422"/>
    <mergeCell ref="E1423:E1424"/>
    <mergeCell ref="E1425:E1426"/>
    <mergeCell ref="E1427:E1428"/>
    <mergeCell ref="E1429:E1430"/>
    <mergeCell ref="E1431:E1432"/>
    <mergeCell ref="E1433:E1434"/>
    <mergeCell ref="E1435:E1436"/>
    <mergeCell ref="E1437:E1438"/>
    <mergeCell ref="E1439:E1440"/>
    <mergeCell ref="E1441:E1442"/>
    <mergeCell ref="E1443:E1444"/>
    <mergeCell ref="E1445:E1446"/>
    <mergeCell ref="E1447:E1448"/>
    <mergeCell ref="E1449:E1450"/>
    <mergeCell ref="E1451:E1452"/>
    <mergeCell ref="E1453:E1454"/>
    <mergeCell ref="E1455:E1456"/>
    <mergeCell ref="E1457:E1458"/>
    <mergeCell ref="E1459:E1460"/>
    <mergeCell ref="E1461:E1462"/>
    <mergeCell ref="E1463:E1464"/>
    <mergeCell ref="E1465:E1466"/>
    <mergeCell ref="E1467:E1468"/>
    <mergeCell ref="E1469:E1470"/>
    <mergeCell ref="E1471:E1472"/>
    <mergeCell ref="E1473:E1474"/>
    <mergeCell ref="E1475:E1476"/>
    <mergeCell ref="E1477:E1478"/>
    <mergeCell ref="E1479:E1480"/>
    <mergeCell ref="E1481:E1482"/>
    <mergeCell ref="E1483:E1484"/>
    <mergeCell ref="E1485:E1486"/>
    <mergeCell ref="E1487:E1488"/>
    <mergeCell ref="E1489:E1490"/>
    <mergeCell ref="E1491:E1492"/>
    <mergeCell ref="E1493:E1494"/>
    <mergeCell ref="E1495:E1496"/>
    <mergeCell ref="E1497:E1498"/>
    <mergeCell ref="E1499:E1500"/>
    <mergeCell ref="E1501:E1502"/>
    <mergeCell ref="E1503:E1504"/>
    <mergeCell ref="E1505:E1506"/>
    <mergeCell ref="E1507:E1508"/>
    <mergeCell ref="E1509:E1510"/>
    <mergeCell ref="E1511:E1512"/>
    <mergeCell ref="E1513:E1514"/>
    <mergeCell ref="E1515:E1516"/>
    <mergeCell ref="E1517:E1518"/>
    <mergeCell ref="E1519:E1520"/>
    <mergeCell ref="E1521:E1522"/>
    <mergeCell ref="E1523:E1524"/>
    <mergeCell ref="E1525:E1526"/>
    <mergeCell ref="E1527:E1528"/>
    <mergeCell ref="E1529:E1530"/>
    <mergeCell ref="E1531:E1532"/>
    <mergeCell ref="E1533:E1534"/>
    <mergeCell ref="E1535:E1536"/>
    <mergeCell ref="E1537:E1538"/>
    <mergeCell ref="E1539:E1540"/>
    <mergeCell ref="E1541:E1542"/>
    <mergeCell ref="E1543:E1544"/>
    <mergeCell ref="E1545:E1546"/>
    <mergeCell ref="E1547:E1548"/>
    <mergeCell ref="E1549:E1550"/>
    <mergeCell ref="E1551:E1552"/>
    <mergeCell ref="E1553:E1554"/>
    <mergeCell ref="E1555:E1556"/>
    <mergeCell ref="E1557:E1558"/>
    <mergeCell ref="E1559:E1560"/>
    <mergeCell ref="E1561:E1562"/>
    <mergeCell ref="E1563:E1564"/>
    <mergeCell ref="E1565:E1566"/>
    <mergeCell ref="E1567:E1568"/>
    <mergeCell ref="E1569:E1570"/>
    <mergeCell ref="E1571:E1572"/>
    <mergeCell ref="E1573:E1574"/>
    <mergeCell ref="E1575:E1576"/>
    <mergeCell ref="E1577:E1578"/>
    <mergeCell ref="E1579:E1580"/>
    <mergeCell ref="E1581:E1582"/>
    <mergeCell ref="E1583:E1584"/>
    <mergeCell ref="E1585:E1586"/>
    <mergeCell ref="E1587:E1588"/>
    <mergeCell ref="E1589:E1590"/>
    <mergeCell ref="E1591:E1592"/>
    <mergeCell ref="E1593:E1594"/>
    <mergeCell ref="E1595:E1596"/>
    <mergeCell ref="E1597:E1598"/>
    <mergeCell ref="E1599:E1600"/>
    <mergeCell ref="E1601:E1602"/>
    <mergeCell ref="E1603:E1604"/>
    <mergeCell ref="E1605:E1606"/>
    <mergeCell ref="E1607:E1608"/>
    <mergeCell ref="E1609:E1610"/>
    <mergeCell ref="E1611:E1612"/>
    <mergeCell ref="E1613:E1614"/>
    <mergeCell ref="E1615:E1616"/>
    <mergeCell ref="E1617:E1618"/>
    <mergeCell ref="E1619:E1620"/>
    <mergeCell ref="E1621:E1622"/>
    <mergeCell ref="E1623:E1624"/>
    <mergeCell ref="E1625:E1626"/>
    <mergeCell ref="E1627:E1628"/>
    <mergeCell ref="E1629:E1630"/>
    <mergeCell ref="E1631:E1632"/>
    <mergeCell ref="E1633:E1634"/>
    <mergeCell ref="E1635:E1636"/>
    <mergeCell ref="E1637:E1638"/>
    <mergeCell ref="E1639:E1640"/>
    <mergeCell ref="E1641:E1642"/>
    <mergeCell ref="E1643:E1644"/>
    <mergeCell ref="E1645:E1646"/>
    <mergeCell ref="E1647:E1648"/>
    <mergeCell ref="E1649:E1650"/>
    <mergeCell ref="E1651:E1652"/>
    <mergeCell ref="E1653:E1654"/>
    <mergeCell ref="E1655:E1656"/>
    <mergeCell ref="E1657:E1658"/>
    <mergeCell ref="E1659:E1660"/>
    <mergeCell ref="E1661:E1662"/>
    <mergeCell ref="E1663:E1664"/>
    <mergeCell ref="E1665:E1666"/>
    <mergeCell ref="E1667:E1668"/>
    <mergeCell ref="E1669:E1670"/>
    <mergeCell ref="E1671:E1672"/>
    <mergeCell ref="E1673:E1674"/>
    <mergeCell ref="E1675:E1676"/>
    <mergeCell ref="E1677:E1678"/>
    <mergeCell ref="E1679:E1680"/>
    <mergeCell ref="E1681:E1682"/>
    <mergeCell ref="E1683:E1684"/>
    <mergeCell ref="E1685:E1686"/>
    <mergeCell ref="E1687:E1688"/>
    <mergeCell ref="E1689:E1690"/>
    <mergeCell ref="E1691:E1692"/>
    <mergeCell ref="E1693:E1694"/>
    <mergeCell ref="E1695:E1696"/>
    <mergeCell ref="E1697:E1698"/>
    <mergeCell ref="E1699:E1700"/>
    <mergeCell ref="E1701:E1702"/>
    <mergeCell ref="E1703:E1704"/>
    <mergeCell ref="E1705:E1706"/>
    <mergeCell ref="E1707:E1708"/>
    <mergeCell ref="E1709:E1710"/>
    <mergeCell ref="E1711:E1712"/>
    <mergeCell ref="E1713:E1714"/>
    <mergeCell ref="E1715:E1716"/>
    <mergeCell ref="E1717:E1718"/>
    <mergeCell ref="E1719:E1720"/>
    <mergeCell ref="E1721:E1722"/>
    <mergeCell ref="E1723:E1724"/>
    <mergeCell ref="E1725:E1726"/>
    <mergeCell ref="E1727:E1728"/>
    <mergeCell ref="E1729:E1730"/>
    <mergeCell ref="E1731:E1732"/>
    <mergeCell ref="E1733:E1734"/>
    <mergeCell ref="E1735:E1736"/>
    <mergeCell ref="E1737:E1738"/>
    <mergeCell ref="E1739:E1740"/>
    <mergeCell ref="E1741:E1742"/>
    <mergeCell ref="E1743:E1744"/>
    <mergeCell ref="E1745:E1746"/>
    <mergeCell ref="E1747:E1748"/>
    <mergeCell ref="E1749:E1750"/>
    <mergeCell ref="E1751:E1752"/>
    <mergeCell ref="E1753:E1754"/>
    <mergeCell ref="E1755:E1756"/>
    <mergeCell ref="E1757:E1758"/>
    <mergeCell ref="E1759:E1760"/>
    <mergeCell ref="E1761:E1762"/>
    <mergeCell ref="E1763:E1764"/>
    <mergeCell ref="E1765:E1766"/>
    <mergeCell ref="E1767:E1768"/>
    <mergeCell ref="E1769:E1770"/>
    <mergeCell ref="E1771:E1772"/>
    <mergeCell ref="E1773:E1774"/>
    <mergeCell ref="E1775:E1776"/>
    <mergeCell ref="E1777:E1778"/>
    <mergeCell ref="E1779:E1780"/>
    <mergeCell ref="E1781:E1782"/>
    <mergeCell ref="E1783:E1784"/>
    <mergeCell ref="E1785:E1786"/>
    <mergeCell ref="E1787:E1788"/>
    <mergeCell ref="E1789:E1790"/>
    <mergeCell ref="E1791:E1792"/>
    <mergeCell ref="E1793:E1794"/>
    <mergeCell ref="E1795:E1796"/>
    <mergeCell ref="E1797:E1798"/>
    <mergeCell ref="E1799:E1800"/>
    <mergeCell ref="E1801:E1802"/>
    <mergeCell ref="E1803:E1804"/>
    <mergeCell ref="E1805:E1806"/>
    <mergeCell ref="E1807:E1808"/>
    <mergeCell ref="E1809:E1810"/>
    <mergeCell ref="E1811:E1812"/>
    <mergeCell ref="E1813:E1814"/>
    <mergeCell ref="E1815:E1816"/>
    <mergeCell ref="E1817:E1818"/>
    <mergeCell ref="E1819:E1820"/>
    <mergeCell ref="E1821:E1822"/>
    <mergeCell ref="E1823:E1824"/>
    <mergeCell ref="E1825:E1826"/>
    <mergeCell ref="E1827:E1828"/>
    <mergeCell ref="E1829:E1830"/>
    <mergeCell ref="E1831:E1832"/>
    <mergeCell ref="E1833:E1834"/>
    <mergeCell ref="E1835:E1836"/>
    <mergeCell ref="E1837:E1838"/>
    <mergeCell ref="E1839:E1840"/>
    <mergeCell ref="E1841:E1842"/>
    <mergeCell ref="E1843:E1844"/>
    <mergeCell ref="E1845:E1846"/>
    <mergeCell ref="E1847:E1848"/>
    <mergeCell ref="E1849:E1850"/>
    <mergeCell ref="E1851:E1852"/>
    <mergeCell ref="E1853:E1854"/>
    <mergeCell ref="E1855:E1856"/>
    <mergeCell ref="E1857:E1858"/>
    <mergeCell ref="E1859:E1860"/>
    <mergeCell ref="E1861:E1862"/>
    <mergeCell ref="E1863:E1864"/>
    <mergeCell ref="E1865:E1866"/>
    <mergeCell ref="E1867:E1868"/>
    <mergeCell ref="E1869:E1870"/>
    <mergeCell ref="E1871:E1872"/>
    <mergeCell ref="E1873:E1874"/>
    <mergeCell ref="E1875:E1876"/>
    <mergeCell ref="E1877:E1878"/>
    <mergeCell ref="E1879:E1880"/>
    <mergeCell ref="E1881:E1882"/>
    <mergeCell ref="E1883:E1884"/>
    <mergeCell ref="E1885:E1886"/>
    <mergeCell ref="E1887:E1888"/>
    <mergeCell ref="E1889:E1890"/>
    <mergeCell ref="E1891:E1892"/>
    <mergeCell ref="E1893:E1894"/>
    <mergeCell ref="E1895:E1896"/>
    <mergeCell ref="E1897:E1898"/>
    <mergeCell ref="E1899:E1900"/>
    <mergeCell ref="E1901:E1902"/>
    <mergeCell ref="E1903:E1904"/>
    <mergeCell ref="E1905:E1906"/>
    <mergeCell ref="E1907:E1908"/>
    <mergeCell ref="E1909:E1910"/>
    <mergeCell ref="E1911:E1912"/>
    <mergeCell ref="E1913:E1914"/>
    <mergeCell ref="E1915:E1916"/>
    <mergeCell ref="E1917:E1918"/>
    <mergeCell ref="E1919:E1920"/>
    <mergeCell ref="E1921:E1922"/>
    <mergeCell ref="E1923:E1924"/>
    <mergeCell ref="E1925:E1926"/>
    <mergeCell ref="E1927:E1928"/>
    <mergeCell ref="E1929:E1930"/>
    <mergeCell ref="E1931:E1932"/>
    <mergeCell ref="E1933:E1934"/>
    <mergeCell ref="E1935:E1936"/>
    <mergeCell ref="E1937:E1938"/>
    <mergeCell ref="E1939:E1940"/>
    <mergeCell ref="E1941:E1942"/>
    <mergeCell ref="E1943:E1944"/>
    <mergeCell ref="E1945:E1946"/>
    <mergeCell ref="E1947:E1948"/>
    <mergeCell ref="E1949:E1950"/>
    <mergeCell ref="E1951:E1952"/>
    <mergeCell ref="E1953:E1954"/>
    <mergeCell ref="F9:F1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F67:F68"/>
    <mergeCell ref="F69:F70"/>
    <mergeCell ref="F71:F72"/>
    <mergeCell ref="F73:F74"/>
    <mergeCell ref="F75:F76"/>
    <mergeCell ref="F77:F78"/>
    <mergeCell ref="F79:F80"/>
    <mergeCell ref="F81:F82"/>
    <mergeCell ref="F83:F84"/>
    <mergeCell ref="F85:F86"/>
    <mergeCell ref="F87:F88"/>
    <mergeCell ref="F89:F90"/>
    <mergeCell ref="F91:F92"/>
    <mergeCell ref="F93:F94"/>
    <mergeCell ref="F95:F96"/>
    <mergeCell ref="F97:F98"/>
    <mergeCell ref="F99:F100"/>
    <mergeCell ref="F101:F102"/>
    <mergeCell ref="F103:F104"/>
    <mergeCell ref="F105:F106"/>
    <mergeCell ref="F107:F108"/>
    <mergeCell ref="F109:F110"/>
    <mergeCell ref="F111:F112"/>
    <mergeCell ref="F113:F114"/>
    <mergeCell ref="F115:F116"/>
    <mergeCell ref="F117:F118"/>
    <mergeCell ref="F119:F120"/>
    <mergeCell ref="F121:F122"/>
    <mergeCell ref="F123:F124"/>
    <mergeCell ref="F125:F126"/>
    <mergeCell ref="F127:F128"/>
    <mergeCell ref="F129:F130"/>
    <mergeCell ref="F131:F132"/>
    <mergeCell ref="F133:F134"/>
    <mergeCell ref="F135:F136"/>
    <mergeCell ref="F137:F138"/>
    <mergeCell ref="F139:F140"/>
    <mergeCell ref="F141:F142"/>
    <mergeCell ref="F143:F144"/>
    <mergeCell ref="F145:F146"/>
    <mergeCell ref="F147:F148"/>
    <mergeCell ref="F149:F150"/>
    <mergeCell ref="F151:F152"/>
    <mergeCell ref="F153:F154"/>
    <mergeCell ref="F155:F156"/>
    <mergeCell ref="F157:F158"/>
    <mergeCell ref="F159:F160"/>
    <mergeCell ref="F161:F162"/>
    <mergeCell ref="F163:F164"/>
    <mergeCell ref="F165:F166"/>
    <mergeCell ref="F167:F168"/>
    <mergeCell ref="F169:F170"/>
    <mergeCell ref="F171:F172"/>
    <mergeCell ref="F173:F174"/>
    <mergeCell ref="F175:F176"/>
    <mergeCell ref="F177:F178"/>
    <mergeCell ref="F179:F180"/>
    <mergeCell ref="F181:F182"/>
    <mergeCell ref="F183:F184"/>
    <mergeCell ref="F185:F186"/>
    <mergeCell ref="F187:F188"/>
    <mergeCell ref="F189:F190"/>
    <mergeCell ref="F191:F192"/>
    <mergeCell ref="F193:F194"/>
    <mergeCell ref="F195:F196"/>
    <mergeCell ref="F197:F198"/>
    <mergeCell ref="F199:F200"/>
    <mergeCell ref="F201:F202"/>
    <mergeCell ref="F203:F204"/>
    <mergeCell ref="F205:F206"/>
    <mergeCell ref="F207:F208"/>
    <mergeCell ref="F209:F210"/>
    <mergeCell ref="F211:F212"/>
    <mergeCell ref="F213:F214"/>
    <mergeCell ref="F215:F216"/>
    <mergeCell ref="F217:F218"/>
    <mergeCell ref="F219:F220"/>
    <mergeCell ref="F221:F222"/>
    <mergeCell ref="F223:F224"/>
    <mergeCell ref="F225:F226"/>
    <mergeCell ref="F227:F228"/>
    <mergeCell ref="F229:F230"/>
    <mergeCell ref="F231:F232"/>
    <mergeCell ref="F233:F234"/>
    <mergeCell ref="F235:F236"/>
    <mergeCell ref="F237:F238"/>
    <mergeCell ref="F239:F240"/>
    <mergeCell ref="F241:F242"/>
    <mergeCell ref="F243:F244"/>
    <mergeCell ref="F245:F246"/>
    <mergeCell ref="F247:F248"/>
    <mergeCell ref="F249:F250"/>
    <mergeCell ref="F251:F252"/>
    <mergeCell ref="F253:F254"/>
    <mergeCell ref="F255:F256"/>
    <mergeCell ref="F257:F258"/>
    <mergeCell ref="F259:F260"/>
    <mergeCell ref="F261:F262"/>
    <mergeCell ref="F263:F264"/>
    <mergeCell ref="F265:F266"/>
    <mergeCell ref="F267:F268"/>
    <mergeCell ref="F269:F270"/>
    <mergeCell ref="F271:F272"/>
    <mergeCell ref="F273:F274"/>
    <mergeCell ref="F275:F276"/>
    <mergeCell ref="F277:F278"/>
    <mergeCell ref="F279:F280"/>
    <mergeCell ref="F281:F282"/>
    <mergeCell ref="F283:F284"/>
    <mergeCell ref="F285:F286"/>
    <mergeCell ref="F287:F288"/>
    <mergeCell ref="F289:F290"/>
    <mergeCell ref="F291:F292"/>
    <mergeCell ref="F293:F294"/>
    <mergeCell ref="F295:F296"/>
    <mergeCell ref="F297:F298"/>
    <mergeCell ref="F299:F300"/>
    <mergeCell ref="F301:F302"/>
    <mergeCell ref="F303:F304"/>
    <mergeCell ref="F305:F306"/>
    <mergeCell ref="F307:F308"/>
    <mergeCell ref="F309:F310"/>
    <mergeCell ref="F311:F312"/>
    <mergeCell ref="F313:F314"/>
    <mergeCell ref="F315:F316"/>
    <mergeCell ref="F317:F318"/>
    <mergeCell ref="F319:F320"/>
    <mergeCell ref="F321:F322"/>
    <mergeCell ref="F323:F324"/>
    <mergeCell ref="F325:F326"/>
    <mergeCell ref="F327:F328"/>
    <mergeCell ref="F329:F330"/>
    <mergeCell ref="F331:F332"/>
    <mergeCell ref="F333:F334"/>
    <mergeCell ref="F335:F336"/>
    <mergeCell ref="F337:F338"/>
    <mergeCell ref="F339:F340"/>
    <mergeCell ref="F341:F342"/>
    <mergeCell ref="F343:F344"/>
    <mergeCell ref="F345:F346"/>
    <mergeCell ref="F347:F348"/>
    <mergeCell ref="F349:F350"/>
    <mergeCell ref="F351:F352"/>
    <mergeCell ref="F353:F354"/>
    <mergeCell ref="F355:F356"/>
    <mergeCell ref="F357:F358"/>
    <mergeCell ref="F359:F360"/>
    <mergeCell ref="F361:F362"/>
    <mergeCell ref="F363:F364"/>
    <mergeCell ref="F365:F366"/>
    <mergeCell ref="F367:F368"/>
    <mergeCell ref="F369:F370"/>
    <mergeCell ref="F371:F372"/>
    <mergeCell ref="F373:F374"/>
    <mergeCell ref="F375:F376"/>
    <mergeCell ref="F377:F378"/>
    <mergeCell ref="F379:F380"/>
    <mergeCell ref="F381:F382"/>
    <mergeCell ref="F383:F384"/>
    <mergeCell ref="F385:F386"/>
    <mergeCell ref="F387:F388"/>
    <mergeCell ref="F389:F390"/>
    <mergeCell ref="F391:F392"/>
    <mergeCell ref="F393:F394"/>
    <mergeCell ref="F395:F396"/>
    <mergeCell ref="F397:F398"/>
    <mergeCell ref="F399:F400"/>
    <mergeCell ref="F401:F402"/>
    <mergeCell ref="F403:F404"/>
    <mergeCell ref="F405:F406"/>
    <mergeCell ref="F407:F408"/>
    <mergeCell ref="F409:F410"/>
    <mergeCell ref="F411:F412"/>
    <mergeCell ref="F413:F414"/>
    <mergeCell ref="F415:F416"/>
    <mergeCell ref="F417:F418"/>
    <mergeCell ref="F419:F420"/>
    <mergeCell ref="F421:F422"/>
    <mergeCell ref="F423:F424"/>
    <mergeCell ref="F425:F426"/>
    <mergeCell ref="F427:F428"/>
    <mergeCell ref="F429:F430"/>
    <mergeCell ref="F431:F432"/>
    <mergeCell ref="F433:F434"/>
    <mergeCell ref="F435:F436"/>
    <mergeCell ref="F437:F438"/>
    <mergeCell ref="F439:F440"/>
    <mergeCell ref="F441:F442"/>
    <mergeCell ref="F443:F444"/>
    <mergeCell ref="F445:F446"/>
    <mergeCell ref="F447:F448"/>
    <mergeCell ref="F449:F450"/>
    <mergeCell ref="F451:F452"/>
    <mergeCell ref="F453:F454"/>
    <mergeCell ref="F455:F456"/>
    <mergeCell ref="F457:F458"/>
    <mergeCell ref="F459:F460"/>
    <mergeCell ref="F461:F462"/>
    <mergeCell ref="F463:F464"/>
    <mergeCell ref="F465:F466"/>
    <mergeCell ref="F467:F468"/>
    <mergeCell ref="F469:F470"/>
    <mergeCell ref="F471:F472"/>
    <mergeCell ref="F473:F474"/>
    <mergeCell ref="F475:F476"/>
    <mergeCell ref="F477:F478"/>
    <mergeCell ref="F479:F480"/>
    <mergeCell ref="F481:F482"/>
    <mergeCell ref="F483:F484"/>
    <mergeCell ref="F485:F486"/>
    <mergeCell ref="F487:F488"/>
    <mergeCell ref="F489:F490"/>
    <mergeCell ref="F491:F492"/>
    <mergeCell ref="F493:F494"/>
    <mergeCell ref="F495:F496"/>
    <mergeCell ref="F497:F498"/>
    <mergeCell ref="F499:F500"/>
    <mergeCell ref="F501:F502"/>
    <mergeCell ref="F503:F504"/>
    <mergeCell ref="F505:F506"/>
    <mergeCell ref="F507:F508"/>
    <mergeCell ref="F509:F510"/>
    <mergeCell ref="F511:F512"/>
    <mergeCell ref="F513:F514"/>
    <mergeCell ref="F515:F516"/>
    <mergeCell ref="F517:F518"/>
    <mergeCell ref="F519:F520"/>
    <mergeCell ref="F521:F522"/>
    <mergeCell ref="F523:F524"/>
    <mergeCell ref="F525:F526"/>
    <mergeCell ref="F527:F528"/>
    <mergeCell ref="F529:F530"/>
    <mergeCell ref="F531:F532"/>
    <mergeCell ref="F533:F534"/>
    <mergeCell ref="F535:F536"/>
    <mergeCell ref="F537:F538"/>
    <mergeCell ref="F539:F540"/>
    <mergeCell ref="F541:F542"/>
    <mergeCell ref="F543:F544"/>
    <mergeCell ref="F545:F546"/>
    <mergeCell ref="F547:F548"/>
    <mergeCell ref="F549:F550"/>
    <mergeCell ref="F551:F552"/>
    <mergeCell ref="F553:F554"/>
    <mergeCell ref="F555:F556"/>
    <mergeCell ref="F557:F558"/>
    <mergeCell ref="F559:F560"/>
    <mergeCell ref="F561:F562"/>
    <mergeCell ref="F563:F564"/>
    <mergeCell ref="F565:F566"/>
    <mergeCell ref="F567:F568"/>
    <mergeCell ref="F569:F570"/>
    <mergeCell ref="F571:F572"/>
    <mergeCell ref="F573:F574"/>
    <mergeCell ref="F575:F576"/>
    <mergeCell ref="F577:F578"/>
    <mergeCell ref="F579:F580"/>
    <mergeCell ref="F581:F582"/>
    <mergeCell ref="F583:F584"/>
    <mergeCell ref="F585:F586"/>
    <mergeCell ref="F587:F588"/>
    <mergeCell ref="F589:F590"/>
    <mergeCell ref="F591:F592"/>
    <mergeCell ref="F593:F594"/>
    <mergeCell ref="F595:F596"/>
    <mergeCell ref="F597:F598"/>
    <mergeCell ref="F599:F600"/>
    <mergeCell ref="F601:F602"/>
    <mergeCell ref="F603:F604"/>
    <mergeCell ref="F605:F606"/>
    <mergeCell ref="F607:F608"/>
    <mergeCell ref="F609:F610"/>
    <mergeCell ref="F611:F612"/>
    <mergeCell ref="F613:F614"/>
    <mergeCell ref="F615:F616"/>
    <mergeCell ref="F617:F618"/>
    <mergeCell ref="F619:F620"/>
    <mergeCell ref="F621:F622"/>
    <mergeCell ref="F623:F624"/>
    <mergeCell ref="F625:F626"/>
    <mergeCell ref="F627:F628"/>
    <mergeCell ref="F629:F630"/>
    <mergeCell ref="F631:F632"/>
    <mergeCell ref="F633:F634"/>
    <mergeCell ref="F635:F636"/>
    <mergeCell ref="F637:F638"/>
    <mergeCell ref="F639:F640"/>
    <mergeCell ref="F641:F642"/>
    <mergeCell ref="F643:F644"/>
    <mergeCell ref="F645:F646"/>
    <mergeCell ref="F647:F648"/>
    <mergeCell ref="F649:F650"/>
    <mergeCell ref="F651:F652"/>
    <mergeCell ref="F653:F654"/>
    <mergeCell ref="F655:F656"/>
    <mergeCell ref="F657:F658"/>
    <mergeCell ref="F659:F660"/>
    <mergeCell ref="F661:F662"/>
    <mergeCell ref="F663:F664"/>
    <mergeCell ref="F665:F666"/>
    <mergeCell ref="F667:F668"/>
    <mergeCell ref="F669:F670"/>
    <mergeCell ref="F671:F672"/>
    <mergeCell ref="F673:F674"/>
    <mergeCell ref="F675:F676"/>
    <mergeCell ref="F677:F678"/>
    <mergeCell ref="F679:F680"/>
    <mergeCell ref="F681:F682"/>
    <mergeCell ref="F683:F684"/>
    <mergeCell ref="F685:F686"/>
    <mergeCell ref="F687:F688"/>
    <mergeCell ref="F689:F690"/>
    <mergeCell ref="F691:F692"/>
    <mergeCell ref="F693:F694"/>
    <mergeCell ref="F695:F696"/>
    <mergeCell ref="F697:F698"/>
    <mergeCell ref="F699:F700"/>
    <mergeCell ref="F701:F702"/>
    <mergeCell ref="F703:F704"/>
    <mergeCell ref="F705:F706"/>
    <mergeCell ref="F707:F708"/>
    <mergeCell ref="F709:F710"/>
    <mergeCell ref="F711:F712"/>
    <mergeCell ref="F713:F714"/>
    <mergeCell ref="F715:F716"/>
    <mergeCell ref="F717:F718"/>
    <mergeCell ref="F719:F720"/>
    <mergeCell ref="F721:F722"/>
    <mergeCell ref="F723:F724"/>
    <mergeCell ref="F725:F726"/>
    <mergeCell ref="F727:F728"/>
    <mergeCell ref="F729:F730"/>
    <mergeCell ref="F731:F732"/>
    <mergeCell ref="F733:F734"/>
    <mergeCell ref="F735:F736"/>
    <mergeCell ref="F737:F738"/>
    <mergeCell ref="F739:F740"/>
    <mergeCell ref="F741:F742"/>
    <mergeCell ref="F743:F744"/>
    <mergeCell ref="F745:F746"/>
    <mergeCell ref="F747:F748"/>
    <mergeCell ref="F749:F750"/>
    <mergeCell ref="F751:F752"/>
    <mergeCell ref="F753:F754"/>
    <mergeCell ref="F755:F756"/>
    <mergeCell ref="F757:F758"/>
    <mergeCell ref="F759:F760"/>
    <mergeCell ref="F761:F762"/>
    <mergeCell ref="F763:F764"/>
    <mergeCell ref="F765:F766"/>
    <mergeCell ref="F767:F768"/>
    <mergeCell ref="F769:F770"/>
    <mergeCell ref="F771:F772"/>
    <mergeCell ref="F773:F774"/>
    <mergeCell ref="F775:F776"/>
    <mergeCell ref="F777:F778"/>
    <mergeCell ref="F779:F780"/>
    <mergeCell ref="F781:F782"/>
    <mergeCell ref="F783:F784"/>
    <mergeCell ref="F785:F786"/>
    <mergeCell ref="F787:F788"/>
    <mergeCell ref="F789:F790"/>
    <mergeCell ref="F791:F792"/>
    <mergeCell ref="F793:F794"/>
    <mergeCell ref="F795:F796"/>
    <mergeCell ref="F797:F798"/>
    <mergeCell ref="F799:F800"/>
    <mergeCell ref="F801:F802"/>
    <mergeCell ref="F803:F804"/>
    <mergeCell ref="F805:F806"/>
    <mergeCell ref="F807:F808"/>
    <mergeCell ref="F809:F810"/>
    <mergeCell ref="F811:F812"/>
    <mergeCell ref="F813:F814"/>
    <mergeCell ref="F815:F816"/>
    <mergeCell ref="F817:F818"/>
    <mergeCell ref="F819:F820"/>
    <mergeCell ref="F821:F822"/>
    <mergeCell ref="F823:F824"/>
    <mergeCell ref="F825:F826"/>
    <mergeCell ref="F827:F828"/>
    <mergeCell ref="F829:F830"/>
    <mergeCell ref="F831:F832"/>
    <mergeCell ref="F833:F834"/>
    <mergeCell ref="F835:F836"/>
    <mergeCell ref="F837:F838"/>
    <mergeCell ref="F839:F840"/>
    <mergeCell ref="F841:F842"/>
    <mergeCell ref="F843:F844"/>
    <mergeCell ref="F845:F846"/>
    <mergeCell ref="F847:F848"/>
    <mergeCell ref="F849:F850"/>
    <mergeCell ref="F851:F852"/>
    <mergeCell ref="F853:F854"/>
    <mergeCell ref="F855:F856"/>
    <mergeCell ref="F857:F858"/>
    <mergeCell ref="F859:F860"/>
    <mergeCell ref="F861:F862"/>
    <mergeCell ref="F863:F864"/>
    <mergeCell ref="F865:F866"/>
    <mergeCell ref="F867:F868"/>
    <mergeCell ref="F869:F870"/>
    <mergeCell ref="F871:F872"/>
    <mergeCell ref="F873:F874"/>
    <mergeCell ref="F875:F876"/>
    <mergeCell ref="F877:F878"/>
    <mergeCell ref="F879:F880"/>
    <mergeCell ref="F881:F882"/>
    <mergeCell ref="F883:F884"/>
    <mergeCell ref="F885:F886"/>
    <mergeCell ref="F887:F888"/>
    <mergeCell ref="F889:F890"/>
    <mergeCell ref="F891:F892"/>
    <mergeCell ref="F893:F894"/>
    <mergeCell ref="F895:F896"/>
    <mergeCell ref="F897:F898"/>
    <mergeCell ref="F899:F900"/>
    <mergeCell ref="F901:F902"/>
    <mergeCell ref="F903:F904"/>
    <mergeCell ref="F905:F906"/>
    <mergeCell ref="F907:F908"/>
    <mergeCell ref="F909:F910"/>
    <mergeCell ref="F911:F912"/>
    <mergeCell ref="F913:F914"/>
    <mergeCell ref="F915:F916"/>
    <mergeCell ref="F917:F918"/>
    <mergeCell ref="F919:F920"/>
    <mergeCell ref="F921:F922"/>
    <mergeCell ref="F923:F924"/>
    <mergeCell ref="F925:F926"/>
    <mergeCell ref="F927:F928"/>
    <mergeCell ref="F929:F930"/>
    <mergeCell ref="F931:F932"/>
    <mergeCell ref="F933:F934"/>
    <mergeCell ref="F935:F936"/>
    <mergeCell ref="F937:F938"/>
    <mergeCell ref="F939:F940"/>
    <mergeCell ref="F941:F942"/>
    <mergeCell ref="F943:F944"/>
    <mergeCell ref="F945:F946"/>
    <mergeCell ref="F947:F948"/>
    <mergeCell ref="F949:F950"/>
    <mergeCell ref="F951:F952"/>
    <mergeCell ref="F953:F954"/>
    <mergeCell ref="F955:F956"/>
    <mergeCell ref="F957:F958"/>
    <mergeCell ref="F959:F960"/>
    <mergeCell ref="F961:F962"/>
    <mergeCell ref="F963:F964"/>
    <mergeCell ref="F965:F966"/>
    <mergeCell ref="F967:F968"/>
    <mergeCell ref="F969:F970"/>
    <mergeCell ref="F971:F972"/>
    <mergeCell ref="F973:F974"/>
    <mergeCell ref="F975:F976"/>
    <mergeCell ref="F977:F978"/>
    <mergeCell ref="F979:F980"/>
    <mergeCell ref="F981:F982"/>
    <mergeCell ref="F983:F984"/>
    <mergeCell ref="F985:F986"/>
    <mergeCell ref="F987:F988"/>
    <mergeCell ref="F989:F990"/>
    <mergeCell ref="F991:F992"/>
    <mergeCell ref="F993:F994"/>
    <mergeCell ref="F995:F996"/>
    <mergeCell ref="F997:F998"/>
    <mergeCell ref="F999:F1000"/>
    <mergeCell ref="F1001:F1002"/>
    <mergeCell ref="F1003:F1004"/>
    <mergeCell ref="F1005:F1006"/>
    <mergeCell ref="F1007:F1008"/>
    <mergeCell ref="F1009:F1010"/>
    <mergeCell ref="F1011:F1012"/>
    <mergeCell ref="F1013:F1014"/>
    <mergeCell ref="F1015:F1016"/>
    <mergeCell ref="F1017:F1018"/>
    <mergeCell ref="F1019:F1020"/>
    <mergeCell ref="F1021:F1022"/>
    <mergeCell ref="F1023:F1024"/>
    <mergeCell ref="F1025:F1026"/>
    <mergeCell ref="F1027:F1028"/>
    <mergeCell ref="F1029:F1030"/>
    <mergeCell ref="F1031:F1032"/>
    <mergeCell ref="F1033:F1034"/>
    <mergeCell ref="F1035:F1036"/>
    <mergeCell ref="F1037:F1038"/>
    <mergeCell ref="F1039:F1040"/>
    <mergeCell ref="F1041:F1042"/>
    <mergeCell ref="F1043:F1044"/>
    <mergeCell ref="F1045:F1046"/>
    <mergeCell ref="F1047:F1048"/>
    <mergeCell ref="F1049:F1050"/>
    <mergeCell ref="F1051:F1052"/>
    <mergeCell ref="F1053:F1054"/>
    <mergeCell ref="F1055:F1056"/>
    <mergeCell ref="F1057:F1058"/>
    <mergeCell ref="F1059:F1060"/>
    <mergeCell ref="F1061:F1062"/>
    <mergeCell ref="F1063:F1064"/>
    <mergeCell ref="F1065:F1066"/>
    <mergeCell ref="F1067:F1068"/>
    <mergeCell ref="F1069:F1070"/>
    <mergeCell ref="F1071:F1072"/>
    <mergeCell ref="F1073:F1074"/>
    <mergeCell ref="F1075:F1076"/>
    <mergeCell ref="F1077:F1078"/>
    <mergeCell ref="F1079:F1080"/>
    <mergeCell ref="F1081:F1082"/>
    <mergeCell ref="F1083:F1084"/>
    <mergeCell ref="F1085:F1086"/>
    <mergeCell ref="F1087:F1088"/>
    <mergeCell ref="F1089:F1090"/>
    <mergeCell ref="F1091:F1092"/>
    <mergeCell ref="F1093:F1094"/>
    <mergeCell ref="F1095:F1096"/>
    <mergeCell ref="F1097:F1098"/>
    <mergeCell ref="F1099:F1100"/>
    <mergeCell ref="F1101:F1102"/>
    <mergeCell ref="F1103:F1104"/>
    <mergeCell ref="F1105:F1106"/>
    <mergeCell ref="F1107:F1108"/>
    <mergeCell ref="F1109:F1110"/>
    <mergeCell ref="F1111:F1112"/>
    <mergeCell ref="F1113:F1114"/>
    <mergeCell ref="F1115:F1116"/>
    <mergeCell ref="F1117:F1118"/>
    <mergeCell ref="F1119:F1120"/>
    <mergeCell ref="F1121:F1122"/>
    <mergeCell ref="F1123:F1124"/>
    <mergeCell ref="F1125:F1126"/>
    <mergeCell ref="F1127:F1128"/>
    <mergeCell ref="F1129:F1130"/>
    <mergeCell ref="F1131:F1132"/>
    <mergeCell ref="F1133:F1134"/>
    <mergeCell ref="F1135:F1136"/>
    <mergeCell ref="F1137:F1138"/>
    <mergeCell ref="F1139:F1140"/>
    <mergeCell ref="F1141:F1142"/>
    <mergeCell ref="F1143:F1144"/>
    <mergeCell ref="F1145:F1146"/>
    <mergeCell ref="F1147:F1148"/>
    <mergeCell ref="F1149:F1150"/>
    <mergeCell ref="F1151:F1152"/>
    <mergeCell ref="F1153:F1154"/>
    <mergeCell ref="F1155:F1156"/>
    <mergeCell ref="F1157:F1158"/>
    <mergeCell ref="F1159:F1160"/>
    <mergeCell ref="F1161:F1162"/>
    <mergeCell ref="F1163:F1164"/>
    <mergeCell ref="F1165:F1166"/>
    <mergeCell ref="F1167:F1168"/>
    <mergeCell ref="F1169:F1170"/>
    <mergeCell ref="F1171:F1172"/>
    <mergeCell ref="F1173:F1174"/>
    <mergeCell ref="F1175:F1176"/>
    <mergeCell ref="F1177:F1178"/>
    <mergeCell ref="F1179:F1180"/>
    <mergeCell ref="F1181:F1182"/>
    <mergeCell ref="F1183:F1184"/>
    <mergeCell ref="F1185:F1186"/>
    <mergeCell ref="F1187:F1188"/>
    <mergeCell ref="F1189:F1190"/>
    <mergeCell ref="F1191:F1192"/>
    <mergeCell ref="F1193:F1194"/>
    <mergeCell ref="F1195:F1196"/>
    <mergeCell ref="F1197:F1198"/>
    <mergeCell ref="F1199:F1200"/>
    <mergeCell ref="F1201:F1202"/>
    <mergeCell ref="F1203:F1204"/>
    <mergeCell ref="F1205:F1206"/>
    <mergeCell ref="F1207:F1208"/>
    <mergeCell ref="F1209:F1210"/>
    <mergeCell ref="F1211:F1212"/>
    <mergeCell ref="F1213:F1214"/>
    <mergeCell ref="F1215:F1216"/>
    <mergeCell ref="F1217:F1218"/>
    <mergeCell ref="F1219:F1220"/>
    <mergeCell ref="F1221:F1222"/>
    <mergeCell ref="F1223:F1224"/>
    <mergeCell ref="F1225:F1226"/>
    <mergeCell ref="F1227:F1228"/>
    <mergeCell ref="F1229:F1230"/>
    <mergeCell ref="F1231:F1232"/>
    <mergeCell ref="F1233:F1234"/>
    <mergeCell ref="F1235:F1236"/>
    <mergeCell ref="F1237:F1238"/>
    <mergeCell ref="F1239:F1240"/>
    <mergeCell ref="F1241:F1242"/>
    <mergeCell ref="F1243:F1244"/>
    <mergeCell ref="F1245:F1246"/>
    <mergeCell ref="F1247:F1248"/>
    <mergeCell ref="F1249:F1250"/>
    <mergeCell ref="F1251:F1252"/>
    <mergeCell ref="F1253:F1254"/>
    <mergeCell ref="F1255:F1256"/>
    <mergeCell ref="F1257:F1258"/>
    <mergeCell ref="F1259:F1260"/>
    <mergeCell ref="F1261:F1262"/>
    <mergeCell ref="F1263:F1264"/>
    <mergeCell ref="F1265:F1266"/>
    <mergeCell ref="F1267:F1268"/>
    <mergeCell ref="F1269:F1270"/>
    <mergeCell ref="F1271:F1272"/>
    <mergeCell ref="F1273:F1274"/>
    <mergeCell ref="F1275:F1276"/>
    <mergeCell ref="F1277:F1278"/>
    <mergeCell ref="F1279:F1280"/>
    <mergeCell ref="F1281:F1282"/>
    <mergeCell ref="F1283:F1284"/>
    <mergeCell ref="F1285:F1286"/>
    <mergeCell ref="F1287:F1288"/>
    <mergeCell ref="F1289:F1290"/>
    <mergeCell ref="F1291:F1292"/>
    <mergeCell ref="F1293:F1294"/>
    <mergeCell ref="F1295:F1296"/>
    <mergeCell ref="F1297:F1298"/>
    <mergeCell ref="F1299:F1300"/>
    <mergeCell ref="F1301:F1302"/>
    <mergeCell ref="F1303:F1304"/>
    <mergeCell ref="F1305:F1306"/>
    <mergeCell ref="F1307:F1308"/>
    <mergeCell ref="F1309:F1310"/>
    <mergeCell ref="F1311:F1312"/>
    <mergeCell ref="F1313:F1314"/>
    <mergeCell ref="F1315:F1316"/>
    <mergeCell ref="F1317:F1318"/>
    <mergeCell ref="F1319:F1320"/>
    <mergeCell ref="F1321:F1322"/>
    <mergeCell ref="F1323:F1324"/>
    <mergeCell ref="F1325:F1326"/>
    <mergeCell ref="F1327:F1328"/>
    <mergeCell ref="F1329:F1330"/>
    <mergeCell ref="F1331:F1332"/>
    <mergeCell ref="F1333:F1334"/>
    <mergeCell ref="F1335:F1336"/>
    <mergeCell ref="F1337:F1338"/>
    <mergeCell ref="F1339:F1340"/>
    <mergeCell ref="F1341:F1342"/>
    <mergeCell ref="F1343:F1344"/>
    <mergeCell ref="F1345:F1346"/>
    <mergeCell ref="F1347:F1348"/>
    <mergeCell ref="F1349:F1350"/>
    <mergeCell ref="F1351:F1352"/>
    <mergeCell ref="F1353:F1354"/>
    <mergeCell ref="F1355:F1356"/>
    <mergeCell ref="F1357:F1358"/>
    <mergeCell ref="F1359:F1360"/>
    <mergeCell ref="F1361:F1362"/>
    <mergeCell ref="F1363:F1364"/>
    <mergeCell ref="F1365:F1366"/>
    <mergeCell ref="F1367:F1368"/>
    <mergeCell ref="F1369:F1370"/>
    <mergeCell ref="F1371:F1372"/>
    <mergeCell ref="F1373:F1374"/>
    <mergeCell ref="F1375:F1376"/>
    <mergeCell ref="F1377:F1378"/>
    <mergeCell ref="F1379:F1380"/>
    <mergeCell ref="F1381:F1382"/>
    <mergeCell ref="F1383:F1384"/>
    <mergeCell ref="F1385:F1386"/>
    <mergeCell ref="F1387:F1388"/>
    <mergeCell ref="F1389:F1390"/>
    <mergeCell ref="F1391:F1392"/>
    <mergeCell ref="F1393:F1394"/>
    <mergeCell ref="F1395:F1396"/>
    <mergeCell ref="F1397:F1398"/>
    <mergeCell ref="F1399:F1400"/>
    <mergeCell ref="F1401:F1402"/>
    <mergeCell ref="F1403:F1404"/>
    <mergeCell ref="F1405:F1406"/>
    <mergeCell ref="F1407:F1408"/>
    <mergeCell ref="F1409:F1410"/>
    <mergeCell ref="F1411:F1412"/>
    <mergeCell ref="F1413:F1414"/>
    <mergeCell ref="F1415:F1416"/>
    <mergeCell ref="F1417:F1418"/>
    <mergeCell ref="F1419:F1420"/>
    <mergeCell ref="F1421:F1422"/>
    <mergeCell ref="F1423:F1424"/>
    <mergeCell ref="F1425:F1426"/>
    <mergeCell ref="F1427:F1428"/>
    <mergeCell ref="F1429:F1430"/>
    <mergeCell ref="F1431:F1432"/>
    <mergeCell ref="F1433:F1434"/>
    <mergeCell ref="F1435:F1436"/>
    <mergeCell ref="F1437:F1438"/>
    <mergeCell ref="F1439:F1440"/>
    <mergeCell ref="F1441:F1442"/>
    <mergeCell ref="F1443:F1444"/>
    <mergeCell ref="F1445:F1446"/>
    <mergeCell ref="F1447:F1448"/>
    <mergeCell ref="F1449:F1450"/>
    <mergeCell ref="F1451:F1452"/>
    <mergeCell ref="F1453:F1454"/>
    <mergeCell ref="F1455:F1456"/>
    <mergeCell ref="F1457:F1458"/>
    <mergeCell ref="F1459:F1460"/>
    <mergeCell ref="F1461:F1462"/>
    <mergeCell ref="F1463:F1464"/>
    <mergeCell ref="F1465:F1466"/>
    <mergeCell ref="F1467:F1468"/>
    <mergeCell ref="F1469:F1470"/>
    <mergeCell ref="F1471:F1472"/>
    <mergeCell ref="F1473:F1474"/>
    <mergeCell ref="F1475:F1476"/>
    <mergeCell ref="F1477:F1478"/>
    <mergeCell ref="F1479:F1480"/>
    <mergeCell ref="F1481:F1482"/>
    <mergeCell ref="F1483:F1484"/>
    <mergeCell ref="F1485:F1486"/>
    <mergeCell ref="F1487:F1488"/>
    <mergeCell ref="F1489:F1490"/>
    <mergeCell ref="F1491:F1492"/>
    <mergeCell ref="F1493:F1494"/>
    <mergeCell ref="F1495:F1496"/>
    <mergeCell ref="F1497:F1498"/>
    <mergeCell ref="F1499:F1500"/>
    <mergeCell ref="F1501:F1502"/>
    <mergeCell ref="F1503:F1504"/>
    <mergeCell ref="F1505:F1506"/>
    <mergeCell ref="F1507:F1508"/>
    <mergeCell ref="F1509:F1510"/>
    <mergeCell ref="F1511:F1512"/>
    <mergeCell ref="F1513:F1514"/>
    <mergeCell ref="F1515:F1516"/>
    <mergeCell ref="F1517:F1518"/>
    <mergeCell ref="F1519:F1520"/>
    <mergeCell ref="F1521:F1522"/>
    <mergeCell ref="F1523:F1524"/>
    <mergeCell ref="F1525:F1526"/>
    <mergeCell ref="F1527:F1528"/>
    <mergeCell ref="F1529:F1530"/>
    <mergeCell ref="F1531:F1532"/>
    <mergeCell ref="F1533:F1534"/>
    <mergeCell ref="F1535:F1536"/>
    <mergeCell ref="F1537:F1538"/>
    <mergeCell ref="F1539:F1540"/>
    <mergeCell ref="F1541:F1542"/>
    <mergeCell ref="F1543:F1544"/>
    <mergeCell ref="F1545:F1546"/>
    <mergeCell ref="F1547:F1548"/>
    <mergeCell ref="F1549:F1550"/>
    <mergeCell ref="F1551:F1552"/>
    <mergeCell ref="F1553:F1554"/>
    <mergeCell ref="F1555:F1556"/>
    <mergeCell ref="F1557:F1558"/>
    <mergeCell ref="F1559:F1560"/>
    <mergeCell ref="F1561:F1562"/>
    <mergeCell ref="F1563:F1564"/>
    <mergeCell ref="F1565:F1566"/>
    <mergeCell ref="F1567:F1568"/>
    <mergeCell ref="F1569:F1570"/>
    <mergeCell ref="F1571:F1572"/>
    <mergeCell ref="F1573:F1574"/>
    <mergeCell ref="F1575:F1576"/>
    <mergeCell ref="F1577:F1578"/>
    <mergeCell ref="F1579:F1580"/>
    <mergeCell ref="F1581:F1582"/>
    <mergeCell ref="F1583:F1584"/>
    <mergeCell ref="F1585:F1586"/>
    <mergeCell ref="F1587:F1588"/>
    <mergeCell ref="F1589:F1590"/>
    <mergeCell ref="F1591:F1592"/>
    <mergeCell ref="F1593:F1594"/>
    <mergeCell ref="F1595:F1596"/>
    <mergeCell ref="F1597:F1598"/>
    <mergeCell ref="F1599:F1600"/>
    <mergeCell ref="F1601:F1602"/>
    <mergeCell ref="F1603:F1604"/>
    <mergeCell ref="F1605:F1606"/>
    <mergeCell ref="F1607:F1608"/>
    <mergeCell ref="F1609:F1610"/>
    <mergeCell ref="F1611:F1612"/>
    <mergeCell ref="F1613:F1614"/>
    <mergeCell ref="F1615:F1616"/>
    <mergeCell ref="F1617:F1618"/>
    <mergeCell ref="F1619:F1620"/>
    <mergeCell ref="F1621:F1622"/>
    <mergeCell ref="F1623:F1624"/>
    <mergeCell ref="F1625:F1626"/>
    <mergeCell ref="F1627:F1628"/>
    <mergeCell ref="F1629:F1630"/>
    <mergeCell ref="F1631:F1632"/>
    <mergeCell ref="F1633:F1634"/>
    <mergeCell ref="F1635:F1636"/>
    <mergeCell ref="F1637:F1638"/>
    <mergeCell ref="F1639:F1640"/>
    <mergeCell ref="F1641:F1642"/>
    <mergeCell ref="F1643:F1644"/>
    <mergeCell ref="F1645:F1646"/>
    <mergeCell ref="F1647:F1648"/>
    <mergeCell ref="F1649:F1650"/>
    <mergeCell ref="F1651:F1652"/>
    <mergeCell ref="F1653:F1654"/>
    <mergeCell ref="F1655:F1656"/>
    <mergeCell ref="F1657:F1658"/>
    <mergeCell ref="F1659:F1660"/>
    <mergeCell ref="F1661:F1662"/>
    <mergeCell ref="F1663:F1664"/>
    <mergeCell ref="F1665:F1666"/>
    <mergeCell ref="F1667:F1668"/>
    <mergeCell ref="F1669:F1670"/>
    <mergeCell ref="F1671:F1672"/>
    <mergeCell ref="F1673:F1674"/>
    <mergeCell ref="F1675:F1676"/>
    <mergeCell ref="F1677:F1678"/>
    <mergeCell ref="F1679:F1680"/>
    <mergeCell ref="F1681:F1682"/>
    <mergeCell ref="F1683:F1684"/>
    <mergeCell ref="F1685:F1686"/>
    <mergeCell ref="F1687:F1688"/>
    <mergeCell ref="F1689:F1690"/>
    <mergeCell ref="F1691:F1692"/>
    <mergeCell ref="F1693:F1694"/>
    <mergeCell ref="F1695:F1696"/>
    <mergeCell ref="F1697:F1698"/>
    <mergeCell ref="F1699:F1700"/>
    <mergeCell ref="F1701:F1702"/>
    <mergeCell ref="F1703:F1704"/>
    <mergeCell ref="F1705:F1706"/>
    <mergeCell ref="F1707:F1708"/>
    <mergeCell ref="F1709:F1710"/>
    <mergeCell ref="F1711:F1712"/>
    <mergeCell ref="F1713:F1714"/>
    <mergeCell ref="F1715:F1716"/>
    <mergeCell ref="F1717:F1718"/>
    <mergeCell ref="F1719:F1720"/>
    <mergeCell ref="F1721:F1722"/>
    <mergeCell ref="F1723:F1724"/>
    <mergeCell ref="F1725:F1726"/>
    <mergeCell ref="F1727:F1728"/>
    <mergeCell ref="F1729:F1730"/>
    <mergeCell ref="F1731:F1732"/>
    <mergeCell ref="F1733:F1734"/>
    <mergeCell ref="F1735:F1736"/>
    <mergeCell ref="F1737:F1738"/>
    <mergeCell ref="F1739:F1740"/>
    <mergeCell ref="F1741:F1742"/>
    <mergeCell ref="F1743:F1744"/>
    <mergeCell ref="F1745:F1746"/>
    <mergeCell ref="F1747:F1748"/>
    <mergeCell ref="F1749:F1750"/>
    <mergeCell ref="F1751:F1752"/>
    <mergeCell ref="F1753:F1754"/>
    <mergeCell ref="F1755:F1756"/>
    <mergeCell ref="F1757:F1758"/>
    <mergeCell ref="F1759:F1760"/>
    <mergeCell ref="F1761:F1762"/>
    <mergeCell ref="F1763:F1764"/>
    <mergeCell ref="F1765:F1766"/>
    <mergeCell ref="F1767:F1768"/>
    <mergeCell ref="F1769:F1770"/>
    <mergeCell ref="F1771:F1772"/>
    <mergeCell ref="F1773:F1774"/>
    <mergeCell ref="F1775:F1776"/>
    <mergeCell ref="F1777:F1778"/>
    <mergeCell ref="F1779:F1780"/>
    <mergeCell ref="F1781:F1782"/>
    <mergeCell ref="F1783:F1784"/>
    <mergeCell ref="F1785:F1786"/>
    <mergeCell ref="F1787:F1788"/>
    <mergeCell ref="F1789:F1790"/>
    <mergeCell ref="F1791:F1792"/>
    <mergeCell ref="F1793:F1794"/>
    <mergeCell ref="F1795:F1796"/>
    <mergeCell ref="F1797:F1798"/>
    <mergeCell ref="F1799:F1800"/>
    <mergeCell ref="F1801:F1802"/>
    <mergeCell ref="F1803:F1804"/>
    <mergeCell ref="F1805:F1806"/>
    <mergeCell ref="F1807:F1808"/>
    <mergeCell ref="F1809:F1810"/>
    <mergeCell ref="F1811:F1812"/>
    <mergeCell ref="F1813:F1814"/>
    <mergeCell ref="F1815:F1816"/>
    <mergeCell ref="F1817:F1818"/>
    <mergeCell ref="F1819:F1820"/>
    <mergeCell ref="F1821:F1822"/>
    <mergeCell ref="F1823:F1824"/>
    <mergeCell ref="F1825:F1826"/>
    <mergeCell ref="F1827:F1828"/>
    <mergeCell ref="F1829:F1830"/>
    <mergeCell ref="F1831:F1832"/>
    <mergeCell ref="F1833:F1834"/>
    <mergeCell ref="F1835:F1836"/>
    <mergeCell ref="F1837:F1838"/>
    <mergeCell ref="F1839:F1840"/>
    <mergeCell ref="F1841:F1842"/>
    <mergeCell ref="F1843:F1844"/>
    <mergeCell ref="F1845:F1846"/>
    <mergeCell ref="F1847:F1848"/>
    <mergeCell ref="F1849:F1850"/>
    <mergeCell ref="F1851:F1852"/>
    <mergeCell ref="F1853:F1854"/>
    <mergeCell ref="F1855:F1856"/>
    <mergeCell ref="F1857:F1858"/>
    <mergeCell ref="F1859:F1860"/>
    <mergeCell ref="F1861:F1862"/>
    <mergeCell ref="F1863:F1864"/>
    <mergeCell ref="F1865:F1866"/>
    <mergeCell ref="F1867:F1868"/>
    <mergeCell ref="F1869:F1870"/>
    <mergeCell ref="F1871:F1872"/>
    <mergeCell ref="F1873:F1874"/>
    <mergeCell ref="F1875:F1876"/>
    <mergeCell ref="F1877:F1878"/>
    <mergeCell ref="F1879:F1880"/>
    <mergeCell ref="F1881:F1882"/>
    <mergeCell ref="F1883:F1884"/>
    <mergeCell ref="F1885:F1886"/>
    <mergeCell ref="F1887:F1888"/>
    <mergeCell ref="F1889:F1890"/>
    <mergeCell ref="F1891:F1892"/>
    <mergeCell ref="F1893:F1894"/>
    <mergeCell ref="F1895:F1896"/>
    <mergeCell ref="F1897:F1898"/>
    <mergeCell ref="F1899:F1900"/>
    <mergeCell ref="F1901:F1902"/>
    <mergeCell ref="F1903:F1904"/>
    <mergeCell ref="F1905:F1906"/>
    <mergeCell ref="F1907:F1908"/>
    <mergeCell ref="F1909:F1910"/>
    <mergeCell ref="F1911:F1912"/>
    <mergeCell ref="F1913:F1914"/>
    <mergeCell ref="F1915:F1916"/>
    <mergeCell ref="F1917:F1918"/>
    <mergeCell ref="F1919:F1920"/>
    <mergeCell ref="F1921:F1922"/>
    <mergeCell ref="F1923:F1924"/>
    <mergeCell ref="F1925:F1926"/>
    <mergeCell ref="F1927:F1928"/>
    <mergeCell ref="F1929:F1930"/>
    <mergeCell ref="F1931:F1932"/>
    <mergeCell ref="F1933:F1934"/>
    <mergeCell ref="F1935:F1936"/>
    <mergeCell ref="F1937:F1938"/>
    <mergeCell ref="F1939:F1940"/>
    <mergeCell ref="F1941:F1942"/>
    <mergeCell ref="F1943:F1944"/>
    <mergeCell ref="F1945:F1946"/>
    <mergeCell ref="F1947:F1948"/>
    <mergeCell ref="F1949:F1950"/>
    <mergeCell ref="F1951:F1952"/>
    <mergeCell ref="F1953:F1954"/>
    <mergeCell ref="K9:K10"/>
    <mergeCell ref="K11:K12"/>
    <mergeCell ref="K13:K14"/>
    <mergeCell ref="K15:K16"/>
    <mergeCell ref="K17:K18"/>
    <mergeCell ref="K19:K20"/>
    <mergeCell ref="K21:K22"/>
    <mergeCell ref="K23:K24"/>
    <mergeCell ref="K25:K26"/>
    <mergeCell ref="K27:K28"/>
    <mergeCell ref="K29:K30"/>
    <mergeCell ref="K31:K32"/>
    <mergeCell ref="K33:K34"/>
    <mergeCell ref="K35:K36"/>
    <mergeCell ref="K37:K38"/>
    <mergeCell ref="K39:K40"/>
    <mergeCell ref="K41:K42"/>
    <mergeCell ref="K43:K44"/>
    <mergeCell ref="K45:K46"/>
    <mergeCell ref="K47:K48"/>
    <mergeCell ref="K49:K50"/>
    <mergeCell ref="K51:K52"/>
    <mergeCell ref="K53:K54"/>
    <mergeCell ref="K55:K56"/>
    <mergeCell ref="K57:K58"/>
    <mergeCell ref="K59:K60"/>
    <mergeCell ref="K61:K62"/>
    <mergeCell ref="K63:K64"/>
    <mergeCell ref="K65:K66"/>
    <mergeCell ref="K67:K68"/>
    <mergeCell ref="K69:K70"/>
    <mergeCell ref="K71:K72"/>
    <mergeCell ref="K73:K74"/>
    <mergeCell ref="K75:K76"/>
    <mergeCell ref="K77:K78"/>
    <mergeCell ref="K79:K80"/>
    <mergeCell ref="K81:K82"/>
    <mergeCell ref="K83:K84"/>
    <mergeCell ref="K85:K86"/>
    <mergeCell ref="K87:K88"/>
    <mergeCell ref="K89:K90"/>
    <mergeCell ref="K91:K92"/>
    <mergeCell ref="K93:K94"/>
    <mergeCell ref="K95:K96"/>
    <mergeCell ref="K97:K98"/>
    <mergeCell ref="K99:K100"/>
    <mergeCell ref="K101:K102"/>
    <mergeCell ref="K103:K104"/>
    <mergeCell ref="K105:K106"/>
    <mergeCell ref="K107:K108"/>
    <mergeCell ref="K109:K110"/>
    <mergeCell ref="K111:K112"/>
    <mergeCell ref="K113:K114"/>
    <mergeCell ref="K115:K116"/>
    <mergeCell ref="K117:K118"/>
    <mergeCell ref="K119:K120"/>
    <mergeCell ref="K121:K122"/>
    <mergeCell ref="K123:K124"/>
    <mergeCell ref="K125:K126"/>
    <mergeCell ref="K127:K128"/>
    <mergeCell ref="K129:K130"/>
    <mergeCell ref="K131:K132"/>
    <mergeCell ref="K133:K134"/>
    <mergeCell ref="K135:K136"/>
    <mergeCell ref="K137:K138"/>
    <mergeCell ref="K139:K140"/>
    <mergeCell ref="K141:K142"/>
    <mergeCell ref="K143:K144"/>
    <mergeCell ref="K145:K146"/>
    <mergeCell ref="K147:K148"/>
    <mergeCell ref="K149:K150"/>
    <mergeCell ref="K151:K152"/>
    <mergeCell ref="K153:K154"/>
    <mergeCell ref="K155:K156"/>
    <mergeCell ref="K157:K158"/>
    <mergeCell ref="K159:K160"/>
    <mergeCell ref="K161:K162"/>
    <mergeCell ref="K163:K164"/>
    <mergeCell ref="K165:K166"/>
    <mergeCell ref="K167:K168"/>
    <mergeCell ref="K169:K170"/>
    <mergeCell ref="K171:K172"/>
    <mergeCell ref="K173:K174"/>
    <mergeCell ref="K175:K176"/>
    <mergeCell ref="K177:K178"/>
    <mergeCell ref="K179:K180"/>
    <mergeCell ref="K181:K182"/>
    <mergeCell ref="K183:K184"/>
    <mergeCell ref="K185:K186"/>
    <mergeCell ref="K187:K188"/>
    <mergeCell ref="K189:K190"/>
    <mergeCell ref="K191:K192"/>
    <mergeCell ref="K193:K194"/>
    <mergeCell ref="K195:K196"/>
    <mergeCell ref="K197:K198"/>
    <mergeCell ref="K199:K200"/>
    <mergeCell ref="K201:K202"/>
    <mergeCell ref="K203:K204"/>
    <mergeCell ref="K205:K206"/>
    <mergeCell ref="K207:K208"/>
    <mergeCell ref="K209:K210"/>
    <mergeCell ref="K211:K212"/>
    <mergeCell ref="K213:K214"/>
    <mergeCell ref="K215:K216"/>
    <mergeCell ref="K217:K218"/>
    <mergeCell ref="K219:K220"/>
    <mergeCell ref="K221:K222"/>
    <mergeCell ref="K223:K224"/>
    <mergeCell ref="K225:K226"/>
    <mergeCell ref="K227:K228"/>
    <mergeCell ref="K229:K230"/>
    <mergeCell ref="K231:K232"/>
    <mergeCell ref="K233:K234"/>
    <mergeCell ref="K235:K236"/>
    <mergeCell ref="K237:K238"/>
    <mergeCell ref="K239:K240"/>
    <mergeCell ref="K241:K242"/>
    <mergeCell ref="K243:K244"/>
    <mergeCell ref="K245:K246"/>
    <mergeCell ref="K247:K248"/>
    <mergeCell ref="K249:K250"/>
    <mergeCell ref="K251:K252"/>
    <mergeCell ref="K253:K254"/>
    <mergeCell ref="K255:K256"/>
    <mergeCell ref="K257:K258"/>
    <mergeCell ref="K259:K260"/>
    <mergeCell ref="K261:K262"/>
    <mergeCell ref="K263:K264"/>
    <mergeCell ref="K265:K266"/>
    <mergeCell ref="K267:K268"/>
    <mergeCell ref="K269:K270"/>
    <mergeCell ref="K271:K272"/>
    <mergeCell ref="K273:K274"/>
    <mergeCell ref="K275:K276"/>
    <mergeCell ref="K277:K278"/>
    <mergeCell ref="K279:K280"/>
    <mergeCell ref="K281:K282"/>
    <mergeCell ref="K283:K284"/>
    <mergeCell ref="K285:K286"/>
    <mergeCell ref="K287:K288"/>
    <mergeCell ref="K289:K290"/>
    <mergeCell ref="K291:K292"/>
    <mergeCell ref="K293:K294"/>
    <mergeCell ref="K295:K296"/>
    <mergeCell ref="K297:K298"/>
    <mergeCell ref="K299:K300"/>
    <mergeCell ref="K301:K302"/>
    <mergeCell ref="K303:K304"/>
    <mergeCell ref="K305:K306"/>
    <mergeCell ref="K307:K308"/>
    <mergeCell ref="K309:K310"/>
    <mergeCell ref="K311:K312"/>
    <mergeCell ref="K313:K314"/>
    <mergeCell ref="K315:K316"/>
    <mergeCell ref="K317:K318"/>
    <mergeCell ref="K319:K320"/>
    <mergeCell ref="K321:K322"/>
    <mergeCell ref="K323:K324"/>
    <mergeCell ref="K325:K326"/>
    <mergeCell ref="K327:K328"/>
    <mergeCell ref="K329:K330"/>
    <mergeCell ref="K331:K332"/>
    <mergeCell ref="K333:K334"/>
    <mergeCell ref="K335:K336"/>
    <mergeCell ref="K337:K338"/>
    <mergeCell ref="K339:K340"/>
    <mergeCell ref="K341:K342"/>
    <mergeCell ref="K343:K344"/>
    <mergeCell ref="K345:K346"/>
    <mergeCell ref="K347:K348"/>
    <mergeCell ref="K349:K350"/>
    <mergeCell ref="K351:K352"/>
    <mergeCell ref="K353:K354"/>
    <mergeCell ref="K355:K356"/>
    <mergeCell ref="K357:K358"/>
    <mergeCell ref="K359:K360"/>
    <mergeCell ref="K361:K362"/>
    <mergeCell ref="K363:K364"/>
    <mergeCell ref="K365:K366"/>
    <mergeCell ref="K367:K368"/>
    <mergeCell ref="K369:K370"/>
    <mergeCell ref="K371:K372"/>
    <mergeCell ref="K373:K374"/>
    <mergeCell ref="K375:K376"/>
    <mergeCell ref="K377:K378"/>
    <mergeCell ref="K379:K380"/>
    <mergeCell ref="K381:K382"/>
    <mergeCell ref="K383:K384"/>
    <mergeCell ref="K385:K386"/>
    <mergeCell ref="K387:K388"/>
    <mergeCell ref="K389:K390"/>
    <mergeCell ref="K391:K392"/>
    <mergeCell ref="K393:K394"/>
    <mergeCell ref="K395:K396"/>
    <mergeCell ref="K397:K398"/>
    <mergeCell ref="K399:K400"/>
    <mergeCell ref="K401:K402"/>
    <mergeCell ref="K403:K404"/>
    <mergeCell ref="K405:K406"/>
    <mergeCell ref="K407:K408"/>
    <mergeCell ref="K409:K410"/>
    <mergeCell ref="K411:K412"/>
    <mergeCell ref="K413:K414"/>
    <mergeCell ref="K415:K416"/>
    <mergeCell ref="K417:K418"/>
    <mergeCell ref="K419:K420"/>
    <mergeCell ref="K421:K422"/>
    <mergeCell ref="K423:K424"/>
    <mergeCell ref="K425:K426"/>
    <mergeCell ref="K427:K428"/>
    <mergeCell ref="K429:K430"/>
    <mergeCell ref="K431:K432"/>
    <mergeCell ref="K433:K434"/>
    <mergeCell ref="K435:K436"/>
    <mergeCell ref="K437:K438"/>
    <mergeCell ref="K439:K440"/>
    <mergeCell ref="K441:K442"/>
    <mergeCell ref="K443:K444"/>
    <mergeCell ref="K445:K446"/>
    <mergeCell ref="K447:K448"/>
    <mergeCell ref="K449:K450"/>
    <mergeCell ref="K451:K452"/>
    <mergeCell ref="K453:K454"/>
    <mergeCell ref="K455:K456"/>
    <mergeCell ref="K457:K458"/>
    <mergeCell ref="K459:K460"/>
    <mergeCell ref="K461:K462"/>
    <mergeCell ref="K463:K464"/>
    <mergeCell ref="K465:K466"/>
    <mergeCell ref="K467:K468"/>
    <mergeCell ref="K469:K470"/>
    <mergeCell ref="K471:K472"/>
    <mergeCell ref="K473:K474"/>
    <mergeCell ref="K475:K476"/>
    <mergeCell ref="K477:K478"/>
    <mergeCell ref="K479:K480"/>
    <mergeCell ref="K481:K482"/>
    <mergeCell ref="K483:K484"/>
    <mergeCell ref="K485:K486"/>
    <mergeCell ref="K487:K488"/>
    <mergeCell ref="K489:K490"/>
    <mergeCell ref="K491:K492"/>
    <mergeCell ref="K493:K494"/>
    <mergeCell ref="K495:K496"/>
    <mergeCell ref="K497:K498"/>
    <mergeCell ref="K499:K500"/>
    <mergeCell ref="K501:K502"/>
    <mergeCell ref="K503:K504"/>
    <mergeCell ref="K505:K506"/>
    <mergeCell ref="K507:K508"/>
    <mergeCell ref="K509:K510"/>
    <mergeCell ref="K511:K512"/>
    <mergeCell ref="K513:K514"/>
    <mergeCell ref="K515:K516"/>
    <mergeCell ref="K517:K518"/>
    <mergeCell ref="K519:K520"/>
    <mergeCell ref="K521:K522"/>
    <mergeCell ref="K523:K524"/>
    <mergeCell ref="K525:K526"/>
    <mergeCell ref="K527:K528"/>
    <mergeCell ref="K529:K530"/>
    <mergeCell ref="K531:K532"/>
    <mergeCell ref="K533:K534"/>
    <mergeCell ref="K535:K536"/>
    <mergeCell ref="K537:K538"/>
    <mergeCell ref="K539:K540"/>
    <mergeCell ref="K541:K542"/>
    <mergeCell ref="K543:K544"/>
    <mergeCell ref="K545:K546"/>
    <mergeCell ref="K547:K548"/>
    <mergeCell ref="K549:K550"/>
    <mergeCell ref="K551:K552"/>
    <mergeCell ref="K553:K554"/>
    <mergeCell ref="K555:K556"/>
    <mergeCell ref="K557:K558"/>
    <mergeCell ref="K559:K560"/>
    <mergeCell ref="K561:K562"/>
    <mergeCell ref="K563:K564"/>
    <mergeCell ref="K565:K566"/>
    <mergeCell ref="K567:K568"/>
    <mergeCell ref="K569:K570"/>
    <mergeCell ref="K571:K572"/>
    <mergeCell ref="K573:K574"/>
    <mergeCell ref="K575:K576"/>
    <mergeCell ref="K577:K578"/>
    <mergeCell ref="K579:K580"/>
    <mergeCell ref="K581:K582"/>
    <mergeCell ref="K583:K584"/>
    <mergeCell ref="K585:K586"/>
    <mergeCell ref="K587:K588"/>
    <mergeCell ref="K589:K590"/>
    <mergeCell ref="K591:K592"/>
    <mergeCell ref="K593:K594"/>
    <mergeCell ref="K595:K596"/>
    <mergeCell ref="K597:K598"/>
    <mergeCell ref="K599:K600"/>
    <mergeCell ref="K601:K602"/>
    <mergeCell ref="K603:K604"/>
    <mergeCell ref="K605:K606"/>
    <mergeCell ref="K607:K608"/>
    <mergeCell ref="K609:K610"/>
    <mergeCell ref="K611:K612"/>
    <mergeCell ref="K613:K614"/>
    <mergeCell ref="K615:K616"/>
    <mergeCell ref="K617:K618"/>
    <mergeCell ref="K619:K620"/>
    <mergeCell ref="K621:K622"/>
    <mergeCell ref="K623:K624"/>
    <mergeCell ref="K625:K626"/>
    <mergeCell ref="K627:K628"/>
    <mergeCell ref="K629:K630"/>
    <mergeCell ref="K631:K632"/>
    <mergeCell ref="K633:K634"/>
    <mergeCell ref="K635:K636"/>
    <mergeCell ref="K637:K638"/>
    <mergeCell ref="K639:K640"/>
    <mergeCell ref="K641:K642"/>
    <mergeCell ref="K643:K644"/>
    <mergeCell ref="K645:K646"/>
    <mergeCell ref="K647:K648"/>
    <mergeCell ref="K649:K650"/>
    <mergeCell ref="K651:K652"/>
    <mergeCell ref="K653:K654"/>
    <mergeCell ref="K655:K656"/>
    <mergeCell ref="K657:K658"/>
    <mergeCell ref="K659:K660"/>
    <mergeCell ref="K661:K662"/>
    <mergeCell ref="K663:K664"/>
    <mergeCell ref="K665:K666"/>
    <mergeCell ref="K667:K668"/>
    <mergeCell ref="K669:K670"/>
    <mergeCell ref="K671:K672"/>
    <mergeCell ref="K673:K674"/>
    <mergeCell ref="K675:K676"/>
    <mergeCell ref="K677:K678"/>
    <mergeCell ref="K679:K680"/>
    <mergeCell ref="K681:K682"/>
    <mergeCell ref="K683:K684"/>
    <mergeCell ref="K685:K686"/>
    <mergeCell ref="K687:K688"/>
    <mergeCell ref="K689:K690"/>
    <mergeCell ref="K691:K692"/>
    <mergeCell ref="K693:K694"/>
    <mergeCell ref="K695:K696"/>
    <mergeCell ref="K697:K698"/>
    <mergeCell ref="K699:K700"/>
    <mergeCell ref="K701:K702"/>
    <mergeCell ref="K703:K704"/>
    <mergeCell ref="K705:K706"/>
    <mergeCell ref="K707:K708"/>
    <mergeCell ref="K709:K710"/>
    <mergeCell ref="K711:K712"/>
    <mergeCell ref="K713:K714"/>
    <mergeCell ref="K715:K716"/>
    <mergeCell ref="K717:K718"/>
    <mergeCell ref="K719:K720"/>
    <mergeCell ref="K721:K722"/>
    <mergeCell ref="K723:K724"/>
    <mergeCell ref="K725:K726"/>
    <mergeCell ref="K727:K728"/>
    <mergeCell ref="K729:K730"/>
    <mergeCell ref="K731:K732"/>
    <mergeCell ref="K733:K734"/>
    <mergeCell ref="K735:K736"/>
    <mergeCell ref="K737:K738"/>
    <mergeCell ref="K739:K740"/>
    <mergeCell ref="K741:K742"/>
    <mergeCell ref="K743:K744"/>
    <mergeCell ref="K745:K746"/>
    <mergeCell ref="K747:K748"/>
    <mergeCell ref="K749:K750"/>
    <mergeCell ref="K751:K752"/>
    <mergeCell ref="K753:K754"/>
    <mergeCell ref="K755:K756"/>
    <mergeCell ref="K757:K758"/>
    <mergeCell ref="K759:K760"/>
    <mergeCell ref="K761:K762"/>
    <mergeCell ref="K763:K764"/>
    <mergeCell ref="K765:K766"/>
    <mergeCell ref="K767:K768"/>
    <mergeCell ref="K769:K770"/>
    <mergeCell ref="K771:K772"/>
    <mergeCell ref="K773:K774"/>
    <mergeCell ref="K775:K776"/>
    <mergeCell ref="K777:K778"/>
    <mergeCell ref="K779:K780"/>
    <mergeCell ref="K781:K782"/>
    <mergeCell ref="K783:K784"/>
    <mergeCell ref="K785:K786"/>
    <mergeCell ref="K787:K788"/>
    <mergeCell ref="K789:K790"/>
    <mergeCell ref="K791:K792"/>
    <mergeCell ref="K793:K794"/>
    <mergeCell ref="K795:K796"/>
    <mergeCell ref="K797:K798"/>
    <mergeCell ref="K799:K800"/>
    <mergeCell ref="K801:K802"/>
    <mergeCell ref="K803:K804"/>
    <mergeCell ref="K805:K806"/>
    <mergeCell ref="K807:K808"/>
    <mergeCell ref="K809:K810"/>
    <mergeCell ref="K811:K812"/>
    <mergeCell ref="K813:K814"/>
    <mergeCell ref="K815:K816"/>
    <mergeCell ref="K817:K818"/>
    <mergeCell ref="K819:K820"/>
    <mergeCell ref="K821:K822"/>
    <mergeCell ref="K823:K824"/>
    <mergeCell ref="K825:K826"/>
    <mergeCell ref="K827:K828"/>
    <mergeCell ref="K829:K830"/>
    <mergeCell ref="K831:K832"/>
    <mergeCell ref="K833:K834"/>
    <mergeCell ref="K835:K836"/>
    <mergeCell ref="K837:K838"/>
    <mergeCell ref="K839:K840"/>
    <mergeCell ref="K841:K842"/>
    <mergeCell ref="K843:K844"/>
    <mergeCell ref="K845:K846"/>
    <mergeCell ref="K847:K848"/>
    <mergeCell ref="K849:K850"/>
    <mergeCell ref="K851:K852"/>
    <mergeCell ref="K853:K854"/>
    <mergeCell ref="K855:K856"/>
    <mergeCell ref="K857:K858"/>
    <mergeCell ref="K859:K860"/>
    <mergeCell ref="K861:K862"/>
    <mergeCell ref="K863:K864"/>
    <mergeCell ref="K865:K866"/>
    <mergeCell ref="K867:K868"/>
    <mergeCell ref="K869:K870"/>
    <mergeCell ref="K871:K872"/>
    <mergeCell ref="K873:K874"/>
    <mergeCell ref="K875:K876"/>
    <mergeCell ref="K877:K878"/>
    <mergeCell ref="K879:K880"/>
    <mergeCell ref="K881:K882"/>
    <mergeCell ref="K883:K884"/>
    <mergeCell ref="K885:K886"/>
    <mergeCell ref="K887:K888"/>
    <mergeCell ref="K889:K890"/>
    <mergeCell ref="K891:K892"/>
    <mergeCell ref="K893:K894"/>
    <mergeCell ref="K895:K896"/>
    <mergeCell ref="K897:K898"/>
    <mergeCell ref="K899:K900"/>
    <mergeCell ref="K901:K902"/>
    <mergeCell ref="K903:K904"/>
    <mergeCell ref="K905:K906"/>
    <mergeCell ref="K907:K908"/>
    <mergeCell ref="K909:K910"/>
    <mergeCell ref="K911:K912"/>
    <mergeCell ref="K913:K914"/>
    <mergeCell ref="K915:K916"/>
    <mergeCell ref="K917:K918"/>
    <mergeCell ref="K919:K920"/>
    <mergeCell ref="K921:K922"/>
    <mergeCell ref="K923:K924"/>
    <mergeCell ref="K925:K926"/>
    <mergeCell ref="K927:K928"/>
    <mergeCell ref="K929:K930"/>
    <mergeCell ref="K931:K932"/>
    <mergeCell ref="K933:K934"/>
    <mergeCell ref="K935:K936"/>
    <mergeCell ref="K937:K938"/>
    <mergeCell ref="K939:K940"/>
    <mergeCell ref="K941:K942"/>
    <mergeCell ref="K943:K944"/>
    <mergeCell ref="K945:K946"/>
    <mergeCell ref="K947:K948"/>
    <mergeCell ref="K949:K950"/>
    <mergeCell ref="K951:K952"/>
    <mergeCell ref="K953:K954"/>
    <mergeCell ref="K955:K956"/>
    <mergeCell ref="K957:K958"/>
    <mergeCell ref="K959:K960"/>
    <mergeCell ref="K961:K962"/>
    <mergeCell ref="K963:K964"/>
    <mergeCell ref="K965:K966"/>
    <mergeCell ref="K967:K968"/>
    <mergeCell ref="K969:K970"/>
    <mergeCell ref="K971:K972"/>
    <mergeCell ref="K973:K974"/>
    <mergeCell ref="K975:K976"/>
    <mergeCell ref="K977:K978"/>
    <mergeCell ref="K979:K980"/>
    <mergeCell ref="K981:K982"/>
    <mergeCell ref="K983:K984"/>
    <mergeCell ref="K985:K986"/>
    <mergeCell ref="K987:K988"/>
    <mergeCell ref="K989:K990"/>
    <mergeCell ref="K991:K992"/>
    <mergeCell ref="K993:K994"/>
    <mergeCell ref="K995:K996"/>
    <mergeCell ref="K997:K998"/>
    <mergeCell ref="K999:K1000"/>
    <mergeCell ref="K1001:K1002"/>
    <mergeCell ref="K1003:K1004"/>
    <mergeCell ref="K1005:K1006"/>
    <mergeCell ref="K1007:K1008"/>
    <mergeCell ref="K1009:K1010"/>
    <mergeCell ref="K1011:K1012"/>
    <mergeCell ref="K1013:K1014"/>
    <mergeCell ref="K1015:K1016"/>
    <mergeCell ref="K1017:K1018"/>
    <mergeCell ref="K1019:K1020"/>
    <mergeCell ref="K1021:K1022"/>
    <mergeCell ref="K1023:K1024"/>
    <mergeCell ref="K1025:K1026"/>
    <mergeCell ref="K1027:K1028"/>
    <mergeCell ref="K1029:K1030"/>
    <mergeCell ref="K1031:K1032"/>
    <mergeCell ref="K1033:K1034"/>
    <mergeCell ref="K1035:K1036"/>
    <mergeCell ref="K1037:K1038"/>
    <mergeCell ref="K1039:K1040"/>
    <mergeCell ref="K1041:K1042"/>
    <mergeCell ref="K1043:K1044"/>
    <mergeCell ref="K1045:K1046"/>
    <mergeCell ref="K1047:K1048"/>
    <mergeCell ref="K1049:K1050"/>
    <mergeCell ref="K1051:K1052"/>
    <mergeCell ref="K1053:K1054"/>
    <mergeCell ref="K1055:K1056"/>
    <mergeCell ref="K1057:K1058"/>
    <mergeCell ref="K1059:K1060"/>
    <mergeCell ref="K1061:K1062"/>
    <mergeCell ref="K1063:K1064"/>
    <mergeCell ref="K1065:K1066"/>
    <mergeCell ref="K1067:K1068"/>
    <mergeCell ref="K1069:K1070"/>
    <mergeCell ref="K1071:K1072"/>
    <mergeCell ref="K1073:K1074"/>
    <mergeCell ref="K1075:K1076"/>
    <mergeCell ref="K1077:K1078"/>
    <mergeCell ref="K1079:K1080"/>
    <mergeCell ref="K1081:K1082"/>
    <mergeCell ref="K1083:K1084"/>
    <mergeCell ref="K1085:K1086"/>
    <mergeCell ref="K1087:K1088"/>
    <mergeCell ref="K1089:K1090"/>
    <mergeCell ref="K1091:K1092"/>
    <mergeCell ref="K1093:K1094"/>
    <mergeCell ref="K1095:K1096"/>
    <mergeCell ref="K1097:K1098"/>
    <mergeCell ref="K1099:K1100"/>
    <mergeCell ref="K1101:K1102"/>
    <mergeCell ref="K1103:K1104"/>
    <mergeCell ref="K1105:K1106"/>
    <mergeCell ref="K1107:K1108"/>
    <mergeCell ref="K1109:K1110"/>
    <mergeCell ref="K1111:K1112"/>
    <mergeCell ref="K1113:K1114"/>
    <mergeCell ref="K1115:K1116"/>
    <mergeCell ref="K1117:K1118"/>
    <mergeCell ref="K1119:K1120"/>
    <mergeCell ref="K1121:K1122"/>
    <mergeCell ref="K1123:K1124"/>
    <mergeCell ref="K1125:K1126"/>
    <mergeCell ref="K1127:K1128"/>
    <mergeCell ref="K1129:K1130"/>
    <mergeCell ref="K1131:K1132"/>
    <mergeCell ref="K1133:K1134"/>
    <mergeCell ref="K1135:K1136"/>
    <mergeCell ref="K1137:K1138"/>
    <mergeCell ref="K1139:K1140"/>
    <mergeCell ref="K1141:K1142"/>
    <mergeCell ref="K1143:K1144"/>
    <mergeCell ref="K1145:K1146"/>
    <mergeCell ref="K1147:K1148"/>
    <mergeCell ref="K1149:K1150"/>
    <mergeCell ref="K1151:K1152"/>
    <mergeCell ref="K1153:K1154"/>
    <mergeCell ref="K1155:K1156"/>
    <mergeCell ref="K1157:K1158"/>
    <mergeCell ref="K1159:K1160"/>
    <mergeCell ref="K1161:K1162"/>
    <mergeCell ref="K1163:K1164"/>
    <mergeCell ref="K1165:K1166"/>
    <mergeCell ref="K1167:K1168"/>
    <mergeCell ref="K1169:K1170"/>
    <mergeCell ref="K1171:K1172"/>
    <mergeCell ref="K1173:K1174"/>
    <mergeCell ref="K1175:K1176"/>
    <mergeCell ref="K1177:K1178"/>
    <mergeCell ref="K1179:K1180"/>
    <mergeCell ref="K1181:K1182"/>
    <mergeCell ref="K1183:K1184"/>
    <mergeCell ref="K1185:K1186"/>
    <mergeCell ref="K1187:K1188"/>
    <mergeCell ref="K1189:K1190"/>
    <mergeCell ref="K1191:K1192"/>
    <mergeCell ref="K1193:K1194"/>
    <mergeCell ref="K1195:K1196"/>
    <mergeCell ref="K1197:K1198"/>
    <mergeCell ref="K1199:K1200"/>
    <mergeCell ref="K1201:K1202"/>
    <mergeCell ref="K1203:K1204"/>
    <mergeCell ref="K1205:K1206"/>
    <mergeCell ref="K1207:K1208"/>
    <mergeCell ref="K1209:K1210"/>
    <mergeCell ref="K1211:K1212"/>
    <mergeCell ref="K1213:K1214"/>
    <mergeCell ref="K1215:K1216"/>
    <mergeCell ref="K1217:K1218"/>
    <mergeCell ref="K1219:K1220"/>
    <mergeCell ref="K1221:K1222"/>
    <mergeCell ref="K1223:K1224"/>
    <mergeCell ref="K1225:K1226"/>
    <mergeCell ref="K1227:K1228"/>
    <mergeCell ref="K1229:K1230"/>
    <mergeCell ref="K1231:K1232"/>
    <mergeCell ref="K1233:K1234"/>
    <mergeCell ref="K1235:K1236"/>
    <mergeCell ref="K1237:K1238"/>
    <mergeCell ref="K1239:K1240"/>
    <mergeCell ref="K1241:K1242"/>
    <mergeCell ref="K1243:K1244"/>
    <mergeCell ref="K1245:K1246"/>
    <mergeCell ref="K1247:K1248"/>
    <mergeCell ref="K1249:K1250"/>
    <mergeCell ref="K1251:K1252"/>
    <mergeCell ref="K1253:K1254"/>
    <mergeCell ref="K1255:K1256"/>
    <mergeCell ref="K1257:K1258"/>
    <mergeCell ref="K1259:K1260"/>
    <mergeCell ref="K1261:K1262"/>
    <mergeCell ref="K1263:K1264"/>
    <mergeCell ref="K1265:K1266"/>
    <mergeCell ref="K1267:K1268"/>
    <mergeCell ref="K1269:K1270"/>
    <mergeCell ref="K1271:K1272"/>
    <mergeCell ref="K1273:K1274"/>
    <mergeCell ref="K1275:K1276"/>
    <mergeCell ref="K1277:K1278"/>
    <mergeCell ref="K1279:K1280"/>
    <mergeCell ref="K1281:K1282"/>
    <mergeCell ref="K1283:K1284"/>
    <mergeCell ref="K1285:K1286"/>
    <mergeCell ref="K1287:K1288"/>
    <mergeCell ref="K1289:K1290"/>
    <mergeCell ref="K1291:K1292"/>
    <mergeCell ref="K1293:K1294"/>
    <mergeCell ref="K1295:K1296"/>
    <mergeCell ref="K1297:K1298"/>
    <mergeCell ref="K1299:K1300"/>
    <mergeCell ref="K1301:K1302"/>
    <mergeCell ref="K1303:K1304"/>
    <mergeCell ref="K1305:K1306"/>
    <mergeCell ref="K1307:K1308"/>
    <mergeCell ref="K1309:K1310"/>
    <mergeCell ref="K1311:K1312"/>
    <mergeCell ref="K1313:K1314"/>
    <mergeCell ref="K1315:K1316"/>
    <mergeCell ref="K1317:K1318"/>
    <mergeCell ref="K1319:K1320"/>
    <mergeCell ref="K1321:K1322"/>
    <mergeCell ref="K1323:K1324"/>
    <mergeCell ref="K1325:K1326"/>
    <mergeCell ref="K1327:K1328"/>
    <mergeCell ref="K1329:K1330"/>
    <mergeCell ref="K1331:K1332"/>
    <mergeCell ref="K1333:K1334"/>
    <mergeCell ref="K1335:K1336"/>
    <mergeCell ref="K1337:K1338"/>
    <mergeCell ref="K1339:K1340"/>
    <mergeCell ref="K1341:K1342"/>
    <mergeCell ref="K1343:K1344"/>
    <mergeCell ref="K1345:K1346"/>
    <mergeCell ref="K1347:K1348"/>
    <mergeCell ref="K1349:K1350"/>
    <mergeCell ref="K1351:K1352"/>
    <mergeCell ref="K1353:K1354"/>
    <mergeCell ref="K1355:K1356"/>
    <mergeCell ref="K1357:K1358"/>
    <mergeCell ref="K1359:K1360"/>
    <mergeCell ref="K1361:K1362"/>
    <mergeCell ref="K1363:K1364"/>
    <mergeCell ref="K1365:K1366"/>
    <mergeCell ref="K1367:K1368"/>
    <mergeCell ref="K1369:K1370"/>
    <mergeCell ref="K1371:K1372"/>
    <mergeCell ref="K1373:K1374"/>
    <mergeCell ref="K1375:K1376"/>
    <mergeCell ref="K1377:K1378"/>
    <mergeCell ref="K1379:K1380"/>
    <mergeCell ref="K1381:K1382"/>
    <mergeCell ref="K1383:K1384"/>
    <mergeCell ref="K1385:K1386"/>
    <mergeCell ref="K1387:K1388"/>
    <mergeCell ref="K1389:K1390"/>
    <mergeCell ref="K1391:K1392"/>
    <mergeCell ref="K1393:K1394"/>
    <mergeCell ref="K1395:K1396"/>
    <mergeCell ref="K1397:K1398"/>
    <mergeCell ref="K1399:K1400"/>
    <mergeCell ref="K1401:K1402"/>
    <mergeCell ref="K1403:K1404"/>
    <mergeCell ref="K1405:K1406"/>
    <mergeCell ref="K1407:K1408"/>
    <mergeCell ref="K1409:K1410"/>
    <mergeCell ref="K1411:K1412"/>
    <mergeCell ref="K1413:K1414"/>
    <mergeCell ref="K1415:K1416"/>
    <mergeCell ref="K1417:K1418"/>
    <mergeCell ref="K1419:K1420"/>
    <mergeCell ref="K1421:K1422"/>
    <mergeCell ref="K1423:K1424"/>
    <mergeCell ref="K1425:K1426"/>
    <mergeCell ref="K1427:K1428"/>
    <mergeCell ref="K1429:K1430"/>
    <mergeCell ref="K1431:K1432"/>
    <mergeCell ref="K1433:K1434"/>
    <mergeCell ref="K1435:K1436"/>
    <mergeCell ref="K1437:K1438"/>
    <mergeCell ref="K1439:K1440"/>
    <mergeCell ref="K1441:K1442"/>
    <mergeCell ref="K1443:K1444"/>
    <mergeCell ref="K1445:K1446"/>
    <mergeCell ref="K1447:K1448"/>
    <mergeCell ref="K1449:K1450"/>
    <mergeCell ref="K1451:K1452"/>
    <mergeCell ref="K1453:K1454"/>
    <mergeCell ref="K1455:K1456"/>
    <mergeCell ref="K1457:K1458"/>
    <mergeCell ref="K1459:K1460"/>
    <mergeCell ref="K1461:K1462"/>
    <mergeCell ref="K1463:K1464"/>
    <mergeCell ref="K1465:K1466"/>
    <mergeCell ref="K1467:K1468"/>
    <mergeCell ref="K1469:K1470"/>
    <mergeCell ref="K1471:K1472"/>
    <mergeCell ref="K1473:K1474"/>
    <mergeCell ref="K1475:K1476"/>
    <mergeCell ref="K1477:K1478"/>
    <mergeCell ref="K1479:K1480"/>
    <mergeCell ref="K1481:K1482"/>
    <mergeCell ref="K1483:K1484"/>
    <mergeCell ref="K1485:K1486"/>
    <mergeCell ref="K1487:K1488"/>
    <mergeCell ref="K1489:K1490"/>
    <mergeCell ref="K1491:K1492"/>
    <mergeCell ref="K1493:K1494"/>
    <mergeCell ref="K1495:K1496"/>
    <mergeCell ref="K1497:K1498"/>
    <mergeCell ref="K1499:K1500"/>
    <mergeCell ref="K1501:K1502"/>
    <mergeCell ref="K1503:K1504"/>
    <mergeCell ref="K1505:K1506"/>
    <mergeCell ref="K1507:K1508"/>
    <mergeCell ref="K1509:K1510"/>
    <mergeCell ref="K1511:K1512"/>
    <mergeCell ref="K1513:K1514"/>
    <mergeCell ref="K1515:K1516"/>
    <mergeCell ref="K1517:K1518"/>
    <mergeCell ref="K1519:K1520"/>
    <mergeCell ref="K1521:K1522"/>
    <mergeCell ref="K1523:K1524"/>
    <mergeCell ref="K1525:K1526"/>
    <mergeCell ref="K1527:K1528"/>
    <mergeCell ref="K1529:K1530"/>
    <mergeCell ref="K1531:K1532"/>
    <mergeCell ref="K1533:K1534"/>
    <mergeCell ref="K1535:K1536"/>
    <mergeCell ref="K1537:K1538"/>
    <mergeCell ref="K1539:K1540"/>
    <mergeCell ref="K1541:K1542"/>
    <mergeCell ref="K1543:K1544"/>
    <mergeCell ref="K1545:K1546"/>
    <mergeCell ref="K1547:K1548"/>
    <mergeCell ref="K1549:K1550"/>
    <mergeCell ref="K1551:K1552"/>
    <mergeCell ref="K1553:K1554"/>
    <mergeCell ref="K1555:K1556"/>
    <mergeCell ref="K1557:K1558"/>
    <mergeCell ref="K1559:K1560"/>
    <mergeCell ref="K1561:K1562"/>
    <mergeCell ref="K1563:K1564"/>
    <mergeCell ref="K1565:K1566"/>
    <mergeCell ref="K1567:K1568"/>
    <mergeCell ref="K1569:K1570"/>
    <mergeCell ref="K1571:K1572"/>
    <mergeCell ref="K1573:K1574"/>
    <mergeCell ref="K1575:K1576"/>
    <mergeCell ref="K1577:K1578"/>
    <mergeCell ref="K1579:K1580"/>
    <mergeCell ref="K1581:K1582"/>
    <mergeCell ref="K1583:K1584"/>
    <mergeCell ref="K1585:K1586"/>
    <mergeCell ref="K1587:K1588"/>
    <mergeCell ref="K1589:K1590"/>
    <mergeCell ref="K1591:K1592"/>
    <mergeCell ref="K1593:K1594"/>
    <mergeCell ref="K1595:K1596"/>
    <mergeCell ref="K1597:K1598"/>
    <mergeCell ref="K1599:K1600"/>
    <mergeCell ref="K1601:K1602"/>
    <mergeCell ref="K1603:K1604"/>
    <mergeCell ref="K1605:K1606"/>
    <mergeCell ref="K1607:K1608"/>
    <mergeCell ref="K1609:K1610"/>
    <mergeCell ref="K1611:K1612"/>
    <mergeCell ref="K1613:K1614"/>
    <mergeCell ref="K1615:K1616"/>
    <mergeCell ref="K1617:K1618"/>
    <mergeCell ref="K1619:K1620"/>
    <mergeCell ref="K1621:K1622"/>
    <mergeCell ref="K1623:K1624"/>
    <mergeCell ref="K1625:K1626"/>
    <mergeCell ref="K1627:K1628"/>
    <mergeCell ref="K1629:K1630"/>
    <mergeCell ref="K1631:K1632"/>
    <mergeCell ref="K1633:K1634"/>
    <mergeCell ref="K1635:K1636"/>
    <mergeCell ref="K1637:K1638"/>
    <mergeCell ref="K1639:K1640"/>
    <mergeCell ref="K1641:K1642"/>
    <mergeCell ref="K1643:K1644"/>
    <mergeCell ref="K1645:K1646"/>
    <mergeCell ref="K1647:K1648"/>
    <mergeCell ref="K1649:K1650"/>
    <mergeCell ref="K1651:K1652"/>
    <mergeCell ref="K1653:K1654"/>
    <mergeCell ref="K1655:K1656"/>
    <mergeCell ref="K1657:K1658"/>
    <mergeCell ref="K1659:K1660"/>
    <mergeCell ref="K1661:K1662"/>
    <mergeCell ref="K1663:K1664"/>
    <mergeCell ref="K1665:K1666"/>
    <mergeCell ref="K1667:K1668"/>
    <mergeCell ref="K1669:K1670"/>
    <mergeCell ref="K1671:K1672"/>
    <mergeCell ref="K1673:K1674"/>
    <mergeCell ref="K1675:K1676"/>
    <mergeCell ref="K1677:K1678"/>
    <mergeCell ref="K1679:K1680"/>
    <mergeCell ref="K1681:K1682"/>
    <mergeCell ref="K1683:K1684"/>
    <mergeCell ref="K1685:K1686"/>
    <mergeCell ref="K1687:K1688"/>
    <mergeCell ref="K1689:K1690"/>
    <mergeCell ref="K1691:K1692"/>
    <mergeCell ref="K1693:K1694"/>
    <mergeCell ref="K1695:K1696"/>
    <mergeCell ref="K1697:K1698"/>
    <mergeCell ref="K1699:K1700"/>
    <mergeCell ref="K1701:K1702"/>
    <mergeCell ref="K1703:K1704"/>
    <mergeCell ref="K1705:K1706"/>
    <mergeCell ref="K1707:K1708"/>
    <mergeCell ref="K1709:K1710"/>
    <mergeCell ref="K1711:K1712"/>
    <mergeCell ref="K1713:K1714"/>
    <mergeCell ref="K1715:K1716"/>
    <mergeCell ref="K1717:K1718"/>
    <mergeCell ref="K1719:K1720"/>
    <mergeCell ref="K1721:K1722"/>
    <mergeCell ref="K1723:K1724"/>
    <mergeCell ref="K1725:K1726"/>
    <mergeCell ref="K1727:K1728"/>
    <mergeCell ref="K1729:K1730"/>
    <mergeCell ref="K1731:K1732"/>
    <mergeCell ref="K1733:K1734"/>
    <mergeCell ref="K1735:K1736"/>
    <mergeCell ref="K1737:K1738"/>
    <mergeCell ref="K1739:K1740"/>
    <mergeCell ref="K1741:K1742"/>
    <mergeCell ref="K1743:K1744"/>
    <mergeCell ref="K1745:K1746"/>
    <mergeCell ref="K1747:K1748"/>
    <mergeCell ref="K1749:K1750"/>
    <mergeCell ref="K1751:K1752"/>
    <mergeCell ref="K1753:K1754"/>
    <mergeCell ref="K1755:K1756"/>
    <mergeCell ref="K1757:K1758"/>
    <mergeCell ref="K1759:K1760"/>
    <mergeCell ref="K1761:K1762"/>
    <mergeCell ref="K1763:K1764"/>
    <mergeCell ref="K1765:K1766"/>
    <mergeCell ref="K1767:K1768"/>
    <mergeCell ref="K1769:K1770"/>
    <mergeCell ref="K1771:K1772"/>
    <mergeCell ref="K1773:K1774"/>
    <mergeCell ref="K1775:K1776"/>
    <mergeCell ref="K1777:K1778"/>
    <mergeCell ref="K1779:K1780"/>
    <mergeCell ref="K1781:K1782"/>
    <mergeCell ref="K1783:K1784"/>
    <mergeCell ref="K1785:K1786"/>
    <mergeCell ref="K1787:K1788"/>
    <mergeCell ref="K1789:K1790"/>
    <mergeCell ref="K1791:K1792"/>
    <mergeCell ref="K1793:K1794"/>
    <mergeCell ref="K1795:K1796"/>
    <mergeCell ref="K1797:K1798"/>
    <mergeCell ref="K1799:K1800"/>
    <mergeCell ref="K1801:K1802"/>
    <mergeCell ref="K1803:K1804"/>
    <mergeCell ref="K1805:K1806"/>
    <mergeCell ref="K1807:K1808"/>
    <mergeCell ref="K1809:K1810"/>
    <mergeCell ref="K1811:K1812"/>
    <mergeCell ref="K1813:K1814"/>
    <mergeCell ref="K1815:K1816"/>
    <mergeCell ref="K1817:K1818"/>
    <mergeCell ref="K1819:K1820"/>
    <mergeCell ref="K1821:K1822"/>
    <mergeCell ref="K1823:K1824"/>
    <mergeCell ref="K1825:K1826"/>
    <mergeCell ref="K1827:K1828"/>
    <mergeCell ref="K1829:K1830"/>
    <mergeCell ref="K1831:K1832"/>
    <mergeCell ref="K1833:K1834"/>
    <mergeCell ref="K1835:K1836"/>
    <mergeCell ref="K1837:K1838"/>
    <mergeCell ref="K1839:K1840"/>
    <mergeCell ref="K1841:K1842"/>
    <mergeCell ref="K1843:K1844"/>
    <mergeCell ref="K1845:K1846"/>
    <mergeCell ref="K1847:K1848"/>
    <mergeCell ref="K1849:K1850"/>
    <mergeCell ref="K1851:K1852"/>
    <mergeCell ref="K1853:K1854"/>
    <mergeCell ref="K1855:K1856"/>
    <mergeCell ref="K1857:K1858"/>
    <mergeCell ref="K1859:K1860"/>
    <mergeCell ref="K1861:K1862"/>
    <mergeCell ref="K1863:K1864"/>
    <mergeCell ref="K1865:K1866"/>
    <mergeCell ref="K1867:K1868"/>
    <mergeCell ref="K1869:K1870"/>
    <mergeCell ref="K1871:K1872"/>
    <mergeCell ref="K1873:K1874"/>
    <mergeCell ref="K1875:K1876"/>
    <mergeCell ref="K1877:K1878"/>
    <mergeCell ref="K1879:K1880"/>
    <mergeCell ref="K1881:K1882"/>
    <mergeCell ref="K1883:K1884"/>
    <mergeCell ref="K1885:K1886"/>
    <mergeCell ref="K1887:K1888"/>
    <mergeCell ref="K1889:K1890"/>
    <mergeCell ref="K1891:K1892"/>
    <mergeCell ref="K1893:K1894"/>
    <mergeCell ref="K1895:K1896"/>
    <mergeCell ref="K1897:K1898"/>
    <mergeCell ref="K1899:K1900"/>
    <mergeCell ref="K1901:K1902"/>
    <mergeCell ref="K1903:K1904"/>
    <mergeCell ref="K1905:K1906"/>
    <mergeCell ref="K1907:K1908"/>
    <mergeCell ref="K1909:K1910"/>
    <mergeCell ref="K1911:K1912"/>
    <mergeCell ref="K1913:K1914"/>
    <mergeCell ref="K1915:K1916"/>
    <mergeCell ref="K1917:K1918"/>
    <mergeCell ref="K1919:K1920"/>
    <mergeCell ref="K1921:K1922"/>
    <mergeCell ref="K1923:K1924"/>
    <mergeCell ref="K1925:K1926"/>
    <mergeCell ref="K1927:K1928"/>
    <mergeCell ref="K1929:K1930"/>
    <mergeCell ref="K1931:K1932"/>
    <mergeCell ref="K1933:K1934"/>
    <mergeCell ref="K1935:K1936"/>
    <mergeCell ref="K1937:K1938"/>
    <mergeCell ref="K1939:K1940"/>
    <mergeCell ref="K1941:K1942"/>
    <mergeCell ref="K1943:K1944"/>
    <mergeCell ref="K1945:K1946"/>
    <mergeCell ref="K1947:K1948"/>
    <mergeCell ref="K1949:K1950"/>
    <mergeCell ref="K1951:K1952"/>
    <mergeCell ref="K1953:K1954"/>
    <mergeCell ref="L9:L10"/>
    <mergeCell ref="L11:L12"/>
    <mergeCell ref="L13:L14"/>
    <mergeCell ref="L15:L16"/>
    <mergeCell ref="L17:L18"/>
    <mergeCell ref="L19:L20"/>
    <mergeCell ref="L21:L22"/>
    <mergeCell ref="L23:L24"/>
    <mergeCell ref="L25:L26"/>
    <mergeCell ref="L27:L28"/>
    <mergeCell ref="L29:L30"/>
    <mergeCell ref="L31:L32"/>
    <mergeCell ref="L33:L34"/>
    <mergeCell ref="L35:L36"/>
    <mergeCell ref="L37:L38"/>
    <mergeCell ref="L39:L40"/>
    <mergeCell ref="L41:L42"/>
    <mergeCell ref="L43:L44"/>
    <mergeCell ref="L45:L46"/>
    <mergeCell ref="L47:L48"/>
    <mergeCell ref="L49:L50"/>
    <mergeCell ref="L51:L52"/>
    <mergeCell ref="L53:L54"/>
    <mergeCell ref="L55:L56"/>
    <mergeCell ref="L57:L58"/>
    <mergeCell ref="L59:L60"/>
    <mergeCell ref="L61:L62"/>
    <mergeCell ref="L63:L64"/>
    <mergeCell ref="L65:L66"/>
    <mergeCell ref="L67:L68"/>
    <mergeCell ref="L69:L70"/>
    <mergeCell ref="L71:L72"/>
    <mergeCell ref="L73:L74"/>
    <mergeCell ref="L75:L76"/>
    <mergeCell ref="L77:L78"/>
    <mergeCell ref="L79:L80"/>
    <mergeCell ref="L81:L82"/>
    <mergeCell ref="L83:L84"/>
    <mergeCell ref="L85:L86"/>
    <mergeCell ref="L87:L88"/>
    <mergeCell ref="L89:L90"/>
    <mergeCell ref="L91:L92"/>
    <mergeCell ref="L93:L94"/>
    <mergeCell ref="L95:L96"/>
    <mergeCell ref="L97:L98"/>
    <mergeCell ref="L99:L100"/>
    <mergeCell ref="L101:L102"/>
    <mergeCell ref="L103:L104"/>
    <mergeCell ref="L105:L106"/>
    <mergeCell ref="L107:L108"/>
    <mergeCell ref="L109:L110"/>
    <mergeCell ref="L111:L112"/>
    <mergeCell ref="L113:L114"/>
    <mergeCell ref="L115:L116"/>
    <mergeCell ref="L117:L118"/>
    <mergeCell ref="L119:L120"/>
    <mergeCell ref="L121:L122"/>
    <mergeCell ref="L123:L124"/>
    <mergeCell ref="L125:L126"/>
    <mergeCell ref="L127:L128"/>
    <mergeCell ref="L129:L130"/>
    <mergeCell ref="L131:L132"/>
    <mergeCell ref="L133:L134"/>
    <mergeCell ref="L135:L136"/>
    <mergeCell ref="L137:L138"/>
    <mergeCell ref="L139:L140"/>
    <mergeCell ref="L141:L142"/>
    <mergeCell ref="L143:L144"/>
    <mergeCell ref="L145:L146"/>
    <mergeCell ref="L147:L148"/>
    <mergeCell ref="L149:L150"/>
    <mergeCell ref="L151:L152"/>
    <mergeCell ref="L153:L154"/>
    <mergeCell ref="L155:L156"/>
    <mergeCell ref="L157:L158"/>
    <mergeCell ref="L159:L160"/>
    <mergeCell ref="L161:L162"/>
    <mergeCell ref="L163:L164"/>
    <mergeCell ref="L165:L166"/>
    <mergeCell ref="L167:L168"/>
    <mergeCell ref="L169:L170"/>
    <mergeCell ref="L171:L172"/>
    <mergeCell ref="L173:L174"/>
    <mergeCell ref="L175:L176"/>
    <mergeCell ref="L177:L178"/>
    <mergeCell ref="L179:L180"/>
    <mergeCell ref="L181:L182"/>
    <mergeCell ref="L183:L184"/>
    <mergeCell ref="L185:L186"/>
    <mergeCell ref="L187:L188"/>
    <mergeCell ref="L189:L190"/>
    <mergeCell ref="L191:L192"/>
    <mergeCell ref="L193:L194"/>
    <mergeCell ref="L195:L196"/>
    <mergeCell ref="L197:L198"/>
    <mergeCell ref="L199:L200"/>
    <mergeCell ref="L201:L202"/>
    <mergeCell ref="L203:L204"/>
    <mergeCell ref="L205:L206"/>
    <mergeCell ref="L207:L208"/>
    <mergeCell ref="L209:L210"/>
    <mergeCell ref="L211:L212"/>
    <mergeCell ref="L213:L214"/>
    <mergeCell ref="L215:L216"/>
    <mergeCell ref="L217:L218"/>
    <mergeCell ref="L219:L220"/>
    <mergeCell ref="L221:L222"/>
    <mergeCell ref="L223:L224"/>
    <mergeCell ref="L225:L226"/>
    <mergeCell ref="L227:L228"/>
    <mergeCell ref="L229:L230"/>
    <mergeCell ref="L231:L232"/>
    <mergeCell ref="L233:L234"/>
    <mergeCell ref="L235:L236"/>
    <mergeCell ref="L237:L238"/>
    <mergeCell ref="L239:L240"/>
    <mergeCell ref="L241:L242"/>
    <mergeCell ref="L243:L244"/>
    <mergeCell ref="L245:L246"/>
    <mergeCell ref="L247:L248"/>
    <mergeCell ref="L249:L250"/>
    <mergeCell ref="L251:L252"/>
    <mergeCell ref="L253:L254"/>
    <mergeCell ref="L255:L256"/>
    <mergeCell ref="L257:L258"/>
    <mergeCell ref="L259:L260"/>
    <mergeCell ref="L261:L262"/>
    <mergeCell ref="L263:L264"/>
    <mergeCell ref="L265:L266"/>
    <mergeCell ref="L267:L268"/>
    <mergeCell ref="L269:L270"/>
    <mergeCell ref="L271:L272"/>
    <mergeCell ref="L273:L274"/>
    <mergeCell ref="L275:L276"/>
    <mergeCell ref="L277:L278"/>
    <mergeCell ref="L279:L280"/>
    <mergeCell ref="L281:L282"/>
    <mergeCell ref="L283:L284"/>
    <mergeCell ref="L285:L286"/>
    <mergeCell ref="L287:L288"/>
    <mergeCell ref="L289:L290"/>
    <mergeCell ref="L291:L292"/>
    <mergeCell ref="L293:L294"/>
    <mergeCell ref="L295:L296"/>
    <mergeCell ref="L297:L298"/>
    <mergeCell ref="L299:L300"/>
    <mergeCell ref="L301:L302"/>
    <mergeCell ref="L303:L304"/>
    <mergeCell ref="L305:L306"/>
    <mergeCell ref="L307:L308"/>
    <mergeCell ref="L309:L310"/>
    <mergeCell ref="L311:L312"/>
    <mergeCell ref="L313:L314"/>
    <mergeCell ref="L315:L316"/>
    <mergeCell ref="L317:L318"/>
    <mergeCell ref="L319:L320"/>
    <mergeCell ref="L321:L322"/>
    <mergeCell ref="L323:L324"/>
    <mergeCell ref="L325:L326"/>
    <mergeCell ref="L327:L328"/>
    <mergeCell ref="L329:L330"/>
    <mergeCell ref="L331:L332"/>
    <mergeCell ref="L333:L334"/>
    <mergeCell ref="L335:L336"/>
    <mergeCell ref="L337:L338"/>
    <mergeCell ref="L339:L340"/>
    <mergeCell ref="L341:L342"/>
    <mergeCell ref="L343:L344"/>
    <mergeCell ref="L345:L346"/>
    <mergeCell ref="L347:L348"/>
    <mergeCell ref="L349:L350"/>
    <mergeCell ref="L351:L352"/>
    <mergeCell ref="L353:L354"/>
    <mergeCell ref="L355:L356"/>
    <mergeCell ref="L357:L358"/>
    <mergeCell ref="L359:L360"/>
    <mergeCell ref="L361:L362"/>
    <mergeCell ref="L363:L364"/>
    <mergeCell ref="L365:L366"/>
    <mergeCell ref="L367:L368"/>
    <mergeCell ref="L369:L370"/>
    <mergeCell ref="L371:L372"/>
    <mergeCell ref="L373:L374"/>
    <mergeCell ref="L375:L376"/>
    <mergeCell ref="L377:L378"/>
    <mergeCell ref="L379:L380"/>
    <mergeCell ref="L381:L382"/>
    <mergeCell ref="L383:L384"/>
    <mergeCell ref="L385:L386"/>
    <mergeCell ref="L387:L388"/>
    <mergeCell ref="L389:L390"/>
    <mergeCell ref="L391:L392"/>
    <mergeCell ref="L393:L394"/>
    <mergeCell ref="L395:L396"/>
    <mergeCell ref="L397:L398"/>
    <mergeCell ref="L399:L400"/>
    <mergeCell ref="L401:L402"/>
    <mergeCell ref="L403:L404"/>
    <mergeCell ref="L405:L406"/>
    <mergeCell ref="L407:L408"/>
    <mergeCell ref="L409:L410"/>
    <mergeCell ref="L411:L412"/>
    <mergeCell ref="L413:L414"/>
    <mergeCell ref="L415:L416"/>
    <mergeCell ref="L417:L418"/>
    <mergeCell ref="L419:L420"/>
    <mergeCell ref="L421:L422"/>
    <mergeCell ref="L423:L424"/>
    <mergeCell ref="L425:L426"/>
    <mergeCell ref="L427:L428"/>
    <mergeCell ref="L429:L430"/>
    <mergeCell ref="L431:L432"/>
    <mergeCell ref="L433:L434"/>
    <mergeCell ref="L435:L436"/>
    <mergeCell ref="L437:L438"/>
    <mergeCell ref="L439:L440"/>
    <mergeCell ref="L441:L442"/>
    <mergeCell ref="L443:L444"/>
    <mergeCell ref="L445:L446"/>
    <mergeCell ref="L447:L448"/>
    <mergeCell ref="L449:L450"/>
    <mergeCell ref="L451:L452"/>
    <mergeCell ref="L453:L454"/>
    <mergeCell ref="L455:L456"/>
    <mergeCell ref="L457:L458"/>
    <mergeCell ref="L459:L460"/>
    <mergeCell ref="L461:L462"/>
    <mergeCell ref="L463:L464"/>
    <mergeCell ref="L465:L466"/>
    <mergeCell ref="L467:L468"/>
    <mergeCell ref="L469:L470"/>
    <mergeCell ref="L471:L472"/>
    <mergeCell ref="L473:L474"/>
    <mergeCell ref="L475:L476"/>
    <mergeCell ref="L477:L478"/>
    <mergeCell ref="L479:L480"/>
    <mergeCell ref="L481:L482"/>
    <mergeCell ref="L483:L484"/>
    <mergeCell ref="L485:L486"/>
    <mergeCell ref="L487:L488"/>
    <mergeCell ref="L489:L490"/>
    <mergeCell ref="L491:L492"/>
    <mergeCell ref="L493:L494"/>
    <mergeCell ref="L495:L496"/>
    <mergeCell ref="L497:L498"/>
    <mergeCell ref="L499:L500"/>
    <mergeCell ref="L501:L502"/>
    <mergeCell ref="L503:L504"/>
    <mergeCell ref="L505:L506"/>
    <mergeCell ref="L507:L508"/>
    <mergeCell ref="L509:L510"/>
    <mergeCell ref="L511:L512"/>
    <mergeCell ref="L513:L514"/>
    <mergeCell ref="L515:L516"/>
    <mergeCell ref="L517:L518"/>
    <mergeCell ref="L519:L520"/>
    <mergeCell ref="L521:L522"/>
    <mergeCell ref="L523:L524"/>
    <mergeCell ref="L525:L526"/>
    <mergeCell ref="L527:L528"/>
    <mergeCell ref="L529:L530"/>
    <mergeCell ref="L531:L532"/>
    <mergeCell ref="L533:L534"/>
    <mergeCell ref="L535:L536"/>
    <mergeCell ref="L537:L538"/>
    <mergeCell ref="L539:L540"/>
    <mergeCell ref="L541:L542"/>
    <mergeCell ref="L543:L544"/>
    <mergeCell ref="L545:L546"/>
    <mergeCell ref="L547:L548"/>
    <mergeCell ref="L549:L550"/>
    <mergeCell ref="L551:L552"/>
    <mergeCell ref="L553:L554"/>
    <mergeCell ref="L555:L556"/>
    <mergeCell ref="L557:L558"/>
    <mergeCell ref="L559:L560"/>
    <mergeCell ref="L561:L562"/>
    <mergeCell ref="L563:L564"/>
    <mergeCell ref="L565:L566"/>
    <mergeCell ref="L567:L568"/>
    <mergeCell ref="L569:L570"/>
    <mergeCell ref="L571:L572"/>
    <mergeCell ref="L573:L574"/>
    <mergeCell ref="L575:L576"/>
    <mergeCell ref="L577:L578"/>
    <mergeCell ref="L579:L580"/>
    <mergeCell ref="L581:L582"/>
    <mergeCell ref="L583:L584"/>
    <mergeCell ref="L585:L586"/>
    <mergeCell ref="L587:L588"/>
    <mergeCell ref="L589:L590"/>
    <mergeCell ref="L591:L592"/>
    <mergeCell ref="L593:L594"/>
    <mergeCell ref="L595:L596"/>
    <mergeCell ref="L597:L598"/>
    <mergeCell ref="L599:L600"/>
    <mergeCell ref="L601:L602"/>
    <mergeCell ref="L603:L604"/>
    <mergeCell ref="L605:L606"/>
    <mergeCell ref="L607:L608"/>
    <mergeCell ref="L609:L610"/>
    <mergeCell ref="L611:L612"/>
    <mergeCell ref="L613:L614"/>
    <mergeCell ref="L615:L616"/>
    <mergeCell ref="L617:L618"/>
    <mergeCell ref="L619:L620"/>
    <mergeCell ref="L621:L622"/>
    <mergeCell ref="L623:L624"/>
    <mergeCell ref="L625:L626"/>
    <mergeCell ref="L627:L628"/>
    <mergeCell ref="L629:L630"/>
    <mergeCell ref="L631:L632"/>
    <mergeCell ref="L633:L634"/>
    <mergeCell ref="L635:L636"/>
    <mergeCell ref="L637:L638"/>
    <mergeCell ref="L639:L640"/>
    <mergeCell ref="L641:L642"/>
    <mergeCell ref="L643:L644"/>
    <mergeCell ref="L645:L646"/>
    <mergeCell ref="L647:L648"/>
    <mergeCell ref="L649:L650"/>
    <mergeCell ref="L651:L652"/>
    <mergeCell ref="L653:L654"/>
    <mergeCell ref="L655:L656"/>
    <mergeCell ref="L657:L658"/>
    <mergeCell ref="L659:L660"/>
    <mergeCell ref="L661:L662"/>
    <mergeCell ref="L663:L664"/>
    <mergeCell ref="L665:L666"/>
    <mergeCell ref="L667:L668"/>
    <mergeCell ref="L669:L670"/>
    <mergeCell ref="L671:L672"/>
    <mergeCell ref="L673:L674"/>
    <mergeCell ref="L675:L676"/>
    <mergeCell ref="L677:L678"/>
    <mergeCell ref="L679:L680"/>
    <mergeCell ref="L681:L682"/>
    <mergeCell ref="L683:L684"/>
    <mergeCell ref="L685:L686"/>
    <mergeCell ref="L687:L688"/>
    <mergeCell ref="L689:L690"/>
    <mergeCell ref="L691:L692"/>
    <mergeCell ref="L693:L694"/>
    <mergeCell ref="L695:L696"/>
    <mergeCell ref="L697:L698"/>
    <mergeCell ref="L699:L700"/>
    <mergeCell ref="L701:L702"/>
    <mergeCell ref="L703:L704"/>
    <mergeCell ref="L705:L706"/>
    <mergeCell ref="L707:L708"/>
    <mergeCell ref="L709:L710"/>
    <mergeCell ref="L711:L712"/>
    <mergeCell ref="L713:L714"/>
    <mergeCell ref="L715:L716"/>
    <mergeCell ref="L717:L718"/>
    <mergeCell ref="L719:L720"/>
    <mergeCell ref="L721:L722"/>
    <mergeCell ref="L723:L724"/>
    <mergeCell ref="L725:L726"/>
    <mergeCell ref="L727:L728"/>
    <mergeCell ref="L729:L730"/>
    <mergeCell ref="L731:L732"/>
    <mergeCell ref="L733:L734"/>
    <mergeCell ref="L735:L736"/>
    <mergeCell ref="L737:L738"/>
    <mergeCell ref="L739:L740"/>
    <mergeCell ref="L741:L742"/>
    <mergeCell ref="L743:L744"/>
    <mergeCell ref="L745:L746"/>
    <mergeCell ref="L747:L748"/>
    <mergeCell ref="L749:L750"/>
    <mergeCell ref="L751:L752"/>
    <mergeCell ref="L753:L754"/>
    <mergeCell ref="L755:L756"/>
    <mergeCell ref="L757:L758"/>
    <mergeCell ref="L759:L760"/>
    <mergeCell ref="L761:L762"/>
    <mergeCell ref="L763:L764"/>
    <mergeCell ref="L765:L766"/>
    <mergeCell ref="L767:L768"/>
    <mergeCell ref="L769:L770"/>
    <mergeCell ref="L771:L772"/>
    <mergeCell ref="L773:L774"/>
    <mergeCell ref="L775:L776"/>
    <mergeCell ref="L777:L778"/>
    <mergeCell ref="L779:L780"/>
    <mergeCell ref="L781:L782"/>
    <mergeCell ref="L783:L784"/>
    <mergeCell ref="L785:L786"/>
    <mergeCell ref="L787:L788"/>
    <mergeCell ref="L789:L790"/>
    <mergeCell ref="L791:L792"/>
    <mergeCell ref="L793:L794"/>
    <mergeCell ref="L795:L796"/>
    <mergeCell ref="L797:L798"/>
    <mergeCell ref="L799:L800"/>
    <mergeCell ref="L801:L802"/>
    <mergeCell ref="L803:L804"/>
    <mergeCell ref="L805:L806"/>
    <mergeCell ref="L807:L808"/>
    <mergeCell ref="L809:L810"/>
    <mergeCell ref="L811:L812"/>
    <mergeCell ref="L813:L814"/>
    <mergeCell ref="L815:L816"/>
    <mergeCell ref="L817:L818"/>
    <mergeCell ref="L819:L820"/>
    <mergeCell ref="L821:L822"/>
    <mergeCell ref="L823:L824"/>
    <mergeCell ref="L825:L826"/>
    <mergeCell ref="L827:L828"/>
    <mergeCell ref="L829:L830"/>
    <mergeCell ref="L831:L832"/>
    <mergeCell ref="L833:L834"/>
    <mergeCell ref="L835:L836"/>
    <mergeCell ref="L837:L838"/>
    <mergeCell ref="L839:L840"/>
    <mergeCell ref="L841:L842"/>
    <mergeCell ref="L843:L844"/>
    <mergeCell ref="L845:L846"/>
    <mergeCell ref="L847:L848"/>
    <mergeCell ref="L849:L850"/>
    <mergeCell ref="L851:L852"/>
    <mergeCell ref="L853:L854"/>
    <mergeCell ref="L855:L856"/>
    <mergeCell ref="L857:L858"/>
    <mergeCell ref="L859:L860"/>
    <mergeCell ref="L861:L862"/>
    <mergeCell ref="L863:L864"/>
    <mergeCell ref="L865:L866"/>
    <mergeCell ref="L867:L868"/>
    <mergeCell ref="L869:L870"/>
    <mergeCell ref="L871:L872"/>
    <mergeCell ref="L873:L874"/>
    <mergeCell ref="L875:L876"/>
    <mergeCell ref="L877:L878"/>
    <mergeCell ref="L879:L880"/>
    <mergeCell ref="L881:L882"/>
    <mergeCell ref="L883:L884"/>
    <mergeCell ref="L885:L886"/>
    <mergeCell ref="L887:L888"/>
    <mergeCell ref="L889:L890"/>
    <mergeCell ref="L891:L892"/>
    <mergeCell ref="L893:L894"/>
    <mergeCell ref="L895:L896"/>
    <mergeCell ref="L897:L898"/>
    <mergeCell ref="L899:L900"/>
    <mergeCell ref="L901:L902"/>
    <mergeCell ref="L903:L904"/>
    <mergeCell ref="L905:L906"/>
    <mergeCell ref="L907:L908"/>
    <mergeCell ref="L909:L910"/>
    <mergeCell ref="L911:L912"/>
    <mergeCell ref="L913:L914"/>
    <mergeCell ref="L915:L916"/>
    <mergeCell ref="L917:L918"/>
    <mergeCell ref="L919:L920"/>
    <mergeCell ref="L921:L922"/>
    <mergeCell ref="L923:L924"/>
    <mergeCell ref="L925:L926"/>
    <mergeCell ref="L927:L928"/>
    <mergeCell ref="L929:L930"/>
    <mergeCell ref="L931:L932"/>
    <mergeCell ref="L933:L934"/>
    <mergeCell ref="L935:L936"/>
    <mergeCell ref="L937:L938"/>
    <mergeCell ref="L939:L940"/>
    <mergeCell ref="L941:L942"/>
    <mergeCell ref="L943:L944"/>
    <mergeCell ref="L945:L946"/>
    <mergeCell ref="L947:L948"/>
    <mergeCell ref="L949:L950"/>
    <mergeCell ref="L951:L952"/>
    <mergeCell ref="L953:L954"/>
    <mergeCell ref="L955:L956"/>
    <mergeCell ref="L957:L958"/>
    <mergeCell ref="L959:L960"/>
    <mergeCell ref="L961:L962"/>
    <mergeCell ref="L963:L964"/>
    <mergeCell ref="L965:L966"/>
    <mergeCell ref="L967:L968"/>
    <mergeCell ref="L969:L970"/>
    <mergeCell ref="L971:L972"/>
    <mergeCell ref="L973:L974"/>
    <mergeCell ref="L975:L976"/>
    <mergeCell ref="L977:L978"/>
    <mergeCell ref="L979:L980"/>
    <mergeCell ref="L981:L982"/>
    <mergeCell ref="L983:L984"/>
    <mergeCell ref="L985:L986"/>
    <mergeCell ref="L987:L988"/>
    <mergeCell ref="L989:L990"/>
    <mergeCell ref="L991:L992"/>
    <mergeCell ref="L993:L994"/>
    <mergeCell ref="L995:L996"/>
    <mergeCell ref="L997:L998"/>
    <mergeCell ref="L999:L1000"/>
    <mergeCell ref="L1001:L1002"/>
    <mergeCell ref="L1003:L1004"/>
    <mergeCell ref="L1005:L1006"/>
    <mergeCell ref="L1007:L1008"/>
    <mergeCell ref="L1009:L1010"/>
    <mergeCell ref="L1011:L1012"/>
    <mergeCell ref="L1013:L1014"/>
    <mergeCell ref="L1015:L1016"/>
    <mergeCell ref="L1017:L1018"/>
    <mergeCell ref="L1019:L1020"/>
    <mergeCell ref="L1021:L1022"/>
    <mergeCell ref="L1023:L1024"/>
    <mergeCell ref="L1025:L1026"/>
    <mergeCell ref="L1027:L1028"/>
    <mergeCell ref="L1029:L1030"/>
    <mergeCell ref="L1031:L1032"/>
    <mergeCell ref="L1033:L1034"/>
    <mergeCell ref="L1035:L1036"/>
    <mergeCell ref="L1037:L1038"/>
    <mergeCell ref="L1039:L1040"/>
    <mergeCell ref="L1041:L1042"/>
    <mergeCell ref="L1043:L1044"/>
    <mergeCell ref="L1045:L1046"/>
    <mergeCell ref="L1047:L1048"/>
    <mergeCell ref="L1049:L1050"/>
    <mergeCell ref="L1051:L1052"/>
    <mergeCell ref="L1053:L1054"/>
    <mergeCell ref="L1055:L1056"/>
    <mergeCell ref="L1057:L1058"/>
    <mergeCell ref="L1059:L1060"/>
    <mergeCell ref="L1061:L1062"/>
    <mergeCell ref="L1063:L1064"/>
    <mergeCell ref="L1065:L1066"/>
    <mergeCell ref="L1067:L1068"/>
    <mergeCell ref="L1069:L1070"/>
    <mergeCell ref="L1071:L1072"/>
    <mergeCell ref="L1073:L1074"/>
    <mergeCell ref="L1075:L1076"/>
    <mergeCell ref="L1077:L1078"/>
    <mergeCell ref="L1079:L1080"/>
    <mergeCell ref="L1081:L1082"/>
    <mergeCell ref="L1083:L1084"/>
    <mergeCell ref="L1085:L1086"/>
    <mergeCell ref="L1087:L1088"/>
    <mergeCell ref="L1089:L1090"/>
    <mergeCell ref="L1091:L1092"/>
    <mergeCell ref="L1093:L1094"/>
    <mergeCell ref="L1095:L1096"/>
    <mergeCell ref="L1097:L1098"/>
    <mergeCell ref="L1099:L1100"/>
    <mergeCell ref="L1101:L1102"/>
    <mergeCell ref="L1103:L1104"/>
    <mergeCell ref="L1105:L1106"/>
    <mergeCell ref="L1107:L1108"/>
    <mergeCell ref="L1109:L1110"/>
    <mergeCell ref="L1111:L1112"/>
    <mergeCell ref="L1113:L1114"/>
    <mergeCell ref="L1115:L1116"/>
    <mergeCell ref="L1117:L1118"/>
    <mergeCell ref="L1119:L1120"/>
    <mergeCell ref="L1121:L1122"/>
    <mergeCell ref="L1123:L1124"/>
    <mergeCell ref="L1125:L1126"/>
    <mergeCell ref="L1127:L1128"/>
    <mergeCell ref="L1129:L1130"/>
    <mergeCell ref="L1131:L1132"/>
    <mergeCell ref="L1133:L1134"/>
    <mergeCell ref="L1135:L1136"/>
    <mergeCell ref="L1137:L1138"/>
    <mergeCell ref="L1139:L1140"/>
    <mergeCell ref="L1141:L1142"/>
    <mergeCell ref="L1143:L1144"/>
    <mergeCell ref="L1145:L1146"/>
    <mergeCell ref="L1147:L1148"/>
    <mergeCell ref="L1149:L1150"/>
    <mergeCell ref="L1151:L1152"/>
    <mergeCell ref="L1153:L1154"/>
    <mergeCell ref="L1155:L1156"/>
    <mergeCell ref="L1157:L1158"/>
    <mergeCell ref="L1159:L1160"/>
    <mergeCell ref="L1161:L1162"/>
    <mergeCell ref="L1163:L1164"/>
    <mergeCell ref="L1165:L1166"/>
    <mergeCell ref="L1167:L1168"/>
    <mergeCell ref="L1169:L1170"/>
    <mergeCell ref="L1171:L1172"/>
    <mergeCell ref="L1173:L1174"/>
    <mergeCell ref="L1175:L1176"/>
    <mergeCell ref="L1177:L1178"/>
    <mergeCell ref="L1179:L1180"/>
    <mergeCell ref="L1181:L1182"/>
    <mergeCell ref="L1183:L1184"/>
    <mergeCell ref="L1185:L1186"/>
    <mergeCell ref="L1187:L1188"/>
    <mergeCell ref="L1189:L1190"/>
    <mergeCell ref="L1191:L1192"/>
    <mergeCell ref="L1193:L1194"/>
    <mergeCell ref="L1195:L1196"/>
    <mergeCell ref="L1197:L1198"/>
    <mergeCell ref="L1199:L1200"/>
    <mergeCell ref="L1201:L1202"/>
    <mergeCell ref="L1203:L1204"/>
    <mergeCell ref="L1205:L1206"/>
    <mergeCell ref="L1207:L1208"/>
    <mergeCell ref="L1209:L1210"/>
    <mergeCell ref="L1211:L1212"/>
    <mergeCell ref="L1213:L1214"/>
    <mergeCell ref="L1215:L1216"/>
    <mergeCell ref="L1217:L1218"/>
    <mergeCell ref="L1219:L1220"/>
    <mergeCell ref="L1221:L1222"/>
    <mergeCell ref="L1223:L1224"/>
    <mergeCell ref="L1225:L1226"/>
    <mergeCell ref="L1227:L1228"/>
    <mergeCell ref="L1229:L1230"/>
    <mergeCell ref="L1231:L1232"/>
    <mergeCell ref="L1233:L1234"/>
    <mergeCell ref="L1235:L1236"/>
    <mergeCell ref="L1237:L1238"/>
    <mergeCell ref="L1239:L1240"/>
    <mergeCell ref="L1241:L1242"/>
    <mergeCell ref="L1243:L1244"/>
    <mergeCell ref="L1245:L1246"/>
    <mergeCell ref="L1247:L1248"/>
    <mergeCell ref="L1249:L1250"/>
    <mergeCell ref="L1251:L1252"/>
    <mergeCell ref="L1253:L1254"/>
    <mergeCell ref="L1255:L1256"/>
    <mergeCell ref="L1257:L1258"/>
    <mergeCell ref="L1259:L1260"/>
    <mergeCell ref="L1261:L1262"/>
    <mergeCell ref="L1263:L1264"/>
    <mergeCell ref="L1265:L1266"/>
    <mergeCell ref="L1267:L1268"/>
    <mergeCell ref="L1269:L1270"/>
    <mergeCell ref="L1271:L1272"/>
    <mergeCell ref="L1273:L1274"/>
    <mergeCell ref="L1275:L1276"/>
    <mergeCell ref="L1277:L1278"/>
    <mergeCell ref="L1279:L1280"/>
    <mergeCell ref="L1281:L1282"/>
    <mergeCell ref="L1283:L1284"/>
    <mergeCell ref="L1285:L1286"/>
    <mergeCell ref="L1287:L1288"/>
    <mergeCell ref="L1289:L1290"/>
    <mergeCell ref="L1291:L1292"/>
    <mergeCell ref="L1293:L1294"/>
    <mergeCell ref="L1295:L1296"/>
    <mergeCell ref="L1297:L1298"/>
    <mergeCell ref="L1299:L1300"/>
    <mergeCell ref="L1301:L1302"/>
    <mergeCell ref="L1303:L1304"/>
    <mergeCell ref="L1305:L1306"/>
    <mergeCell ref="L1307:L1308"/>
    <mergeCell ref="L1309:L1310"/>
    <mergeCell ref="L1311:L1312"/>
    <mergeCell ref="L1313:L1314"/>
    <mergeCell ref="L1315:L1316"/>
    <mergeCell ref="L1317:L1318"/>
    <mergeCell ref="L1319:L1320"/>
    <mergeCell ref="L1321:L1322"/>
    <mergeCell ref="L1323:L1324"/>
    <mergeCell ref="L1325:L1326"/>
    <mergeCell ref="L1327:L1328"/>
    <mergeCell ref="L1329:L1330"/>
    <mergeCell ref="L1331:L1332"/>
    <mergeCell ref="L1333:L1334"/>
    <mergeCell ref="L1335:L1336"/>
    <mergeCell ref="L1337:L1338"/>
    <mergeCell ref="L1339:L1340"/>
    <mergeCell ref="L1341:L1342"/>
    <mergeCell ref="L1343:L1344"/>
    <mergeCell ref="L1345:L1346"/>
    <mergeCell ref="L1347:L1348"/>
    <mergeCell ref="L1349:L1350"/>
    <mergeCell ref="L1351:L1352"/>
    <mergeCell ref="L1353:L1354"/>
    <mergeCell ref="L1355:L1356"/>
    <mergeCell ref="L1357:L1358"/>
    <mergeCell ref="L1359:L1360"/>
    <mergeCell ref="L1361:L1362"/>
    <mergeCell ref="L1363:L1364"/>
    <mergeCell ref="L1365:L1366"/>
    <mergeCell ref="L1367:L1368"/>
    <mergeCell ref="L1369:L1370"/>
    <mergeCell ref="L1371:L1372"/>
    <mergeCell ref="L1373:L1374"/>
    <mergeCell ref="L1375:L1376"/>
    <mergeCell ref="L1377:L1378"/>
    <mergeCell ref="L1379:L1380"/>
    <mergeCell ref="L1381:L1382"/>
    <mergeCell ref="L1383:L1384"/>
    <mergeCell ref="L1385:L1386"/>
    <mergeCell ref="L1387:L1388"/>
    <mergeCell ref="L1389:L1390"/>
    <mergeCell ref="L1391:L1392"/>
    <mergeCell ref="L1393:L1394"/>
    <mergeCell ref="L1395:L1396"/>
    <mergeCell ref="L1397:L1398"/>
    <mergeCell ref="L1399:L1400"/>
    <mergeCell ref="L1401:L1402"/>
    <mergeCell ref="L1403:L1404"/>
    <mergeCell ref="L1405:L1406"/>
    <mergeCell ref="L1407:L1408"/>
    <mergeCell ref="L1409:L1410"/>
    <mergeCell ref="L1411:L1412"/>
    <mergeCell ref="L1413:L1414"/>
    <mergeCell ref="L1415:L1416"/>
    <mergeCell ref="L1417:L1418"/>
    <mergeCell ref="L1419:L1420"/>
    <mergeCell ref="L1421:L1422"/>
    <mergeCell ref="L1423:L1424"/>
    <mergeCell ref="L1425:L1426"/>
    <mergeCell ref="L1427:L1428"/>
    <mergeCell ref="L1429:L1430"/>
    <mergeCell ref="L1431:L1432"/>
    <mergeCell ref="L1433:L1434"/>
    <mergeCell ref="L1435:L1436"/>
    <mergeCell ref="L1437:L1438"/>
    <mergeCell ref="L1439:L1440"/>
    <mergeCell ref="L1441:L1442"/>
    <mergeCell ref="L1443:L1444"/>
    <mergeCell ref="L1445:L1446"/>
    <mergeCell ref="L1447:L1448"/>
    <mergeCell ref="L1449:L1450"/>
    <mergeCell ref="L1451:L1452"/>
    <mergeCell ref="L1453:L1454"/>
    <mergeCell ref="L1455:L1456"/>
    <mergeCell ref="L1457:L1458"/>
    <mergeCell ref="L1459:L1460"/>
    <mergeCell ref="L1461:L1462"/>
    <mergeCell ref="L1463:L1464"/>
    <mergeCell ref="L1465:L1466"/>
    <mergeCell ref="L1467:L1468"/>
    <mergeCell ref="L1469:L1470"/>
    <mergeCell ref="L1471:L1472"/>
    <mergeCell ref="L1473:L1474"/>
    <mergeCell ref="L1475:L1476"/>
    <mergeCell ref="L1477:L1478"/>
    <mergeCell ref="L1479:L1480"/>
    <mergeCell ref="L1481:L1482"/>
    <mergeCell ref="L1483:L1484"/>
    <mergeCell ref="L1485:L1486"/>
    <mergeCell ref="L1487:L1488"/>
    <mergeCell ref="L1489:L1490"/>
    <mergeCell ref="L1491:L1492"/>
    <mergeCell ref="L1493:L1494"/>
    <mergeCell ref="L1495:L1496"/>
    <mergeCell ref="L1497:L1498"/>
    <mergeCell ref="L1499:L1500"/>
    <mergeCell ref="L1501:L1502"/>
    <mergeCell ref="L1503:L1504"/>
    <mergeCell ref="L1505:L1506"/>
    <mergeCell ref="L1507:L1508"/>
    <mergeCell ref="L1509:L1510"/>
    <mergeCell ref="L1511:L1512"/>
    <mergeCell ref="L1513:L1514"/>
    <mergeCell ref="L1515:L1516"/>
    <mergeCell ref="L1517:L1518"/>
    <mergeCell ref="L1519:L1520"/>
    <mergeCell ref="L1521:L1522"/>
    <mergeCell ref="L1523:L1524"/>
    <mergeCell ref="L1525:L1526"/>
    <mergeCell ref="L1527:L1528"/>
    <mergeCell ref="L1529:L1530"/>
    <mergeCell ref="L1531:L1532"/>
    <mergeCell ref="L1533:L1534"/>
    <mergeCell ref="L1535:L1536"/>
    <mergeCell ref="L1537:L1538"/>
    <mergeCell ref="L1539:L1540"/>
    <mergeCell ref="L1541:L1542"/>
    <mergeCell ref="L1543:L1544"/>
    <mergeCell ref="L1545:L1546"/>
    <mergeCell ref="L1547:L1548"/>
    <mergeCell ref="L1549:L1550"/>
    <mergeCell ref="L1551:L1552"/>
    <mergeCell ref="L1553:L1554"/>
    <mergeCell ref="L1555:L1556"/>
    <mergeCell ref="L1557:L1558"/>
    <mergeCell ref="L1559:L1560"/>
    <mergeCell ref="L1561:L1562"/>
    <mergeCell ref="L1563:L1564"/>
    <mergeCell ref="L1565:L1566"/>
    <mergeCell ref="L1567:L1568"/>
    <mergeCell ref="L1569:L1570"/>
    <mergeCell ref="L1571:L1572"/>
    <mergeCell ref="L1573:L1574"/>
    <mergeCell ref="L1575:L1576"/>
    <mergeCell ref="L1577:L1578"/>
    <mergeCell ref="L1579:L1580"/>
    <mergeCell ref="L1581:L1582"/>
    <mergeCell ref="L1583:L1584"/>
    <mergeCell ref="L1585:L1586"/>
    <mergeCell ref="L1587:L1588"/>
    <mergeCell ref="L1589:L1590"/>
    <mergeCell ref="L1591:L1592"/>
    <mergeCell ref="L1593:L1594"/>
    <mergeCell ref="L1595:L1596"/>
    <mergeCell ref="L1597:L1598"/>
    <mergeCell ref="L1599:L1600"/>
    <mergeCell ref="L1601:L1602"/>
    <mergeCell ref="L1603:L1604"/>
    <mergeCell ref="L1605:L1606"/>
    <mergeCell ref="L1607:L1608"/>
    <mergeCell ref="L1609:L1610"/>
    <mergeCell ref="L1611:L1612"/>
    <mergeCell ref="L1613:L1614"/>
    <mergeCell ref="L1615:L1616"/>
    <mergeCell ref="L1617:L1618"/>
    <mergeCell ref="L1619:L1620"/>
    <mergeCell ref="L1621:L1622"/>
    <mergeCell ref="L1623:L1624"/>
    <mergeCell ref="L1625:L1626"/>
    <mergeCell ref="L1627:L1628"/>
    <mergeCell ref="L1629:L1630"/>
    <mergeCell ref="L1631:L1632"/>
    <mergeCell ref="L1633:L1634"/>
    <mergeCell ref="L1635:L1636"/>
    <mergeCell ref="L1637:L1638"/>
    <mergeCell ref="L1639:L1640"/>
    <mergeCell ref="L1641:L1642"/>
    <mergeCell ref="L1643:L1644"/>
    <mergeCell ref="L1645:L1646"/>
    <mergeCell ref="L1647:L1648"/>
    <mergeCell ref="L1649:L1650"/>
    <mergeCell ref="L1651:L1652"/>
    <mergeCell ref="L1653:L1654"/>
    <mergeCell ref="L1655:L1656"/>
    <mergeCell ref="L1657:L1658"/>
    <mergeCell ref="L1659:L1660"/>
    <mergeCell ref="L1661:L1662"/>
    <mergeCell ref="L1663:L1664"/>
    <mergeCell ref="L1665:L1666"/>
    <mergeCell ref="L1667:L1668"/>
    <mergeCell ref="L1669:L1670"/>
    <mergeCell ref="L1671:L1672"/>
    <mergeCell ref="L1673:L1674"/>
    <mergeCell ref="L1675:L1676"/>
    <mergeCell ref="L1677:L1678"/>
    <mergeCell ref="L1679:L1680"/>
    <mergeCell ref="L1681:L1682"/>
    <mergeCell ref="L1683:L1684"/>
    <mergeCell ref="L1685:L1686"/>
    <mergeCell ref="L1687:L1688"/>
    <mergeCell ref="L1689:L1690"/>
    <mergeCell ref="L1691:L1692"/>
    <mergeCell ref="L1693:L1694"/>
    <mergeCell ref="L1695:L1696"/>
    <mergeCell ref="L1697:L1698"/>
    <mergeCell ref="L1699:L1700"/>
    <mergeCell ref="L1701:L1702"/>
    <mergeCell ref="L1703:L1704"/>
    <mergeCell ref="L1705:L1706"/>
    <mergeCell ref="L1707:L1708"/>
    <mergeCell ref="L1709:L1710"/>
    <mergeCell ref="L1711:L1712"/>
    <mergeCell ref="L1713:L1714"/>
    <mergeCell ref="L1715:L1716"/>
    <mergeCell ref="L1717:L1718"/>
    <mergeCell ref="L1719:L1720"/>
    <mergeCell ref="L1721:L1722"/>
    <mergeCell ref="L1723:L1724"/>
    <mergeCell ref="L1725:L1726"/>
    <mergeCell ref="L1727:L1728"/>
    <mergeCell ref="L1729:L1730"/>
    <mergeCell ref="L1731:L1732"/>
    <mergeCell ref="L1733:L1734"/>
    <mergeCell ref="L1735:L1736"/>
    <mergeCell ref="L1737:L1738"/>
    <mergeCell ref="L1739:L1740"/>
    <mergeCell ref="L1741:L1742"/>
    <mergeCell ref="L1743:L1744"/>
    <mergeCell ref="L1745:L1746"/>
    <mergeCell ref="L1747:L1748"/>
    <mergeCell ref="L1749:L1750"/>
    <mergeCell ref="L1751:L1752"/>
    <mergeCell ref="L1753:L1754"/>
    <mergeCell ref="L1755:L1756"/>
    <mergeCell ref="L1757:L1758"/>
    <mergeCell ref="L1759:L1760"/>
    <mergeCell ref="L1761:L1762"/>
    <mergeCell ref="L1763:L1764"/>
    <mergeCell ref="L1765:L1766"/>
    <mergeCell ref="L1767:L1768"/>
    <mergeCell ref="L1769:L1770"/>
    <mergeCell ref="L1771:L1772"/>
    <mergeCell ref="L1773:L1774"/>
    <mergeCell ref="L1775:L1776"/>
    <mergeCell ref="L1777:L1778"/>
    <mergeCell ref="L1779:L1780"/>
    <mergeCell ref="L1781:L1782"/>
    <mergeCell ref="L1783:L1784"/>
    <mergeCell ref="L1785:L1786"/>
    <mergeCell ref="L1787:L1788"/>
    <mergeCell ref="L1789:L1790"/>
    <mergeCell ref="L1791:L1792"/>
    <mergeCell ref="L1793:L1794"/>
    <mergeCell ref="L1795:L1796"/>
    <mergeCell ref="L1797:L1798"/>
    <mergeCell ref="L1799:L1800"/>
    <mergeCell ref="L1801:L1802"/>
    <mergeCell ref="L1803:L1804"/>
    <mergeCell ref="L1805:L1806"/>
    <mergeCell ref="L1807:L1808"/>
    <mergeCell ref="L1809:L1810"/>
    <mergeCell ref="L1811:L1812"/>
    <mergeCell ref="L1813:L1814"/>
    <mergeCell ref="L1815:L1816"/>
    <mergeCell ref="L1817:L1818"/>
    <mergeCell ref="L1819:L1820"/>
    <mergeCell ref="L1821:L1822"/>
    <mergeCell ref="L1823:L1824"/>
    <mergeCell ref="L1825:L1826"/>
    <mergeCell ref="L1827:L1828"/>
    <mergeCell ref="L1829:L1830"/>
    <mergeCell ref="L1831:L1832"/>
    <mergeCell ref="L1833:L1834"/>
    <mergeCell ref="L1835:L1836"/>
    <mergeCell ref="L1837:L1838"/>
    <mergeCell ref="L1839:L1840"/>
    <mergeCell ref="L1841:L1842"/>
    <mergeCell ref="L1843:L1844"/>
    <mergeCell ref="L1845:L1846"/>
    <mergeCell ref="L1847:L1848"/>
    <mergeCell ref="L1849:L1850"/>
    <mergeCell ref="L1851:L1852"/>
    <mergeCell ref="L1853:L1854"/>
    <mergeCell ref="L1855:L1856"/>
    <mergeCell ref="L1857:L1858"/>
    <mergeCell ref="L1859:L1860"/>
    <mergeCell ref="L1861:L1862"/>
    <mergeCell ref="L1863:L1864"/>
    <mergeCell ref="L1865:L1866"/>
    <mergeCell ref="L1867:L1868"/>
    <mergeCell ref="L1869:L1870"/>
    <mergeCell ref="L1871:L1872"/>
    <mergeCell ref="L1873:L1874"/>
    <mergeCell ref="L1875:L1876"/>
    <mergeCell ref="L1877:L1878"/>
    <mergeCell ref="L1879:L1880"/>
    <mergeCell ref="L1881:L1882"/>
    <mergeCell ref="L1883:L1884"/>
    <mergeCell ref="L1885:L1886"/>
    <mergeCell ref="L1887:L1888"/>
    <mergeCell ref="L1889:L1890"/>
    <mergeCell ref="L1891:L1892"/>
    <mergeCell ref="L1893:L1894"/>
    <mergeCell ref="L1895:L1896"/>
    <mergeCell ref="L1897:L1898"/>
    <mergeCell ref="L1899:L1900"/>
    <mergeCell ref="L1901:L1902"/>
    <mergeCell ref="L1903:L1904"/>
    <mergeCell ref="L1905:L1906"/>
    <mergeCell ref="L1907:L1908"/>
    <mergeCell ref="L1909:L1910"/>
    <mergeCell ref="L1911:L1912"/>
    <mergeCell ref="L1913:L1914"/>
    <mergeCell ref="L1915:L1916"/>
    <mergeCell ref="L1917:L1918"/>
    <mergeCell ref="L1919:L1920"/>
    <mergeCell ref="L1921:L1922"/>
    <mergeCell ref="L1923:L1924"/>
    <mergeCell ref="L1925:L1926"/>
    <mergeCell ref="L1927:L1928"/>
    <mergeCell ref="L1929:L1930"/>
    <mergeCell ref="L1931:L1932"/>
    <mergeCell ref="L1933:L1934"/>
    <mergeCell ref="L1935:L1936"/>
    <mergeCell ref="L1937:L1938"/>
    <mergeCell ref="L1939:L1940"/>
    <mergeCell ref="L1941:L1942"/>
    <mergeCell ref="L1943:L1944"/>
    <mergeCell ref="L1945:L1946"/>
    <mergeCell ref="L1947:L1948"/>
    <mergeCell ref="L1949:L1950"/>
    <mergeCell ref="L1951:L1952"/>
    <mergeCell ref="L1953:L1954"/>
    <mergeCell ref="N9:N10"/>
    <mergeCell ref="O9:O10"/>
    <mergeCell ref="O11:O12"/>
    <mergeCell ref="O13:O14"/>
    <mergeCell ref="O15:O16"/>
    <mergeCell ref="O17:O18"/>
    <mergeCell ref="O19:O20"/>
    <mergeCell ref="O21:O22"/>
    <mergeCell ref="O23:O24"/>
    <mergeCell ref="O25:O26"/>
    <mergeCell ref="O27:O28"/>
    <mergeCell ref="O29:O30"/>
    <mergeCell ref="O31:O32"/>
    <mergeCell ref="O33:O34"/>
    <mergeCell ref="O35:O36"/>
    <mergeCell ref="O37:O38"/>
    <mergeCell ref="O39:O40"/>
    <mergeCell ref="O41:O42"/>
    <mergeCell ref="O43:O44"/>
    <mergeCell ref="O45:O46"/>
    <mergeCell ref="O47:O48"/>
    <mergeCell ref="O49:O50"/>
    <mergeCell ref="O51:O52"/>
    <mergeCell ref="O53:O54"/>
    <mergeCell ref="O55:O56"/>
    <mergeCell ref="O57:O58"/>
    <mergeCell ref="O59:O60"/>
    <mergeCell ref="O61:O62"/>
    <mergeCell ref="O63:O64"/>
    <mergeCell ref="O65:O66"/>
    <mergeCell ref="O67:O68"/>
    <mergeCell ref="O69:O70"/>
    <mergeCell ref="O71:O72"/>
    <mergeCell ref="O73:O74"/>
    <mergeCell ref="O75:O76"/>
    <mergeCell ref="O77:O78"/>
    <mergeCell ref="O79:O80"/>
    <mergeCell ref="O81:O82"/>
    <mergeCell ref="O83:O84"/>
    <mergeCell ref="O85:O86"/>
    <mergeCell ref="O87:O88"/>
    <mergeCell ref="O89:O90"/>
    <mergeCell ref="O91:O92"/>
    <mergeCell ref="O93:O94"/>
    <mergeCell ref="O95:O96"/>
    <mergeCell ref="O97:O98"/>
    <mergeCell ref="O99:O100"/>
    <mergeCell ref="O101:O102"/>
    <mergeCell ref="O103:O104"/>
    <mergeCell ref="O105:O106"/>
    <mergeCell ref="O107:O108"/>
    <mergeCell ref="O109:O110"/>
    <mergeCell ref="O111:O112"/>
    <mergeCell ref="O113:O114"/>
    <mergeCell ref="O115:O116"/>
    <mergeCell ref="O117:O118"/>
    <mergeCell ref="O119:O120"/>
    <mergeCell ref="O121:O122"/>
    <mergeCell ref="O123:O124"/>
    <mergeCell ref="O125:O126"/>
    <mergeCell ref="O127:O128"/>
    <mergeCell ref="O129:O130"/>
    <mergeCell ref="O131:O132"/>
    <mergeCell ref="O133:O134"/>
    <mergeCell ref="O135:O136"/>
    <mergeCell ref="O137:O138"/>
    <mergeCell ref="O139:O140"/>
    <mergeCell ref="O141:O142"/>
    <mergeCell ref="O143:O144"/>
    <mergeCell ref="O145:O146"/>
    <mergeCell ref="O147:O148"/>
    <mergeCell ref="O149:O150"/>
    <mergeCell ref="O151:O152"/>
    <mergeCell ref="O153:O154"/>
    <mergeCell ref="O155:O156"/>
    <mergeCell ref="O157:O158"/>
    <mergeCell ref="O159:O160"/>
    <mergeCell ref="O161:O162"/>
    <mergeCell ref="O163:O164"/>
    <mergeCell ref="O165:O166"/>
    <mergeCell ref="O167:O168"/>
    <mergeCell ref="O169:O170"/>
    <mergeCell ref="O171:O172"/>
    <mergeCell ref="O173:O174"/>
    <mergeCell ref="O175:O176"/>
    <mergeCell ref="O177:O178"/>
    <mergeCell ref="O179:O180"/>
    <mergeCell ref="O181:O182"/>
    <mergeCell ref="O183:O184"/>
    <mergeCell ref="O185:O186"/>
    <mergeCell ref="O187:O188"/>
    <mergeCell ref="O189:O190"/>
    <mergeCell ref="O191:O192"/>
    <mergeCell ref="O193:O194"/>
    <mergeCell ref="O195:O196"/>
    <mergeCell ref="O197:O198"/>
    <mergeCell ref="O199:O200"/>
    <mergeCell ref="O201:O202"/>
    <mergeCell ref="O203:O204"/>
    <mergeCell ref="O205:O206"/>
    <mergeCell ref="O207:O208"/>
    <mergeCell ref="O209:O210"/>
    <mergeCell ref="O211:O212"/>
    <mergeCell ref="O213:O214"/>
    <mergeCell ref="O215:O216"/>
    <mergeCell ref="O217:O218"/>
    <mergeCell ref="O219:O220"/>
    <mergeCell ref="O221:O222"/>
    <mergeCell ref="O223:O224"/>
    <mergeCell ref="O225:O226"/>
    <mergeCell ref="O227:O228"/>
    <mergeCell ref="O229:O230"/>
    <mergeCell ref="O231:O232"/>
    <mergeCell ref="O233:O234"/>
    <mergeCell ref="O235:O236"/>
    <mergeCell ref="O237:O238"/>
    <mergeCell ref="O239:O240"/>
    <mergeCell ref="O241:O242"/>
    <mergeCell ref="O243:O244"/>
    <mergeCell ref="O245:O246"/>
    <mergeCell ref="O247:O248"/>
    <mergeCell ref="O249:O250"/>
    <mergeCell ref="O251:O252"/>
    <mergeCell ref="O253:O254"/>
    <mergeCell ref="O255:O256"/>
    <mergeCell ref="O257:O258"/>
    <mergeCell ref="O259:O260"/>
    <mergeCell ref="O261:O262"/>
    <mergeCell ref="O263:O264"/>
    <mergeCell ref="O265:O266"/>
    <mergeCell ref="O267:O268"/>
    <mergeCell ref="O269:O270"/>
    <mergeCell ref="O271:O272"/>
    <mergeCell ref="O273:O274"/>
    <mergeCell ref="O275:O276"/>
    <mergeCell ref="O277:O278"/>
    <mergeCell ref="O279:O280"/>
    <mergeCell ref="O281:O282"/>
    <mergeCell ref="O283:O284"/>
    <mergeCell ref="O285:O286"/>
    <mergeCell ref="O287:O288"/>
    <mergeCell ref="O289:O290"/>
    <mergeCell ref="O291:O292"/>
    <mergeCell ref="O293:O294"/>
    <mergeCell ref="O295:O296"/>
    <mergeCell ref="O297:O298"/>
    <mergeCell ref="O299:O300"/>
    <mergeCell ref="O301:O302"/>
    <mergeCell ref="O303:O304"/>
    <mergeCell ref="O305:O306"/>
    <mergeCell ref="O307:O308"/>
    <mergeCell ref="O309:O310"/>
    <mergeCell ref="O311:O312"/>
    <mergeCell ref="O313:O314"/>
    <mergeCell ref="O315:O316"/>
    <mergeCell ref="O317:O318"/>
    <mergeCell ref="O319:O320"/>
    <mergeCell ref="O321:O322"/>
    <mergeCell ref="O323:O324"/>
    <mergeCell ref="O325:O326"/>
    <mergeCell ref="O327:O328"/>
    <mergeCell ref="O329:O330"/>
    <mergeCell ref="O331:O332"/>
    <mergeCell ref="O333:O334"/>
    <mergeCell ref="O335:O336"/>
    <mergeCell ref="O337:O338"/>
    <mergeCell ref="O339:O340"/>
    <mergeCell ref="O341:O342"/>
    <mergeCell ref="O343:O344"/>
    <mergeCell ref="O345:O346"/>
    <mergeCell ref="O347:O348"/>
    <mergeCell ref="O349:O350"/>
    <mergeCell ref="O351:O352"/>
    <mergeCell ref="O353:O354"/>
    <mergeCell ref="O355:O356"/>
    <mergeCell ref="O357:O358"/>
    <mergeCell ref="O359:O360"/>
    <mergeCell ref="O361:O362"/>
    <mergeCell ref="O363:O364"/>
    <mergeCell ref="O365:O366"/>
    <mergeCell ref="O367:O368"/>
    <mergeCell ref="O369:O370"/>
    <mergeCell ref="O371:O372"/>
    <mergeCell ref="O373:O374"/>
    <mergeCell ref="O375:O376"/>
    <mergeCell ref="O377:O378"/>
    <mergeCell ref="O379:O380"/>
    <mergeCell ref="O381:O382"/>
    <mergeCell ref="O383:O384"/>
    <mergeCell ref="O385:O386"/>
    <mergeCell ref="O387:O388"/>
    <mergeCell ref="O389:O390"/>
    <mergeCell ref="O391:O392"/>
    <mergeCell ref="O393:O394"/>
    <mergeCell ref="O395:O396"/>
    <mergeCell ref="O397:O398"/>
    <mergeCell ref="O399:O400"/>
    <mergeCell ref="O401:O402"/>
    <mergeCell ref="O403:O404"/>
    <mergeCell ref="O405:O406"/>
    <mergeCell ref="O407:O408"/>
    <mergeCell ref="O409:O410"/>
    <mergeCell ref="O411:O412"/>
    <mergeCell ref="O413:O414"/>
    <mergeCell ref="O415:O416"/>
    <mergeCell ref="O417:O418"/>
    <mergeCell ref="O419:O420"/>
    <mergeCell ref="O421:O422"/>
    <mergeCell ref="O423:O424"/>
    <mergeCell ref="O425:O426"/>
    <mergeCell ref="O427:O428"/>
    <mergeCell ref="O429:O430"/>
    <mergeCell ref="O431:O432"/>
    <mergeCell ref="O433:O434"/>
    <mergeCell ref="O435:O436"/>
    <mergeCell ref="O437:O438"/>
    <mergeCell ref="O439:O440"/>
    <mergeCell ref="O441:O442"/>
    <mergeCell ref="O443:O444"/>
    <mergeCell ref="O445:O446"/>
    <mergeCell ref="O447:O448"/>
    <mergeCell ref="O449:O450"/>
    <mergeCell ref="O451:O452"/>
    <mergeCell ref="O453:O454"/>
    <mergeCell ref="O455:O456"/>
    <mergeCell ref="O457:O458"/>
    <mergeCell ref="O459:O460"/>
    <mergeCell ref="O461:O462"/>
    <mergeCell ref="O463:O464"/>
    <mergeCell ref="O465:O466"/>
    <mergeCell ref="O467:O468"/>
    <mergeCell ref="O469:O470"/>
    <mergeCell ref="O471:O472"/>
    <mergeCell ref="O473:O474"/>
    <mergeCell ref="O475:O476"/>
    <mergeCell ref="O477:O478"/>
    <mergeCell ref="O479:O480"/>
    <mergeCell ref="O481:O482"/>
    <mergeCell ref="O483:O484"/>
    <mergeCell ref="O485:O486"/>
    <mergeCell ref="O487:O488"/>
    <mergeCell ref="O489:O490"/>
    <mergeCell ref="O491:O492"/>
    <mergeCell ref="O493:O494"/>
    <mergeCell ref="O495:O496"/>
    <mergeCell ref="O497:O498"/>
    <mergeCell ref="O499:O500"/>
    <mergeCell ref="O501:O502"/>
    <mergeCell ref="O503:O504"/>
    <mergeCell ref="O505:O506"/>
    <mergeCell ref="O507:O508"/>
    <mergeCell ref="O509:O510"/>
    <mergeCell ref="O511:O512"/>
    <mergeCell ref="O513:O514"/>
    <mergeCell ref="O515:O516"/>
    <mergeCell ref="O517:O518"/>
    <mergeCell ref="O519:O520"/>
    <mergeCell ref="O521:O522"/>
    <mergeCell ref="O523:O524"/>
    <mergeCell ref="O525:O526"/>
    <mergeCell ref="O527:O528"/>
    <mergeCell ref="O529:O530"/>
    <mergeCell ref="O531:O532"/>
    <mergeCell ref="O533:O534"/>
    <mergeCell ref="O535:O536"/>
    <mergeCell ref="O537:O538"/>
    <mergeCell ref="O539:O540"/>
    <mergeCell ref="O541:O542"/>
    <mergeCell ref="O543:O544"/>
    <mergeCell ref="O545:O546"/>
    <mergeCell ref="O547:O548"/>
    <mergeCell ref="O549:O550"/>
    <mergeCell ref="O551:O552"/>
    <mergeCell ref="O553:O554"/>
    <mergeCell ref="O555:O556"/>
    <mergeCell ref="O557:O558"/>
    <mergeCell ref="O559:O560"/>
    <mergeCell ref="O561:O562"/>
    <mergeCell ref="O563:O564"/>
    <mergeCell ref="O565:O566"/>
    <mergeCell ref="O567:O568"/>
    <mergeCell ref="O569:O570"/>
    <mergeCell ref="O571:O572"/>
    <mergeCell ref="O573:O574"/>
    <mergeCell ref="O575:O576"/>
    <mergeCell ref="O577:O578"/>
    <mergeCell ref="O579:O580"/>
    <mergeCell ref="O581:O582"/>
    <mergeCell ref="O583:O584"/>
    <mergeCell ref="O585:O586"/>
    <mergeCell ref="O587:O588"/>
    <mergeCell ref="O589:O590"/>
    <mergeCell ref="O591:O592"/>
    <mergeCell ref="O593:O594"/>
    <mergeCell ref="O595:O596"/>
    <mergeCell ref="O597:O598"/>
    <mergeCell ref="O599:O600"/>
    <mergeCell ref="O601:O602"/>
    <mergeCell ref="O603:O604"/>
    <mergeCell ref="O605:O606"/>
    <mergeCell ref="O607:O608"/>
    <mergeCell ref="O609:O610"/>
    <mergeCell ref="O611:O612"/>
    <mergeCell ref="O613:O614"/>
    <mergeCell ref="O615:O616"/>
    <mergeCell ref="O617:O618"/>
    <mergeCell ref="O619:O620"/>
    <mergeCell ref="O621:O622"/>
    <mergeCell ref="O623:O624"/>
    <mergeCell ref="O625:O626"/>
    <mergeCell ref="O627:O628"/>
    <mergeCell ref="O629:O630"/>
    <mergeCell ref="O631:O632"/>
    <mergeCell ref="O633:O634"/>
    <mergeCell ref="O635:O636"/>
    <mergeCell ref="O637:O638"/>
    <mergeCell ref="O639:O640"/>
    <mergeCell ref="O641:O642"/>
    <mergeCell ref="O643:O644"/>
    <mergeCell ref="O645:O646"/>
    <mergeCell ref="O647:O648"/>
    <mergeCell ref="O649:O650"/>
    <mergeCell ref="O651:O652"/>
    <mergeCell ref="O653:O654"/>
    <mergeCell ref="O655:O656"/>
    <mergeCell ref="O657:O658"/>
    <mergeCell ref="O659:O660"/>
    <mergeCell ref="O661:O662"/>
    <mergeCell ref="O663:O664"/>
    <mergeCell ref="O665:O666"/>
    <mergeCell ref="O667:O668"/>
    <mergeCell ref="O669:O670"/>
    <mergeCell ref="O671:O672"/>
    <mergeCell ref="O673:O674"/>
    <mergeCell ref="O675:O676"/>
    <mergeCell ref="O677:O678"/>
    <mergeCell ref="O679:O680"/>
    <mergeCell ref="O681:O682"/>
    <mergeCell ref="O683:O684"/>
    <mergeCell ref="O685:O686"/>
    <mergeCell ref="O687:O688"/>
    <mergeCell ref="O689:O690"/>
    <mergeCell ref="O691:O692"/>
    <mergeCell ref="O693:O694"/>
    <mergeCell ref="O695:O696"/>
    <mergeCell ref="O697:O698"/>
    <mergeCell ref="O699:O700"/>
    <mergeCell ref="O701:O702"/>
    <mergeCell ref="O703:O704"/>
    <mergeCell ref="O705:O706"/>
    <mergeCell ref="O707:O708"/>
    <mergeCell ref="O709:O710"/>
    <mergeCell ref="O711:O712"/>
    <mergeCell ref="O713:O714"/>
    <mergeCell ref="O715:O716"/>
    <mergeCell ref="O717:O718"/>
    <mergeCell ref="O719:O720"/>
    <mergeCell ref="O721:O722"/>
    <mergeCell ref="O723:O724"/>
    <mergeCell ref="O725:O726"/>
    <mergeCell ref="O727:O728"/>
    <mergeCell ref="O729:O730"/>
    <mergeCell ref="O731:O732"/>
    <mergeCell ref="O733:O734"/>
    <mergeCell ref="O735:O736"/>
    <mergeCell ref="O737:O738"/>
    <mergeCell ref="O739:O740"/>
    <mergeCell ref="O741:O742"/>
    <mergeCell ref="O743:O744"/>
    <mergeCell ref="O745:O746"/>
    <mergeCell ref="O747:O748"/>
    <mergeCell ref="O749:O750"/>
    <mergeCell ref="O751:O752"/>
    <mergeCell ref="O753:O754"/>
    <mergeCell ref="O755:O756"/>
    <mergeCell ref="O757:O758"/>
    <mergeCell ref="O759:O760"/>
    <mergeCell ref="O761:O762"/>
    <mergeCell ref="O763:O764"/>
    <mergeCell ref="O765:O766"/>
    <mergeCell ref="O767:O768"/>
    <mergeCell ref="O769:O770"/>
    <mergeCell ref="O771:O772"/>
    <mergeCell ref="O773:O774"/>
    <mergeCell ref="O775:O776"/>
    <mergeCell ref="O777:O778"/>
    <mergeCell ref="O779:O780"/>
    <mergeCell ref="O781:O782"/>
    <mergeCell ref="O783:O784"/>
    <mergeCell ref="O785:O786"/>
    <mergeCell ref="O787:O788"/>
    <mergeCell ref="O789:O790"/>
    <mergeCell ref="O791:O792"/>
    <mergeCell ref="O793:O794"/>
    <mergeCell ref="O795:O796"/>
    <mergeCell ref="O797:O798"/>
    <mergeCell ref="O799:O800"/>
    <mergeCell ref="O801:O802"/>
    <mergeCell ref="O803:O804"/>
    <mergeCell ref="O805:O806"/>
    <mergeCell ref="O807:O808"/>
    <mergeCell ref="O809:O810"/>
    <mergeCell ref="O811:O812"/>
    <mergeCell ref="O813:O814"/>
    <mergeCell ref="O815:O816"/>
    <mergeCell ref="O817:O818"/>
    <mergeCell ref="O819:O820"/>
    <mergeCell ref="O821:O822"/>
    <mergeCell ref="O823:O824"/>
    <mergeCell ref="O825:O826"/>
    <mergeCell ref="O827:O828"/>
    <mergeCell ref="O829:O830"/>
    <mergeCell ref="O831:O832"/>
    <mergeCell ref="O833:O834"/>
    <mergeCell ref="O835:O836"/>
    <mergeCell ref="O837:O838"/>
    <mergeCell ref="O839:O840"/>
    <mergeCell ref="O841:O842"/>
    <mergeCell ref="O843:O844"/>
    <mergeCell ref="O845:O846"/>
    <mergeCell ref="O847:O848"/>
    <mergeCell ref="O849:O850"/>
    <mergeCell ref="O851:O852"/>
    <mergeCell ref="O853:O854"/>
    <mergeCell ref="O855:O856"/>
    <mergeCell ref="O857:O858"/>
    <mergeCell ref="O859:O860"/>
    <mergeCell ref="O861:O862"/>
    <mergeCell ref="O863:O864"/>
    <mergeCell ref="O865:O866"/>
    <mergeCell ref="O867:O868"/>
    <mergeCell ref="O869:O870"/>
    <mergeCell ref="O871:O872"/>
    <mergeCell ref="O873:O874"/>
    <mergeCell ref="O875:O876"/>
    <mergeCell ref="O877:O878"/>
    <mergeCell ref="O879:O880"/>
    <mergeCell ref="O881:O882"/>
    <mergeCell ref="O883:O884"/>
    <mergeCell ref="O885:O886"/>
    <mergeCell ref="O887:O888"/>
    <mergeCell ref="O889:O890"/>
    <mergeCell ref="O891:O892"/>
    <mergeCell ref="O893:O894"/>
    <mergeCell ref="O895:O896"/>
    <mergeCell ref="O897:O898"/>
    <mergeCell ref="O899:O900"/>
    <mergeCell ref="O901:O902"/>
    <mergeCell ref="O903:O904"/>
    <mergeCell ref="O905:O906"/>
    <mergeCell ref="O907:O908"/>
    <mergeCell ref="O909:O910"/>
    <mergeCell ref="O911:O912"/>
    <mergeCell ref="O913:O914"/>
    <mergeCell ref="O915:O916"/>
    <mergeCell ref="O917:O918"/>
    <mergeCell ref="O919:O920"/>
    <mergeCell ref="O921:O922"/>
    <mergeCell ref="O923:O924"/>
    <mergeCell ref="O925:O926"/>
    <mergeCell ref="O927:O928"/>
    <mergeCell ref="O929:O930"/>
    <mergeCell ref="O931:O932"/>
    <mergeCell ref="O933:O934"/>
    <mergeCell ref="O935:O936"/>
    <mergeCell ref="O937:O938"/>
    <mergeCell ref="O939:O940"/>
    <mergeCell ref="O941:O942"/>
    <mergeCell ref="O943:O944"/>
    <mergeCell ref="O945:O946"/>
    <mergeCell ref="O947:O948"/>
    <mergeCell ref="O949:O950"/>
    <mergeCell ref="O951:O952"/>
    <mergeCell ref="O953:O954"/>
    <mergeCell ref="O955:O956"/>
    <mergeCell ref="O957:O958"/>
    <mergeCell ref="O959:O960"/>
    <mergeCell ref="O961:O962"/>
    <mergeCell ref="O963:O964"/>
    <mergeCell ref="O965:O966"/>
    <mergeCell ref="O967:O968"/>
    <mergeCell ref="O969:O970"/>
    <mergeCell ref="O971:O972"/>
    <mergeCell ref="O973:O974"/>
    <mergeCell ref="O975:O976"/>
    <mergeCell ref="O977:O978"/>
    <mergeCell ref="O979:O980"/>
    <mergeCell ref="O981:O982"/>
    <mergeCell ref="O983:O984"/>
    <mergeCell ref="O985:O986"/>
    <mergeCell ref="O987:O988"/>
    <mergeCell ref="O989:O990"/>
    <mergeCell ref="O991:O992"/>
    <mergeCell ref="O993:O994"/>
    <mergeCell ref="O995:O996"/>
    <mergeCell ref="O997:O998"/>
    <mergeCell ref="O999:O1000"/>
    <mergeCell ref="O1001:O1002"/>
    <mergeCell ref="O1003:O1004"/>
    <mergeCell ref="O1005:O1006"/>
    <mergeCell ref="O1007:O1008"/>
    <mergeCell ref="O1009:O1010"/>
    <mergeCell ref="O1011:O1012"/>
    <mergeCell ref="O1013:O1014"/>
    <mergeCell ref="O1015:O1016"/>
    <mergeCell ref="O1017:O1018"/>
    <mergeCell ref="O1019:O1020"/>
    <mergeCell ref="O1021:O1022"/>
    <mergeCell ref="O1023:O1024"/>
    <mergeCell ref="O1025:O1026"/>
    <mergeCell ref="O1027:O1028"/>
    <mergeCell ref="O1029:O1030"/>
    <mergeCell ref="O1031:O1032"/>
    <mergeCell ref="O1033:O1034"/>
    <mergeCell ref="O1035:O1036"/>
    <mergeCell ref="O1037:O1038"/>
    <mergeCell ref="O1039:O1040"/>
    <mergeCell ref="O1041:O1042"/>
    <mergeCell ref="O1043:O1044"/>
    <mergeCell ref="O1045:O1046"/>
    <mergeCell ref="O1047:O1048"/>
    <mergeCell ref="O1049:O1050"/>
    <mergeCell ref="O1051:O1052"/>
    <mergeCell ref="O1053:O1054"/>
    <mergeCell ref="O1055:O1056"/>
    <mergeCell ref="O1057:O1058"/>
    <mergeCell ref="O1059:O1060"/>
    <mergeCell ref="O1061:O1062"/>
    <mergeCell ref="O1063:O1064"/>
    <mergeCell ref="O1065:O1066"/>
    <mergeCell ref="O1067:O1068"/>
    <mergeCell ref="O1069:O1070"/>
    <mergeCell ref="O1071:O1072"/>
    <mergeCell ref="O1073:O1074"/>
    <mergeCell ref="O1075:O1076"/>
    <mergeCell ref="O1077:O1078"/>
    <mergeCell ref="O1079:O1080"/>
    <mergeCell ref="O1081:O1082"/>
    <mergeCell ref="O1083:O1084"/>
    <mergeCell ref="O1085:O1086"/>
    <mergeCell ref="O1087:O1088"/>
    <mergeCell ref="O1089:O1090"/>
    <mergeCell ref="O1091:O1092"/>
    <mergeCell ref="O1093:O1094"/>
    <mergeCell ref="O1095:O1096"/>
    <mergeCell ref="O1097:O1098"/>
    <mergeCell ref="O1099:O1100"/>
    <mergeCell ref="O1101:O1102"/>
    <mergeCell ref="O1103:O1104"/>
    <mergeCell ref="O1105:O1106"/>
    <mergeCell ref="O1107:O1108"/>
    <mergeCell ref="O1109:O1110"/>
    <mergeCell ref="O1111:O1112"/>
    <mergeCell ref="O1113:O1114"/>
    <mergeCell ref="O1115:O1116"/>
    <mergeCell ref="O1117:O1118"/>
    <mergeCell ref="O1119:O1120"/>
    <mergeCell ref="O1121:O1122"/>
    <mergeCell ref="O1123:O1124"/>
    <mergeCell ref="O1125:O1126"/>
    <mergeCell ref="O1127:O1128"/>
    <mergeCell ref="O1129:O1130"/>
    <mergeCell ref="O1131:O1132"/>
    <mergeCell ref="O1133:O1134"/>
    <mergeCell ref="O1135:O1136"/>
    <mergeCell ref="O1137:O1138"/>
    <mergeCell ref="O1139:O1140"/>
    <mergeCell ref="O1141:O1142"/>
    <mergeCell ref="O1143:O1144"/>
    <mergeCell ref="O1145:O1146"/>
    <mergeCell ref="O1147:O1148"/>
    <mergeCell ref="O1149:O1150"/>
    <mergeCell ref="O1151:O1152"/>
    <mergeCell ref="O1153:O1154"/>
    <mergeCell ref="O1155:O1156"/>
    <mergeCell ref="O1157:O1158"/>
    <mergeCell ref="O1159:O1160"/>
    <mergeCell ref="O1161:O1162"/>
    <mergeCell ref="O1163:O1164"/>
    <mergeCell ref="O1165:O1166"/>
    <mergeCell ref="O1167:O1168"/>
    <mergeCell ref="O1169:O1170"/>
    <mergeCell ref="O1171:O1172"/>
    <mergeCell ref="O1173:O1174"/>
    <mergeCell ref="O1175:O1176"/>
    <mergeCell ref="O1177:O1178"/>
    <mergeCell ref="O1179:O1180"/>
    <mergeCell ref="O1181:O1182"/>
    <mergeCell ref="O1183:O1184"/>
    <mergeCell ref="O1185:O1186"/>
    <mergeCell ref="O1187:O1188"/>
    <mergeCell ref="O1189:O1190"/>
    <mergeCell ref="O1191:O1192"/>
    <mergeCell ref="O1193:O1194"/>
    <mergeCell ref="O1195:O1196"/>
    <mergeCell ref="O1197:O1198"/>
    <mergeCell ref="O1199:O1200"/>
    <mergeCell ref="O1201:O1202"/>
    <mergeCell ref="O1203:O1204"/>
    <mergeCell ref="O1205:O1206"/>
    <mergeCell ref="O1207:O1208"/>
    <mergeCell ref="O1209:O1210"/>
    <mergeCell ref="O1211:O1212"/>
    <mergeCell ref="O1213:O1214"/>
    <mergeCell ref="O1215:O1216"/>
    <mergeCell ref="O1217:O1218"/>
    <mergeCell ref="O1219:O1220"/>
    <mergeCell ref="O1221:O1222"/>
    <mergeCell ref="O1223:O1224"/>
    <mergeCell ref="O1225:O1226"/>
    <mergeCell ref="O1227:O1228"/>
    <mergeCell ref="O1229:O1230"/>
    <mergeCell ref="O1231:O1232"/>
    <mergeCell ref="O1233:O1234"/>
    <mergeCell ref="O1235:O1236"/>
    <mergeCell ref="O1237:O1238"/>
    <mergeCell ref="O1239:O1240"/>
    <mergeCell ref="O1241:O1242"/>
    <mergeCell ref="O1243:O1244"/>
    <mergeCell ref="O1245:O1246"/>
    <mergeCell ref="O1247:O1248"/>
    <mergeCell ref="O1249:O1250"/>
    <mergeCell ref="O1251:O1252"/>
    <mergeCell ref="O1253:O1254"/>
    <mergeCell ref="O1255:O1256"/>
    <mergeCell ref="O1257:O1258"/>
    <mergeCell ref="O1259:O1260"/>
    <mergeCell ref="O1261:O1262"/>
    <mergeCell ref="O1263:O1264"/>
    <mergeCell ref="O1265:O1266"/>
    <mergeCell ref="O1267:O1268"/>
    <mergeCell ref="O1269:O1270"/>
    <mergeCell ref="O1271:O1272"/>
    <mergeCell ref="O1273:O1274"/>
    <mergeCell ref="O1275:O1276"/>
    <mergeCell ref="O1277:O1278"/>
    <mergeCell ref="O1279:O1280"/>
    <mergeCell ref="O1281:O1282"/>
    <mergeCell ref="O1283:O1284"/>
    <mergeCell ref="O1285:O1286"/>
    <mergeCell ref="O1287:O1288"/>
    <mergeCell ref="O1289:O1290"/>
    <mergeCell ref="O1291:O1292"/>
    <mergeCell ref="O1293:O1294"/>
    <mergeCell ref="O1295:O1296"/>
    <mergeCell ref="O1297:O1298"/>
    <mergeCell ref="O1299:O1300"/>
    <mergeCell ref="O1301:O1302"/>
    <mergeCell ref="O1303:O1304"/>
    <mergeCell ref="O1305:O1306"/>
    <mergeCell ref="O1307:O1308"/>
    <mergeCell ref="O1309:O1310"/>
    <mergeCell ref="O1311:O1312"/>
    <mergeCell ref="O1313:O1314"/>
    <mergeCell ref="O1315:O1316"/>
    <mergeCell ref="O1317:O1318"/>
    <mergeCell ref="O1319:O1320"/>
    <mergeCell ref="O1321:O1322"/>
    <mergeCell ref="O1323:O1324"/>
    <mergeCell ref="O1325:O1326"/>
    <mergeCell ref="O1327:O1328"/>
    <mergeCell ref="O1329:O1330"/>
    <mergeCell ref="O1331:O1332"/>
    <mergeCell ref="O1333:O1334"/>
    <mergeCell ref="O1335:O1336"/>
    <mergeCell ref="O1337:O1338"/>
    <mergeCell ref="O1339:O1340"/>
    <mergeCell ref="O1341:O1342"/>
    <mergeCell ref="O1343:O1344"/>
    <mergeCell ref="O1345:O1346"/>
    <mergeCell ref="O1347:O1348"/>
    <mergeCell ref="O1349:O1350"/>
    <mergeCell ref="O1351:O1352"/>
    <mergeCell ref="O1353:O1354"/>
    <mergeCell ref="O1355:O1356"/>
    <mergeCell ref="O1357:O1358"/>
    <mergeCell ref="O1359:O1360"/>
    <mergeCell ref="O1361:O1362"/>
    <mergeCell ref="O1363:O1364"/>
    <mergeCell ref="O1365:O1366"/>
    <mergeCell ref="O1367:O1368"/>
    <mergeCell ref="O1369:O1370"/>
    <mergeCell ref="O1371:O1372"/>
    <mergeCell ref="O1373:O1374"/>
    <mergeCell ref="O1375:O1376"/>
    <mergeCell ref="O1377:O1378"/>
    <mergeCell ref="O1379:O1380"/>
    <mergeCell ref="O1381:O1382"/>
    <mergeCell ref="O1383:O1384"/>
    <mergeCell ref="O1385:O1386"/>
    <mergeCell ref="O1387:O1388"/>
    <mergeCell ref="O1389:O1390"/>
    <mergeCell ref="O1391:O1392"/>
    <mergeCell ref="O1393:O1394"/>
    <mergeCell ref="O1395:O1396"/>
    <mergeCell ref="O1397:O1398"/>
    <mergeCell ref="O1399:O1400"/>
    <mergeCell ref="O1401:O1402"/>
    <mergeCell ref="O1403:O1404"/>
    <mergeCell ref="O1405:O1406"/>
    <mergeCell ref="O1407:O1408"/>
    <mergeCell ref="O1409:O1410"/>
    <mergeCell ref="O1411:O1412"/>
    <mergeCell ref="O1413:O1414"/>
    <mergeCell ref="O1415:O1416"/>
    <mergeCell ref="O1417:O1418"/>
    <mergeCell ref="O1419:O1420"/>
    <mergeCell ref="O1421:O1422"/>
    <mergeCell ref="O1423:O1424"/>
    <mergeCell ref="O1425:O1426"/>
    <mergeCell ref="O1427:O1428"/>
    <mergeCell ref="O1429:O1430"/>
    <mergeCell ref="O1431:O1432"/>
    <mergeCell ref="O1433:O1434"/>
    <mergeCell ref="O1435:O1436"/>
    <mergeCell ref="O1437:O1438"/>
    <mergeCell ref="O1439:O1440"/>
    <mergeCell ref="O1441:O1442"/>
    <mergeCell ref="O1443:O1444"/>
    <mergeCell ref="O1445:O1446"/>
    <mergeCell ref="O1447:O1448"/>
    <mergeCell ref="O1449:O1450"/>
    <mergeCell ref="O1451:O1452"/>
    <mergeCell ref="O1453:O1454"/>
    <mergeCell ref="O1455:O1456"/>
    <mergeCell ref="O1457:O1458"/>
    <mergeCell ref="O1459:O1460"/>
    <mergeCell ref="O1461:O1462"/>
    <mergeCell ref="O1463:O1464"/>
    <mergeCell ref="O1465:O1466"/>
    <mergeCell ref="O1467:O1468"/>
    <mergeCell ref="O1469:O1470"/>
    <mergeCell ref="O1471:O1472"/>
    <mergeCell ref="O1473:O1474"/>
    <mergeCell ref="O1475:O1476"/>
    <mergeCell ref="O1477:O1478"/>
    <mergeCell ref="O1479:O1480"/>
    <mergeCell ref="O1481:O1482"/>
    <mergeCell ref="O1483:O1484"/>
    <mergeCell ref="O1485:O1486"/>
    <mergeCell ref="O1487:O1488"/>
    <mergeCell ref="O1489:O1490"/>
    <mergeCell ref="O1491:O1492"/>
    <mergeCell ref="O1493:O1494"/>
    <mergeCell ref="O1495:O1496"/>
    <mergeCell ref="O1497:O1498"/>
    <mergeCell ref="O1499:O1500"/>
    <mergeCell ref="O1501:O1502"/>
    <mergeCell ref="O1503:O1504"/>
    <mergeCell ref="O1505:O1506"/>
    <mergeCell ref="O1507:O1508"/>
    <mergeCell ref="O1509:O1510"/>
    <mergeCell ref="O1511:O1512"/>
    <mergeCell ref="O1513:O1514"/>
    <mergeCell ref="O1515:O1516"/>
    <mergeCell ref="O1517:O1518"/>
    <mergeCell ref="O1519:O1520"/>
    <mergeCell ref="O1521:O1522"/>
    <mergeCell ref="O1523:O1524"/>
    <mergeCell ref="O1525:O1526"/>
    <mergeCell ref="O1527:O1528"/>
    <mergeCell ref="O1529:O1530"/>
    <mergeCell ref="O1531:O1532"/>
    <mergeCell ref="O1533:O1534"/>
    <mergeCell ref="O1535:O1536"/>
    <mergeCell ref="O1537:O1538"/>
    <mergeCell ref="O1539:O1540"/>
    <mergeCell ref="O1541:O1542"/>
    <mergeCell ref="O1543:O1544"/>
    <mergeCell ref="O1545:O1546"/>
    <mergeCell ref="O1547:O1548"/>
    <mergeCell ref="O1549:O1550"/>
    <mergeCell ref="O1551:O1552"/>
    <mergeCell ref="O1553:O1554"/>
    <mergeCell ref="O1555:O1556"/>
    <mergeCell ref="O1557:O1558"/>
    <mergeCell ref="O1559:O1560"/>
    <mergeCell ref="O1561:O1562"/>
    <mergeCell ref="O1563:O1564"/>
    <mergeCell ref="O1565:O1566"/>
    <mergeCell ref="O1567:O1568"/>
    <mergeCell ref="O1569:O1570"/>
    <mergeCell ref="O1571:O1572"/>
    <mergeCell ref="O1573:O1574"/>
    <mergeCell ref="O1575:O1576"/>
    <mergeCell ref="O1577:O1578"/>
    <mergeCell ref="O1579:O1580"/>
    <mergeCell ref="O1581:O1582"/>
    <mergeCell ref="O1583:O1584"/>
    <mergeCell ref="O1585:O1586"/>
    <mergeCell ref="O1587:O1588"/>
    <mergeCell ref="O1589:O1590"/>
    <mergeCell ref="O1591:O1592"/>
    <mergeCell ref="O1593:O1594"/>
    <mergeCell ref="O1595:O1596"/>
    <mergeCell ref="O1597:O1598"/>
    <mergeCell ref="O1599:O1600"/>
    <mergeCell ref="O1601:O1602"/>
    <mergeCell ref="O1603:O1604"/>
    <mergeCell ref="O1605:O1606"/>
    <mergeCell ref="O1607:O1608"/>
    <mergeCell ref="O1609:O1610"/>
    <mergeCell ref="O1611:O1612"/>
    <mergeCell ref="O1613:O1614"/>
    <mergeCell ref="O1615:O1616"/>
    <mergeCell ref="O1617:O1618"/>
    <mergeCell ref="O1619:O1620"/>
    <mergeCell ref="O1621:O1622"/>
    <mergeCell ref="O1623:O1624"/>
    <mergeCell ref="O1625:O1626"/>
    <mergeCell ref="O1627:O1628"/>
    <mergeCell ref="O1629:O1630"/>
    <mergeCell ref="O1631:O1632"/>
    <mergeCell ref="O1633:O1634"/>
    <mergeCell ref="O1635:O1636"/>
    <mergeCell ref="O1637:O1638"/>
    <mergeCell ref="O1639:O1640"/>
    <mergeCell ref="O1641:O1642"/>
    <mergeCell ref="O1643:O1644"/>
    <mergeCell ref="O1645:O1646"/>
    <mergeCell ref="O1647:O1648"/>
    <mergeCell ref="O1649:O1650"/>
    <mergeCell ref="O1651:O1652"/>
    <mergeCell ref="O1653:O1654"/>
    <mergeCell ref="O1655:O1656"/>
    <mergeCell ref="O1657:O1658"/>
    <mergeCell ref="O1659:O1660"/>
    <mergeCell ref="O1661:O1662"/>
    <mergeCell ref="O1663:O1664"/>
    <mergeCell ref="O1665:O1666"/>
    <mergeCell ref="O1667:O1668"/>
    <mergeCell ref="O1669:O1670"/>
    <mergeCell ref="O1671:O1672"/>
    <mergeCell ref="O1673:O1674"/>
    <mergeCell ref="O1675:O1676"/>
    <mergeCell ref="O1677:O1678"/>
    <mergeCell ref="O1679:O1680"/>
    <mergeCell ref="O1681:O1682"/>
    <mergeCell ref="O1683:O1684"/>
    <mergeCell ref="O1685:O1686"/>
    <mergeCell ref="O1687:O1688"/>
    <mergeCell ref="O1689:O1690"/>
    <mergeCell ref="O1691:O1692"/>
    <mergeCell ref="O1693:O1694"/>
    <mergeCell ref="O1695:O1696"/>
    <mergeCell ref="O1697:O1698"/>
    <mergeCell ref="O1699:O1700"/>
    <mergeCell ref="O1701:O1702"/>
    <mergeCell ref="O1703:O1704"/>
    <mergeCell ref="O1705:O1706"/>
    <mergeCell ref="O1707:O1708"/>
    <mergeCell ref="O1709:O1710"/>
    <mergeCell ref="O1711:O1712"/>
    <mergeCell ref="O1713:O1714"/>
    <mergeCell ref="O1715:O1716"/>
    <mergeCell ref="O1717:O1718"/>
    <mergeCell ref="O1719:O1720"/>
    <mergeCell ref="O1721:O1722"/>
    <mergeCell ref="O1723:O1724"/>
    <mergeCell ref="O1725:O1726"/>
    <mergeCell ref="O1727:O1728"/>
    <mergeCell ref="O1729:O1730"/>
    <mergeCell ref="O1731:O1732"/>
    <mergeCell ref="O1733:O1734"/>
    <mergeCell ref="O1735:O1736"/>
    <mergeCell ref="O1737:O1738"/>
    <mergeCell ref="O1739:O1740"/>
    <mergeCell ref="O1741:O1742"/>
    <mergeCell ref="O1743:O1744"/>
    <mergeCell ref="O1745:O1746"/>
    <mergeCell ref="O1747:O1748"/>
    <mergeCell ref="O1749:O1750"/>
    <mergeCell ref="O1751:O1752"/>
    <mergeCell ref="O1753:O1754"/>
    <mergeCell ref="O1755:O1756"/>
    <mergeCell ref="O1757:O1758"/>
    <mergeCell ref="O1759:O1760"/>
    <mergeCell ref="O1761:O1762"/>
    <mergeCell ref="O1763:O1764"/>
    <mergeCell ref="O1765:O1766"/>
    <mergeCell ref="O1767:O1768"/>
    <mergeCell ref="O1769:O1770"/>
    <mergeCell ref="O1771:O1772"/>
    <mergeCell ref="O1773:O1774"/>
    <mergeCell ref="O1775:O1776"/>
    <mergeCell ref="O1777:O1778"/>
    <mergeCell ref="O1779:O1780"/>
    <mergeCell ref="O1781:O1782"/>
    <mergeCell ref="O1783:O1784"/>
    <mergeCell ref="O1785:O1786"/>
    <mergeCell ref="O1787:O1788"/>
    <mergeCell ref="O1789:O1790"/>
    <mergeCell ref="O1791:O1792"/>
    <mergeCell ref="O1793:O1794"/>
    <mergeCell ref="O1795:O1796"/>
    <mergeCell ref="O1797:O1798"/>
    <mergeCell ref="O1799:O1800"/>
    <mergeCell ref="O1801:O1802"/>
    <mergeCell ref="O1803:O1804"/>
    <mergeCell ref="O1805:O1806"/>
    <mergeCell ref="O1807:O1808"/>
    <mergeCell ref="O1809:O1810"/>
    <mergeCell ref="O1811:O1812"/>
    <mergeCell ref="O1813:O1814"/>
    <mergeCell ref="O1815:O1816"/>
    <mergeCell ref="O1817:O1818"/>
    <mergeCell ref="O1819:O1820"/>
    <mergeCell ref="O1821:O1822"/>
    <mergeCell ref="O1823:O1824"/>
    <mergeCell ref="O1825:O1826"/>
    <mergeCell ref="O1827:O1828"/>
    <mergeCell ref="O1829:O1830"/>
    <mergeCell ref="O1831:O1832"/>
    <mergeCell ref="O1833:O1834"/>
    <mergeCell ref="O1835:O1836"/>
    <mergeCell ref="O1837:O1838"/>
    <mergeCell ref="O1839:O1840"/>
    <mergeCell ref="O1841:O1842"/>
    <mergeCell ref="O1843:O1844"/>
    <mergeCell ref="O1845:O1846"/>
    <mergeCell ref="O1847:O1848"/>
    <mergeCell ref="O1849:O1850"/>
    <mergeCell ref="O1851:O1852"/>
    <mergeCell ref="O1853:O1854"/>
    <mergeCell ref="O1855:O1856"/>
    <mergeCell ref="O1857:O1858"/>
    <mergeCell ref="O1859:O1860"/>
    <mergeCell ref="O1861:O1862"/>
    <mergeCell ref="O1863:O1864"/>
    <mergeCell ref="O1865:O1866"/>
    <mergeCell ref="O1867:O1868"/>
    <mergeCell ref="O1869:O1870"/>
    <mergeCell ref="O1871:O1872"/>
    <mergeCell ref="O1873:O1874"/>
    <mergeCell ref="O1875:O1876"/>
    <mergeCell ref="O1877:O1878"/>
    <mergeCell ref="O1879:O1880"/>
    <mergeCell ref="O1881:O1882"/>
    <mergeCell ref="O1883:O1884"/>
    <mergeCell ref="O1885:O1886"/>
    <mergeCell ref="O1887:O1888"/>
    <mergeCell ref="O1889:O1890"/>
    <mergeCell ref="O1891:O1892"/>
    <mergeCell ref="O1893:O1894"/>
    <mergeCell ref="O1895:O1896"/>
    <mergeCell ref="O1897:O1898"/>
    <mergeCell ref="O1899:O1900"/>
    <mergeCell ref="O1901:O1902"/>
    <mergeCell ref="O1903:O1904"/>
    <mergeCell ref="O1905:O1906"/>
    <mergeCell ref="O1907:O1908"/>
    <mergeCell ref="O1909:O1910"/>
    <mergeCell ref="O1911:O1912"/>
    <mergeCell ref="O1913:O1914"/>
    <mergeCell ref="O1915:O1916"/>
    <mergeCell ref="O1917:O1918"/>
    <mergeCell ref="O1919:O1920"/>
    <mergeCell ref="O1921:O1922"/>
    <mergeCell ref="O1923:O1924"/>
    <mergeCell ref="O1925:O1926"/>
    <mergeCell ref="O1927:O1928"/>
    <mergeCell ref="O1929:O1930"/>
    <mergeCell ref="O1931:O1932"/>
    <mergeCell ref="O1933:O1934"/>
    <mergeCell ref="O1935:O1936"/>
    <mergeCell ref="O1937:O1938"/>
    <mergeCell ref="O1939:O1940"/>
    <mergeCell ref="O1941:O1942"/>
    <mergeCell ref="O1943:O1944"/>
    <mergeCell ref="O1945:O1946"/>
    <mergeCell ref="O1947:O1948"/>
    <mergeCell ref="O1949:O1950"/>
    <mergeCell ref="O1951:O1952"/>
    <mergeCell ref="O1953:O1954"/>
  </mergeCells>
  <conditionalFormatting sqref="K9:K1954">
    <cfRule type="expression" dxfId="0" priority="3">
      <formula>$L9="已完成"</formula>
    </cfRule>
    <cfRule type="expression" dxfId="1" priority="2">
      <formula>$L9="未开始"</formula>
    </cfRule>
    <cfRule type="expression" dxfId="2" priority="1">
      <formula>$L9="进行中"</formula>
    </cfRule>
  </conditionalFormatting>
  <conditionalFormatting sqref="D9 D11 D13 D15 D17 D19 D21 D23 D25 D27 D29 D31 D33 D35 D37 D39 D41 D43 D45 D47 D49 D51 D53 D55 D57 D59 D61 D63 D65 D67 D69 D71 D73 D75 D77 D79 D81 D83 D85 D87 D89 D91 D93 D95 D97 D99 D101 D103 D105 D107 D109 D111 D113 D115 D117 D119 D121 D123 D125 D127 D129 D131 D133 D135 D137 D139 D141 D143 D145 D147 D149 D151 D153 D155 D157 D159 D161 D163 D165 D167 D169 D171 D173 D175 D177 D179 D181 D183 D185 D187 D189 D191 D193 D195 D197 D199 D201 D203 D205 D207 D209 D211 D213 D215 D217 D219 D221 D223 D225 D227 D229 D231 D233 D235 D237 D239 D241 D243 D245 D247 D249 D251 D253 D255 D257 D259 D261 D263 D265 D267 D269 D271 D273 D275 D277 D279 D281 D283 D285 D287 D289 D291 D293 D295 D297 D299 D301 D303 D305 D307 D309 D311 D313 D315 D317 D319 D321 D323 D325 D327 D329 D331 D333 D335 D337 D339 D341 D343 D345 D347 D349 D351 D353 D355 D357 D359 D361 D363 D365 D367 D369 D371 D373 D375 D377 D379 D381 D383 D385 D387 D389 D391 D393 D395 D397 D399 D401 D403 D405 D407 D409 D411 D413 D415 D417 D419 D421 D423 D425 D427 D429 D431 D433 D435 D437 D439 D441 D443 D445 D447 D449 D451 D453 D455 D457 D459 D461 D463 D465 D467 D469 D471 D473 D475 D477 D479 D481 D483 D485 D487 D489 D491 D493 D495 D497 D499 D501 D503 D505 D507 D509 D511 D513 D515 D517 D519 D521 D523 D525 D527 D529 D531 D533 D535 D537 D539 D541 D543 D545 D547 D549 D551 D553 D555 D557 D559 D561 D563 D565 D567 D569 D571 D573 D575 D577 D579 D581 D583 D585 D587 D589 D591 D593 D595 D597 D599 D601 D603 D605 D607 D609 D611 D613 D615 D617 D619 D621 D623 D625 D627 D629 D631 D633 D635 D637 D639 D641 D643 D645 D647 D649 D651 D653 D655 D657 D659 D661 D663 D665 D667 D669 D671 D673 D675 D677 D679 D681 D683 D685 D687 D689 D691 D693 D695 D697 D699 D701 D703 D705 D707 D709 D711 D713 D715 D717 D719 D721 D723 D725 D727 D729 D731 D733 D735 D737 D739 D741 D743 D745 D747 D749 D751 D753 D755 D757 D759 D761 D763 D765 D767 D769 D771 D773 D775 D777 D779 D781 D783 D785 D787 D789 D791 D793 D795 D797 D799 D801 D803 D805 D807 D809 D811 D813 D815 D817 D819 D821 D823 D825 D827 D829 D831 D833 D835 D837 D839 D841 D843 D845 D847 D849 D851 D853 D855 D857 D859 D861 D863 D865 D867 D869 D871 D873 D875 D877 D879 D881 D883 D885 D887 D889 D891 D893 D895 D897 D899 D901 D903 D905 D907 D909 D911 D913 D915 D917 D919 D921 D923 D925 D927 D929 D931 D933 D935 D937 D939 D941 D943 D945 D947 D949 D951 D953 D955 D957 D959 D961 D963 D965 D967 D969 D971 D973 D975 D977 D979 D981 D983 D985 D987 D989 D991 D993 D995 D997 D999 D1001 D1003 D1005 D1007 D1009 D1011 D1013 D1015 D1017 D1019 D1021 D1023 D1025 D1027 D1029 D1031 D1033 D1035 D1037 D1039 D1041 D1043 D1045 D1047 D1049 D1051 D1053 D1055 D1057 D1059 D1061 D1063 D1065 D1067 D1069 D1071 D1073 D1075 D1077 D1079 D1081 D1083 D1085 D1087 D1089 D1091 D1093 D1095 D1097 D1099 D1101 D1103 D1105 D1107 D1109 D1111 D1113 D1115 D1117 D1119 D1121 D1123 D1125 D1127 D1129 D1131 D1133 D1135 D1137 D1139 D1141 D1143 D1145 D1147 D1149 D1151 D1153 D1155 D1157 D1159 D1161 D1163 D1165 D1167 D1169 D1171 D1173 D1175 D1177 D1179 D1181 D1183 D1185 D1187 D1189 D1191 D1193 D1195 D1197 D1199 D1201 D1203 D1205 D1207 D1209 D1211 D1213 D1215 D1217 D1219 D1221 D1223 D1225 D1227 D1229 D1231 D1233 D1235 D1237 D1239 D1241 D1243 D1245 D1247 D1249 D1251 D1253 D1255 D1257 D1259 D1261 D1263 D1265 D1267 D1269 D1271 D1273 D1275 D1277 D1279 D1281 D1283 D1285 D1287 D1289 D1291 D1293 D1295 D1297 D1299 D1301 D1303 D1305 D1307 D1309 D1311 D1313 D1315 D1317 D1319 D1321 D1323 D1325 D1327 D1329 D1331 D1333 D1335 D1337 D1339 D1341 D1343 D1345 D1347 D1349 D1351 D1353 D1355 D1357 D1359 D1361 D1363 D1365 D1367 D1369 D1371 D1373 D1375 D1377 D1379 D1381 D1383 D1385 D1387 D1389 D1391 D1393 D1395 D1397 D1399 D1401 D1403 D1405 D1407 D1409 D1411 D1413 D1415 D1417 D1419 D1421 D1423 D1425 D1427 D1429 D1431 D1433 D1435 D1437 D1439 D1441 D1443 D1445 D1447 D1449 D1451 D1453 D1455 D1457 D1459 D1461 D1463 D1465 D1467 D1469 D1471 D1473 D1475 D1477 D1479 D1481 D1483 D1485 D1487 D1489 D1491 D1493 D1495 D1497 D1499 D1501 D1503 D1505 D1507 D1509 D1511 D1513 D1515 D1517 D1519 D1521 D1523 D1525 D1527 D1529 D1531 D1533 D1535 D1537 D1539 D1541 D1543 D1545 D1547 D1549 D1551 D1553 D1555 D1557 D1559 D1561 D1563 D1565 D1567 D1569 D1571 D1573 D1575 D1577 D1579 D1581 D1583 D1585 D1587 D1589 D1591 D1593 D1595 D1597 D1599 D1601 D1603 D1605 D1607 D1609 D1611 D1613 D1615 D1617 D1619 D1621 D1623 D1625 D1627 D1629 D1631 D1633 D1635 D1637 D1639 D1641 D1643 D1645 D1647 D1649 D1651 D1653 D1655 D1657 D1659 D1661 D1663 D1665 D1667 D1669 D1671 D1673 D1675 D1677 D1679 D1681 D1683 D1685 D1687 D1689 D1691 D1693 D1695 D1697 D1699 D1701 D1703 D1705 D1707 D1709 D1711 D1713 D1715 D1717 D1719 D1721 D1723 D1725 D1727 D1729 D1731 D1733 D1735 D1737 D1739 D1741 D1743 D1745 D1747 D1749 D1751 D1753 D1755 D1757 D1759 D1761 D1763 D1765 D1767 D1769 D1771 D1773 D1775 D1777 D1779 D1781 D1783 D1785 D1787 D1789 D1791 D1793 D1795 D1797 D1799 D1801 D1803 D1805 D1807 D1809 D1811 D1813 D1815 D1817 D1819 D1821 D1823 D1825 D1827 D1829 D1831 D1833 D1835 D1837 D1839 D1841 D1843 D1845 D1847 D1849 D1851 D1853 D1855 D1857 D1859 D1861 D1863 D1865 D1867 D1869 D1871 D1873 D1875 D1877 D1879 D1881 D1883 D1885 D1887 D1889 D1891 D1893 D1895 D1897 D1899 D1901 D1903 D1905 D1907 D1909 D1911 D1913 D1915 D1917 D1919 D1921 D1923 D1925 D1927 D1929 D1931 D1933 D1935 D1937 D1939 D1941 D1943 D1945 D1947 D1949 D1951 D1953">
    <cfRule type="expression" dxfId="3" priority="14">
      <formula>#REF!="记事"</formula>
    </cfRule>
    <cfRule type="expression" dxfId="4" priority="15">
      <formula>#REF!="记账"</formula>
    </cfRule>
  </conditionalFormatting>
  <conditionalFormatting sqref="M9 M11 M13 M15 M17 M19 M21 M23 M25 M27 M29 M31 M33 M35 M37 M39 M41 M43 M45 M47 M49 M51 M53 M55 M57 M59 M61 M63 M65 M67 M69 M71 M73 M75 M77 M79 M81 M83 M85 M87 M89 M91 M93 M95 M97 M99 M101 M103 M105 M107 M109 M111 M113 M115 M117 M119 M121 M123 M125 M127 M129 M131 M133 M135 M137 M139 M141 M143 M145 M147 M149 M151 M153 M155 M157 M159 M161 M163 M165 M167 M169 M171 M173 M175 M177 M179 M181 M183 M185 M187 M189 M191 M193 M195 M197 M199 M201 M203 M205 M207 M209 M211 M213 M215 M217 M219 M221 M223 M225 M227 M229 M231 M233 M235 M237 M239 M241 M243 M245 M247 M249 M251 M253 M255 M257 M259 M261 M263 M265 M267 M269 M271 M273 M275 M277 M279 M281 M283 M285 M287 M289 M291 M293 M295 M297 M299 M301 M303 M305 M307 M309 M311 M313 M315 M317 M319 M321 M323 M325 M327 M329 M331 M333 M335 M337 M339 M341 M343 M345 M347 M349 M351 M353 M355 M357 M359 M361 M363 M365 M367 M369 M371 M373 M375 M377 M379 M381 M383 M385 M387 M389 M391 M393 M395 M397 M399 M401 M403 M405 M407 M409 M411 M413 M415 M417 M419 M421 M423 M425 M427 M429 M431 M433 M435 M437 M439 M441 M443 M445 M447 M449 M451 M453 M455 M457 M459 M461 M463 M465 M467 M469 M471 M473 M475 M477 M479 M481 M483 M485 M487 M489 M491 M493 M495 M497 M499 M501 M503 M505 M507 M509 M511 M513 M515 M517 M519 M521 M523 M525 M527 M529 M531 M533 M535 M537 M539 M541 M543 M545 M547 M549 M551 M553 M555 M557 M559 M561 M563 M565 M567 M569 M571 M573 M575 M577 M579 M581 M583 M585 M587 M589 M591 M593 M595 M597 M599 M601 M603 M605 M607 M609 M611 M613 M615 M617 M619 M621 M623 M625 M627 M629 M631 M633 M635 M637 M639 M641 M643 M645 M647 M649 M651 M653 M655 M657 M659 M661 M663 M665 M667 M669 M671 M673 M675 M677 M679 M681 M683 M685 M687 M689 M691 M693 M695 M697 M699 M701 M703 M705 M707 M709 M711 M713 M715 M717 M719 M721 M723 M725 M727 M729 M731 M733 M735 M737 M739 M741 M743 M745 M747 M749 M751 M753 M755 M757 M759 M761 M763 M765 M767 M769 M771 M773 M775 M777 M779 M781 M783 M785 M787 M789 M791 M793 M795 M797 M799 M801 M803 M805 M807 M809 M811 M813 M815 M817 M819 M821 M823 M825 M827 M829 M831 M833 M835 M837 M839 M841 M843 M845 M847 M849 M851 M853 M855 M857 M859 M861 M863 M865 M867 M869 M871 M873 M875 M877 M879 M881 M883 M885 M887 M889 M891 M893 M895 M897 M899 M901 M903 M905 M907 M909 M911 M913 M915 M917 M919 M921 M923 M925 M927 M929 M931 M933 M935 M937 M939 M941 M943 M945 M947 M949 M951 M953 M955 M957 M959 M961 M963 M965 M967 M969 M971 M973 M975 M977 M979 M981 M983 M985 M987 M989 M991 M993 M995 M997 M999 M1001 M1003 M1005 M1007 M1009 M1011 M1013 M1015 M1017 M1019 M1021 M1023 M1025 M1027 M1029 M1031 M1033 M1035 M1037 M1039 M1041 M1043 M1045 M1047 M1049 M1051 M1053 M1055 M1057 M1059 M1061 M1063 M1065 M1067 M1069 M1071 M1073 M1075 M1077 M1079 M1081 M1083 M1085 M1087 M1089 M1091 M1093 M1095 M1097 M1099 M1101 M1103 M1105 M1107 M1109 M1111 M1113 M1115 M1117 M1119 M1121 M1123 M1125 M1127 M1129 M1131 M1133 M1135 M1137 M1139 M1141 M1143 M1145 M1147 M1149 M1151 M1153 M1155 M1157 M1159 M1161 M1163 M1165 M1167 M1169 M1171 M1173 M1175 M1177 M1179 M1181 M1183 M1185 M1187 M1189 M1191 M1193 M1195 M1197 M1199 M1201 M1203 M1205 M1207 M1209 M1211 M1213 M1215 M1217 M1219 M1221 M1223 M1225 M1227 M1229 M1231 M1233 M1235 M1237 M1239 M1241 M1243 M1245 M1247 M1249 M1251 M1253 M1255 M1257 M1259 M1261 M1263 M1265 M1267 M1269 M1271 M1273 M1275 M1277 M1279 M1281 M1283 M1285 M1287 M1289 M1291 M1293 M1295 M1297 M1299 M1301 M1303 M1305 M1307 M1309 M1311 M1313 M1315 M1317 M1319 M1321 M1323 M1325 M1327 M1329 M1331 M1333 M1335 M1337 M1339 M1341 M1343 M1345 M1347 M1349 M1351 M1353 M1355 M1357 M1359 M1361 M1363 M1365 M1367 M1369 M1371 M1373 M1375 M1377 M1379 M1381 M1383 M1385 M1387 M1389 M1391 M1393 M1395 M1397 M1399 M1401 M1403 M1405 M1407 M1409 M1411 M1413 M1415 M1417 M1419 M1421 M1423 M1425 M1427 M1429 M1431 M1433 M1435 M1437 M1439 M1441 M1443 M1445 M1447 M1449 M1451 M1453 M1455 M1457 M1459 M1461 M1463 M1465 M1467 M1469 M1471 M1473 M1475 M1477 M1479 M1481 M1483 M1485 M1487 M1489 M1491 M1493 M1495 M1497 M1499 M1501 M1503 M1505 M1507 M1509 M1511 M1513 M1515 M1517 M1519 M1521 M1523 M1525 M1527 M1529 M1531 M1533 M1535 M1537 M1539 M1541 M1543 M1545 M1547 M1549 M1551 M1553 M1555 M1557 M1559 M1561 M1563 M1565 M1567 M1569 M1571 M1573 M1575 M1577 M1579 M1581 M1583 M1585 M1587 M1589 M1591 M1593 M1595 M1597 M1599 M1601 M1603 M1605 M1607 M1609 M1611 M1613 M1615 M1617 M1619 M1621 M1623 M1625 M1627 M1629 M1631 M1633 M1635 M1637 M1639 M1641 M1643 M1645 M1647 M1649 M1651 M1653 M1655 M1657 M1659 M1661 M1663 M1665 M1667 M1669 M1671 M1673 M1675 M1677 M1679 M1681 M1683 M1685 M1687 M1689 M1691 M1693 M1695 M1697 M1699 M1701 M1703 M1705 M1707 M1709 M1711 M1713 M1715 M1717 M1719 M1721 M1723 M1725 M1727 M1729 M1731 M1733 M1735 M1737 M1739 M1741 M1743 M1745 M1747 M1749 M1751 M1753 M1755 M1757 M1759 M1761 M1763 M1765 M1767 M1769 M1771 M1773 M1775 M1777 M1779 M1781 M1783 M1785 M1787 M1789 M1791 M1793 M1795 M1797 M1799 M1801 M1803 M1805 M1807 M1809 M1811 M1813 M1815 M1817 M1819 M1821 M1823 M1825 M1827 M1829 M1831 M1833 M1835 M1837 M1839 M1841 M1843 M1845 M1847 M1849 M1851 M1853 M1855 M1857 M1859 M1861 M1863 M1865 M1867 M1869 M1871 M1873 M1875 M1877 M1879 M1881 M1883 M1885 M1887 M1889 M1891 M1893 M1895 M1897 M1899 M1901 M1903 M1905 M1907 M1909 M1911 M1913 M1915 M1917 M1919 M1921 M1923 M1925 M1927 M1929 M1931 M1933 M1935 M1937 M1939 M1941 M1943 M1945 M1947 M1949 M1951 M1953">
    <cfRule type="dataBar" priority="5">
      <dataBar>
        <cfvo type="num" val="0"/>
        <cfvo type="num" val="1"/>
        <color rgb="FFFFD687"/>
      </dataBar>
      <extLst>
        <ext xmlns:x14="http://schemas.microsoft.com/office/spreadsheetml/2009/9/main" uri="{B025F937-C7B1-47D3-B67F-A62EFF666E3E}">
          <x14:id>{4669df59-4dea-4192-911e-88da35096115}</x14:id>
        </ext>
      </extLst>
    </cfRule>
  </conditionalFormatting>
  <conditionalFormatting sqref="M10 M12 M14 M16 M18 M20 M22 M24 M26 M28 M30 M32 M34 M36 M38 M40 M42 M44 M46 M48 M50 M52 M54 M56 M58 M60 M62 M64 M66 M68 M70 M72 M74 M76 M78 M80 M82 M84 M86 M88 M90 M92 M94 M96 M98 M100 M102 M104 M106 M108 M110 M112 M114 M116 M118 M120 M122 M124 M126 M128 M130 M132 M134 M136 M138 M140 M142 M144 M146 M148 M150 M152 M154 M156 M158 M160 M162 M164 M166 M168 M170 M172 M174 M176 M178 M180 M182 M184 M186 M188 M190 M192 M194 M196 M198 M200 M202 M204 M206 M208 M210 M212 M214 M216 M218 M220 M222 M224 M226 M228 M230 M232 M234 M236 M238 M240 M242 M244 M246 M248 M250 M252 M254 M256 M258 M260 M262 M264 M266 M268 M270 M272 M274 M276 M278 M280 M282 M284 M286 M288 M290 M292 M294 M296 M298 M300 M302 M304 M306 M308 M310 M312 M314 M316 M318 M320 M322 M324 M326 M328 M330 M332 M334 M336 M338 M340 M342 M344 M346 M348 M350 M352 M354 M356 M358 M360 M362 M364 M366 M368 M370 M372 M374 M376 M378 M380 M382 M384 M386 M388 M390 M392 M394 M396 M398 M400 M402 M404 M406 M408 M410 M412 M414 M416 M418 M420 M422 M424 M426 M428 M430 M432 M434 M436 M438 M440 M442 M444 M446 M448 M450 M452 M454 M456 M458 M460 M462 M464 M466 M468 M470 M472 M474 M476 M478 M480 M482 M484 M486 M488 M490 M492 M494 M496 M498 M500 M502 M504 M506 M508 M510 M512 M514 M516 M518 M520 M522 M524 M526 M528 M530 M532 M534 M536 M538 M540 M542 M544 M546 M548 M550 M552 M554 M556 M558 M560 M562 M564 M566 M568 M570 M572 M574 M576 M578 M580 M582 M584 M586 M588 M590 M592 M594 M596 M598 M600 M602 M604 M606 M608 M610 M612 M614 M616 M618 M620 M622 M624 M626 M628 M630 M632 M634 M636 M638 M640 M642 M644 M646 M648 M650 M652 M654 M656 M658 M660 M662 M664 M666 M668 M670 M672 M674 M676 M678 M680 M682 M684 M686 M688 M690 M692 M694 M696 M698 M700 M702 M704 M706 M708 M710 M712 M714 M716 M718 M720 M722 M724 M726 M728 M730 M732 M734 M736 M738 M740 M742 M744 M746 M748 M750 M752 M754 M756 M758 M760 M762 M764 M766 M768 M770 M772 M774 M776 M778 M780 M782 M784 M786 M788 M790 M792 M794 M796 M798 M800 M802 M804 M806 M808 M810 M812 M814 M816 M818 M820 M822 M824 M826 M828 M830 M832 M834 M836 M838 M840 M842 M844 M846 M848 M850 M852 M854 M856 M858 M860 M862 M864 M866 M868 M870 M872 M874 M876 M878 M880 M882 M884 M886 M888 M890 M892 M894 M896 M898 M900 M902 M904 M906 M908 M910 M912 M914 M916 M918 M920 M922 M924 M926 M928 M930 M932 M934 M936 M938 M940 M942 M944 M946 M948 M950 M952 M954 M956 M958 M960 M962 M964 M966 M968 M970 M972 M974 M976 M978 M980 M982 M984 M986 M988 M990 M992 M994 M996 M998 M1000 M1002 M1004 M1006 M1008 M1010 M1012 M1014 M1016 M1018 M1020 M1022 M1024 M1026 M1028 M1030 M1032 M1034 M1036 M1038 M1040 M1042 M1044 M1046 M1048 M1050 M1052 M1054 M1056 M1058 M1060 M1062 M1064 M1066 M1068 M1070 M1072 M1074 M1076 M1078 M1080 M1082 M1084 M1086 M1088 M1090 M1092 M1094 M1096 M1098 M1100 M1102 M1104 M1106 M1108 M1110 M1112 M1114 M1116 M1118 M1120 M1122 M1124 M1126 M1128 M1130 M1132 M1134 M1136 M1138 M1140 M1142 M1144 M1146 M1148 M1150 M1152 M1154 M1156 M1158 M1160 M1162 M1164 M1166 M1168 M1170 M1172 M1174 M1176 M1178 M1180 M1182 M1184 M1186 M1188 M1190 M1192 M1194 M1196 M1198 M1200 M1202 M1204 M1206 M1208 M1210 M1212 M1214 M1216 M1218 M1220 M1222 M1224 M1226 M1228 M1230 M1232 M1234 M1236 M1238 M1240 M1242 M1244 M1246 M1248 M1250 M1252 M1254 M1256 M1258 M1260 M1262 M1264 M1266 M1268 M1270 M1272 M1274 M1276 M1278 M1280 M1282 M1284 M1286 M1288 M1290 M1292 M1294 M1296 M1298 M1300 M1302 M1304 M1306 M1308 M1310 M1312 M1314 M1316 M1318 M1320 M1322 M1324 M1326 M1328 M1330 M1332 M1334 M1336 M1338 M1340 M1342 M1344 M1346 M1348 M1350 M1352 M1354 M1356 M1358 M1360 M1362 M1364 M1366 M1368 M1370 M1372 M1374 M1376 M1378 M1380 M1382 M1384 M1386 M1388 M1390 M1392 M1394 M1396 M1398 M1400 M1402 M1404 M1406 M1408 M1410 M1412 M1414 M1416 M1418 M1420 M1422 M1424 M1426 M1428 M1430 M1432 M1434 M1436 M1438 M1440 M1442 M1444 M1446 M1448 M1450 M1452 M1454 M1456 M1458 M1460 M1462 M1464 M1466 M1468 M1470 M1472 M1474 M1476 M1478 M1480 M1482 M1484 M1486 M1488 M1490 M1492 M1494 M1496 M1498 M1500 M1502 M1504 M1506 M1508 M1510 M1512 M1514 M1516 M1518 M1520 M1522 M1524 M1526 M1528 M1530 M1532 M1534 M1536 M1538 M1540 M1542 M1544 M1546 M1548 M1550 M1552 M1554 M1556 M1558 M1560 M1562 M1564 M1566 M1568 M1570 M1572 M1574 M1576 M1578 M1580 M1582 M1584 M1586 M1588 M1590 M1592 M1594 M1596 M1598 M1600 M1602 M1604 M1606 M1608 M1610 M1612 M1614 M1616 M1618 M1620 M1622 M1624 M1626 M1628 M1630 M1632 M1634 M1636 M1638 M1640 M1642 M1644 M1646 M1648 M1650 M1652 M1654 M1656 M1658 M1660 M1662 M1664 M1666 M1668 M1670 M1672 M1674 M1676 M1678 M1680 M1682 M1684 M1686 M1688 M1690 M1692 M1694 M1696 M1698 M1700 M1702 M1704 M1706 M1708 M1710 M1712 M1714 M1716 M1718 M1720 M1722 M1724 M1726 M1728 M1730 M1732 M1734 M1736 M1738 M1740 M1742 M1744 M1746 M1748 M1750 M1752 M1754 M1756 M1758 M1760 M1762 M1764 M1766 M1768 M1770 M1772 M1774 M1776 M1778 M1780 M1782 M1784 M1786 M1788 M1790 M1792 M1794 M1796 M1798 M1800 M1802 M1804 M1806 M1808 M1810 M1812 M1814 M1816 M1818 M1820 M1822 M1824 M1826 M1828 M1830 M1832 M1834 M1836 M1838 M1840 M1842 M1844 M1846 M1848 M1850 M1852 M1854 M1856 M1858 M1860 M1862 M1864 M1866 M1868 M1870 M1872 M1874 M1876 M1878 M1880 M1882 M1884 M1886 M1888 M1890 M1892 M1894 M1896 M1898 M1900 M1902 M1904 M1906 M1908 M1910 M1912 M1914 M1916 M1918 M1920 M1922 M1924 M1926 M1928 M1930 M1932 M1934 M1936 M1938 M1940 M1942 M1944 M1946 M1948 M1950 M1952 M1954">
    <cfRule type="dataBar" priority="4">
      <dataBar>
        <cfvo type="num" val="0"/>
        <cfvo type="num" val="1"/>
        <color rgb="FFB0C9FD"/>
      </dataBar>
      <extLst>
        <ext xmlns:x14="http://schemas.microsoft.com/office/spreadsheetml/2009/9/main" uri="{B025F937-C7B1-47D3-B67F-A62EFF666E3E}">
          <x14:id>{b4d4a9fb-76ea-46af-8155-3c3e458d97b2}</x14:id>
        </ext>
      </extLst>
    </cfRule>
  </conditionalFormatting>
  <pageMargins left="0.75" right="0.75" top="1" bottom="1" header="0.5" footer="0.5"/>
  <headerFooter/>
  <ignoredErrors>
    <ignoredError sqref="J10:J1954" formula="1"/>
  </ignoredErrors>
  <drawing r:id="rId1"/>
  <extLst>
    <ext xmlns:x14="http://schemas.microsoft.com/office/spreadsheetml/2009/9/main" uri="{78C0D931-6437-407d-A8EE-F0AAD7539E65}">
      <x14:conditionalFormattings>
        <x14:conditionalFormatting xmlns:xm="http://schemas.microsoft.com/office/excel/2006/main">
          <x14:cfRule type="dataBar" id="{4669df59-4dea-4192-911e-88da35096115}">
            <x14:dataBar minLength="0" maxLength="100" gradient="0">
              <x14:cfvo type="num">
                <xm:f>0</xm:f>
              </x14:cfvo>
              <x14:cfvo type="num">
                <xm:f>1</xm:f>
              </x14:cfvo>
              <x14:negativeFillColor rgb="FFFF0000"/>
              <x14:axisColor rgb="FF000000"/>
            </x14:dataBar>
          </x14:cfRule>
          <xm:sqref>M9 M11 M13 M15 M17 M19 M21 M23 M25 M27 M29 M31 M33 M35 M37 M39 M41 M43 M45 M47 M49 M51 M53 M55 M57 M59 M61 M63 M65 M67 M69 M71 M73 M75 M77 M79 M81 M83 M85 M87 M89 M91 M93 M95 M97 M99 M101 M103 M105 M107 M109 M111 M113 M115 M117 M119 M121 M123 M125 M127 M129 M131 M133 M135 M137 M139 M141 M143 M145 M147 M149 M151 M153 M155 M157 M159 M161 M163 M165 M167 M169 M171 M173 M175 M177 M179 M181 M183 M185 M187 M189 M191 M193 M195 M197 M199 M201 M203 M205 M207 M209 M211 M213 M215 M217 M219 M221 M223 M225 M227 M229 M231 M233 M235 M237 M239 M241 M243 M245 M247 M249 M251 M253 M255 M257 M259 M261 M263 M265 M267 M269 M271 M273 M275 M277 M279 M281 M283 M285 M287 M289 M291 M293 M295 M297 M299 M301 M303 M305 M307 M309 M311 M313 M315 M317 M319 M321 M323 M325 M327 M329 M331 M333 M335 M337 M339 M341 M343 M345 M347 M349 M351 M353 M355 M357 M359 M361 M363 M365 M367 M369 M371 M373 M375 M377 M379 M381 M383 M385 M387 M389 M391 M393 M395 M397 M399 M401 M403 M405 M407 M409 M411 M413 M415 M417 M419 M421 M423 M425 M427 M429 M431 M433 M435 M437 M439 M441 M443 M445 M447 M449 M451 M453 M455 M457 M459 M461 M463 M465 M467 M469 M471 M473 M475 M477 M479 M481 M483 M485 M487 M489 M491 M493 M495 M497 M499 M501 M503 M505 M507 M509 M511 M513 M515 M517 M519 M521 M523 M525 M527 M529 M531 M533 M535 M537 M539 M541 M543 M545 M547 M549 M551 M553 M555 M557 M559 M561 M563 M565 M567 M569 M571 M573 M575 M577 M579 M581 M583 M585 M587 M589 M591 M593 M595 M597 M599 M601 M603 M605 M607 M609 M611 M613 M615 M617 M619 M621 M623 M625 M627 M629 M631 M633 M635 M637 M639 M641 M643 M645 M647 M649 M651 M653 M655 M657 M659 M661 M663 M665 M667 M669 M671 M673 M675 M677 M679 M681 M683 M685 M687 M689 M691 M693 M695 M697 M699 M701 M703 M705 M707 M709 M711 M713 M715 M717 M719 M721 M723 M725 M727 M729 M731 M733 M735 M737 M739 M741 M743 M745 M747 M749 M751 M753 M755 M757 M759 M761 M763 M765 M767 M769 M771 M773 M775 M777 M779 M781 M783 M785 M787 M789 M791 M793 M795 M797 M799 M801 M803 M805 M807 M809 M811 M813 M815 M817 M819 M821 M823 M825 M827 M829 M831 M833 M835 M837 M839 M841 M843 M845 M847 M849 M851 M853 M855 M857 M859 M861 M863 M865 M867 M869 M871 M873 M875 M877 M879 M881 M883 M885 M887 M889 M891 M893 M895 M897 M899 M901 M903 M905 M907 M909 M911 M913 M915 M917 M919 M921 M923 M925 M927 M929 M931 M933 M935 M937 M939 M941 M943 M945 M947 M949 M951 M953 M955 M957 M959 M961 M963 M965 M967 M969 M971 M973 M975 M977 M979 M981 M983 M985 M987 M989 M991 M993 M995 M997 M999 M1001 M1003 M1005 M1007 M1009 M1011 M1013 M1015 M1017 M1019 M1021 M1023 M1025 M1027 M1029 M1031 M1033 M1035 M1037 M1039 M1041 M1043 M1045 M1047 M1049 M1051 M1053 M1055 M1057 M1059 M1061 M1063 M1065 M1067 M1069 M1071 M1073 M1075 M1077 M1079 M1081 M1083 M1085 M1087 M1089 M1091 M1093 M1095 M1097 M1099 M1101 M1103 M1105 M1107 M1109 M1111 M1113 M1115 M1117 M1119 M1121 M1123 M1125 M1127 M1129 M1131 M1133 M1135 M1137 M1139 M1141 M1143 M1145 M1147 M1149 M1151 M1153 M1155 M1157 M1159 M1161 M1163 M1165 M1167 M1169 M1171 M1173 M1175 M1177 M1179 M1181 M1183 M1185 M1187 M1189 M1191 M1193 M1195 M1197 M1199 M1201 M1203 M1205 M1207 M1209 M1211 M1213 M1215 M1217 M1219 M1221 M1223 M1225 M1227 M1229 M1231 M1233 M1235 M1237 M1239 M1241 M1243 M1245 M1247 M1249 M1251 M1253 M1255 M1257 M1259 M1261 M1263 M1265 M1267 M1269 M1271 M1273 M1275 M1277 M1279 M1281 M1283 M1285 M1287 M1289 M1291 M1293 M1295 M1297 M1299 M1301 M1303 M1305 M1307 M1309 M1311 M1313 M1315 M1317 M1319 M1321 M1323 M1325 M1327 M1329 M1331 M1333 M1335 M1337 M1339 M1341 M1343 M1345 M1347 M1349 M1351 M1353 M1355 M1357 M1359 M1361 M1363 M1365 M1367 M1369 M1371 M1373 M1375 M1377 M1379 M1381 M1383 M1385 M1387 M1389 M1391 M1393 M1395 M1397 M1399 M1401 M1403 M1405 M1407 M1409 M1411 M1413 M1415 M1417 M1419 M1421 M1423 M1425 M1427 M1429 M1431 M1433 M1435 M1437 M1439 M1441 M1443 M1445 M1447 M1449 M1451 M1453 M1455 M1457 M1459 M1461 M1463 M1465 M1467 M1469 M1471 M1473 M1475 M1477 M1479 M1481 M1483 M1485 M1487 M1489 M1491 M1493 M1495 M1497 M1499 M1501 M1503 M1505 M1507 M1509 M1511 M1513 M1515 M1517 M1519 M1521 M1523 M1525 M1527 M1529 M1531 M1533 M1535 M1537 M1539 M1541 M1543 M1545 M1547 M1549 M1551 M1553 M1555 M1557 M1559 M1561 M1563 M1565 M1567 M1569 M1571 M1573 M1575 M1577 M1579 M1581 M1583 M1585 M1587 M1589 M1591 M1593 M1595 M1597 M1599 M1601 M1603 M1605 M1607 M1609 M1611 M1613 M1615 M1617 M1619 M1621 M1623 M1625 M1627 M1629 M1631 M1633 M1635 M1637 M1639 M1641 M1643 M1645 M1647 M1649 M1651 M1653 M1655 M1657 M1659 M1661 M1663 M1665 M1667 M1669 M1671 M1673 M1675 M1677 M1679 M1681 M1683 M1685 M1687 M1689 M1691 M1693 M1695 M1697 M1699 M1701 M1703 M1705 M1707 M1709 M1711 M1713 M1715 M1717 M1719 M1721 M1723 M1725 M1727 M1729 M1731 M1733 M1735 M1737 M1739 M1741 M1743 M1745 M1747 M1749 M1751 M1753 M1755 M1757 M1759 M1761 M1763 M1765 M1767 M1769 M1771 M1773 M1775 M1777 M1779 M1781 M1783 M1785 M1787 M1789 M1791 M1793 M1795 M1797 M1799 M1801 M1803 M1805 M1807 M1809 M1811 M1813 M1815 M1817 M1819 M1821 M1823 M1825 M1827 M1829 M1831 M1833 M1835 M1837 M1839 M1841 M1843 M1845 M1847 M1849 M1851 M1853 M1855 M1857 M1859 M1861 M1863 M1865 M1867 M1869 M1871 M1873 M1875 M1877 M1879 M1881 M1883 M1885 M1887 M1889 M1891 M1893 M1895 M1897 M1899 M1901 M1903 M1905 M1907 M1909 M1911 M1913 M1915 M1917 M1919 M1921 M1923 M1925 M1927 M1929 M1931 M1933 M1935 M1937 M1939 M1941 M1943 M1945 M1947 M1949 M1951 M1953</xm:sqref>
        </x14:conditionalFormatting>
        <x14:conditionalFormatting xmlns:xm="http://schemas.microsoft.com/office/excel/2006/main">
          <x14:cfRule type="dataBar" id="{b4d4a9fb-76ea-46af-8155-3c3e458d97b2}">
            <x14:dataBar minLength="0" maxLength="100" gradient="0">
              <x14:cfvo type="num">
                <xm:f>0</xm:f>
              </x14:cfvo>
              <x14:cfvo type="num">
                <xm:f>1</xm:f>
              </x14:cfvo>
              <x14:negativeFillColor rgb="FFFF0000"/>
              <x14:axisColor rgb="FF000000"/>
            </x14:dataBar>
          </x14:cfRule>
          <xm:sqref>M10 M12 M14 M16 M18 M20 M22 M24 M26 M28 M30 M32 M34 M36 M38 M40 M42 M44 M46 M48 M50 M52 M54 M56 M58 M60 M62 M64 M66 M68 M70 M72 M74 M76 M78 M80 M82 M84 M86 M88 M90 M92 M94 M96 M98 M100 M102 M104 M106 M108 M110 M112 M114 M116 M118 M120 M122 M124 M126 M128 M130 M132 M134 M136 M138 M140 M142 M144 M146 M148 M150 M152 M154 M156 M158 M160 M162 M164 M166 M168 M170 M172 M174 M176 M178 M180 M182 M184 M186 M188 M190 M192 M194 M196 M198 M200 M202 M204 M206 M208 M210 M212 M214 M216 M218 M220 M222 M224 M226 M228 M230 M232 M234 M236 M238 M240 M242 M244 M246 M248 M250 M252 M254 M256 M258 M260 M262 M264 M266 M268 M270 M272 M274 M276 M278 M280 M282 M284 M286 M288 M290 M292 M294 M296 M298 M300 M302 M304 M306 M308 M310 M312 M314 M316 M318 M320 M322 M324 M326 M328 M330 M332 M334 M336 M338 M340 M342 M344 M346 M348 M350 M352 M354 M356 M358 M360 M362 M364 M366 M368 M370 M372 M374 M376 M378 M380 M382 M384 M386 M388 M390 M392 M394 M396 M398 M400 M402 M404 M406 M408 M410 M412 M414 M416 M418 M420 M422 M424 M426 M428 M430 M432 M434 M436 M438 M440 M442 M444 M446 M448 M450 M452 M454 M456 M458 M460 M462 M464 M466 M468 M470 M472 M474 M476 M478 M480 M482 M484 M486 M488 M490 M492 M494 M496 M498 M500 M502 M504 M506 M508 M510 M512 M514 M516 M518 M520 M522 M524 M526 M528 M530 M532 M534 M536 M538 M540 M542 M544 M546 M548 M550 M552 M554 M556 M558 M560 M562 M564 M566 M568 M570 M572 M574 M576 M578 M580 M582 M584 M586 M588 M590 M592 M594 M596 M598 M600 M602 M604 M606 M608 M610 M612 M614 M616 M618 M620 M622 M624 M626 M628 M630 M632 M634 M636 M638 M640 M642 M644 M646 M648 M650 M652 M654 M656 M658 M660 M662 M664 M666 M668 M670 M672 M674 M676 M678 M680 M682 M684 M686 M688 M690 M692 M694 M696 M698 M700 M702 M704 M706 M708 M710 M712 M714 M716 M718 M720 M722 M724 M726 M728 M730 M732 M734 M736 M738 M740 M742 M744 M746 M748 M750 M752 M754 M756 M758 M760 M762 M764 M766 M768 M770 M772 M774 M776 M778 M780 M782 M784 M786 M788 M790 M792 M794 M796 M798 M800 M802 M804 M806 M808 M810 M812 M814 M816 M818 M820 M822 M824 M826 M828 M830 M832 M834 M836 M838 M840 M842 M844 M846 M848 M850 M852 M854 M856 M858 M860 M862 M864 M866 M868 M870 M872 M874 M876 M878 M880 M882 M884 M886 M888 M890 M892 M894 M896 M898 M900 M902 M904 M906 M908 M910 M912 M914 M916 M918 M920 M922 M924 M926 M928 M930 M932 M934 M936 M938 M940 M942 M944 M946 M948 M950 M952 M954 M956 M958 M960 M962 M964 M966 M968 M970 M972 M974 M976 M978 M980 M982 M984 M986 M988 M990 M992 M994 M996 M998 M1000 M1002 M1004 M1006 M1008 M1010 M1012 M1014 M1016 M1018 M1020 M1022 M1024 M1026 M1028 M1030 M1032 M1034 M1036 M1038 M1040 M1042 M1044 M1046 M1048 M1050 M1052 M1054 M1056 M1058 M1060 M1062 M1064 M1066 M1068 M1070 M1072 M1074 M1076 M1078 M1080 M1082 M1084 M1086 M1088 M1090 M1092 M1094 M1096 M1098 M1100 M1102 M1104 M1106 M1108 M1110 M1112 M1114 M1116 M1118 M1120 M1122 M1124 M1126 M1128 M1130 M1132 M1134 M1136 M1138 M1140 M1142 M1144 M1146 M1148 M1150 M1152 M1154 M1156 M1158 M1160 M1162 M1164 M1166 M1168 M1170 M1172 M1174 M1176 M1178 M1180 M1182 M1184 M1186 M1188 M1190 M1192 M1194 M1196 M1198 M1200 M1202 M1204 M1206 M1208 M1210 M1212 M1214 M1216 M1218 M1220 M1222 M1224 M1226 M1228 M1230 M1232 M1234 M1236 M1238 M1240 M1242 M1244 M1246 M1248 M1250 M1252 M1254 M1256 M1258 M1260 M1262 M1264 M1266 M1268 M1270 M1272 M1274 M1276 M1278 M1280 M1282 M1284 M1286 M1288 M1290 M1292 M1294 M1296 M1298 M1300 M1302 M1304 M1306 M1308 M1310 M1312 M1314 M1316 M1318 M1320 M1322 M1324 M1326 M1328 M1330 M1332 M1334 M1336 M1338 M1340 M1342 M1344 M1346 M1348 M1350 M1352 M1354 M1356 M1358 M1360 M1362 M1364 M1366 M1368 M1370 M1372 M1374 M1376 M1378 M1380 M1382 M1384 M1386 M1388 M1390 M1392 M1394 M1396 M1398 M1400 M1402 M1404 M1406 M1408 M1410 M1412 M1414 M1416 M1418 M1420 M1422 M1424 M1426 M1428 M1430 M1432 M1434 M1436 M1438 M1440 M1442 M1444 M1446 M1448 M1450 M1452 M1454 M1456 M1458 M1460 M1462 M1464 M1466 M1468 M1470 M1472 M1474 M1476 M1478 M1480 M1482 M1484 M1486 M1488 M1490 M1492 M1494 M1496 M1498 M1500 M1502 M1504 M1506 M1508 M1510 M1512 M1514 M1516 M1518 M1520 M1522 M1524 M1526 M1528 M1530 M1532 M1534 M1536 M1538 M1540 M1542 M1544 M1546 M1548 M1550 M1552 M1554 M1556 M1558 M1560 M1562 M1564 M1566 M1568 M1570 M1572 M1574 M1576 M1578 M1580 M1582 M1584 M1586 M1588 M1590 M1592 M1594 M1596 M1598 M1600 M1602 M1604 M1606 M1608 M1610 M1612 M1614 M1616 M1618 M1620 M1622 M1624 M1626 M1628 M1630 M1632 M1634 M1636 M1638 M1640 M1642 M1644 M1646 M1648 M1650 M1652 M1654 M1656 M1658 M1660 M1662 M1664 M1666 M1668 M1670 M1672 M1674 M1676 M1678 M1680 M1682 M1684 M1686 M1688 M1690 M1692 M1694 M1696 M1698 M1700 M1702 M1704 M1706 M1708 M1710 M1712 M1714 M1716 M1718 M1720 M1722 M1724 M1726 M1728 M1730 M1732 M1734 M1736 M1738 M1740 M1742 M1744 M1746 M1748 M1750 M1752 M1754 M1756 M1758 M1760 M1762 M1764 M1766 M1768 M1770 M1772 M1774 M1776 M1778 M1780 M1782 M1784 M1786 M1788 M1790 M1792 M1794 M1796 M1798 M1800 M1802 M1804 M1806 M1808 M1810 M1812 M1814 M1816 M1818 M1820 M1822 M1824 M1826 M1828 M1830 M1832 M1834 M1836 M1838 M1840 M1842 M1844 M1846 M1848 M1850 M1852 M1854 M1856 M1858 M1860 M1862 M1864 M1866 M1868 M1870 M1872 M1874 M1876 M1878 M1880 M1882 M1884 M1886 M1888 M1890 M1892 M1894 M1896 M1898 M1900 M1902 M1904 M1906 M1908 M1910 M1912 M1914 M1916 M1918 M1920 M1922 M1924 M1926 M1928 M1930 M1932 M1934 M1936 M1938 M1940 M1942 M1944 M1946 M1948 M1950 M1952 M1954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2"/>
  <sheetViews>
    <sheetView showGridLines="0" workbookViewId="0">
      <selection activeCell="S15" sqref="S15"/>
    </sheetView>
  </sheetViews>
  <sheetFormatPr defaultColWidth="8.89166666666667" defaultRowHeight="13.5"/>
  <cols>
    <col min="1" max="1" width="1" style="1" customWidth="1"/>
    <col min="2" max="2" width="1.66666666666667" style="1" customWidth="1"/>
    <col min="3" max="16384" width="8.89166666666667" style="1"/>
  </cols>
  <sheetData>
    <row r="1" s="1" customFormat="1" ht="9" customHeight="1" spans="1:9">
      <c r="A1" s="2"/>
      <c r="B1" s="2"/>
      <c r="C1" s="2"/>
      <c r="D1" s="2"/>
      <c r="E1" s="2"/>
      <c r="F1" s="2"/>
      <c r="G1" s="2"/>
      <c r="H1" s="2"/>
      <c r="I1" s="2"/>
    </row>
    <row r="2" s="1" customFormat="1" hidden="1" spans="1:9">
      <c r="A2" s="2"/>
      <c r="B2" s="2"/>
      <c r="C2" s="2"/>
      <c r="D2" s="2"/>
      <c r="E2" s="2"/>
      <c r="F2" s="2"/>
      <c r="G2" s="2"/>
      <c r="H2" s="2"/>
      <c r="I2" s="2"/>
    </row>
    <row r="3" s="1" customFormat="1" spans="1:21">
      <c r="A3" s="2"/>
      <c r="B3" s="2"/>
      <c r="C3" s="2"/>
      <c r="D3" s="2"/>
      <c r="E3" s="2"/>
      <c r="F3" s="2"/>
      <c r="G3" s="2"/>
      <c r="H3" s="2"/>
      <c r="I3" s="2"/>
      <c r="M3" s="2"/>
      <c r="N3" s="2"/>
      <c r="O3" s="2"/>
      <c r="P3" s="2"/>
      <c r="Q3" s="2"/>
      <c r="R3" s="2"/>
      <c r="S3" s="2"/>
      <c r="T3" s="2"/>
      <c r="U3" s="2"/>
    </row>
    <row r="4" s="1" customFormat="1" spans="1:21">
      <c r="A4" s="2"/>
      <c r="B4" s="2"/>
      <c r="C4" s="2"/>
      <c r="D4" s="2"/>
      <c r="E4" s="2"/>
      <c r="F4" s="2"/>
      <c r="G4" s="2"/>
      <c r="H4" s="2"/>
      <c r="I4" s="2"/>
      <c r="M4" s="2"/>
      <c r="N4" s="2"/>
      <c r="O4" s="2"/>
      <c r="P4" s="2"/>
      <c r="Q4" s="2"/>
      <c r="R4" s="2"/>
      <c r="S4" s="2"/>
      <c r="T4" s="2"/>
      <c r="U4" s="2"/>
    </row>
    <row r="5" s="1" customFormat="1" spans="1:21">
      <c r="A5" s="2"/>
      <c r="B5" s="2"/>
      <c r="C5" s="2"/>
      <c r="D5" s="2"/>
      <c r="E5" s="2"/>
      <c r="F5" s="2"/>
      <c r="G5" s="2"/>
      <c r="H5" s="2"/>
      <c r="I5" s="2"/>
      <c r="M5" s="2"/>
      <c r="N5" s="2"/>
      <c r="O5" s="2"/>
      <c r="P5" s="2"/>
      <c r="Q5" s="2"/>
      <c r="R5" s="2"/>
      <c r="S5" s="2"/>
      <c r="T5" s="2"/>
      <c r="U5" s="2"/>
    </row>
    <row r="6" s="1" customFormat="1" spans="1:21">
      <c r="A6" s="2"/>
      <c r="B6" s="2"/>
      <c r="C6" s="2"/>
      <c r="D6" s="2"/>
      <c r="E6" s="2"/>
      <c r="F6" s="2"/>
      <c r="G6" s="2"/>
      <c r="H6" s="2"/>
      <c r="I6" s="2"/>
      <c r="M6" s="2"/>
      <c r="N6" s="2"/>
      <c r="O6" s="2"/>
      <c r="P6" s="2"/>
      <c r="Q6" s="2"/>
      <c r="R6" s="2"/>
      <c r="S6" s="2"/>
      <c r="T6" s="2"/>
      <c r="U6" s="2"/>
    </row>
    <row r="7" s="1" customFormat="1" spans="1:21">
      <c r="A7" s="2"/>
      <c r="B7" s="2"/>
      <c r="C7" s="2"/>
      <c r="D7" s="2"/>
      <c r="E7" s="2"/>
      <c r="F7" s="2"/>
      <c r="G7" s="2"/>
      <c r="H7" s="2"/>
      <c r="I7" s="2"/>
      <c r="M7" s="2"/>
      <c r="N7" s="2"/>
      <c r="O7" s="2"/>
      <c r="P7" s="2"/>
      <c r="Q7" s="2"/>
      <c r="R7" s="2"/>
      <c r="S7" s="2"/>
      <c r="T7" s="2"/>
      <c r="U7" s="2"/>
    </row>
    <row r="8" s="1" customFormat="1" spans="1:21">
      <c r="A8" s="2"/>
      <c r="B8" s="2"/>
      <c r="C8" s="2"/>
      <c r="D8" s="2"/>
      <c r="E8" s="2"/>
      <c r="F8" s="2"/>
      <c r="G8" s="2"/>
      <c r="H8" s="2"/>
      <c r="I8" s="2"/>
      <c r="M8" s="2"/>
      <c r="N8" s="2"/>
      <c r="O8" s="2"/>
      <c r="P8" s="2"/>
      <c r="Q8" s="2"/>
      <c r="R8" s="2"/>
      <c r="S8" s="2"/>
      <c r="T8" s="2"/>
      <c r="U8" s="2"/>
    </row>
    <row r="9" s="1" customFormat="1" spans="1:21">
      <c r="A9" s="2"/>
      <c r="B9" s="2"/>
      <c r="C9" s="2"/>
      <c r="D9" s="2"/>
      <c r="E9" s="2"/>
      <c r="F9" s="2"/>
      <c r="G9" s="2"/>
      <c r="H9" s="2"/>
      <c r="I9" s="2"/>
      <c r="M9" s="2"/>
      <c r="N9" s="2"/>
      <c r="O9" s="2"/>
      <c r="P9" s="2"/>
      <c r="Q9" s="2"/>
      <c r="R9" s="2"/>
      <c r="S9" s="2"/>
      <c r="T9" s="2"/>
      <c r="U9" s="2"/>
    </row>
    <row r="10" s="1" customFormat="1" spans="1:21">
      <c r="A10" s="2"/>
      <c r="B10" s="2"/>
      <c r="C10" s="2"/>
      <c r="D10" s="2"/>
      <c r="E10" s="2"/>
      <c r="F10" s="2"/>
      <c r="G10" s="2"/>
      <c r="H10" s="2"/>
      <c r="I10" s="2"/>
      <c r="M10" s="2"/>
      <c r="N10" s="2"/>
      <c r="O10" s="2"/>
      <c r="P10" s="2"/>
      <c r="Q10" s="2"/>
      <c r="R10" s="2"/>
      <c r="S10" s="2"/>
      <c r="T10" s="2"/>
      <c r="U10" s="2"/>
    </row>
    <row r="11" s="1" customFormat="1" spans="1:21">
      <c r="A11" s="2"/>
      <c r="B11" s="2"/>
      <c r="C11" s="2"/>
      <c r="D11" s="2"/>
      <c r="E11" s="2"/>
      <c r="F11" s="2"/>
      <c r="G11" s="2"/>
      <c r="H11" s="2"/>
      <c r="I11" s="2"/>
      <c r="M11" s="2"/>
      <c r="N11" s="2"/>
      <c r="O11" s="2"/>
      <c r="P11" s="2"/>
      <c r="Q11" s="2"/>
      <c r="R11" s="2"/>
      <c r="S11" s="2"/>
      <c r="T11" s="2"/>
      <c r="U11" s="2"/>
    </row>
    <row r="12" s="1" customFormat="1" spans="1:21">
      <c r="A12" s="2"/>
      <c r="B12" s="2"/>
      <c r="C12" s="2"/>
      <c r="D12" s="2"/>
      <c r="E12" s="2"/>
      <c r="F12" s="2"/>
      <c r="G12" s="2"/>
      <c r="H12" s="2"/>
      <c r="I12" s="2"/>
      <c r="M12" s="2"/>
      <c r="N12" s="2"/>
      <c r="O12" s="2"/>
      <c r="P12" s="2"/>
      <c r="Q12" s="2"/>
      <c r="R12" s="2"/>
      <c r="S12" s="2"/>
      <c r="T12" s="2"/>
      <c r="U12" s="2"/>
    </row>
    <row r="13" s="1" customFormat="1" spans="1:21">
      <c r="A13" s="2"/>
      <c r="B13" s="2"/>
      <c r="C13" s="2"/>
      <c r="D13" s="2"/>
      <c r="E13" s="2"/>
      <c r="F13" s="2"/>
      <c r="G13" s="2"/>
      <c r="H13" s="2"/>
      <c r="I13" s="2"/>
      <c r="M13" s="2"/>
      <c r="N13" s="2"/>
      <c r="O13" s="2"/>
      <c r="P13" s="2"/>
      <c r="Q13" s="2"/>
      <c r="R13" s="2"/>
      <c r="S13" s="2"/>
      <c r="T13" s="2"/>
      <c r="U13" s="2"/>
    </row>
    <row r="14" s="1" customFormat="1" spans="1:21">
      <c r="A14" s="2"/>
      <c r="B14" s="2"/>
      <c r="C14" s="2"/>
      <c r="D14" s="2"/>
      <c r="E14" s="2"/>
      <c r="F14" s="2"/>
      <c r="G14" s="2"/>
      <c r="H14" s="2"/>
      <c r="I14" s="2"/>
      <c r="M14" s="2"/>
      <c r="N14" s="2"/>
      <c r="O14" s="2"/>
      <c r="P14" s="2"/>
      <c r="Q14" s="2"/>
      <c r="R14" s="2"/>
      <c r="S14" s="2"/>
      <c r="T14" s="2"/>
      <c r="U14" s="2"/>
    </row>
    <row r="15" s="1" customFormat="1" spans="1:40">
      <c r="A15" s="2"/>
      <c r="B15" s="2"/>
      <c r="C15" s="2"/>
      <c r="D15" s="2"/>
      <c r="E15" s="2"/>
      <c r="F15" s="2"/>
      <c r="G15" s="2"/>
      <c r="H15" s="2"/>
      <c r="I15" s="2"/>
      <c r="M15" s="2"/>
      <c r="N15" s="2"/>
      <c r="O15" s="2"/>
      <c r="P15" s="2"/>
      <c r="Q15" s="2"/>
      <c r="R15" s="2"/>
      <c r="S15" s="2"/>
      <c r="T15" s="2"/>
      <c r="U15" s="2"/>
      <c r="AF15" s="2"/>
      <c r="AG15" s="2"/>
      <c r="AH15" s="2"/>
      <c r="AI15" s="2"/>
      <c r="AJ15" s="2"/>
      <c r="AK15" s="2"/>
      <c r="AL15" s="2"/>
      <c r="AM15" s="2"/>
      <c r="AN15" s="2"/>
    </row>
    <row r="16" s="1" customFormat="1" spans="1:40">
      <c r="A16" s="2"/>
      <c r="B16" s="2"/>
      <c r="C16" s="2"/>
      <c r="D16" s="2"/>
      <c r="E16" s="2"/>
      <c r="F16" s="2"/>
      <c r="G16" s="2"/>
      <c r="H16" s="2"/>
      <c r="I16" s="2"/>
      <c r="M16" s="2"/>
      <c r="N16" s="2"/>
      <c r="O16" s="2"/>
      <c r="P16" s="2"/>
      <c r="Q16" s="2"/>
      <c r="R16" s="2"/>
      <c r="S16" s="2"/>
      <c r="T16" s="2"/>
      <c r="U16" s="2"/>
      <c r="AF16" s="2"/>
      <c r="AG16" s="2"/>
      <c r="AH16" s="2"/>
      <c r="AI16" s="2"/>
      <c r="AJ16" s="2"/>
      <c r="AK16" s="2"/>
      <c r="AL16" s="2"/>
      <c r="AM16" s="2"/>
      <c r="AN16" s="2"/>
    </row>
    <row r="17" s="1" customFormat="1" spans="1:40">
      <c r="A17" s="2"/>
      <c r="B17" s="2"/>
      <c r="C17" s="2"/>
      <c r="D17" s="2"/>
      <c r="E17" s="2"/>
      <c r="F17" s="2"/>
      <c r="G17" s="2"/>
      <c r="H17" s="2"/>
      <c r="I17" s="2"/>
      <c r="M17" s="2"/>
      <c r="N17" s="2"/>
      <c r="O17" s="2"/>
      <c r="P17" s="2"/>
      <c r="Q17" s="2"/>
      <c r="R17" s="2"/>
      <c r="S17" s="2"/>
      <c r="T17" s="2"/>
      <c r="U17" s="2"/>
      <c r="AF17" s="2"/>
      <c r="AG17" s="2"/>
      <c r="AH17" s="2"/>
      <c r="AI17" s="2"/>
      <c r="AJ17" s="2"/>
      <c r="AK17" s="2"/>
      <c r="AL17" s="2"/>
      <c r="AM17" s="2"/>
      <c r="AN17" s="2"/>
    </row>
    <row r="18" s="1" customFormat="1" spans="1:40">
      <c r="A18" s="2"/>
      <c r="B18" s="2"/>
      <c r="C18" s="2"/>
      <c r="D18" s="2"/>
      <c r="E18" s="2"/>
      <c r="F18" s="2"/>
      <c r="G18" s="2"/>
      <c r="H18" s="2"/>
      <c r="I18" s="2"/>
      <c r="M18" s="2"/>
      <c r="N18" s="2"/>
      <c r="O18" s="2"/>
      <c r="P18" s="2"/>
      <c r="Q18" s="2"/>
      <c r="R18" s="2"/>
      <c r="S18" s="2"/>
      <c r="T18" s="2"/>
      <c r="U18" s="2"/>
      <c r="AF18" s="2"/>
      <c r="AG18" s="2"/>
      <c r="AH18" s="2"/>
      <c r="AI18" s="2"/>
      <c r="AJ18" s="2"/>
      <c r="AK18" s="2"/>
      <c r="AL18" s="2"/>
      <c r="AM18" s="2"/>
      <c r="AN18" s="2"/>
    </row>
    <row r="19" s="1" customFormat="1" spans="1:40">
      <c r="A19" s="2"/>
      <c r="B19" s="2"/>
      <c r="C19" s="2"/>
      <c r="D19" s="2"/>
      <c r="E19" s="2"/>
      <c r="F19" s="2"/>
      <c r="G19" s="2"/>
      <c r="H19" s="2"/>
      <c r="I19" s="2"/>
      <c r="M19" s="2"/>
      <c r="N19" s="2"/>
      <c r="O19" s="2"/>
      <c r="P19" s="2"/>
      <c r="Q19" s="2"/>
      <c r="R19" s="2"/>
      <c r="S19" s="2"/>
      <c r="T19" s="2"/>
      <c r="U19" s="2"/>
      <c r="V19" s="2"/>
      <c r="W19" s="2"/>
      <c r="X19" s="2"/>
      <c r="AF19" s="2"/>
      <c r="AG19" s="2"/>
      <c r="AH19" s="2"/>
      <c r="AI19" s="2"/>
      <c r="AJ19" s="2"/>
      <c r="AK19" s="2"/>
      <c r="AL19" s="2"/>
      <c r="AM19" s="2"/>
      <c r="AN19" s="2"/>
    </row>
    <row r="20" s="1" customFormat="1" spans="1:40">
      <c r="A20" s="2"/>
      <c r="B20" s="2"/>
      <c r="C20" s="2"/>
      <c r="D20" s="2"/>
      <c r="E20" s="2"/>
      <c r="F20" s="2"/>
      <c r="G20" s="2"/>
      <c r="H20" s="2"/>
      <c r="I20" s="2"/>
      <c r="M20" s="2"/>
      <c r="N20" s="2"/>
      <c r="O20" s="2"/>
      <c r="P20" s="2"/>
      <c r="Q20" s="2"/>
      <c r="R20" s="2"/>
      <c r="S20" s="2"/>
      <c r="T20" s="2"/>
      <c r="U20" s="2"/>
      <c r="V20" s="2"/>
      <c r="W20" s="2"/>
      <c r="X20" s="2"/>
      <c r="AF20" s="2"/>
      <c r="AG20" s="2"/>
      <c r="AH20" s="2"/>
      <c r="AI20" s="2"/>
      <c r="AJ20" s="2"/>
      <c r="AK20" s="2"/>
      <c r="AL20" s="2"/>
      <c r="AM20" s="2"/>
      <c r="AN20" s="2"/>
    </row>
    <row r="21" s="1" customFormat="1" spans="1:40">
      <c r="A21" s="2"/>
      <c r="B21" s="2"/>
      <c r="C21" s="2"/>
      <c r="D21" s="2"/>
      <c r="E21" s="2"/>
      <c r="F21" s="2"/>
      <c r="G21" s="2"/>
      <c r="H21" s="2"/>
      <c r="I21" s="2"/>
      <c r="M21" s="2"/>
      <c r="N21" s="2"/>
      <c r="O21" s="2"/>
      <c r="P21" s="2"/>
      <c r="Q21" s="2"/>
      <c r="R21" s="2"/>
      <c r="S21" s="2"/>
      <c r="T21" s="2"/>
      <c r="U21" s="2"/>
      <c r="V21" s="2"/>
      <c r="W21" s="2"/>
      <c r="X21" s="2"/>
      <c r="AF21" s="2"/>
      <c r="AG21" s="2"/>
      <c r="AH21" s="2"/>
      <c r="AI21" s="2"/>
      <c r="AJ21" s="2"/>
      <c r="AK21" s="2"/>
      <c r="AL21" s="2"/>
      <c r="AM21" s="2"/>
      <c r="AN21" s="2"/>
    </row>
    <row r="22" s="1" customFormat="1" spans="1:40">
      <c r="A22" s="2"/>
      <c r="B22" s="2"/>
      <c r="C22" s="2"/>
      <c r="D22" s="2"/>
      <c r="E22" s="2"/>
      <c r="F22" s="2"/>
      <c r="G22" s="2"/>
      <c r="H22" s="2"/>
      <c r="I22" s="2"/>
      <c r="M22" s="2"/>
      <c r="N22" s="2"/>
      <c r="O22" s="2"/>
      <c r="P22" s="2"/>
      <c r="Q22" s="2"/>
      <c r="R22" s="2"/>
      <c r="S22" s="2"/>
      <c r="T22" s="2"/>
      <c r="U22" s="2"/>
      <c r="V22" s="2"/>
      <c r="W22" s="2"/>
      <c r="X22" s="2"/>
      <c r="AF22" s="2"/>
      <c r="AG22" s="2"/>
      <c r="AH22" s="2"/>
      <c r="AI22" s="2"/>
      <c r="AJ22" s="2"/>
      <c r="AK22" s="2"/>
      <c r="AL22" s="2"/>
      <c r="AM22" s="2"/>
      <c r="AN22" s="2"/>
    </row>
    <row r="23" s="1" customFormat="1" spans="1:40">
      <c r="A23" s="2"/>
      <c r="B23" s="2"/>
      <c r="C23" s="2"/>
      <c r="D23" s="2"/>
      <c r="E23" s="2"/>
      <c r="F23" s="2"/>
      <c r="G23" s="2"/>
      <c r="H23" s="2"/>
      <c r="I23" s="2"/>
      <c r="M23" s="2"/>
      <c r="N23" s="2"/>
      <c r="O23" s="2"/>
      <c r="P23" s="2"/>
      <c r="Q23" s="2"/>
      <c r="R23" s="2"/>
      <c r="S23" s="2"/>
      <c r="T23" s="2"/>
      <c r="U23" s="2"/>
      <c r="V23" s="2"/>
      <c r="W23" s="2"/>
      <c r="X23" s="2"/>
      <c r="AF23" s="2"/>
      <c r="AG23" s="2"/>
      <c r="AH23" s="2"/>
      <c r="AI23" s="2"/>
      <c r="AJ23" s="2"/>
      <c r="AK23" s="2"/>
      <c r="AL23" s="2"/>
      <c r="AM23" s="2"/>
      <c r="AN23" s="2"/>
    </row>
    <row r="24" s="1" customFormat="1" spans="1:40">
      <c r="A24" s="2"/>
      <c r="B24" s="2"/>
      <c r="C24" s="2"/>
      <c r="D24" s="2"/>
      <c r="E24" s="2"/>
      <c r="F24" s="2"/>
      <c r="G24" s="2"/>
      <c r="H24" s="2"/>
      <c r="I24" s="2"/>
      <c r="M24" s="2"/>
      <c r="N24" s="2"/>
      <c r="O24" s="2"/>
      <c r="P24" s="2"/>
      <c r="Q24" s="2"/>
      <c r="R24" s="2"/>
      <c r="S24" s="2"/>
      <c r="T24" s="2"/>
      <c r="U24" s="2"/>
      <c r="V24" s="2"/>
      <c r="W24" s="2"/>
      <c r="X24" s="2"/>
      <c r="AF24" s="2"/>
      <c r="AG24" s="2"/>
      <c r="AH24" s="2"/>
      <c r="AI24" s="2"/>
      <c r="AJ24" s="2"/>
      <c r="AK24" s="2"/>
      <c r="AL24" s="2"/>
      <c r="AM24" s="2"/>
      <c r="AN24" s="2"/>
    </row>
    <row r="25" s="1" customFormat="1" spans="1:40">
      <c r="A25" s="2"/>
      <c r="B25" s="2"/>
      <c r="C25" s="2"/>
      <c r="D25" s="2"/>
      <c r="E25" s="2"/>
      <c r="F25" s="2"/>
      <c r="G25" s="2"/>
      <c r="H25" s="2"/>
      <c r="I25" s="2"/>
      <c r="M25" s="2"/>
      <c r="N25" s="2"/>
      <c r="O25" s="2"/>
      <c r="P25" s="2"/>
      <c r="Q25" s="2"/>
      <c r="R25" s="2"/>
      <c r="S25" s="2"/>
      <c r="T25" s="2"/>
      <c r="U25" s="2"/>
      <c r="V25" s="2"/>
      <c r="W25" s="2"/>
      <c r="X25" s="2"/>
      <c r="AF25" s="2"/>
      <c r="AG25" s="2"/>
      <c r="AH25" s="2"/>
      <c r="AI25" s="2"/>
      <c r="AJ25" s="2"/>
      <c r="AK25" s="2"/>
      <c r="AL25" s="2"/>
      <c r="AM25" s="2"/>
      <c r="AN25" s="2"/>
    </row>
    <row r="26" s="1" customFormat="1" spans="1:40">
      <c r="A26" s="2"/>
      <c r="B26" s="2"/>
      <c r="C26" s="2"/>
      <c r="D26" s="2"/>
      <c r="E26" s="2"/>
      <c r="F26" s="2"/>
      <c r="G26" s="2"/>
      <c r="H26" s="2"/>
      <c r="I26" s="2"/>
      <c r="M26" s="2"/>
      <c r="N26" s="2"/>
      <c r="O26" s="2"/>
      <c r="P26" s="2"/>
      <c r="Q26" s="2"/>
      <c r="R26" s="2"/>
      <c r="S26" s="2"/>
      <c r="T26" s="2"/>
      <c r="U26" s="2"/>
      <c r="AF26" s="2"/>
      <c r="AG26" s="2"/>
      <c r="AH26" s="2"/>
      <c r="AI26" s="2"/>
      <c r="AJ26" s="2"/>
      <c r="AK26" s="2"/>
      <c r="AL26" s="2"/>
      <c r="AM26" s="2"/>
      <c r="AN26" s="2"/>
    </row>
    <row r="27" s="1" customFormat="1" spans="1:40">
      <c r="A27" s="2"/>
      <c r="B27" s="2"/>
      <c r="C27" s="2"/>
      <c r="D27" s="2"/>
      <c r="E27" s="2"/>
      <c r="F27" s="2"/>
      <c r="G27" s="2"/>
      <c r="H27" s="2"/>
      <c r="I27" s="2"/>
      <c r="M27" s="2"/>
      <c r="N27" s="2"/>
      <c r="O27" s="2"/>
      <c r="P27" s="2"/>
      <c r="Q27" s="2"/>
      <c r="R27" s="2"/>
      <c r="S27" s="2"/>
      <c r="T27" s="2"/>
      <c r="U27" s="2"/>
      <c r="AF27" s="2"/>
      <c r="AG27" s="2"/>
      <c r="AH27" s="2"/>
      <c r="AI27" s="2"/>
      <c r="AJ27" s="2"/>
      <c r="AK27" s="2"/>
      <c r="AL27" s="2"/>
      <c r="AM27" s="2"/>
      <c r="AN27" s="2"/>
    </row>
    <row r="28" s="1" customFormat="1" spans="1:40">
      <c r="A28" s="2"/>
      <c r="B28" s="2"/>
      <c r="C28" s="2"/>
      <c r="D28" s="2"/>
      <c r="E28" s="2"/>
      <c r="F28" s="2"/>
      <c r="G28" s="2"/>
      <c r="H28" s="2"/>
      <c r="I28" s="2"/>
      <c r="M28" s="2"/>
      <c r="N28" s="2"/>
      <c r="O28" s="2"/>
      <c r="P28" s="2"/>
      <c r="Q28" s="2"/>
      <c r="R28" s="2"/>
      <c r="S28" s="2"/>
      <c r="T28" s="2"/>
      <c r="U28" s="2"/>
      <c r="AF28" s="2"/>
      <c r="AG28" s="2"/>
      <c r="AH28" s="2"/>
      <c r="AI28" s="2"/>
      <c r="AJ28" s="2"/>
      <c r="AK28" s="2"/>
      <c r="AL28" s="2"/>
      <c r="AM28" s="2"/>
      <c r="AN28" s="2"/>
    </row>
    <row r="29" s="1" customFormat="1" spans="1:40">
      <c r="A29" s="2"/>
      <c r="B29" s="2"/>
      <c r="C29" s="2"/>
      <c r="D29" s="2"/>
      <c r="E29" s="2"/>
      <c r="F29" s="2"/>
      <c r="G29" s="2"/>
      <c r="H29" s="2"/>
      <c r="I29" s="2"/>
      <c r="M29" s="2"/>
      <c r="N29" s="2"/>
      <c r="O29" s="2"/>
      <c r="P29" s="2"/>
      <c r="Q29" s="2"/>
      <c r="R29" s="2"/>
      <c r="S29" s="2"/>
      <c r="T29" s="2"/>
      <c r="U29" s="2"/>
      <c r="AF29" s="2"/>
      <c r="AG29" s="2"/>
      <c r="AH29" s="2"/>
      <c r="AI29" s="2"/>
      <c r="AJ29" s="2"/>
      <c r="AK29" s="2"/>
      <c r="AL29" s="2"/>
      <c r="AM29" s="2"/>
      <c r="AN29" s="2"/>
    </row>
    <row r="30" s="1" customFormat="1" spans="1:40">
      <c r="A30" s="2"/>
      <c r="B30" s="2"/>
      <c r="C30" s="2"/>
      <c r="D30" s="2"/>
      <c r="E30" s="2"/>
      <c r="F30" s="2"/>
      <c r="G30" s="2"/>
      <c r="H30" s="2"/>
      <c r="I30" s="2"/>
      <c r="M30" s="2"/>
      <c r="N30" s="2"/>
      <c r="O30" s="2"/>
      <c r="P30" s="2"/>
      <c r="Q30" s="2"/>
      <c r="R30" s="2"/>
      <c r="S30" s="2"/>
      <c r="T30" s="2"/>
      <c r="U30" s="2"/>
      <c r="AF30" s="2"/>
      <c r="AG30" s="2"/>
      <c r="AH30" s="2"/>
      <c r="AI30" s="2"/>
      <c r="AJ30" s="2"/>
      <c r="AK30" s="2"/>
      <c r="AL30" s="2"/>
      <c r="AM30" s="2"/>
      <c r="AN30" s="2"/>
    </row>
    <row r="31" s="1" customFormat="1" spans="1:40">
      <c r="A31" s="2"/>
      <c r="B31" s="2"/>
      <c r="C31" s="2"/>
      <c r="D31" s="2"/>
      <c r="E31" s="2"/>
      <c r="F31" s="2"/>
      <c r="G31" s="2"/>
      <c r="H31" s="2"/>
      <c r="I31" s="2"/>
      <c r="M31" s="2"/>
      <c r="N31" s="2"/>
      <c r="O31" s="2"/>
      <c r="P31" s="2"/>
      <c r="Q31" s="2"/>
      <c r="R31" s="2"/>
      <c r="S31" s="2"/>
      <c r="T31" s="2"/>
      <c r="U31" s="2"/>
      <c r="AF31" s="2"/>
      <c r="AG31" s="2"/>
      <c r="AH31" s="2"/>
      <c r="AI31" s="2"/>
      <c r="AJ31" s="2"/>
      <c r="AK31" s="2"/>
      <c r="AL31" s="2"/>
      <c r="AM31" s="2"/>
      <c r="AN31" s="2"/>
    </row>
    <row r="32" s="1" customFormat="1" spans="1:40">
      <c r="A32" s="2"/>
      <c r="B32" s="2"/>
      <c r="C32" s="2"/>
      <c r="D32" s="2"/>
      <c r="E32" s="2"/>
      <c r="F32" s="2"/>
      <c r="G32" s="2"/>
      <c r="H32" s="2"/>
      <c r="I32" s="2"/>
      <c r="M32" s="2"/>
      <c r="N32" s="2"/>
      <c r="O32" s="2"/>
      <c r="P32" s="2"/>
      <c r="Q32" s="2"/>
      <c r="R32" s="2"/>
      <c r="S32" s="2"/>
      <c r="T32" s="2"/>
      <c r="U32" s="2"/>
      <c r="AF32" s="2"/>
      <c r="AG32" s="2"/>
      <c r="AH32" s="2"/>
      <c r="AI32" s="2"/>
      <c r="AJ32" s="2"/>
      <c r="AK32" s="2"/>
      <c r="AL32" s="2"/>
      <c r="AM32" s="2"/>
      <c r="AN32" s="2"/>
    </row>
    <row r="33" s="1" customFormat="1" spans="1:40">
      <c r="A33" s="2"/>
      <c r="B33" s="2"/>
      <c r="C33" s="2"/>
      <c r="D33" s="2"/>
      <c r="E33" s="2"/>
      <c r="F33" s="2"/>
      <c r="G33" s="2"/>
      <c r="H33" s="2"/>
      <c r="I33" s="2"/>
      <c r="M33" s="2"/>
      <c r="N33" s="2"/>
      <c r="O33" s="2"/>
      <c r="P33" s="2"/>
      <c r="Q33" s="2"/>
      <c r="R33" s="2"/>
      <c r="S33" s="2"/>
      <c r="T33" s="2"/>
      <c r="U33" s="2"/>
      <c r="AF33" s="2"/>
      <c r="AG33" s="2"/>
      <c r="AH33" s="2"/>
      <c r="AI33" s="2"/>
      <c r="AJ33" s="2"/>
      <c r="AK33" s="2"/>
      <c r="AL33" s="2"/>
      <c r="AM33" s="2"/>
      <c r="AN33" s="2"/>
    </row>
    <row r="34" s="1" customFormat="1" spans="1:40">
      <c r="A34" s="2"/>
      <c r="B34" s="2"/>
      <c r="C34" s="2"/>
      <c r="D34" s="2"/>
      <c r="E34" s="2"/>
      <c r="F34" s="2"/>
      <c r="G34" s="2"/>
      <c r="H34" s="2"/>
      <c r="I34" s="2"/>
      <c r="M34" s="2"/>
      <c r="N34" s="2"/>
      <c r="O34" s="2"/>
      <c r="P34" s="2"/>
      <c r="Q34" s="2"/>
      <c r="R34" s="2"/>
      <c r="S34" s="2"/>
      <c r="T34" s="2"/>
      <c r="U34" s="2"/>
      <c r="AF34" s="2"/>
      <c r="AG34" s="2"/>
      <c r="AH34" s="2"/>
      <c r="AI34" s="2"/>
      <c r="AJ34" s="2"/>
      <c r="AK34" s="2"/>
      <c r="AL34" s="2"/>
      <c r="AM34" s="2"/>
      <c r="AN34" s="2"/>
    </row>
    <row r="35" s="1" customFormat="1" spans="1:40">
      <c r="A35" s="2"/>
      <c r="B35" s="2"/>
      <c r="C35" s="2"/>
      <c r="D35" s="2"/>
      <c r="E35" s="2"/>
      <c r="F35" s="2"/>
      <c r="G35" s="2"/>
      <c r="H35" s="2"/>
      <c r="I35" s="2"/>
      <c r="M35" s="2"/>
      <c r="N35" s="2"/>
      <c r="O35" s="2"/>
      <c r="P35" s="2"/>
      <c r="Q35" s="2"/>
      <c r="R35" s="2"/>
      <c r="S35" s="2"/>
      <c r="T35" s="2"/>
      <c r="U35" s="2"/>
      <c r="AF35" s="2"/>
      <c r="AG35" s="2"/>
      <c r="AH35" s="2"/>
      <c r="AI35" s="2"/>
      <c r="AJ35" s="2"/>
      <c r="AK35" s="2"/>
      <c r="AL35" s="2"/>
      <c r="AM35" s="2"/>
      <c r="AN35" s="2"/>
    </row>
    <row r="36" s="1" customFormat="1" spans="1:40">
      <c r="A36" s="2"/>
      <c r="B36" s="2"/>
      <c r="C36" s="2"/>
      <c r="D36" s="2"/>
      <c r="E36" s="2"/>
      <c r="F36" s="2"/>
      <c r="G36" s="2"/>
      <c r="H36" s="2"/>
      <c r="I36" s="2"/>
      <c r="M36" s="2"/>
      <c r="N36" s="2"/>
      <c r="O36" s="2"/>
      <c r="P36" s="2"/>
      <c r="Q36" s="2"/>
      <c r="R36" s="2"/>
      <c r="S36" s="2"/>
      <c r="T36" s="2"/>
      <c r="U36" s="2"/>
      <c r="AF36" s="2"/>
      <c r="AG36" s="2"/>
      <c r="AH36" s="2"/>
      <c r="AI36" s="2"/>
      <c r="AJ36" s="2"/>
      <c r="AK36" s="2"/>
      <c r="AL36" s="2"/>
      <c r="AM36" s="2"/>
      <c r="AN36" s="2"/>
    </row>
    <row r="37" s="1" customFormat="1" spans="1:40">
      <c r="A37" s="2"/>
      <c r="B37" s="2"/>
      <c r="C37" s="2"/>
      <c r="D37" s="2"/>
      <c r="E37" s="2"/>
      <c r="F37" s="2"/>
      <c r="G37" s="2"/>
      <c r="H37" s="2"/>
      <c r="I37" s="2"/>
      <c r="M37" s="2"/>
      <c r="N37" s="2"/>
      <c r="O37" s="2"/>
      <c r="P37" s="2"/>
      <c r="Q37" s="2"/>
      <c r="R37" s="2"/>
      <c r="S37" s="2"/>
      <c r="T37" s="2"/>
      <c r="U37" s="2"/>
      <c r="AF37" s="2"/>
      <c r="AG37" s="2"/>
      <c r="AH37" s="2"/>
      <c r="AI37" s="2"/>
      <c r="AJ37" s="2"/>
      <c r="AK37" s="2"/>
      <c r="AL37" s="2"/>
      <c r="AM37" s="2"/>
      <c r="AN37" s="2"/>
    </row>
    <row r="38" s="1" customFormat="1" spans="1:40">
      <c r="A38" s="2"/>
      <c r="B38" s="2"/>
      <c r="C38" s="2"/>
      <c r="D38" s="2"/>
      <c r="E38" s="2"/>
      <c r="F38" s="2"/>
      <c r="G38" s="2"/>
      <c r="H38" s="2"/>
      <c r="I38" s="2"/>
      <c r="M38" s="2"/>
      <c r="N38" s="2"/>
      <c r="O38" s="2"/>
      <c r="P38" s="2"/>
      <c r="Q38" s="2"/>
      <c r="R38" s="2"/>
      <c r="S38" s="2"/>
      <c r="T38" s="2"/>
      <c r="U38" s="2"/>
      <c r="AF38" s="2"/>
      <c r="AG38" s="2"/>
      <c r="AH38" s="2"/>
      <c r="AI38" s="2"/>
      <c r="AJ38" s="2"/>
      <c r="AK38" s="2"/>
      <c r="AL38" s="2"/>
      <c r="AM38" s="2"/>
      <c r="AN38" s="2"/>
    </row>
    <row r="39" s="1" customFormat="1" spans="1:40">
      <c r="A39" s="2"/>
      <c r="B39" s="2"/>
      <c r="C39" s="2"/>
      <c r="D39" s="2"/>
      <c r="E39" s="2"/>
      <c r="F39" s="2"/>
      <c r="G39" s="2"/>
      <c r="H39" s="2"/>
      <c r="I39" s="2"/>
      <c r="M39" s="2"/>
      <c r="N39" s="2"/>
      <c r="O39" s="2"/>
      <c r="P39" s="2"/>
      <c r="Q39" s="2"/>
      <c r="R39" s="2"/>
      <c r="S39" s="2"/>
      <c r="T39" s="2"/>
      <c r="U39" s="2"/>
      <c r="AF39" s="2"/>
      <c r="AG39" s="2"/>
      <c r="AH39" s="2"/>
      <c r="AI39" s="2"/>
      <c r="AJ39" s="2"/>
      <c r="AK39" s="2"/>
      <c r="AL39" s="2"/>
      <c r="AM39" s="2"/>
      <c r="AN39" s="2"/>
    </row>
    <row r="40" s="1" customFormat="1" spans="1:40">
      <c r="A40" s="2"/>
      <c r="B40" s="2"/>
      <c r="C40" s="2"/>
      <c r="D40" s="2"/>
      <c r="E40" s="2"/>
      <c r="F40" s="2"/>
      <c r="G40" s="2"/>
      <c r="H40" s="2"/>
      <c r="I40" s="2"/>
      <c r="M40" s="2"/>
      <c r="N40" s="2"/>
      <c r="O40" s="2"/>
      <c r="P40" s="2"/>
      <c r="Q40" s="2"/>
      <c r="R40" s="2"/>
      <c r="S40" s="2"/>
      <c r="T40" s="2"/>
      <c r="U40" s="2"/>
      <c r="AF40" s="2"/>
      <c r="AG40" s="2"/>
      <c r="AH40" s="2"/>
      <c r="AI40" s="2"/>
      <c r="AJ40" s="2"/>
      <c r="AK40" s="2"/>
      <c r="AL40" s="2"/>
      <c r="AM40" s="2"/>
      <c r="AN40" s="2"/>
    </row>
    <row r="41" s="1" customFormat="1" spans="1:1">
      <c r="A41" s="2"/>
    </row>
    <row r="42" s="1" customFormat="1" spans="1:1">
      <c r="A42" s="2"/>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工作计划</vt:lpstr>
      <vt:lpstr>使用说明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宋飞</dc:creator>
  <cp:lastModifiedBy>反正我也没差</cp:lastModifiedBy>
  <dcterms:created xsi:type="dcterms:W3CDTF">2015-06-05T18:17:00Z</dcterms:created>
  <dcterms:modified xsi:type="dcterms:W3CDTF">2022-05-07T10:15:13Z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0E681518D0F14D7AB3AC31AA7992488B</vt:lpwstr>
  </property>
  <property fmtid="{D5CDD505-2E9C-101B-9397-08002B2CF9AE}" pid="3" name="KSOProductBuildVer">
    <vt:lpwstr>2052-11.8.6.8556</vt:lpwstr>
  </property>
  <property fmtid="{D5CDD505-2E9C-101B-9397-08002B2CF9AE}" pid="4" name="KSOTemplateUUID">
    <vt:lpwstr>v1.0_mb_uJbEin4x6WX6w8w75x+lwg==</vt:lpwstr>
  </property>
</Properties>
</file>