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1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  <sheet name="使用说明" sheetId="2" r:id="rId2"/>
  </sheets>
  <calcPr calcId="144525"/>
</workbook>
</file>

<file path=xl/sharedStrings.xml><?xml version="1.0" encoding="utf-8"?>
<sst xmlns="http://schemas.openxmlformats.org/spreadsheetml/2006/main" count="98" uniqueCount="50">
  <si>
    <t>日历工作计划表</t>
  </si>
  <si>
    <t>当前日期：</t>
  </si>
  <si>
    <t>今日工作合计</t>
  </si>
  <si>
    <t>重要紧急</t>
  </si>
  <si>
    <t>重要不紧急</t>
  </si>
  <si>
    <t>紧急不重要</t>
  </si>
  <si>
    <t>不重要不紧急</t>
  </si>
  <si>
    <t>年</t>
  </si>
  <si>
    <t>月</t>
  </si>
  <si>
    <t>工作计划明细表</t>
  </si>
  <si>
    <t>自定义工作类别</t>
  </si>
  <si>
    <t>日</t>
  </si>
  <si>
    <t>一</t>
  </si>
  <si>
    <t>二</t>
  </si>
  <si>
    <t>三</t>
  </si>
  <si>
    <t>四</t>
  </si>
  <si>
    <t>五</t>
  </si>
  <si>
    <t>六</t>
  </si>
  <si>
    <t>日期</t>
  </si>
  <si>
    <t>工作计划表</t>
  </si>
  <si>
    <t>工作类别</t>
  </si>
  <si>
    <t>是否完成</t>
  </si>
  <si>
    <t>未完成原因</t>
  </si>
  <si>
    <t>备注</t>
  </si>
  <si>
    <t>工作合计</t>
  </si>
  <si>
    <t>完成工作</t>
  </si>
  <si>
    <t>A项目会议</t>
  </si>
  <si>
    <t>☑</t>
  </si>
  <si>
    <t>新品B研发</t>
  </si>
  <si>
    <t>参加I会议</t>
  </si>
  <si>
    <t>□</t>
  </si>
  <si>
    <t>提交季度报表</t>
  </si>
  <si>
    <t>采购H物品</t>
  </si>
  <si>
    <t>预算报表审核</t>
  </si>
  <si>
    <t>本周工作明细表</t>
  </si>
  <si>
    <t>参加G会议</t>
  </si>
  <si>
    <t>新品S检测</t>
  </si>
  <si>
    <t>提交检测报告</t>
  </si>
  <si>
    <t>工作11</t>
  </si>
  <si>
    <t>工作12</t>
  </si>
  <si>
    <t>工作13</t>
  </si>
  <si>
    <t>工作14</t>
  </si>
  <si>
    <t>工作15</t>
  </si>
  <si>
    <t>工作16</t>
  </si>
  <si>
    <t>工作17</t>
  </si>
  <si>
    <t>今日工作</t>
  </si>
  <si>
    <t>工作18</t>
  </si>
  <si>
    <t>今日完成工作</t>
  </si>
  <si>
    <t>今日完成率</t>
  </si>
  <si>
    <t>今日未完成率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</si>
</sst>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[$-804]aaaa;@"/>
    <numFmt numFmtId="177" formatCode="d"/>
    <numFmt numFmtId="178" formatCode="[$-804]aaa;@"/>
  </numFmts>
  <fonts count="30">
    <font>
      <sz val="11"/>
      <color theme="1"/>
      <name val="汉仪旗黑-55简"/>
      <charset val="134"/>
    </font>
    <font>
      <sz val="11"/>
      <color theme="1" tint="0.349986266670736"/>
      <name val="黑体"/>
      <charset val="134"/>
    </font>
    <font>
      <sz val="22"/>
      <color theme="1" tint="0.349986266670736"/>
      <name val="黑体"/>
      <charset val="134"/>
    </font>
    <font>
      <sz val="16"/>
      <color theme="1" tint="0.349986266670736"/>
      <name val="黑体"/>
      <charset val="134"/>
    </font>
    <font>
      <sz val="12"/>
      <color theme="1" tint="0.349986266670736"/>
      <name val="黑体"/>
      <charset val="134"/>
    </font>
    <font>
      <sz val="12"/>
      <color theme="0"/>
      <name val="黑体"/>
      <charset val="134"/>
    </font>
    <font>
      <sz val="36"/>
      <color theme="1" tint="0.349986266670736"/>
      <name val="黑体"/>
      <charset val="134"/>
    </font>
    <font>
      <sz val="20"/>
      <color theme="1" tint="0.349986266670736"/>
      <name val="黑体"/>
      <charset val="134"/>
    </font>
    <font>
      <sz val="11"/>
      <color theme="1" tint="0.249977111117893"/>
      <name val="黑体"/>
      <charset val="134"/>
    </font>
    <font>
      <sz val="11"/>
      <color theme="0" tint="-0.349986266670736"/>
      <name val="黑体"/>
      <charset val="134"/>
    </font>
    <font>
      <sz val="11"/>
      <color theme="0"/>
      <name val="黑体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3F6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980FF"/>
        <bgColor indexed="64"/>
      </patternFill>
    </fill>
    <fill>
      <patternFill patternType="solid">
        <fgColor rgb="FFFBFBFB"/>
        <bgColor indexed="64"/>
      </patternFill>
    </fill>
    <fill>
      <gradientFill>
        <stop position="0">
          <color rgb="FFF3F6FF"/>
        </stop>
        <stop position="1">
          <color rgb="FFEBF1FF"/>
        </stop>
      </gradientFill>
    </fill>
    <fill>
      <gradientFill>
        <stop position="0">
          <color rgb="FFEBF1FF"/>
        </stop>
        <stop position="1">
          <color rgb="FFF3F6FF"/>
        </stop>
      </gradient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149937437055574"/>
      </left>
      <right style="thin">
        <color theme="0" tint="-0.149937437055574"/>
      </right>
      <top/>
      <bottom style="thin">
        <color theme="0" tint="-0.14993743705557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1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28" fillId="11" borderId="11" applyNumberFormat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Border="1" applyAlignment="1">
      <alignment vertical="center"/>
    </xf>
    <xf numFmtId="177" fontId="5" fillId="4" borderId="1" xfId="0" applyNumberFormat="1" applyFont="1" applyFill="1" applyBorder="1" applyAlignment="1">
      <alignment horizontal="center" vertical="center"/>
    </xf>
    <xf numFmtId="177" fontId="1" fillId="5" borderId="0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" fillId="6" borderId="0" xfId="0" applyFont="1" applyFill="1">
      <alignment vertical="center"/>
    </xf>
    <xf numFmtId="0" fontId="1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4" fontId="8" fillId="3" borderId="2" xfId="0" applyNumberFormat="1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1" fillId="7" borderId="0" xfId="0" applyFont="1" applyFill="1">
      <alignment vertical="center"/>
    </xf>
    <xf numFmtId="0" fontId="1" fillId="7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4" fontId="1" fillId="2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left" vertical="center"/>
    </xf>
    <xf numFmtId="0" fontId="5" fillId="4" borderId="5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0" fillId="4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8" fontId="1" fillId="0" borderId="2" xfId="0" applyNumberFormat="1" applyFont="1" applyFill="1" applyBorder="1" applyAlignment="1">
      <alignment horizontal="center" vertical="center"/>
    </xf>
    <xf numFmtId="10" fontId="1" fillId="0" borderId="0" xfId="11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7">
    <dxf>
      <font>
        <color theme="0"/>
      </font>
      <fill>
        <patternFill patternType="solid">
          <bgColor rgb="FFFF0000"/>
        </patternFill>
      </fill>
    </dxf>
    <dxf>
      <font>
        <color theme="0" tint="-0.0499893185216834"/>
      </font>
    </dxf>
    <dxf>
      <font>
        <color theme="0"/>
      </font>
    </dxf>
    <dxf>
      <fill>
        <patternFill patternType="solid">
          <bgColor theme="0" tint="-0.0499893185216834"/>
        </patternFill>
      </fill>
    </dxf>
    <dxf>
      <font>
        <color rgb="FFFBFBFB"/>
      </font>
    </dxf>
    <dxf>
      <font>
        <color rgb="FFC00000"/>
      </font>
    </dxf>
    <dxf>
      <font>
        <color theme="1" tint="0.249977111117893"/>
      </font>
    </dxf>
  </dxfs>
  <tableStyles count="0" defaultTableStyle="TableStyleMedium2" defaultPivotStyle="PivotStyleLight16"/>
  <colors>
    <mruColors>
      <color rgb="0000E8C5"/>
      <color rgb="00FC7968"/>
      <color rgb="008C91F0"/>
      <color rgb="00FED572"/>
      <color rgb="0000C2A5"/>
      <color rgb="00EFF3FF"/>
      <color rgb="005B87FD"/>
      <color rgb="00739AFE"/>
      <color rgb="00BACDFF"/>
      <color rgb="00598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4" Type="http://schemas.microsoft.com/office/2011/relationships/chartColorStyle" Target="colors1.xml"/><Relationship Id="rId3" Type="http://schemas.microsoft.com/office/2011/relationships/chartStyle" Target="style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charts/_rels/chart2.xml.rels><?xml version="1.0" encoding="UTF-8" standalone="yes"?>
<Relationships xmlns="http://schemas.openxmlformats.org/package/2006/relationships"><Relationship Id="rId4" Type="http://schemas.microsoft.com/office/2011/relationships/chartColorStyle" Target="colors2.xml"/><Relationship Id="rId3" Type="http://schemas.microsoft.com/office/2011/relationships/chartStyle" Target="style2.xml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1036496350365"/>
          <c:y val="0.0850940665701881"/>
          <c:w val="0.66043795620438"/>
          <c:h val="0.8588794707463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Sheet1!$AO$19</c:f>
              <c:strCache>
                <c:ptCount val="1"/>
                <c:pt idx="0">
                  <c:v>工作合计</c:v>
                </c:pt>
              </c:strCache>
            </c:strRef>
          </c:tx>
          <c:spPr>
            <a:blipFill>
              <a:blip xmlns:r="http://schemas.openxmlformats.org/officeDocument/2006/relationships" r:embed="rId1"/>
              <a:stretch>
                <a:fillRect/>
              </a:stretch>
            </a:blip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Sheet1!$AN$20:$AN$23</c:f>
              <c:strCache>
                <c:ptCount val="4"/>
                <c:pt idx="0">
                  <c:v>重要紧急</c:v>
                </c:pt>
                <c:pt idx="1">
                  <c:v>重要不紧急</c:v>
                </c:pt>
                <c:pt idx="2">
                  <c:v>紧急不重要</c:v>
                </c:pt>
                <c:pt idx="3">
                  <c:v>不重要不紧急</c:v>
                </c:pt>
              </c:strCache>
            </c:strRef>
          </c:cat>
          <c:val>
            <c:numRef>
              <c:f>Sheet1!$AO$20:$AO$23</c:f>
              <c:numCache>
                <c:formatCode>General</c:formatCode>
                <c:ptCount val="4"/>
                <c:pt idx="0">
                  <c:v>7</c:v>
                </c:pt>
                <c:pt idx="1">
                  <c:v>5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57418240"/>
        <c:axId val="375954267"/>
      </c:barChart>
      <c:barChart>
        <c:barDir val="bar"/>
        <c:grouping val="clustered"/>
        <c:varyColors val="0"/>
        <c:ser>
          <c:idx val="1"/>
          <c:order val="1"/>
          <c:tx>
            <c:strRef>
              <c:f>Sheet1!$AP$19</c:f>
              <c:strCache>
                <c:ptCount val="1"/>
                <c:pt idx="0">
                  <c:v>完成工作</c:v>
                </c:pt>
              </c:strCache>
            </c:strRef>
          </c:tx>
          <c:spPr>
            <a:blipFill>
              <a:blip xmlns:r="http://schemas.openxmlformats.org/officeDocument/2006/relationships" r:embed="rId2"/>
              <a:stretch>
                <a:fillRect/>
              </a:stretch>
            </a:blip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Sheet1!$AN$20:$AN$23</c:f>
              <c:strCache>
                <c:ptCount val="4"/>
                <c:pt idx="0">
                  <c:v>重要紧急</c:v>
                </c:pt>
                <c:pt idx="1">
                  <c:v>重要不紧急</c:v>
                </c:pt>
                <c:pt idx="2">
                  <c:v>紧急不重要</c:v>
                </c:pt>
                <c:pt idx="3">
                  <c:v>不重要不紧急</c:v>
                </c:pt>
              </c:strCache>
            </c:strRef>
          </c:cat>
          <c:val>
            <c:numRef>
              <c:f>Sheet1!$AP$20:$AP$23</c:f>
              <c:numCache>
                <c:formatCode>General</c:formatCode>
                <c:ptCount val="4"/>
                <c:pt idx="0">
                  <c:v>4</c:v>
                </c:pt>
                <c:pt idx="1">
                  <c:v>2</c:v>
                </c:pt>
                <c:pt idx="2">
                  <c:v>0</c:v>
                </c:pt>
                <c:pt idx="3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64106514"/>
        <c:axId val="496340809"/>
      </c:barChart>
      <c:catAx>
        <c:axId val="757418240"/>
        <c:scaling>
          <c:orientation val="maxMin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黑体" panose="02010609060101010101" charset="-122"/>
              </a:defRPr>
            </a:pPr>
          </a:p>
        </c:txPr>
        <c:crossAx val="375954267"/>
        <c:crosses val="autoZero"/>
        <c:auto val="1"/>
        <c:lblAlgn val="ctr"/>
        <c:lblOffset val="100"/>
        <c:noMultiLvlLbl val="0"/>
      </c:catAx>
      <c:valAx>
        <c:axId val="375954267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黑体" panose="02010609060101010101" charset="-122"/>
              </a:defRPr>
            </a:pPr>
          </a:p>
        </c:txPr>
        <c:crossAx val="757418240"/>
        <c:crosses val="autoZero"/>
        <c:crossBetween val="between"/>
      </c:valAx>
      <c:valAx>
        <c:axId val="496340809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黑体" panose="02010609060101010101" charset="-122"/>
              </a:defRPr>
            </a:pPr>
          </a:p>
        </c:txPr>
        <c:crossAx val="664106514"/>
        <c:crosses val="max"/>
        <c:crossBetween val="between"/>
      </c:valAx>
      <c:catAx>
        <c:axId val="66410651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黑体" panose="02010609060101010101" charset="-122"/>
              </a:defRPr>
            </a:pPr>
          </a:p>
        </c:txPr>
        <c:crossAx val="49634080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黑体" panose="02010609060101010101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黑体" panose="02010609060101010101" charset="-122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黑体" panose="02010609060101010101" charset="-122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>
          <a:latin typeface="黑体" panose="02010609060101010101" charset="-122"/>
          <a:ea typeface="黑体" panose="02010609060101010101" charset="-122"/>
          <a:cs typeface="黑体" panose="02010609060101010101" charset="-122"/>
          <a:sym typeface="黑体" panose="02010609060101010101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黑体" panose="02010609060101010101" charset="-122"/>
              </a:defRPr>
            </a:pPr>
            <a:r>
              <a:rPr lang="zh-CN" altLang="en-US" sz="1000"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黑体" panose="02010609060101010101" charset="-122"/>
              </a:rPr>
              <a:t>本周工作明细表</a:t>
            </a:r>
            <a:endParaRPr lang="zh-CN" altLang="en-US" sz="10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黑体" panose="02010609060101010101" charset="-122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690849806399"/>
          <c:y val="0.214466130884041"/>
          <c:w val="0.886570205828408"/>
          <c:h val="0.5870034443168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Sheet1!$AO$26</c:f>
              <c:strCache>
                <c:ptCount val="1"/>
                <c:pt idx="0">
                  <c:v>工作合计</c:v>
                </c:pt>
              </c:strCache>
            </c:strRef>
          </c:tx>
          <c:spPr>
            <a:blipFill>
              <a:blip xmlns:r="http://schemas.openxmlformats.org/officeDocument/2006/relationships" r:embed="rId1"/>
              <a:stretch>
                <a:fillRect/>
              </a:stretch>
            </a:blip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Sheet1!$AN$27:$AN$33</c:f>
              <c:numCache>
                <c:formatCode>[$-804]aaa;@</c:formatCode>
                <c:ptCount val="7"/>
                <c:pt idx="0" c:formatCode="[$-804]aaa;@">
                  <c:v>44830</c:v>
                </c:pt>
                <c:pt idx="1" c:formatCode="[$-804]aaa;@">
                  <c:v>44831</c:v>
                </c:pt>
                <c:pt idx="2" c:formatCode="[$-804]aaa;@">
                  <c:v>44832</c:v>
                </c:pt>
                <c:pt idx="3" c:formatCode="[$-804]aaa;@">
                  <c:v>44833</c:v>
                </c:pt>
                <c:pt idx="4" c:formatCode="[$-804]aaa;@">
                  <c:v>44834</c:v>
                </c:pt>
                <c:pt idx="5" c:formatCode="[$-804]aaa;@">
                  <c:v>44835</c:v>
                </c:pt>
                <c:pt idx="6" c:formatCode="[$-804]aaa;@">
                  <c:v>44836</c:v>
                </c:pt>
              </c:numCache>
            </c:numRef>
          </c:cat>
          <c:val>
            <c:numRef>
              <c:f>Sheet1!$AO$27:$AO$33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326143322"/>
        <c:axId val="80147848"/>
      </c:barChart>
      <c:barChart>
        <c:barDir val="col"/>
        <c:grouping val="clustered"/>
        <c:varyColors val="0"/>
        <c:ser>
          <c:idx val="1"/>
          <c:order val="1"/>
          <c:tx>
            <c:strRef>
              <c:f>Sheet1!$AP$26</c:f>
              <c:strCache>
                <c:ptCount val="1"/>
                <c:pt idx="0">
                  <c:v>完成工作</c:v>
                </c:pt>
              </c:strCache>
            </c:strRef>
          </c:tx>
          <c:spPr>
            <a:blipFill>
              <a:blip xmlns:r="http://schemas.openxmlformats.org/officeDocument/2006/relationships" r:embed="rId2"/>
              <a:stretch>
                <a:fillRect/>
              </a:stretch>
            </a:blip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Sheet1!$AN$27:$AN$33</c:f>
              <c:numCache>
                <c:formatCode>[$-804]aaa;@</c:formatCode>
                <c:ptCount val="7"/>
                <c:pt idx="0" c:formatCode="[$-804]aaa;@">
                  <c:v>44830</c:v>
                </c:pt>
                <c:pt idx="1" c:formatCode="[$-804]aaa;@">
                  <c:v>44831</c:v>
                </c:pt>
                <c:pt idx="2" c:formatCode="[$-804]aaa;@">
                  <c:v>44832</c:v>
                </c:pt>
                <c:pt idx="3" c:formatCode="[$-804]aaa;@">
                  <c:v>44833</c:v>
                </c:pt>
                <c:pt idx="4" c:formatCode="[$-804]aaa;@">
                  <c:v>44834</c:v>
                </c:pt>
                <c:pt idx="5" c:formatCode="[$-804]aaa;@">
                  <c:v>44835</c:v>
                </c:pt>
                <c:pt idx="6" c:formatCode="[$-804]aaa;@">
                  <c:v>44836</c:v>
                </c:pt>
              </c:numCache>
            </c:numRef>
          </c:cat>
          <c:val>
            <c:numRef>
              <c:f>Sheet1!$AP$27:$AP$33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492509669"/>
        <c:axId val="762877613"/>
      </c:barChart>
      <c:dateAx>
        <c:axId val="326143322"/>
        <c:scaling>
          <c:orientation val="minMax"/>
        </c:scaling>
        <c:delete val="0"/>
        <c:axPos val="b"/>
        <c:numFmt formatCode="[$-804]aaa;@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黑体" panose="02010609060101010101" charset="-122"/>
              </a:defRPr>
            </a:pPr>
          </a:p>
        </c:txPr>
        <c:crossAx val="80147848"/>
        <c:crosses val="autoZero"/>
        <c:auto val="1"/>
        <c:lblOffset val="100"/>
        <c:baseTimeUnit val="days"/>
      </c:dateAx>
      <c:valAx>
        <c:axId val="80147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黑体" panose="02010609060101010101" charset="-122"/>
              </a:defRPr>
            </a:pPr>
          </a:p>
        </c:txPr>
        <c:crossAx val="326143322"/>
        <c:crosses val="autoZero"/>
        <c:crossBetween val="between"/>
      </c:valAx>
      <c:dateAx>
        <c:axId val="492509669"/>
        <c:scaling>
          <c:orientation val="minMax"/>
        </c:scaling>
        <c:delete val="1"/>
        <c:axPos val="b"/>
        <c:numFmt formatCode="[$-804]aaa;@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黑体" panose="02010609060101010101" charset="-122"/>
              </a:defRPr>
            </a:pPr>
          </a:p>
        </c:txPr>
        <c:crossAx val="762877613"/>
        <c:crosses val="autoZero"/>
        <c:auto val="1"/>
        <c:lblOffset val="100"/>
        <c:baseTimeUnit val="days"/>
      </c:dateAx>
      <c:valAx>
        <c:axId val="762877613"/>
        <c:scaling>
          <c:orientation val="minMax"/>
        </c:scaling>
        <c:delete val="1"/>
        <c:axPos val="r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黑体" panose="02010609060101010101" charset="-122"/>
              </a:defRPr>
            </a:pPr>
          </a:p>
        </c:txPr>
        <c:crossAx val="492509669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黑体" panose="02010609060101010101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黑体" panose="02010609060101010101" charset="-122"/>
              </a:defRPr>
            </a:pPr>
          </a:p>
        </c:txPr>
      </c:legendEntry>
      <c:layout>
        <c:manualLayout>
          <c:xMode val="edge"/>
          <c:yMode val="edge"/>
          <c:x val="0.303571428571429"/>
          <c:y val="0.906346749226006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黑体" panose="02010609060101010101" charset="-122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>
          <a:latin typeface="黑体" panose="02010609060101010101" charset="-122"/>
          <a:ea typeface="黑体" panose="02010609060101010101" charset="-122"/>
          <a:cs typeface="黑体" panose="02010609060101010101" charset="-122"/>
          <a:sym typeface="黑体" panose="02010609060101010101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gradFill>
                <a:gsLst>
                  <a:gs pos="0">
                    <a:srgbClr val="BACDFF"/>
                  </a:gs>
                  <a:gs pos="44000">
                    <a:srgbClr val="739AFE"/>
                  </a:gs>
                  <a:gs pos="83000">
                    <a:srgbClr val="5B87FD"/>
                  </a:gs>
                  <a:gs pos="100000">
                    <a:srgbClr val="5980FF"/>
                  </a:gs>
                </a:gsLst>
                <a:lin ang="5400000" scaled="0"/>
              </a:gra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rgbClr val="EFF3FF"/>
              </a:solidFill>
              <a:ln w="19050">
                <a:noFill/>
              </a:ln>
              <a:effectLst/>
            </c:spPr>
          </c:dPt>
          <c:dLbls>
            <c:delete val="1"/>
          </c:dLbls>
          <c:cat>
            <c:strRef>
              <c:f>Sheet1!$AN$37:$AN$38</c:f>
              <c:strCache>
                <c:ptCount val="2"/>
                <c:pt idx="0">
                  <c:v>今日完成率</c:v>
                </c:pt>
                <c:pt idx="1">
                  <c:v>今日未完成率</c:v>
                </c:pt>
              </c:strCache>
            </c:strRef>
          </c:cat>
          <c:val>
            <c:numRef>
              <c:f>Sheet1!$AO$37:$AO$38</c:f>
              <c:numCache>
                <c:formatCode>0.00%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75"/>
        <c:holeSize val="87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1.svg"/><Relationship Id="rId4" Type="http://schemas.openxmlformats.org/officeDocument/2006/relationships/image" Target="../media/image5.png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image" Target="../media/image10.png"/><Relationship Id="rId4" Type="http://schemas.openxmlformats.org/officeDocument/2006/relationships/image" Target="../media/image9.png"/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1</xdr:row>
      <xdr:rowOff>66675</xdr:rowOff>
    </xdr:from>
    <xdr:to>
      <xdr:col>4</xdr:col>
      <xdr:colOff>20955</xdr:colOff>
      <xdr:row>1</xdr:row>
      <xdr:rowOff>463550</xdr:rowOff>
    </xdr:to>
    <xdr:pic>
      <xdr:nvPicPr>
        <xdr:cNvPr id="7" name="图片 6" descr="333639373137393b343435303733393bb9a4d7f7b8c5caf6"/>
        <xdr:cNvPicPr>
          <a:picLocks noChangeAspect="1"/>
        </xdr:cNvPicPr>
      </xdr:nvPicPr>
      <xdr:blipFill>
        <a:blip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04850" y="180975"/>
          <a:ext cx="344805" cy="396875"/>
        </a:xfrm>
        <a:prstGeom prst="rect">
          <a:avLst/>
        </a:prstGeom>
      </xdr:spPr>
    </xdr:pic>
    <xdr:clientData/>
  </xdr:twoCellAnchor>
  <xdr:twoCellAnchor>
    <xdr:from>
      <xdr:col>2</xdr:col>
      <xdr:colOff>60960</xdr:colOff>
      <xdr:row>25</xdr:row>
      <xdr:rowOff>146685</xdr:rowOff>
    </xdr:from>
    <xdr:to>
      <xdr:col>10</xdr:col>
      <xdr:colOff>174625</xdr:colOff>
      <xdr:row>35</xdr:row>
      <xdr:rowOff>293370</xdr:rowOff>
    </xdr:to>
    <xdr:graphicFrame>
      <xdr:nvGraphicFramePr>
        <xdr:cNvPr id="22" name="图表 21"/>
        <xdr:cNvGraphicFramePr/>
      </xdr:nvGraphicFramePr>
      <xdr:xfrm>
        <a:off x="480060" y="6809105"/>
        <a:ext cx="2666365" cy="33153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19685</xdr:colOff>
      <xdr:row>4</xdr:row>
      <xdr:rowOff>53975</xdr:rowOff>
    </xdr:from>
    <xdr:to>
      <xdr:col>11</xdr:col>
      <xdr:colOff>20320</xdr:colOff>
      <xdr:row>13</xdr:row>
      <xdr:rowOff>124460</xdr:rowOff>
    </xdr:to>
    <xdr:graphicFrame>
      <xdr:nvGraphicFramePr>
        <xdr:cNvPr id="25" name="图表 24"/>
        <xdr:cNvGraphicFramePr/>
      </xdr:nvGraphicFramePr>
      <xdr:xfrm>
        <a:off x="438785" y="983615"/>
        <a:ext cx="2791460" cy="27578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117475</xdr:colOff>
      <xdr:row>8</xdr:row>
      <xdr:rowOff>138430</xdr:rowOff>
    </xdr:from>
    <xdr:to>
      <xdr:col>16</xdr:col>
      <xdr:colOff>37465</xdr:colOff>
      <xdr:row>12</xdr:row>
      <xdr:rowOff>263525</xdr:rowOff>
    </xdr:to>
    <xdr:graphicFrame>
      <xdr:nvGraphicFramePr>
        <xdr:cNvPr id="3" name="图表 2"/>
        <xdr:cNvGraphicFramePr/>
      </xdr:nvGraphicFramePr>
      <xdr:xfrm>
        <a:off x="3460750" y="2171065"/>
        <a:ext cx="1320165" cy="13925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164465</xdr:colOff>
      <xdr:row>9</xdr:row>
      <xdr:rowOff>180975</xdr:rowOff>
    </xdr:from>
    <xdr:to>
      <xdr:col>14</xdr:col>
      <xdr:colOff>1057275</xdr:colOff>
      <xdr:row>11</xdr:row>
      <xdr:rowOff>190500</xdr:rowOff>
    </xdr:to>
    <xdr:grpSp>
      <xdr:nvGrpSpPr>
        <xdr:cNvPr id="8" name="组合 7"/>
        <xdr:cNvGrpSpPr/>
      </xdr:nvGrpSpPr>
      <xdr:grpSpPr>
        <a:xfrm>
          <a:off x="3717290" y="2530475"/>
          <a:ext cx="892810" cy="643255"/>
          <a:chOff x="6619" y="3540"/>
          <a:chExt cx="1406" cy="1005"/>
        </a:xfrm>
      </xdr:grpSpPr>
      <xdr:sp textlink="$AO$37">
        <xdr:nvSpPr>
          <xdr:cNvPr id="4" name="文本框 3"/>
          <xdr:cNvSpPr txBox="1"/>
        </xdr:nvSpPr>
        <xdr:spPr>
          <a:xfrm>
            <a:off x="6619" y="3959"/>
            <a:ext cx="1406" cy="586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ctr"/>
            <a:fld id="{A95A8A99-09E4-4361-9623-011A3D07AB2F}" type="TxLink">
              <a:rPr lang="en-US" altLang="en-US" sz="1200" b="0" i="0" u="none" strike="noStrike">
                <a:solidFill>
                  <a:srgbClr val="595959"/>
                </a:solidFill>
                <a:latin typeface="黑体" panose="02010609060101010101" charset="-122"/>
                <a:ea typeface="黑体" panose="02010609060101010101" charset="-122"/>
              </a:rPr>
            </a:fld>
            <a:endParaRPr lang="en-US" altLang="en-US" sz="1200" b="0" i="0" u="none" strike="noStrike">
              <a:solidFill>
                <a:srgbClr val="595959"/>
              </a:solidFill>
              <a:latin typeface="黑体" panose="02010609060101010101" charset="-122"/>
              <a:ea typeface="黑体" panose="02010609060101010101" charset="-122"/>
            </a:endParaRPr>
          </a:p>
        </xdr:txBody>
      </xdr:sp>
      <xdr:sp>
        <xdr:nvSpPr>
          <xdr:cNvPr id="6" name="文本框 5"/>
          <xdr:cNvSpPr txBox="1"/>
        </xdr:nvSpPr>
        <xdr:spPr>
          <a:xfrm>
            <a:off x="6658" y="3540"/>
            <a:ext cx="1327" cy="525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wrap="square" numCol="1" spcCol="0" rtlCol="0" fromWordArt="0" anchor="ctr" anchorCtr="0" forceAA="0" compatLnSpc="1">
            <a:noAutofit/>
          </a:bodyPr>
          <a:lstStyle/>
          <a:p>
            <a:pPr algn="ctr">
              <a:buClrTx/>
              <a:buSzTx/>
              <a:buFontTx/>
            </a:pPr>
            <a:r>
              <a:rPr lang="zh-CN" altLang="en-US" sz="1000">
                <a:solidFill>
                  <a:srgbClr val="595959"/>
                </a:solidFill>
                <a:latin typeface="黑体" panose="02010609060101010101" charset="-122"/>
                <a:ea typeface="黑体" panose="02010609060101010101" charset="-122"/>
              </a:rPr>
              <a:t>今日</a:t>
            </a:r>
            <a:r>
              <a:rPr lang="en-US" altLang="en-US" sz="1000">
                <a:solidFill>
                  <a:srgbClr val="595959"/>
                </a:solidFill>
                <a:latin typeface="黑体" panose="02010609060101010101" charset="-122"/>
                <a:ea typeface="黑体" panose="02010609060101010101" charset="-122"/>
              </a:rPr>
              <a:t>完成率</a:t>
            </a:r>
            <a:endParaRPr lang="en-US" altLang="en-US" sz="1000">
              <a:solidFill>
                <a:srgbClr val="595959"/>
              </a:solidFill>
              <a:latin typeface="黑体" panose="02010609060101010101" charset="-122"/>
              <a:ea typeface="黑体" panose="02010609060101010101" charset="-122"/>
            </a:endParaRPr>
          </a:p>
        </xdr:txBody>
      </xdr:sp>
    </xdr:grpSp>
    <xdr:clientData/>
  </xdr:twoCellAnchor>
  <xdr:twoCellAnchor>
    <xdr:from>
      <xdr:col>13</xdr:col>
      <xdr:colOff>190500</xdr:colOff>
      <xdr:row>4</xdr:row>
      <xdr:rowOff>46990</xdr:rowOff>
    </xdr:from>
    <xdr:to>
      <xdr:col>35</xdr:col>
      <xdr:colOff>62865</xdr:colOff>
      <xdr:row>5</xdr:row>
      <xdr:rowOff>43180</xdr:rowOff>
    </xdr:to>
    <xdr:grpSp>
      <xdr:nvGrpSpPr>
        <xdr:cNvPr id="12" name="组合 11"/>
        <xdr:cNvGrpSpPr/>
      </xdr:nvGrpSpPr>
      <xdr:grpSpPr>
        <a:xfrm>
          <a:off x="3533775" y="976630"/>
          <a:ext cx="7235190" cy="313055"/>
          <a:chOff x="6105" y="1349"/>
          <a:chExt cx="12902" cy="481"/>
        </a:xfrm>
      </xdr:grpSpPr>
      <xdr:sp>
        <xdr:nvSpPr>
          <xdr:cNvPr id="2" name="圆角矩形 1"/>
          <xdr:cNvSpPr/>
        </xdr:nvSpPr>
        <xdr:spPr>
          <a:xfrm>
            <a:off x="6105" y="1350"/>
            <a:ext cx="1984" cy="480"/>
          </a:xfrm>
          <a:prstGeom prst="roundRect">
            <a:avLst/>
          </a:prstGeom>
          <a:solidFill>
            <a:srgbClr val="5980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/>
          <a:p>
            <a:pPr algn="ctr"/>
            <a:r>
              <a:rPr lang="zh-CN" altLang="en-US" sz="1100">
                <a:latin typeface="黑体" panose="02010609060101010101" charset="-122"/>
                <a:ea typeface="黑体" panose="02010609060101010101" charset="-122"/>
              </a:rPr>
              <a:t>今日合计工作</a:t>
            </a:r>
            <a:endParaRPr lang="zh-CN" altLang="en-US" sz="1100">
              <a:latin typeface="黑体" panose="02010609060101010101" charset="-122"/>
              <a:ea typeface="黑体" panose="02010609060101010101" charset="-122"/>
            </a:endParaRPr>
          </a:p>
        </xdr:txBody>
      </xdr:sp>
      <xdr:sp>
        <xdr:nvSpPr>
          <xdr:cNvPr id="5" name="圆角矩形 4"/>
          <xdr:cNvSpPr/>
        </xdr:nvSpPr>
        <xdr:spPr>
          <a:xfrm>
            <a:off x="8788" y="1349"/>
            <a:ext cx="1984" cy="470"/>
          </a:xfrm>
          <a:prstGeom prst="roundRect">
            <a:avLst/>
          </a:prstGeom>
          <a:solidFill>
            <a:srgbClr val="FC7968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wrap="square" numCol="1" spcCol="0" rtlCol="0" fromWordArt="0" anchor="ctr" anchorCtr="0" forceAA="0" compatLnSpc="1">
            <a:noAutofit/>
          </a:bodyPr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buClrTx/>
              <a:buSzTx/>
              <a:buFontTx/>
            </a:pPr>
            <a:r>
              <a:rPr lang="zh-CN" altLang="en-US" sz="1100">
                <a:latin typeface="黑体" panose="02010609060101010101" charset="-122"/>
                <a:ea typeface="黑体" panose="02010609060101010101" charset="-122"/>
              </a:rPr>
              <a:t>重要紧急</a:t>
            </a:r>
            <a:endParaRPr lang="zh-CN" altLang="en-US" sz="1100">
              <a:latin typeface="黑体" panose="02010609060101010101" charset="-122"/>
              <a:ea typeface="黑体" panose="02010609060101010101" charset="-122"/>
            </a:endParaRPr>
          </a:p>
        </xdr:txBody>
      </xdr:sp>
      <xdr:sp>
        <xdr:nvSpPr>
          <xdr:cNvPr id="9" name="圆角矩形 8"/>
          <xdr:cNvSpPr/>
        </xdr:nvSpPr>
        <xdr:spPr>
          <a:xfrm>
            <a:off x="11443" y="1349"/>
            <a:ext cx="1984" cy="474"/>
          </a:xfrm>
          <a:prstGeom prst="roundRect">
            <a:avLst/>
          </a:prstGeom>
          <a:solidFill>
            <a:srgbClr val="8C91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wrap="square" numCol="1" spcCol="0" rtlCol="0" fromWordArt="0" anchor="ctr" anchorCtr="0" forceAA="0" compatLnSpc="1">
            <a:noAutofit/>
          </a:bodyPr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buClrTx/>
              <a:buSzTx/>
              <a:buFontTx/>
            </a:pPr>
            <a:r>
              <a:rPr lang="zh-CN" altLang="en-US" sz="1100">
                <a:latin typeface="黑体" panose="02010609060101010101" charset="-122"/>
                <a:ea typeface="黑体" panose="02010609060101010101" charset="-122"/>
              </a:rPr>
              <a:t>重要不紧急</a:t>
            </a:r>
            <a:endParaRPr lang="zh-CN" altLang="en-US" sz="1100">
              <a:latin typeface="黑体" panose="02010609060101010101" charset="-122"/>
              <a:ea typeface="黑体" panose="02010609060101010101" charset="-122"/>
            </a:endParaRPr>
          </a:p>
        </xdr:txBody>
      </xdr:sp>
      <xdr:sp>
        <xdr:nvSpPr>
          <xdr:cNvPr id="10" name="圆角矩形 9"/>
          <xdr:cNvSpPr/>
        </xdr:nvSpPr>
        <xdr:spPr>
          <a:xfrm>
            <a:off x="14293" y="1349"/>
            <a:ext cx="1984" cy="474"/>
          </a:xfrm>
          <a:prstGeom prst="roundRect">
            <a:avLst/>
          </a:prstGeom>
          <a:solidFill>
            <a:srgbClr val="00C2A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wrap="square" numCol="1" spcCol="0" rtlCol="0" fromWordArt="0" anchor="ctr" anchorCtr="0" forceAA="0" compatLnSpc="1">
            <a:noAutofit/>
          </a:bodyPr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buClrTx/>
              <a:buSzTx/>
              <a:buFontTx/>
            </a:pPr>
            <a:r>
              <a:rPr lang="zh-CN" altLang="en-US" sz="1100">
                <a:latin typeface="黑体" panose="02010609060101010101" charset="-122"/>
                <a:ea typeface="黑体" panose="02010609060101010101" charset="-122"/>
              </a:rPr>
              <a:t>紧急不重要</a:t>
            </a:r>
            <a:endParaRPr lang="zh-CN" altLang="en-US" sz="1100">
              <a:latin typeface="黑体" panose="02010609060101010101" charset="-122"/>
              <a:ea typeface="黑体" panose="02010609060101010101" charset="-122"/>
            </a:endParaRPr>
          </a:p>
        </xdr:txBody>
      </xdr:sp>
      <xdr:sp>
        <xdr:nvSpPr>
          <xdr:cNvPr id="11" name="圆角矩形 10"/>
          <xdr:cNvSpPr/>
        </xdr:nvSpPr>
        <xdr:spPr>
          <a:xfrm>
            <a:off x="17023" y="1349"/>
            <a:ext cx="1984" cy="474"/>
          </a:xfrm>
          <a:prstGeom prst="roundRect">
            <a:avLst/>
          </a:prstGeom>
          <a:solidFill>
            <a:srgbClr val="FED57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wrap="square" numCol="1" spcCol="0" rtlCol="0" fromWordArt="0" anchor="ctr" anchorCtr="0" forceAA="0" compatLnSpc="1">
            <a:noAutofit/>
          </a:bodyPr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buClrTx/>
              <a:buSzTx/>
              <a:buFontTx/>
            </a:pPr>
            <a:r>
              <a:rPr lang="zh-CN" altLang="en-US" sz="1100">
                <a:latin typeface="黑体" panose="02010609060101010101" charset="-122"/>
                <a:ea typeface="黑体" panose="02010609060101010101" charset="-122"/>
              </a:rPr>
              <a:t>不紧急不重要</a:t>
            </a:r>
            <a:endParaRPr lang="zh-CN" altLang="en-US" sz="1100">
              <a:latin typeface="黑体" panose="02010609060101010101" charset="-122"/>
              <a:ea typeface="黑体" panose="02010609060101010101" charset="-122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39370</xdr:colOff>
      <xdr:row>0</xdr:row>
      <xdr:rowOff>39370</xdr:rowOff>
    </xdr:from>
    <xdr:to>
      <xdr:col>19</xdr:col>
      <xdr:colOff>605155</xdr:colOff>
      <xdr:row>72</xdr:row>
      <xdr:rowOff>80645</xdr:rowOff>
    </xdr:to>
    <xdr:sp>
      <xdr:nvSpPr>
        <xdr:cNvPr id="2" name="矩形 1"/>
        <xdr:cNvSpPr/>
      </xdr:nvSpPr>
      <xdr:spPr>
        <a:xfrm>
          <a:off x="39370" y="39370"/>
          <a:ext cx="11962130" cy="12385675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27000" sx="101000" sy="101000" algn="ctr" rotWithShape="0">
            <a:schemeClr val="bg1">
              <a:lumMod val="75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315595</xdr:colOff>
      <xdr:row>28</xdr:row>
      <xdr:rowOff>53975</xdr:rowOff>
    </xdr:from>
    <xdr:to>
      <xdr:col>7</xdr:col>
      <xdr:colOff>331470</xdr:colOff>
      <xdr:row>34</xdr:row>
      <xdr:rowOff>26670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15745" y="4854575"/>
          <a:ext cx="3016250" cy="10013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558165</xdr:colOff>
      <xdr:row>5</xdr:row>
      <xdr:rowOff>137795</xdr:rowOff>
    </xdr:from>
    <xdr:to>
      <xdr:col>9</xdr:col>
      <xdr:colOff>28575</xdr:colOff>
      <xdr:row>10</xdr:row>
      <xdr:rowOff>16510</xdr:rowOff>
    </xdr:to>
    <xdr:grpSp>
      <xdr:nvGrpSpPr>
        <xdr:cNvPr id="4" name="组合 102"/>
        <xdr:cNvGrpSpPr/>
      </xdr:nvGrpSpPr>
      <xdr:grpSpPr>
        <a:xfrm>
          <a:off x="1158240" y="995045"/>
          <a:ext cx="4271010" cy="735965"/>
          <a:chOff x="-48" y="701"/>
          <a:chExt cx="6845" cy="1248"/>
        </a:xfrm>
      </xdr:grpSpPr>
      <xdr:sp>
        <xdr:nvSpPr>
          <xdr:cNvPr id="5" name="矩形 4"/>
          <xdr:cNvSpPr/>
        </xdr:nvSpPr>
        <xdr:spPr>
          <a:xfrm>
            <a:off x="-48" y="717"/>
            <a:ext cx="170" cy="737"/>
          </a:xfrm>
          <a:prstGeom prst="rect">
            <a:avLst/>
          </a:prstGeom>
          <a:solidFill>
            <a:srgbClr val="FF283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>
        <xdr:nvSpPr>
          <xdr:cNvPr id="6" name="文本框 5"/>
          <xdr:cNvSpPr txBox="1"/>
        </xdr:nvSpPr>
        <xdr:spPr>
          <a:xfrm>
            <a:off x="166" y="701"/>
            <a:ext cx="6631" cy="1036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zh-CN" altLang="en-US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表格</a:t>
            </a:r>
            <a:r>
              <a:rPr lang="en-US" altLang="zh-CN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模板使用说明</a:t>
            </a:r>
            <a:endParaRPr lang="en-US" altLang="zh-CN" sz="2600" kern="100"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7" name="文本框 6"/>
          <xdr:cNvSpPr txBox="1"/>
        </xdr:nvSpPr>
        <xdr:spPr>
          <a:xfrm>
            <a:off x="74" y="1481"/>
            <a:ext cx="5912" cy="46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12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（本页为说明页，用户使用模板时可删除本页内容）</a:t>
            </a:r>
            <a:endParaRPr lang="en-US" altLang="zh-CN" sz="12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214630</xdr:colOff>
      <xdr:row>11</xdr:row>
      <xdr:rowOff>12700</xdr:rowOff>
    </xdr:from>
    <xdr:to>
      <xdr:col>7</xdr:col>
      <xdr:colOff>238760</xdr:colOff>
      <xdr:row>15</xdr:row>
      <xdr:rowOff>19050</xdr:rowOff>
    </xdr:to>
    <xdr:grpSp>
      <xdr:nvGrpSpPr>
        <xdr:cNvPr id="8" name="组合 7"/>
        <xdr:cNvGrpSpPr/>
      </xdr:nvGrpSpPr>
      <xdr:grpSpPr>
        <a:xfrm>
          <a:off x="1414780" y="1898650"/>
          <a:ext cx="3024505" cy="692150"/>
          <a:chOff x="1212" y="2209"/>
          <a:chExt cx="4839" cy="1158"/>
        </a:xfrm>
      </xdr:grpSpPr>
      <xdr:sp>
        <xdr:nvSpPr>
          <xdr:cNvPr id="9" name="文本框 8"/>
          <xdr:cNvSpPr txBox="1"/>
        </xdr:nvSpPr>
        <xdr:spPr>
          <a:xfrm>
            <a:off x="1212" y="2209"/>
            <a:ext cx="1555" cy="115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01</a:t>
            </a:r>
            <a:endParaRPr lang="en-US" altLang="zh-CN" sz="3800" b="1" kern="1200">
              <a:solidFill>
                <a:srgbClr val="FF283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0" name="文本框 9"/>
          <xdr:cNvSpPr txBox="1"/>
        </xdr:nvSpPr>
        <xdr:spPr>
          <a:xfrm>
            <a:off x="2218" y="2404"/>
            <a:ext cx="3833" cy="7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>
              <a:buClrTx/>
              <a:buSzTx/>
              <a:buFontTx/>
            </a:pPr>
            <a:r>
              <a: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基础操作</a:t>
            </a:r>
            <a:r>
              <a:rPr lang="zh-CN" altLang="en-US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指南</a:t>
            </a:r>
            <a:endParaRPr lang="en-US" altLang="zh-CN" sz="2200" b="1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10</xdr:col>
      <xdr:colOff>97790</xdr:colOff>
      <xdr:row>14</xdr:row>
      <xdr:rowOff>81280</xdr:rowOff>
    </xdr:from>
    <xdr:to>
      <xdr:col>10</xdr:col>
      <xdr:colOff>97790</xdr:colOff>
      <xdr:row>68</xdr:row>
      <xdr:rowOff>9525</xdr:rowOff>
    </xdr:to>
    <xdr:cxnSp>
      <xdr:nvCxnSpPr>
        <xdr:cNvPr id="11" name="直接连接符 10"/>
        <xdr:cNvCxnSpPr/>
      </xdr:nvCxnSpPr>
      <xdr:spPr>
        <a:xfrm>
          <a:off x="6098540" y="2481580"/>
          <a:ext cx="0" cy="9186545"/>
        </a:xfrm>
        <a:prstGeom prst="line">
          <a:avLst/>
        </a:prstGeom>
        <a:ln w="9525">
          <a:solidFill>
            <a:srgbClr val="222222">
              <a:alpha val="8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284480</xdr:colOff>
      <xdr:row>15</xdr:row>
      <xdr:rowOff>161925</xdr:rowOff>
    </xdr:from>
    <xdr:to>
      <xdr:col>7</xdr:col>
      <xdr:colOff>189230</xdr:colOff>
      <xdr:row>19</xdr:row>
      <xdr:rowOff>73660</xdr:rowOff>
    </xdr:to>
    <xdr:grpSp>
      <xdr:nvGrpSpPr>
        <xdr:cNvPr id="24" name="组合 69"/>
        <xdr:cNvGrpSpPr/>
      </xdr:nvGrpSpPr>
      <xdr:grpSpPr>
        <a:xfrm>
          <a:off x="1484630" y="2733675"/>
          <a:ext cx="2905125" cy="597535"/>
          <a:chOff x="7139" y="3569"/>
          <a:chExt cx="4652" cy="1008"/>
        </a:xfrm>
      </xdr:grpSpPr>
      <xdr:sp>
        <xdr:nvSpPr>
          <xdr:cNvPr id="25" name="文本框 24"/>
          <xdr:cNvSpPr txBox="1"/>
        </xdr:nvSpPr>
        <xdr:spPr>
          <a:xfrm>
            <a:off x="7139" y="3569"/>
            <a:ext cx="3308" cy="4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如何撤销工作表保护？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26" name="文本框 25"/>
          <xdr:cNvSpPr txBox="1"/>
        </xdr:nvSpPr>
        <xdr:spPr>
          <a:xfrm>
            <a:off x="7197" y="3960"/>
            <a:ext cx="4594" cy="61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选中对应工作表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点击：「审阅---撤销工作表」保护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273050</xdr:colOff>
      <xdr:row>25</xdr:row>
      <xdr:rowOff>57150</xdr:rowOff>
    </xdr:from>
    <xdr:to>
      <xdr:col>8</xdr:col>
      <xdr:colOff>96520</xdr:colOff>
      <xdr:row>28</xdr:row>
      <xdr:rowOff>144780</xdr:rowOff>
    </xdr:to>
    <xdr:grpSp>
      <xdr:nvGrpSpPr>
        <xdr:cNvPr id="27" name="组合 77"/>
        <xdr:cNvGrpSpPr/>
      </xdr:nvGrpSpPr>
      <xdr:grpSpPr>
        <a:xfrm>
          <a:off x="1473200" y="4343400"/>
          <a:ext cx="3423920" cy="601980"/>
          <a:chOff x="7127" y="5903"/>
          <a:chExt cx="5482" cy="1014"/>
        </a:xfrm>
      </xdr:grpSpPr>
      <xdr:sp>
        <xdr:nvSpPr>
          <xdr:cNvPr id="28" name="文本框 27"/>
          <xdr:cNvSpPr txBox="1"/>
        </xdr:nvSpPr>
        <xdr:spPr>
          <a:xfrm>
            <a:off x="7127" y="5903"/>
            <a:ext cx="2426" cy="43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如何增加行数？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29" name="文本框 28"/>
          <xdr:cNvSpPr txBox="1"/>
        </xdr:nvSpPr>
        <xdr:spPr>
          <a:xfrm>
            <a:off x="7197" y="6292"/>
            <a:ext cx="5412" cy="62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、选中最后一行，鼠标放在选中区域右下角。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、当鼠标箭头变成黑色十字形时，点击鼠标左键下拉即可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 editAs="oneCell">
    <xdr:from>
      <xdr:col>2</xdr:col>
      <xdr:colOff>395605</xdr:colOff>
      <xdr:row>19</xdr:row>
      <xdr:rowOff>131445</xdr:rowOff>
    </xdr:from>
    <xdr:to>
      <xdr:col>9</xdr:col>
      <xdr:colOff>156845</xdr:colOff>
      <xdr:row>23</xdr:row>
      <xdr:rowOff>0</xdr:rowOff>
    </xdr:to>
    <xdr:pic>
      <xdr:nvPicPr>
        <xdr:cNvPr id="30" name="图片 29" descr="WPS图片编辑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95755" y="3388995"/>
          <a:ext cx="3961765" cy="554355"/>
        </a:xfrm>
        <a:prstGeom prst="rect">
          <a:avLst/>
        </a:prstGeom>
        <a:effectLst>
          <a:outerShdw blurRad="38100" sx="101000" sy="101000" algn="ctr" rotWithShape="0">
            <a:schemeClr val="bg1">
              <a:lumMod val="75000"/>
              <a:alpha val="40000"/>
            </a:schemeClr>
          </a:outerShdw>
        </a:effectLst>
      </xdr:spPr>
    </xdr:pic>
    <xdr:clientData/>
  </xdr:twoCellAnchor>
  <xdr:twoCellAnchor>
    <xdr:from>
      <xdr:col>2</xdr:col>
      <xdr:colOff>283210</xdr:colOff>
      <xdr:row>35</xdr:row>
      <xdr:rowOff>124460</xdr:rowOff>
    </xdr:from>
    <xdr:to>
      <xdr:col>7</xdr:col>
      <xdr:colOff>188595</xdr:colOff>
      <xdr:row>40</xdr:row>
      <xdr:rowOff>86360</xdr:rowOff>
    </xdr:to>
    <xdr:grpSp>
      <xdr:nvGrpSpPr>
        <xdr:cNvPr id="31" name="组合 77"/>
        <xdr:cNvGrpSpPr/>
      </xdr:nvGrpSpPr>
      <xdr:grpSpPr>
        <a:xfrm>
          <a:off x="1483360" y="6125210"/>
          <a:ext cx="2905760" cy="819150"/>
          <a:chOff x="7138" y="5903"/>
          <a:chExt cx="4651" cy="1365"/>
        </a:xfrm>
      </xdr:grpSpPr>
      <xdr:sp>
        <xdr:nvSpPr>
          <xdr:cNvPr id="32" name="文本框 31"/>
          <xdr:cNvSpPr txBox="1"/>
        </xdr:nvSpPr>
        <xdr:spPr>
          <a:xfrm>
            <a:off x="7138" y="5903"/>
            <a:ext cx="4408" cy="42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请在此处输入表格使用说明问题。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33" name="文本框 32"/>
          <xdr:cNvSpPr txBox="1"/>
        </xdr:nvSpPr>
        <xdr:spPr>
          <a:xfrm>
            <a:off x="7196" y="6290"/>
            <a:ext cx="4593" cy="97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、本周工作计划明细自动统计。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、更改年月，日期自动更新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3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、自定义工作类别，下拉选择工作类别，自动分项统计；</a:t>
            </a:r>
            <a:endParaRPr lang="zh-CN" altLang="en-US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4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、今日工作明细分类生成</a:t>
            </a:r>
            <a:endParaRPr lang="zh-CN" altLang="en-US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 editAs="oneCell">
    <xdr:from>
      <xdr:col>1</xdr:col>
      <xdr:colOff>401320</xdr:colOff>
      <xdr:row>42</xdr:row>
      <xdr:rowOff>8890</xdr:rowOff>
    </xdr:from>
    <xdr:to>
      <xdr:col>5</xdr:col>
      <xdr:colOff>223520</xdr:colOff>
      <xdr:row>54</xdr:row>
      <xdr:rowOff>0</xdr:rowOff>
    </xdr:to>
    <xdr:pic>
      <xdr:nvPicPr>
        <xdr:cNvPr id="48" name="图片 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01395" y="7209790"/>
          <a:ext cx="2222500" cy="2048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477520</xdr:colOff>
      <xdr:row>42</xdr:row>
      <xdr:rowOff>28575</xdr:rowOff>
    </xdr:from>
    <xdr:to>
      <xdr:col>10</xdr:col>
      <xdr:colOff>147320</xdr:colOff>
      <xdr:row>57</xdr:row>
      <xdr:rowOff>9525</xdr:rowOff>
    </xdr:to>
    <xdr:pic>
      <xdr:nvPicPr>
        <xdr:cNvPr id="49" name="图片 4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477895" y="7229475"/>
          <a:ext cx="2670175" cy="2552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631190</xdr:colOff>
      <xdr:row>55</xdr:row>
      <xdr:rowOff>152400</xdr:rowOff>
    </xdr:from>
    <xdr:to>
      <xdr:col>9</xdr:col>
      <xdr:colOff>197485</xdr:colOff>
      <xdr:row>67</xdr:row>
      <xdr:rowOff>38100</xdr:rowOff>
    </xdr:to>
    <xdr:pic>
      <xdr:nvPicPr>
        <xdr:cNvPr id="50" name="图片 4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200150" y="9582150"/>
          <a:ext cx="4398010" cy="1943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AP44"/>
  <sheetViews>
    <sheetView showGridLines="0" tabSelected="1" workbookViewId="0">
      <selection activeCell="O35" sqref="O35"/>
    </sheetView>
  </sheetViews>
  <sheetFormatPr defaultColWidth="8.875" defaultRowHeight="24.95" customHeight="1"/>
  <cols>
    <col min="1" max="2" width="2.75" style="3" customWidth="1"/>
    <col min="3" max="3" width="3.75" style="3" customWidth="1"/>
    <col min="4" max="10" width="4.25" style="3" customWidth="1"/>
    <col min="11" max="11" width="3.125" style="3" customWidth="1"/>
    <col min="12" max="13" width="0.875" style="3" customWidth="1"/>
    <col min="14" max="14" width="2.75" style="3" customWidth="1"/>
    <col min="15" max="15" width="13.875" style="3" customWidth="1"/>
    <col min="16" max="16" width="1.75" style="3" customWidth="1"/>
    <col min="17" max="18" width="0.875" style="3" customWidth="1"/>
    <col min="19" max="19" width="1.75" style="3" customWidth="1"/>
    <col min="20" max="20" width="13.875" style="3" customWidth="1"/>
    <col min="21" max="21" width="1.75" style="3" customWidth="1"/>
    <col min="22" max="23" width="0.875" style="3" customWidth="1"/>
    <col min="24" max="24" width="1.75" style="3" customWidth="1"/>
    <col min="25" max="25" width="13.875" style="3" customWidth="1"/>
    <col min="26" max="26" width="3.75" style="3" customWidth="1"/>
    <col min="27" max="28" width="0.875" style="3" customWidth="1"/>
    <col min="29" max="29" width="2.75" style="3" customWidth="1"/>
    <col min="30" max="30" width="13.625" style="3" customWidth="1"/>
    <col min="31" max="31" width="1.75" style="3" customWidth="1"/>
    <col min="32" max="33" width="0.875" style="3" customWidth="1"/>
    <col min="34" max="34" width="2.875" style="3" customWidth="1"/>
    <col min="35" max="35" width="13.5" style="3" customWidth="1"/>
    <col min="36" max="36" width="1.75" style="3" customWidth="1"/>
    <col min="37" max="37" width="0.875" style="3" customWidth="1"/>
    <col min="38" max="38" width="3.75" style="3" customWidth="1"/>
    <col min="39" max="39" width="2.875" style="3" customWidth="1"/>
    <col min="40" max="40" width="11.25" style="3" customWidth="1"/>
    <col min="41" max="42" width="10.375" style="3" customWidth="1"/>
    <col min="43" max="16380" width="8.875" style="3"/>
    <col min="16384" max="16384" width="8.875" style="3"/>
  </cols>
  <sheetData>
    <row r="1" ht="9" customHeight="1" spans="2:38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ht="38.1" customHeight="1" spans="2:38">
      <c r="B2" s="4"/>
      <c r="C2" s="4"/>
      <c r="D2" s="4"/>
      <c r="E2" s="5" t="s">
        <v>0</v>
      </c>
      <c r="F2" s="5"/>
      <c r="G2" s="5"/>
      <c r="H2" s="5"/>
      <c r="I2" s="5"/>
      <c r="J2" s="5"/>
      <c r="K2" s="5"/>
      <c r="L2" s="5"/>
      <c r="M2" s="17"/>
      <c r="N2" s="17"/>
      <c r="O2" s="4"/>
      <c r="P2" s="4"/>
      <c r="Q2" s="4"/>
      <c r="R2" s="4"/>
      <c r="S2" s="4"/>
      <c r="T2" s="4"/>
      <c r="U2" s="4"/>
      <c r="V2" s="4"/>
      <c r="W2" s="4"/>
      <c r="X2" s="4"/>
      <c r="Y2" s="38" t="s">
        <v>1</v>
      </c>
      <c r="Z2" s="38"/>
      <c r="AA2" s="38"/>
      <c r="AB2" s="38"/>
      <c r="AC2" s="38"/>
      <c r="AD2" s="39">
        <f ca="1">TODAY()</f>
        <v>44831</v>
      </c>
      <c r="AE2" s="40">
        <f ca="1">AD2</f>
        <v>44831</v>
      </c>
      <c r="AF2" s="40"/>
      <c r="AG2" s="40"/>
      <c r="AH2" s="40"/>
      <c r="AI2" s="40"/>
      <c r="AJ2" s="4"/>
      <c r="AK2" s="4"/>
      <c r="AL2" s="4"/>
    </row>
    <row r="3" ht="12" customHeight="1" spans="2:38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ht="14.1" customHeight="1" spans="2:38">
      <c r="B4" s="4"/>
      <c r="C4" s="6"/>
      <c r="D4" s="6"/>
      <c r="E4" s="6"/>
      <c r="F4" s="6"/>
      <c r="G4" s="6"/>
      <c r="H4" s="6"/>
      <c r="I4" s="6"/>
      <c r="J4" s="6"/>
      <c r="K4" s="6"/>
      <c r="L4" s="4"/>
      <c r="M4" s="18"/>
      <c r="N4" s="6"/>
      <c r="O4" s="6"/>
      <c r="P4" s="6"/>
      <c r="Q4" s="32"/>
      <c r="R4" s="18"/>
      <c r="S4" s="6"/>
      <c r="T4" s="6"/>
      <c r="U4" s="6"/>
      <c r="V4" s="32"/>
      <c r="W4" s="18"/>
      <c r="X4" s="6"/>
      <c r="Y4" s="6"/>
      <c r="Z4" s="6"/>
      <c r="AA4" s="32"/>
      <c r="AB4" s="18"/>
      <c r="AC4" s="6"/>
      <c r="AD4" s="6"/>
      <c r="AE4" s="6"/>
      <c r="AF4" s="32"/>
      <c r="AG4" s="18"/>
      <c r="AH4" s="6"/>
      <c r="AI4" s="6"/>
      <c r="AJ4" s="6"/>
      <c r="AK4" s="32"/>
      <c r="AL4" s="4"/>
    </row>
    <row r="5" customHeight="1" spans="2:38">
      <c r="B5" s="4"/>
      <c r="C5" s="6"/>
      <c r="D5" s="6"/>
      <c r="E5" s="6"/>
      <c r="F5" s="6"/>
      <c r="G5" s="6"/>
      <c r="H5" s="6"/>
      <c r="I5" s="6"/>
      <c r="J5" s="6"/>
      <c r="K5" s="6"/>
      <c r="L5" s="4"/>
      <c r="M5" s="18"/>
      <c r="N5" s="6"/>
      <c r="O5" s="19" t="s">
        <v>2</v>
      </c>
      <c r="P5" s="19"/>
      <c r="Q5" s="33"/>
      <c r="R5" s="34"/>
      <c r="S5" s="19"/>
      <c r="T5" s="35" t="s">
        <v>3</v>
      </c>
      <c r="U5" s="19"/>
      <c r="V5" s="33"/>
      <c r="W5" s="34"/>
      <c r="X5" s="19"/>
      <c r="Y5" s="19" t="s">
        <v>4</v>
      </c>
      <c r="Z5" s="19"/>
      <c r="AA5" s="33"/>
      <c r="AB5" s="34"/>
      <c r="AC5" s="19"/>
      <c r="AD5" s="19" t="s">
        <v>5</v>
      </c>
      <c r="AE5" s="19"/>
      <c r="AF5" s="33"/>
      <c r="AG5" s="34"/>
      <c r="AH5" s="43"/>
      <c r="AI5" s="19" t="s">
        <v>6</v>
      </c>
      <c r="AJ5" s="26"/>
      <c r="AK5" s="32"/>
      <c r="AL5" s="4"/>
    </row>
    <row r="6" ht="12" customHeight="1" spans="2:38">
      <c r="B6" s="4"/>
      <c r="C6" s="6"/>
      <c r="D6" s="6"/>
      <c r="E6" s="6"/>
      <c r="F6" s="6"/>
      <c r="G6" s="6"/>
      <c r="H6" s="6"/>
      <c r="I6" s="6"/>
      <c r="J6" s="6"/>
      <c r="K6" s="6"/>
      <c r="L6" s="4"/>
      <c r="M6" s="18"/>
      <c r="N6" s="6"/>
      <c r="O6" s="19"/>
      <c r="P6" s="19"/>
      <c r="Q6" s="33"/>
      <c r="R6" s="34"/>
      <c r="S6" s="19"/>
      <c r="T6" s="19"/>
      <c r="U6" s="19"/>
      <c r="V6" s="33"/>
      <c r="W6" s="34"/>
      <c r="X6" s="19"/>
      <c r="Y6" s="19"/>
      <c r="Z6" s="19"/>
      <c r="AA6" s="33"/>
      <c r="AB6" s="34"/>
      <c r="AC6" s="19"/>
      <c r="AD6" s="19"/>
      <c r="AE6" s="19"/>
      <c r="AF6" s="33"/>
      <c r="AG6" s="34"/>
      <c r="AH6" s="43"/>
      <c r="AI6" s="19"/>
      <c r="AJ6" s="26"/>
      <c r="AK6" s="32"/>
      <c r="AL6" s="4"/>
    </row>
    <row r="7" customHeight="1" spans="2:38">
      <c r="B7" s="4"/>
      <c r="C7" s="6"/>
      <c r="D7" s="6"/>
      <c r="E7" s="6"/>
      <c r="F7" s="6"/>
      <c r="G7" s="6"/>
      <c r="H7" s="6"/>
      <c r="I7" s="6"/>
      <c r="J7" s="6"/>
      <c r="K7" s="6"/>
      <c r="L7" s="4"/>
      <c r="M7" s="18"/>
      <c r="N7" s="6"/>
      <c r="O7" s="20">
        <f ca="1">COUNTIF($O$20:$O$20002,TODAY())</f>
        <v>0</v>
      </c>
      <c r="P7" s="6"/>
      <c r="Q7" s="32"/>
      <c r="R7" s="18"/>
      <c r="S7" s="6"/>
      <c r="T7" s="19">
        <f ca="1" t="array" ref="T7">INDEX(P:P,SMALL(IF(($O$20:$O$20002=TODAY())*($U$20:$U$20002=$T$5),ROW($O$20:$AI$20002),4^8),ROW(1:1)))</f>
        <v>0</v>
      </c>
      <c r="U7" s="19"/>
      <c r="V7" s="33"/>
      <c r="W7" s="34"/>
      <c r="X7" s="19"/>
      <c r="Y7" s="19">
        <f ca="1" t="array" ref="Y7">INDEX(P:P,SMALL(IF(($O$20:$O$20002=TODAY())*($U$20:$U$20002=$Y$5),ROW($O$20:$AI$20002),4^8),ROW(1:1)))</f>
        <v>0</v>
      </c>
      <c r="Z7" s="19"/>
      <c r="AA7" s="33"/>
      <c r="AB7" s="34"/>
      <c r="AC7" s="19"/>
      <c r="AD7" s="19">
        <f ca="1" t="array" ref="AD7">INDEX(P:P,SMALL(IF(($O$20:$O$20002=TODAY())*($U$20:$U$20002=$AD$5),ROW($O$20:$AI$20002),4^8),ROW(1:1)))</f>
        <v>0</v>
      </c>
      <c r="AE7" s="19"/>
      <c r="AF7" s="33"/>
      <c r="AG7" s="34"/>
      <c r="AH7" s="19"/>
      <c r="AI7" s="19">
        <f ca="1" t="array" ref="AI7">INDEX(P:P,SMALL(IF(($O$20:$O$20002=TODAY())*($U$20:$U$20002=$AI$5),ROW($O$20:$AI$20002),4^8),ROW(1:1)))</f>
        <v>0</v>
      </c>
      <c r="AJ7" s="19"/>
      <c r="AK7" s="32"/>
      <c r="AL7" s="4"/>
    </row>
    <row r="8" customHeight="1" spans="2:38">
      <c r="B8" s="4"/>
      <c r="C8" s="6"/>
      <c r="D8" s="6"/>
      <c r="E8" s="7"/>
      <c r="F8" s="7"/>
      <c r="G8" s="8"/>
      <c r="H8" s="7"/>
      <c r="I8" s="8"/>
      <c r="J8" s="21"/>
      <c r="K8" s="21"/>
      <c r="L8" s="22"/>
      <c r="M8" s="23"/>
      <c r="N8" s="6"/>
      <c r="O8" s="20"/>
      <c r="P8" s="6"/>
      <c r="Q8" s="32"/>
      <c r="R8" s="23"/>
      <c r="S8" s="6"/>
      <c r="T8" s="19">
        <f ca="1" t="array" ref="T8">INDEX(P:P,SMALL(IF(($O$20:$O$20002=TODAY())*($U$20:$U$20002=$T$5),ROW($O$20:$AI$20002),4^8),ROW(2:2)))</f>
        <v>0</v>
      </c>
      <c r="U8" s="19"/>
      <c r="V8" s="33"/>
      <c r="W8" s="34"/>
      <c r="X8" s="19"/>
      <c r="Y8" s="19">
        <f ca="1" t="array" ref="Y8">INDEX(P:P,SMALL(IF(($O$20:$O$20002=TODAY())*($U$20:$U$20002=$Y$5),ROW($O$20:$AI$20002),4^8),ROW(2:2)))</f>
        <v>0</v>
      </c>
      <c r="Z8" s="19"/>
      <c r="AA8" s="33"/>
      <c r="AB8" s="34"/>
      <c r="AC8" s="19"/>
      <c r="AD8" s="19">
        <f ca="1" t="array" ref="AD8">INDEX(P:P,SMALL(IF(($O$20:$O$20002=TODAY())*($U$20:$U$20002=$AD$5),ROW($O$20:$AI$20002),4^8),ROW(2:2)))</f>
        <v>0</v>
      </c>
      <c r="AE8" s="19"/>
      <c r="AF8" s="33"/>
      <c r="AG8" s="34"/>
      <c r="AH8" s="19"/>
      <c r="AI8" s="19">
        <f ca="1" t="array" ref="AI8">INDEX(P:P,SMALL(IF(($O$20:$O$20002=TODAY())*($U$20:$U$20002=$AI$5),ROW($O$20:$AI$20002),4^8),ROW(2:2)))</f>
        <v>0</v>
      </c>
      <c r="AJ8" s="19"/>
      <c r="AK8" s="32"/>
      <c r="AL8" s="4"/>
    </row>
    <row r="9" customHeight="1" spans="2:38">
      <c r="B9" s="4"/>
      <c r="C9" s="6"/>
      <c r="D9" s="6"/>
      <c r="E9" s="9"/>
      <c r="F9" s="9"/>
      <c r="G9" s="9"/>
      <c r="H9" s="9"/>
      <c r="I9" s="9"/>
      <c r="J9" s="9"/>
      <c r="K9" s="9"/>
      <c r="L9" s="24"/>
      <c r="M9" s="25"/>
      <c r="N9" s="6"/>
      <c r="O9" s="26"/>
      <c r="P9" s="6"/>
      <c r="Q9" s="32"/>
      <c r="R9" s="25"/>
      <c r="S9" s="6"/>
      <c r="T9" s="19">
        <f ca="1" t="array" ref="T9">INDEX(P:P,SMALL(IF(($O$20:$O$20002=TODAY())*($U$20:$U$20002=$T$5),ROW($O$20:$AI$20002),4^8),ROW(3:3)))</f>
        <v>0</v>
      </c>
      <c r="U9" s="19"/>
      <c r="V9" s="33"/>
      <c r="W9" s="34"/>
      <c r="X9" s="19"/>
      <c r="Y9" s="19">
        <f ca="1" t="array" ref="Y9">INDEX(P:P,SMALL(IF(($O$20:$O$20002=TODAY())*($U$20:$U$20002=$Y$5),ROW($O$20:$AI$20002),4^8),ROW(3:3)))</f>
        <v>0</v>
      </c>
      <c r="Z9" s="19"/>
      <c r="AA9" s="33"/>
      <c r="AB9" s="34"/>
      <c r="AC9" s="19"/>
      <c r="AD9" s="19">
        <f ca="1" t="array" ref="AD9">INDEX(P:P,SMALL(IF(($O$20:$O$20002=TODAY())*($U$20:$U$20002=$AD$5),ROW($O$20:$AI$20002),4^8),ROW(3:3)))</f>
        <v>0</v>
      </c>
      <c r="AE9" s="19"/>
      <c r="AF9" s="33"/>
      <c r="AG9" s="34"/>
      <c r="AH9" s="19"/>
      <c r="AI9" s="19">
        <f ca="1" t="array" ref="AI9">INDEX(P:P,SMALL(IF(($O$20:$O$20002=TODAY())*($U$20:$U$20002=$AI$5),ROW($O$20:$AI$20002),4^8),ROW(3:3)))</f>
        <v>0</v>
      </c>
      <c r="AJ9" s="19"/>
      <c r="AK9" s="32"/>
      <c r="AL9" s="4"/>
    </row>
    <row r="10" customHeight="1" spans="2:38">
      <c r="B10" s="4"/>
      <c r="C10" s="6"/>
      <c r="D10" s="6"/>
      <c r="E10" s="10"/>
      <c r="F10" s="10"/>
      <c r="G10" s="9"/>
      <c r="H10" s="10"/>
      <c r="I10" s="9"/>
      <c r="J10" s="9"/>
      <c r="K10" s="9"/>
      <c r="L10" s="24"/>
      <c r="M10" s="25"/>
      <c r="N10" s="6"/>
      <c r="O10" s="26"/>
      <c r="P10" s="6"/>
      <c r="Q10" s="32"/>
      <c r="R10" s="25"/>
      <c r="S10" s="6"/>
      <c r="T10" s="19">
        <f ca="1" t="array" ref="T10">INDEX(P:P,SMALL(IF(($O$20:$O$20002=TODAY())*($U$20:$U$20002=$T$5),ROW($O$20:$AI$20002),4^8),ROW(4:4)))</f>
        <v>0</v>
      </c>
      <c r="U10" s="19"/>
      <c r="V10" s="33"/>
      <c r="W10" s="34"/>
      <c r="X10" s="19"/>
      <c r="Y10" s="19">
        <f ca="1" t="array" ref="Y10">INDEX(P:P,SMALL(IF(($O$20:$O$20002=TODAY())*($U$20:$U$20002=$Y$5),ROW($O$20:$AI$20002),4^8),ROW(4:4)))</f>
        <v>0</v>
      </c>
      <c r="Z10" s="19"/>
      <c r="AA10" s="33"/>
      <c r="AB10" s="34"/>
      <c r="AC10" s="19"/>
      <c r="AD10" s="19">
        <f ca="1" t="array" ref="AD10">INDEX(P:P,SMALL(IF(($O$20:$O$20002=TODAY())*($U$20:$U$20002=$AD$5),ROW($O$20:$AI$20002),4^8),ROW(4:4)))</f>
        <v>0</v>
      </c>
      <c r="AE10" s="19"/>
      <c r="AF10" s="33"/>
      <c r="AG10" s="34"/>
      <c r="AH10" s="19"/>
      <c r="AI10" s="19">
        <f ca="1" t="array" ref="AI10">INDEX(P:P,SMALL(IF(($O$20:$O$20002=TODAY())*($U$20:$U$20002=$AI$5),ROW($O$20:$AI$20002),4^8),ROW(4:4)))</f>
        <v>0</v>
      </c>
      <c r="AJ10" s="19"/>
      <c r="AK10" s="32"/>
      <c r="AL10" s="4"/>
    </row>
    <row r="11" customHeight="1" spans="2:38">
      <c r="B11" s="4"/>
      <c r="C11" s="6"/>
      <c r="D11" s="6"/>
      <c r="E11" s="10"/>
      <c r="F11" s="10"/>
      <c r="G11" s="9"/>
      <c r="H11" s="10"/>
      <c r="I11" s="9"/>
      <c r="J11" s="9"/>
      <c r="K11" s="9"/>
      <c r="L11" s="24"/>
      <c r="M11" s="25"/>
      <c r="N11" s="6"/>
      <c r="O11" s="6"/>
      <c r="P11" s="6"/>
      <c r="Q11" s="32"/>
      <c r="R11" s="25"/>
      <c r="S11" s="6"/>
      <c r="T11" s="19">
        <f ca="1" t="array" ref="T11">INDEX(P:P,SMALL(IF(($O$20:$O$20002=TODAY())*($U$20:$U$20002=$T$5),ROW($O$20:$AI$20002),4^8),ROW(5:5)))</f>
        <v>0</v>
      </c>
      <c r="U11" s="19"/>
      <c r="V11" s="33"/>
      <c r="W11" s="34"/>
      <c r="X11" s="19"/>
      <c r="Y11" s="19">
        <f ca="1" t="array" ref="Y11">INDEX(P:P,SMALL(IF(($O$20:$O$20002=TODAY())*($U$20:$U$20002=$Y$5),ROW($O$20:$AI$20002),4^8),ROW(5:5)))</f>
        <v>0</v>
      </c>
      <c r="Z11" s="19"/>
      <c r="AA11" s="33"/>
      <c r="AB11" s="34"/>
      <c r="AC11" s="19"/>
      <c r="AD11" s="19">
        <f ca="1" t="array" ref="AD11">INDEX(P:P,SMALL(IF(($O$20:$O$20002=TODAY())*($U$20:$U$20002=$AD$5),ROW($O$20:$AI$20002),4^8),ROW(5:5)))</f>
        <v>0</v>
      </c>
      <c r="AE11" s="19"/>
      <c r="AF11" s="33"/>
      <c r="AG11" s="34"/>
      <c r="AH11" s="19"/>
      <c r="AI11" s="19">
        <f ca="1" t="array" ref="AI11">INDEX(P:P,SMALL(IF(($O$20:$O$20002=TODAY())*($U$20:$U$20002=$AI$5),ROW($O$20:$AI$20002),4^8),ROW(5:5)))</f>
        <v>0</v>
      </c>
      <c r="AJ11" s="19"/>
      <c r="AK11" s="32"/>
      <c r="AL11" s="4"/>
    </row>
    <row r="12" customHeight="1" spans="2:38">
      <c r="B12" s="4"/>
      <c r="C12" s="6"/>
      <c r="D12" s="6"/>
      <c r="E12" s="10"/>
      <c r="F12" s="10"/>
      <c r="G12" s="9"/>
      <c r="H12" s="10"/>
      <c r="I12" s="9"/>
      <c r="J12" s="9"/>
      <c r="K12" s="9"/>
      <c r="L12" s="24"/>
      <c r="M12" s="25"/>
      <c r="N12" s="6"/>
      <c r="O12" s="6"/>
      <c r="P12" s="6"/>
      <c r="Q12" s="32"/>
      <c r="R12" s="25"/>
      <c r="S12" s="6"/>
      <c r="T12" s="19">
        <f ca="1" t="array" ref="T12">INDEX(P:P,SMALL(IF(($O$20:$O$20002=TODAY())*($U$20:$U$20002=$T$5),ROW($O$20:$AI$20002),4^8),ROW(6:6)))</f>
        <v>0</v>
      </c>
      <c r="U12" s="19"/>
      <c r="V12" s="33"/>
      <c r="W12" s="34"/>
      <c r="X12" s="19"/>
      <c r="Y12" s="19">
        <f ca="1" t="array" ref="Y12">INDEX(P:P,SMALL(IF(($O$20:$O$20002=TODAY())*($U$20:$U$20002=$Y$5),ROW($O$20:$AI$20002),4^8),ROW(6:6)))</f>
        <v>0</v>
      </c>
      <c r="Z12" s="19"/>
      <c r="AA12" s="33"/>
      <c r="AB12" s="34"/>
      <c r="AC12" s="19"/>
      <c r="AD12" s="19">
        <f ca="1" t="array" ref="AD12">INDEX(P:P,SMALL(IF(($O$20:$O$20002=TODAY())*($U$20:$U$20002=$AD$5),ROW($O$20:$AI$20002),4^8),ROW(6:6)))</f>
        <v>0</v>
      </c>
      <c r="AE12" s="19"/>
      <c r="AF12" s="33"/>
      <c r="AG12" s="34"/>
      <c r="AH12" s="19"/>
      <c r="AI12" s="19">
        <f ca="1" t="array" ref="AI12">INDEX(P:P,SMALL(IF(($O$20:$O$20002=TODAY())*($U$20:$U$20002=$AI$5),ROW($O$20:$AI$20002),4^8),ROW(6:6)))</f>
        <v>0</v>
      </c>
      <c r="AJ12" s="19"/>
      <c r="AK12" s="32"/>
      <c r="AL12" s="4"/>
    </row>
    <row r="13" customHeight="1" spans="2:38">
      <c r="B13" s="4"/>
      <c r="C13" s="6"/>
      <c r="D13" s="6"/>
      <c r="E13" s="10"/>
      <c r="F13" s="10"/>
      <c r="G13" s="9"/>
      <c r="H13" s="10"/>
      <c r="I13" s="9"/>
      <c r="J13" s="9"/>
      <c r="K13" s="9"/>
      <c r="L13" s="24"/>
      <c r="M13" s="25"/>
      <c r="N13" s="6"/>
      <c r="O13" s="6"/>
      <c r="P13" s="6"/>
      <c r="Q13" s="32"/>
      <c r="R13" s="25"/>
      <c r="S13" s="6"/>
      <c r="T13" s="19">
        <f ca="1" t="array" ref="T13">INDEX(P:P,SMALL(IF(($O$20:$O$20002=TODAY())*($U$20:$U$20002=$T$5),ROW($O$20:$AI$20002),4^8),ROW(7:7)))</f>
        <v>0</v>
      </c>
      <c r="U13" s="19"/>
      <c r="V13" s="33"/>
      <c r="W13" s="34"/>
      <c r="X13" s="19"/>
      <c r="Y13" s="19">
        <f ca="1" t="array" ref="Y13">INDEX(P:P,SMALL(IF(($O$20:$O$20002=TODAY())*($U$20:$U$20002=$Y$5),ROW($O$20:$AI$20002),4^8),ROW(7:7)))</f>
        <v>0</v>
      </c>
      <c r="Z13" s="19"/>
      <c r="AA13" s="33"/>
      <c r="AB13" s="34"/>
      <c r="AC13" s="19"/>
      <c r="AD13" s="19">
        <f ca="1" t="array" ref="AD13">INDEX(P:P,SMALL(IF(($O$20:$O$20002=TODAY())*($U$20:$U$20002=$AD$5),ROW($O$20:$AI$20002),4^8),ROW(7:7)))</f>
        <v>0</v>
      </c>
      <c r="AE13" s="19"/>
      <c r="AF13" s="33"/>
      <c r="AG13" s="34"/>
      <c r="AH13" s="19"/>
      <c r="AI13" s="19">
        <f ca="1" t="array" ref="AI13">INDEX(P:P,SMALL(IF(($O$20:$O$20002=TODAY())*($U$20:$U$20002=$AI$5),ROW($O$20:$AI$20002),4^8),ROW(7:7)))</f>
        <v>0</v>
      </c>
      <c r="AJ13" s="19"/>
      <c r="AK13" s="32"/>
      <c r="AL13" s="4"/>
    </row>
    <row r="14" ht="15" customHeight="1" spans="2:38">
      <c r="B14" s="4"/>
      <c r="C14" s="6"/>
      <c r="D14" s="6"/>
      <c r="E14" s="10"/>
      <c r="F14" s="10"/>
      <c r="G14" s="9"/>
      <c r="H14" s="10"/>
      <c r="I14" s="9"/>
      <c r="J14" s="9"/>
      <c r="K14" s="9"/>
      <c r="L14" s="24"/>
      <c r="M14" s="25"/>
      <c r="N14" s="6"/>
      <c r="O14" s="6"/>
      <c r="P14" s="6"/>
      <c r="Q14" s="32"/>
      <c r="R14" s="25"/>
      <c r="S14" s="6"/>
      <c r="T14" s="6"/>
      <c r="U14" s="6"/>
      <c r="V14" s="32"/>
      <c r="W14" s="25"/>
      <c r="X14" s="6"/>
      <c r="Y14" s="6"/>
      <c r="Z14" s="6"/>
      <c r="AA14" s="32"/>
      <c r="AB14" s="25"/>
      <c r="AC14" s="6"/>
      <c r="AD14" s="6"/>
      <c r="AE14" s="6"/>
      <c r="AF14" s="32"/>
      <c r="AG14" s="25"/>
      <c r="AH14" s="6"/>
      <c r="AI14" s="6"/>
      <c r="AJ14" s="6"/>
      <c r="AK14" s="32"/>
      <c r="AL14" s="4"/>
    </row>
    <row r="15" ht="15" customHeight="1" spans="2:38">
      <c r="B15" s="4"/>
      <c r="C15" s="4"/>
      <c r="D15" s="4"/>
      <c r="E15" s="11"/>
      <c r="F15" s="11"/>
      <c r="G15" s="12"/>
      <c r="H15" s="11"/>
      <c r="I15" s="27"/>
      <c r="J15" s="27"/>
      <c r="K15" s="27"/>
      <c r="L15" s="24"/>
      <c r="M15" s="24"/>
      <c r="N15" s="4"/>
      <c r="O15" s="4"/>
      <c r="P15" s="4"/>
      <c r="Q15" s="4"/>
      <c r="R15" s="24"/>
      <c r="S15" s="4"/>
      <c r="T15" s="4"/>
      <c r="U15" s="4"/>
      <c r="V15" s="4"/>
      <c r="W15" s="24"/>
      <c r="X15" s="4"/>
      <c r="Y15" s="4"/>
      <c r="Z15" s="4"/>
      <c r="AA15" s="4"/>
      <c r="AB15" s="24"/>
      <c r="AC15" s="4"/>
      <c r="AD15" s="4"/>
      <c r="AE15" s="4"/>
      <c r="AF15" s="4"/>
      <c r="AG15" s="24"/>
      <c r="AH15" s="4"/>
      <c r="AI15" s="4"/>
      <c r="AJ15" s="4"/>
      <c r="AK15" s="4"/>
      <c r="AL15" s="4"/>
    </row>
    <row r="16" ht="5.1" customHeight="1" spans="2:38">
      <c r="B16" s="4"/>
      <c r="C16" s="6"/>
      <c r="D16" s="6"/>
      <c r="E16" s="6"/>
      <c r="F16" s="6"/>
      <c r="G16" s="6"/>
      <c r="H16" s="6"/>
      <c r="I16" s="6"/>
      <c r="J16" s="6"/>
      <c r="K16" s="6"/>
      <c r="L16" s="24"/>
      <c r="M16" s="24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4"/>
    </row>
    <row r="17" customHeight="1" spans="2:41">
      <c r="B17" s="4"/>
      <c r="C17" s="6"/>
      <c r="D17" s="7">
        <f ca="1">YEAR(TODAY())</f>
        <v>2022</v>
      </c>
      <c r="E17" s="7"/>
      <c r="F17" s="13" t="s">
        <v>7</v>
      </c>
      <c r="G17" s="14">
        <f ca="1">MONTH(TODAY())</f>
        <v>9</v>
      </c>
      <c r="H17" s="13" t="s">
        <v>8</v>
      </c>
      <c r="I17" s="9"/>
      <c r="J17" s="9"/>
      <c r="K17" s="9"/>
      <c r="L17" s="24"/>
      <c r="M17" s="24"/>
      <c r="N17" s="28"/>
      <c r="O17" s="19" t="s">
        <v>9</v>
      </c>
      <c r="P17" s="19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4"/>
      <c r="AN17" s="43" t="s">
        <v>10</v>
      </c>
      <c r="AO17" s="43"/>
    </row>
    <row r="18" ht="5.1" customHeight="1" spans="2:38">
      <c r="B18" s="4"/>
      <c r="C18" s="6"/>
      <c r="D18" s="7"/>
      <c r="E18" s="7"/>
      <c r="F18" s="13"/>
      <c r="G18" s="14"/>
      <c r="H18" s="13"/>
      <c r="I18" s="9"/>
      <c r="J18" s="9"/>
      <c r="K18" s="9"/>
      <c r="L18" s="24"/>
      <c r="M18" s="24"/>
      <c r="N18" s="28"/>
      <c r="O18" s="19"/>
      <c r="P18" s="1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4"/>
    </row>
    <row r="19" customHeight="1" spans="2:42">
      <c r="B19" s="4"/>
      <c r="C19" s="6"/>
      <c r="D19" s="15" t="s">
        <v>11</v>
      </c>
      <c r="E19" s="15" t="s">
        <v>12</v>
      </c>
      <c r="F19" s="15" t="s">
        <v>13</v>
      </c>
      <c r="G19" s="15" t="s">
        <v>14</v>
      </c>
      <c r="H19" s="15" t="s">
        <v>15</v>
      </c>
      <c r="I19" s="15" t="s">
        <v>16</v>
      </c>
      <c r="J19" s="15" t="s">
        <v>17</v>
      </c>
      <c r="K19" s="28"/>
      <c r="L19" s="24"/>
      <c r="M19" s="24"/>
      <c r="N19" s="28"/>
      <c r="O19" s="29" t="s">
        <v>18</v>
      </c>
      <c r="P19" s="29" t="s">
        <v>19</v>
      </c>
      <c r="Q19" s="29"/>
      <c r="R19" s="29"/>
      <c r="S19" s="29"/>
      <c r="T19" s="29"/>
      <c r="U19" s="36" t="s">
        <v>20</v>
      </c>
      <c r="V19" s="37"/>
      <c r="W19" s="37"/>
      <c r="X19" s="37"/>
      <c r="Y19" s="41"/>
      <c r="Z19" s="29" t="s">
        <v>21</v>
      </c>
      <c r="AA19" s="29"/>
      <c r="AB19" s="29"/>
      <c r="AC19" s="29"/>
      <c r="AD19" s="29" t="s">
        <v>22</v>
      </c>
      <c r="AE19" s="29"/>
      <c r="AF19" s="29"/>
      <c r="AG19" s="29"/>
      <c r="AH19" s="29"/>
      <c r="AI19" s="29" t="s">
        <v>23</v>
      </c>
      <c r="AJ19" s="6"/>
      <c r="AK19" s="6"/>
      <c r="AL19" s="4"/>
      <c r="AN19" s="44" t="s">
        <v>20</v>
      </c>
      <c r="AO19" s="44" t="s">
        <v>24</v>
      </c>
      <c r="AP19" s="44" t="s">
        <v>25</v>
      </c>
    </row>
    <row r="20" customHeight="1" spans="2:42">
      <c r="B20" s="4"/>
      <c r="C20" s="6"/>
      <c r="D20" s="16">
        <f ca="1">DATE(D17,G17,1)-WEEKDAY(DATE(D17,G17,1),2)</f>
        <v>44801</v>
      </c>
      <c r="E20" s="16">
        <f ca="1" t="shared" ref="E20:J20" si="0">D20+1</f>
        <v>44802</v>
      </c>
      <c r="F20" s="16">
        <f ca="1" t="shared" si="0"/>
        <v>44803</v>
      </c>
      <c r="G20" s="16">
        <f ca="1" t="shared" si="0"/>
        <v>44804</v>
      </c>
      <c r="H20" s="16">
        <f ca="1" t="shared" si="0"/>
        <v>44805</v>
      </c>
      <c r="I20" s="16">
        <f ca="1" t="shared" si="0"/>
        <v>44806</v>
      </c>
      <c r="J20" s="16">
        <f ca="1" t="shared" si="0"/>
        <v>44807</v>
      </c>
      <c r="K20" s="28"/>
      <c r="L20" s="24"/>
      <c r="M20" s="24"/>
      <c r="O20" s="30">
        <v>44824</v>
      </c>
      <c r="P20" s="31" t="s">
        <v>26</v>
      </c>
      <c r="Q20" s="31"/>
      <c r="R20" s="31"/>
      <c r="S20" s="31"/>
      <c r="T20" s="31"/>
      <c r="U20" s="31" t="s">
        <v>3</v>
      </c>
      <c r="V20" s="31"/>
      <c r="W20" s="31"/>
      <c r="X20" s="31"/>
      <c r="Y20" s="31"/>
      <c r="Z20" s="42" t="s">
        <v>27</v>
      </c>
      <c r="AA20" s="42"/>
      <c r="AB20" s="42"/>
      <c r="AC20" s="42"/>
      <c r="AD20" s="31"/>
      <c r="AE20" s="31"/>
      <c r="AF20" s="31"/>
      <c r="AG20" s="31"/>
      <c r="AH20" s="31"/>
      <c r="AI20" s="31"/>
      <c r="AJ20" s="6"/>
      <c r="AK20" s="6"/>
      <c r="AL20" s="4"/>
      <c r="AN20" s="45" t="s">
        <v>3</v>
      </c>
      <c r="AO20" s="45">
        <f>COUNTIF($U$20:$Y$20002,AN20)</f>
        <v>7</v>
      </c>
      <c r="AP20" s="45">
        <f>COUNTIFS($U$20:$U$20002,AN20,$Z$20:$Z$20002,"☑")</f>
        <v>4</v>
      </c>
    </row>
    <row r="21" customHeight="1" spans="2:42">
      <c r="B21" s="4"/>
      <c r="C21" s="6"/>
      <c r="D21" s="16">
        <f ca="1" t="shared" ref="D21:D25" si="1">J20+1</f>
        <v>44808</v>
      </c>
      <c r="E21" s="16">
        <f ca="1" t="shared" ref="E21:J21" si="2">D21+1</f>
        <v>44809</v>
      </c>
      <c r="F21" s="16">
        <f ca="1" t="shared" si="2"/>
        <v>44810</v>
      </c>
      <c r="G21" s="16">
        <f ca="1" t="shared" si="2"/>
        <v>44811</v>
      </c>
      <c r="H21" s="16">
        <f ca="1" t="shared" si="2"/>
        <v>44812</v>
      </c>
      <c r="I21" s="16">
        <f ca="1" t="shared" si="2"/>
        <v>44813</v>
      </c>
      <c r="J21" s="16">
        <f ca="1" t="shared" si="2"/>
        <v>44814</v>
      </c>
      <c r="K21" s="28"/>
      <c r="L21" s="24"/>
      <c r="M21" s="24"/>
      <c r="O21" s="30">
        <v>44825</v>
      </c>
      <c r="P21" s="31" t="s">
        <v>28</v>
      </c>
      <c r="Q21" s="31"/>
      <c r="R21" s="31"/>
      <c r="S21" s="31"/>
      <c r="T21" s="31"/>
      <c r="U21" s="31" t="s">
        <v>4</v>
      </c>
      <c r="V21" s="31"/>
      <c r="W21" s="31"/>
      <c r="X21" s="31"/>
      <c r="Y21" s="31"/>
      <c r="Z21" s="42" t="s">
        <v>27</v>
      </c>
      <c r="AA21" s="42"/>
      <c r="AB21" s="42"/>
      <c r="AC21" s="42"/>
      <c r="AD21" s="31"/>
      <c r="AE21" s="31"/>
      <c r="AF21" s="31"/>
      <c r="AG21" s="31"/>
      <c r="AH21" s="31"/>
      <c r="AI21" s="31"/>
      <c r="AJ21" s="6"/>
      <c r="AK21" s="6"/>
      <c r="AL21" s="4"/>
      <c r="AN21" s="46" t="s">
        <v>4</v>
      </c>
      <c r="AO21" s="45">
        <f>COUNTIF($U$20:$Y$20002,AN21)</f>
        <v>5</v>
      </c>
      <c r="AP21" s="45">
        <f>COUNTIFS($U$20:$U$20002,AN21,$Z$20:$Z$20002,"☑")</f>
        <v>2</v>
      </c>
    </row>
    <row r="22" customHeight="1" spans="2:42">
      <c r="B22" s="4"/>
      <c r="C22" s="6"/>
      <c r="D22" s="16">
        <f ca="1" t="shared" si="1"/>
        <v>44815</v>
      </c>
      <c r="E22" s="16">
        <f ca="1" t="shared" ref="E22:J22" si="3">D22+1</f>
        <v>44816</v>
      </c>
      <c r="F22" s="16">
        <f ca="1" t="shared" si="3"/>
        <v>44817</v>
      </c>
      <c r="G22" s="16">
        <f ca="1" t="shared" si="3"/>
        <v>44818</v>
      </c>
      <c r="H22" s="16">
        <f ca="1" t="shared" si="3"/>
        <v>44819</v>
      </c>
      <c r="I22" s="16">
        <f ca="1" t="shared" si="3"/>
        <v>44820</v>
      </c>
      <c r="J22" s="16">
        <f ca="1" t="shared" si="3"/>
        <v>44821</v>
      </c>
      <c r="K22" s="28"/>
      <c r="L22" s="24"/>
      <c r="M22" s="24"/>
      <c r="O22" s="30">
        <v>44824</v>
      </c>
      <c r="P22" s="31" t="s">
        <v>29</v>
      </c>
      <c r="Q22" s="31"/>
      <c r="R22" s="31"/>
      <c r="S22" s="31"/>
      <c r="T22" s="31"/>
      <c r="U22" s="31" t="s">
        <v>5</v>
      </c>
      <c r="V22" s="31"/>
      <c r="W22" s="31"/>
      <c r="X22" s="31"/>
      <c r="Y22" s="31"/>
      <c r="Z22" s="42" t="s">
        <v>30</v>
      </c>
      <c r="AA22" s="42"/>
      <c r="AB22" s="42"/>
      <c r="AC22" s="42"/>
      <c r="AD22" s="31"/>
      <c r="AE22" s="31"/>
      <c r="AF22" s="31"/>
      <c r="AG22" s="31"/>
      <c r="AH22" s="31"/>
      <c r="AI22" s="31"/>
      <c r="AL22" s="4"/>
      <c r="AN22" s="46" t="s">
        <v>5</v>
      </c>
      <c r="AO22" s="45">
        <f>COUNTIF($U$20:$Y$20002,AN22)</f>
        <v>2</v>
      </c>
      <c r="AP22" s="45">
        <f>COUNTIFS($U$20:$U$20002,AN22,$Z$20:$Z$20002,"☑")</f>
        <v>0</v>
      </c>
    </row>
    <row r="23" customHeight="1" spans="2:42">
      <c r="B23" s="4"/>
      <c r="C23" s="6"/>
      <c r="D23" s="16">
        <f ca="1" t="shared" si="1"/>
        <v>44822</v>
      </c>
      <c r="E23" s="16">
        <f ca="1" t="shared" ref="E23:J23" si="4">D23+1</f>
        <v>44823</v>
      </c>
      <c r="F23" s="16">
        <f ca="1" t="shared" si="4"/>
        <v>44824</v>
      </c>
      <c r="G23" s="16">
        <f ca="1" t="shared" si="4"/>
        <v>44825</v>
      </c>
      <c r="H23" s="16">
        <f ca="1" t="shared" si="4"/>
        <v>44826</v>
      </c>
      <c r="I23" s="16">
        <f ca="1" t="shared" si="4"/>
        <v>44827</v>
      </c>
      <c r="J23" s="16">
        <f ca="1" t="shared" si="4"/>
        <v>44828</v>
      </c>
      <c r="K23" s="28"/>
      <c r="L23" s="24"/>
      <c r="M23" s="24"/>
      <c r="O23" s="30">
        <v>44823</v>
      </c>
      <c r="P23" s="31" t="s">
        <v>31</v>
      </c>
      <c r="Q23" s="31"/>
      <c r="R23" s="31"/>
      <c r="S23" s="31"/>
      <c r="T23" s="31"/>
      <c r="U23" s="31" t="s">
        <v>6</v>
      </c>
      <c r="V23" s="31"/>
      <c r="W23" s="31"/>
      <c r="X23" s="31"/>
      <c r="Y23" s="31"/>
      <c r="Z23" s="42" t="s">
        <v>27</v>
      </c>
      <c r="AA23" s="42"/>
      <c r="AB23" s="42"/>
      <c r="AC23" s="42"/>
      <c r="AD23" s="31"/>
      <c r="AE23" s="31"/>
      <c r="AF23" s="31"/>
      <c r="AG23" s="31"/>
      <c r="AH23" s="31"/>
      <c r="AI23" s="31"/>
      <c r="AL23" s="4"/>
      <c r="AN23" s="46" t="s">
        <v>6</v>
      </c>
      <c r="AO23" s="45">
        <f>COUNTIF($U$20:$Y$20002,AN23)</f>
        <v>3</v>
      </c>
      <c r="AP23" s="45">
        <f>COUNTIFS($U$20:$U$20002,AN23,$Z$20:$Z$20002,"☑")</f>
        <v>2</v>
      </c>
    </row>
    <row r="24" customHeight="1" spans="2:42">
      <c r="B24" s="4"/>
      <c r="C24" s="6"/>
      <c r="D24" s="16">
        <f ca="1" t="shared" si="1"/>
        <v>44829</v>
      </c>
      <c r="E24" s="16">
        <f ca="1" t="shared" ref="E24:J24" si="5">D24+1</f>
        <v>44830</v>
      </c>
      <c r="F24" s="16">
        <f ca="1" t="shared" si="5"/>
        <v>44831</v>
      </c>
      <c r="G24" s="16">
        <f ca="1" t="shared" si="5"/>
        <v>44832</v>
      </c>
      <c r="H24" s="16">
        <f ca="1" t="shared" si="5"/>
        <v>44833</v>
      </c>
      <c r="I24" s="16">
        <f ca="1" t="shared" si="5"/>
        <v>44834</v>
      </c>
      <c r="J24" s="16">
        <f ca="1" t="shared" si="5"/>
        <v>44835</v>
      </c>
      <c r="K24" s="28"/>
      <c r="L24" s="24"/>
      <c r="M24" s="24"/>
      <c r="O24" s="30">
        <v>44824</v>
      </c>
      <c r="P24" s="31" t="s">
        <v>32</v>
      </c>
      <c r="Q24" s="31"/>
      <c r="R24" s="31"/>
      <c r="S24" s="31"/>
      <c r="T24" s="31"/>
      <c r="U24" s="31" t="s">
        <v>3</v>
      </c>
      <c r="V24" s="31"/>
      <c r="W24" s="31"/>
      <c r="X24" s="31"/>
      <c r="Y24" s="31"/>
      <c r="Z24" s="42" t="s">
        <v>27</v>
      </c>
      <c r="AA24" s="42"/>
      <c r="AB24" s="42"/>
      <c r="AC24" s="42"/>
      <c r="AD24" s="31"/>
      <c r="AE24" s="31"/>
      <c r="AF24" s="31"/>
      <c r="AG24" s="31"/>
      <c r="AH24" s="31"/>
      <c r="AI24" s="31"/>
      <c r="AL24" s="4"/>
      <c r="AN24" s="47"/>
      <c r="AO24" s="47"/>
      <c r="AP24" s="47"/>
    </row>
    <row r="25" customHeight="1" spans="2:42">
      <c r="B25" s="4"/>
      <c r="C25" s="6"/>
      <c r="D25" s="16">
        <f ca="1" t="shared" si="1"/>
        <v>44836</v>
      </c>
      <c r="E25" s="16">
        <f ca="1" t="shared" ref="E25:J25" si="6">D25+1</f>
        <v>44837</v>
      </c>
      <c r="F25" s="16">
        <f ca="1" t="shared" si="6"/>
        <v>44838</v>
      </c>
      <c r="G25" s="16">
        <f ca="1" t="shared" si="6"/>
        <v>44839</v>
      </c>
      <c r="H25" s="16">
        <f ca="1" t="shared" si="6"/>
        <v>44840</v>
      </c>
      <c r="I25" s="16">
        <f ca="1" t="shared" si="6"/>
        <v>44841</v>
      </c>
      <c r="J25" s="16">
        <f ca="1" t="shared" si="6"/>
        <v>44842</v>
      </c>
      <c r="K25" s="28"/>
      <c r="L25" s="24"/>
      <c r="M25" s="24"/>
      <c r="O25" s="30">
        <v>44826</v>
      </c>
      <c r="P25" s="31" t="s">
        <v>33</v>
      </c>
      <c r="Q25" s="31"/>
      <c r="R25" s="31"/>
      <c r="S25" s="31"/>
      <c r="T25" s="31"/>
      <c r="U25" s="31" t="s">
        <v>3</v>
      </c>
      <c r="V25" s="31"/>
      <c r="W25" s="31"/>
      <c r="X25" s="31"/>
      <c r="Y25" s="31"/>
      <c r="Z25" s="42" t="s">
        <v>27</v>
      </c>
      <c r="AA25" s="42"/>
      <c r="AB25" s="42"/>
      <c r="AC25" s="42"/>
      <c r="AD25" s="31"/>
      <c r="AE25" s="31"/>
      <c r="AF25" s="31"/>
      <c r="AG25" s="31"/>
      <c r="AH25" s="31"/>
      <c r="AI25" s="31"/>
      <c r="AL25" s="4"/>
      <c r="AN25" s="43" t="s">
        <v>34</v>
      </c>
      <c r="AO25" s="43"/>
      <c r="AP25" s="47"/>
    </row>
    <row r="26" customHeight="1" spans="2:42">
      <c r="B26" s="4"/>
      <c r="C26" s="6"/>
      <c r="L26" s="24"/>
      <c r="M26" s="24"/>
      <c r="O26" s="30">
        <v>44824</v>
      </c>
      <c r="P26" s="31" t="s">
        <v>35</v>
      </c>
      <c r="Q26" s="31"/>
      <c r="R26" s="31"/>
      <c r="S26" s="31"/>
      <c r="T26" s="31"/>
      <c r="U26" s="31" t="s">
        <v>4</v>
      </c>
      <c r="V26" s="31"/>
      <c r="W26" s="31"/>
      <c r="X26" s="31"/>
      <c r="Y26" s="31"/>
      <c r="Z26" s="42" t="s">
        <v>30</v>
      </c>
      <c r="AA26" s="42"/>
      <c r="AB26" s="42"/>
      <c r="AC26" s="42"/>
      <c r="AD26" s="31"/>
      <c r="AE26" s="31"/>
      <c r="AF26" s="31"/>
      <c r="AG26" s="31"/>
      <c r="AH26" s="31"/>
      <c r="AI26" s="31"/>
      <c r="AL26" s="4"/>
      <c r="AN26" s="44" t="s">
        <v>18</v>
      </c>
      <c r="AO26" s="44" t="s">
        <v>24</v>
      </c>
      <c r="AP26" s="44" t="s">
        <v>25</v>
      </c>
    </row>
    <row r="27" customHeight="1" spans="2:42">
      <c r="B27" s="4"/>
      <c r="C27" s="6"/>
      <c r="L27" s="24"/>
      <c r="M27" s="24"/>
      <c r="O27" s="30">
        <v>44828</v>
      </c>
      <c r="P27" s="31" t="s">
        <v>36</v>
      </c>
      <c r="Q27" s="31"/>
      <c r="R27" s="31"/>
      <c r="S27" s="31"/>
      <c r="T27" s="31"/>
      <c r="U27" s="31" t="s">
        <v>3</v>
      </c>
      <c r="V27" s="31"/>
      <c r="W27" s="31"/>
      <c r="X27" s="31"/>
      <c r="Y27" s="31"/>
      <c r="Z27" s="42" t="s">
        <v>30</v>
      </c>
      <c r="AA27" s="42"/>
      <c r="AB27" s="42"/>
      <c r="AC27" s="42"/>
      <c r="AD27" s="31"/>
      <c r="AE27" s="31"/>
      <c r="AF27" s="31"/>
      <c r="AG27" s="31"/>
      <c r="AH27" s="31"/>
      <c r="AI27" s="31"/>
      <c r="AL27" s="4"/>
      <c r="AN27" s="48">
        <f ca="1">TODAY()-WEEKDAY(TODAY(),2)+1</f>
        <v>44830</v>
      </c>
      <c r="AO27" s="45">
        <f ca="1">COUNTIF($O$20:$O$20002,AN27)</f>
        <v>0</v>
      </c>
      <c r="AP27" s="45">
        <f ca="1">COUNTIFS($O$20:$O$20002,AN27,$Z$20:$Z$20002,"☑")</f>
        <v>0</v>
      </c>
    </row>
    <row r="28" customHeight="1" spans="2:42">
      <c r="B28" s="4"/>
      <c r="C28" s="6"/>
      <c r="L28" s="24"/>
      <c r="M28" s="24"/>
      <c r="O28" s="30">
        <v>44829</v>
      </c>
      <c r="P28" s="31" t="s">
        <v>37</v>
      </c>
      <c r="Q28" s="31"/>
      <c r="R28" s="31"/>
      <c r="S28" s="31"/>
      <c r="T28" s="31"/>
      <c r="U28" s="31" t="s">
        <v>4</v>
      </c>
      <c r="V28" s="31"/>
      <c r="W28" s="31"/>
      <c r="X28" s="31"/>
      <c r="Y28" s="31"/>
      <c r="Z28" s="42" t="s">
        <v>30</v>
      </c>
      <c r="AA28" s="42"/>
      <c r="AB28" s="42"/>
      <c r="AC28" s="42"/>
      <c r="AD28" s="31"/>
      <c r="AE28" s="31"/>
      <c r="AF28" s="31"/>
      <c r="AG28" s="31"/>
      <c r="AH28" s="31"/>
      <c r="AI28" s="31"/>
      <c r="AL28" s="4"/>
      <c r="AN28" s="48">
        <f ca="1" t="shared" ref="AN28:AN33" si="7">AN27+1</f>
        <v>44831</v>
      </c>
      <c r="AO28" s="45">
        <f ca="1" t="shared" ref="AO28:AO33" si="8">COUNTIF($O$20:$O$20002,AN28)</f>
        <v>0</v>
      </c>
      <c r="AP28" s="45">
        <f ca="1" t="shared" ref="AP28:AP33" si="9">COUNTIFS($O$20:$O$20002,AN28,$Z$20:$Z$20002,"☑")</f>
        <v>0</v>
      </c>
    </row>
    <row r="29" customHeight="1" spans="2:42">
      <c r="B29" s="4"/>
      <c r="C29" s="6"/>
      <c r="L29" s="24"/>
      <c r="M29" s="24"/>
      <c r="O29" s="30">
        <v>44824</v>
      </c>
      <c r="P29" s="31" t="s">
        <v>38</v>
      </c>
      <c r="Q29" s="31"/>
      <c r="R29" s="31"/>
      <c r="S29" s="31"/>
      <c r="T29" s="31"/>
      <c r="U29" s="31" t="s">
        <v>6</v>
      </c>
      <c r="V29" s="31"/>
      <c r="W29" s="31"/>
      <c r="X29" s="31"/>
      <c r="Y29" s="31"/>
      <c r="Z29" s="42" t="s">
        <v>27</v>
      </c>
      <c r="AA29" s="42"/>
      <c r="AB29" s="42"/>
      <c r="AC29" s="42"/>
      <c r="AD29" s="31"/>
      <c r="AE29" s="31"/>
      <c r="AF29" s="31"/>
      <c r="AG29" s="31"/>
      <c r="AH29" s="31"/>
      <c r="AI29" s="31"/>
      <c r="AL29" s="4"/>
      <c r="AN29" s="48">
        <f ca="1" t="shared" si="7"/>
        <v>44832</v>
      </c>
      <c r="AO29" s="45">
        <f ca="1" t="shared" si="8"/>
        <v>0</v>
      </c>
      <c r="AP29" s="45">
        <f ca="1" t="shared" si="9"/>
        <v>0</v>
      </c>
    </row>
    <row r="30" customHeight="1" spans="2:42">
      <c r="B30" s="4"/>
      <c r="C30" s="6"/>
      <c r="L30" s="24"/>
      <c r="M30" s="24"/>
      <c r="O30" s="30">
        <v>44826</v>
      </c>
      <c r="P30" s="31" t="s">
        <v>39</v>
      </c>
      <c r="Q30" s="31"/>
      <c r="R30" s="31"/>
      <c r="S30" s="31"/>
      <c r="T30" s="31"/>
      <c r="U30" s="31" t="s">
        <v>6</v>
      </c>
      <c r="V30" s="31"/>
      <c r="W30" s="31"/>
      <c r="X30" s="31"/>
      <c r="Y30" s="31"/>
      <c r="Z30" s="42" t="s">
        <v>30</v>
      </c>
      <c r="AA30" s="42"/>
      <c r="AB30" s="42"/>
      <c r="AC30" s="42"/>
      <c r="AD30" s="31"/>
      <c r="AE30" s="31"/>
      <c r="AF30" s="31"/>
      <c r="AG30" s="31"/>
      <c r="AH30" s="31"/>
      <c r="AI30" s="31"/>
      <c r="AL30" s="4"/>
      <c r="AN30" s="48">
        <f ca="1" t="shared" si="7"/>
        <v>44833</v>
      </c>
      <c r="AO30" s="45">
        <f ca="1" t="shared" si="8"/>
        <v>0</v>
      </c>
      <c r="AP30" s="45">
        <f ca="1" t="shared" si="9"/>
        <v>0</v>
      </c>
    </row>
    <row r="31" customHeight="1" spans="2:42">
      <c r="B31" s="4"/>
      <c r="C31" s="6"/>
      <c r="L31" s="24"/>
      <c r="M31" s="24"/>
      <c r="O31" s="30">
        <v>44827</v>
      </c>
      <c r="P31" s="31" t="s">
        <v>40</v>
      </c>
      <c r="Q31" s="31"/>
      <c r="R31" s="31"/>
      <c r="S31" s="31"/>
      <c r="T31" s="31"/>
      <c r="U31" s="31" t="s">
        <v>3</v>
      </c>
      <c r="V31" s="31"/>
      <c r="W31" s="31"/>
      <c r="X31" s="31"/>
      <c r="Y31" s="31"/>
      <c r="Z31" s="42" t="s">
        <v>30</v>
      </c>
      <c r="AA31" s="42"/>
      <c r="AB31" s="42"/>
      <c r="AC31" s="42"/>
      <c r="AD31" s="31"/>
      <c r="AE31" s="31"/>
      <c r="AF31" s="31"/>
      <c r="AG31" s="31"/>
      <c r="AH31" s="31"/>
      <c r="AI31" s="31"/>
      <c r="AL31" s="4"/>
      <c r="AN31" s="48">
        <f ca="1" t="shared" si="7"/>
        <v>44834</v>
      </c>
      <c r="AO31" s="45">
        <f ca="1" t="shared" si="8"/>
        <v>0</v>
      </c>
      <c r="AP31" s="45">
        <f ca="1" t="shared" si="9"/>
        <v>0</v>
      </c>
    </row>
    <row r="32" customHeight="1" spans="2:42">
      <c r="B32" s="4"/>
      <c r="C32" s="6"/>
      <c r="L32" s="24"/>
      <c r="M32" s="24"/>
      <c r="O32" s="30">
        <v>44827</v>
      </c>
      <c r="P32" s="31" t="s">
        <v>41</v>
      </c>
      <c r="Q32" s="31"/>
      <c r="R32" s="31"/>
      <c r="S32" s="31"/>
      <c r="T32" s="31"/>
      <c r="U32" s="31" t="s">
        <v>3</v>
      </c>
      <c r="V32" s="31"/>
      <c r="W32" s="31"/>
      <c r="X32" s="31"/>
      <c r="Y32" s="31"/>
      <c r="Z32" s="42" t="s">
        <v>30</v>
      </c>
      <c r="AA32" s="42"/>
      <c r="AB32" s="42"/>
      <c r="AC32" s="42"/>
      <c r="AD32" s="31"/>
      <c r="AE32" s="31"/>
      <c r="AF32" s="31"/>
      <c r="AG32" s="31"/>
      <c r="AH32" s="31"/>
      <c r="AI32" s="31"/>
      <c r="AL32" s="4"/>
      <c r="AN32" s="48">
        <f ca="1" t="shared" si="7"/>
        <v>44835</v>
      </c>
      <c r="AO32" s="45">
        <f ca="1" t="shared" si="8"/>
        <v>0</v>
      </c>
      <c r="AP32" s="45">
        <f ca="1" t="shared" si="9"/>
        <v>0</v>
      </c>
    </row>
    <row r="33" customHeight="1" spans="2:42">
      <c r="B33" s="4"/>
      <c r="C33" s="6"/>
      <c r="L33" s="24"/>
      <c r="M33" s="24"/>
      <c r="O33" s="30">
        <v>44828</v>
      </c>
      <c r="P33" s="31" t="s">
        <v>42</v>
      </c>
      <c r="Q33" s="31"/>
      <c r="R33" s="31"/>
      <c r="S33" s="31"/>
      <c r="T33" s="31"/>
      <c r="U33" s="31" t="s">
        <v>4</v>
      </c>
      <c r="V33" s="31"/>
      <c r="W33" s="31"/>
      <c r="X33" s="31"/>
      <c r="Y33" s="31"/>
      <c r="Z33" s="42" t="s">
        <v>27</v>
      </c>
      <c r="AA33" s="42"/>
      <c r="AB33" s="42"/>
      <c r="AC33" s="42"/>
      <c r="AD33" s="31"/>
      <c r="AE33" s="31"/>
      <c r="AF33" s="31"/>
      <c r="AG33" s="31"/>
      <c r="AH33" s="31"/>
      <c r="AI33" s="31"/>
      <c r="AL33" s="4"/>
      <c r="AN33" s="48">
        <f ca="1" t="shared" si="7"/>
        <v>44836</v>
      </c>
      <c r="AO33" s="45">
        <f ca="1" t="shared" si="8"/>
        <v>0</v>
      </c>
      <c r="AP33" s="45">
        <f ca="1" t="shared" si="9"/>
        <v>0</v>
      </c>
    </row>
    <row r="34" customHeight="1" spans="2:38">
      <c r="B34" s="4"/>
      <c r="C34" s="6"/>
      <c r="L34" s="24"/>
      <c r="M34" s="24"/>
      <c r="O34" s="30">
        <v>44829</v>
      </c>
      <c r="P34" s="31" t="s">
        <v>43</v>
      </c>
      <c r="Q34" s="31"/>
      <c r="R34" s="31"/>
      <c r="S34" s="31"/>
      <c r="T34" s="31"/>
      <c r="U34" s="31" t="s">
        <v>3</v>
      </c>
      <c r="V34" s="31"/>
      <c r="W34" s="31"/>
      <c r="X34" s="31"/>
      <c r="Y34" s="31"/>
      <c r="Z34" s="42" t="s">
        <v>27</v>
      </c>
      <c r="AA34" s="42"/>
      <c r="AB34" s="42"/>
      <c r="AC34" s="42"/>
      <c r="AD34" s="31"/>
      <c r="AE34" s="31"/>
      <c r="AF34" s="31"/>
      <c r="AG34" s="31"/>
      <c r="AH34" s="31"/>
      <c r="AI34" s="31"/>
      <c r="AL34" s="4"/>
    </row>
    <row r="35" customHeight="1" spans="2:41">
      <c r="B35" s="4"/>
      <c r="C35" s="6"/>
      <c r="L35" s="24"/>
      <c r="M35" s="24"/>
      <c r="O35" s="30">
        <v>44824</v>
      </c>
      <c r="P35" s="31" t="s">
        <v>44</v>
      </c>
      <c r="Q35" s="31"/>
      <c r="R35" s="31"/>
      <c r="S35" s="31"/>
      <c r="T35" s="31"/>
      <c r="U35" s="31" t="s">
        <v>4</v>
      </c>
      <c r="V35" s="31"/>
      <c r="W35" s="31"/>
      <c r="X35" s="31"/>
      <c r="Y35" s="31"/>
      <c r="Z35" s="42" t="s">
        <v>30</v>
      </c>
      <c r="AA35" s="42"/>
      <c r="AB35" s="42"/>
      <c r="AC35" s="42"/>
      <c r="AD35" s="31"/>
      <c r="AE35" s="31"/>
      <c r="AF35" s="31"/>
      <c r="AG35" s="31"/>
      <c r="AH35" s="31"/>
      <c r="AI35" s="31"/>
      <c r="AL35" s="4"/>
      <c r="AN35" s="3" t="s">
        <v>45</v>
      </c>
      <c r="AO35" s="3">
        <f ca="1">COUNTIF($O$20:$O$20002,TODAY())</f>
        <v>0</v>
      </c>
    </row>
    <row r="36" customHeight="1" spans="2:41">
      <c r="B36" s="4"/>
      <c r="C36" s="6"/>
      <c r="L36" s="24"/>
      <c r="M36" s="24"/>
      <c r="O36" s="30">
        <v>44826</v>
      </c>
      <c r="P36" s="31" t="s">
        <v>46</v>
      </c>
      <c r="Q36" s="31"/>
      <c r="R36" s="31"/>
      <c r="S36" s="31"/>
      <c r="T36" s="31"/>
      <c r="U36" s="31" t="s">
        <v>5</v>
      </c>
      <c r="V36" s="31"/>
      <c r="W36" s="31"/>
      <c r="X36" s="31"/>
      <c r="Y36" s="31"/>
      <c r="Z36" s="42" t="s">
        <v>30</v>
      </c>
      <c r="AA36" s="42"/>
      <c r="AB36" s="42"/>
      <c r="AC36" s="42"/>
      <c r="AD36" s="31"/>
      <c r="AE36" s="31"/>
      <c r="AF36" s="31"/>
      <c r="AG36" s="31"/>
      <c r="AH36" s="31"/>
      <c r="AI36" s="31"/>
      <c r="AL36" s="4"/>
      <c r="AN36" s="3" t="s">
        <v>47</v>
      </c>
      <c r="AO36" s="3">
        <f ca="1">COUNTIFS($Z$20:$Z$20002,"☑",$O$20:$O$20002,TODAY())</f>
        <v>0</v>
      </c>
    </row>
    <row r="37" customHeight="1" spans="2:41">
      <c r="B37" s="4"/>
      <c r="C37" s="6"/>
      <c r="L37" s="24"/>
      <c r="M37" s="24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42" t="s">
        <v>30</v>
      </c>
      <c r="AA37" s="42"/>
      <c r="AB37" s="42"/>
      <c r="AC37" s="42"/>
      <c r="AD37" s="31"/>
      <c r="AE37" s="31"/>
      <c r="AF37" s="31"/>
      <c r="AG37" s="31"/>
      <c r="AH37" s="31"/>
      <c r="AI37" s="31"/>
      <c r="AL37" s="4"/>
      <c r="AN37" s="3" t="s">
        <v>48</v>
      </c>
      <c r="AO37" s="49" t="e">
        <f ca="1">AO36/AO35</f>
        <v>#DIV/0!</v>
      </c>
    </row>
    <row r="38" customHeight="1" spans="2:41">
      <c r="B38" s="4"/>
      <c r="C38" s="6"/>
      <c r="L38" s="24"/>
      <c r="M38" s="24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42" t="s">
        <v>30</v>
      </c>
      <c r="AA38" s="42"/>
      <c r="AB38" s="42"/>
      <c r="AC38" s="42"/>
      <c r="AD38" s="31"/>
      <c r="AE38" s="31"/>
      <c r="AF38" s="31"/>
      <c r="AG38" s="31"/>
      <c r="AH38" s="31"/>
      <c r="AI38" s="31"/>
      <c r="AL38" s="4"/>
      <c r="AN38" s="3" t="s">
        <v>49</v>
      </c>
      <c r="AO38" s="49" t="e">
        <f ca="1">1-AO37</f>
        <v>#DIV/0!</v>
      </c>
    </row>
    <row r="39" customHeight="1" spans="2:38">
      <c r="B39" s="4"/>
      <c r="C39" s="6"/>
      <c r="L39" s="24"/>
      <c r="M39" s="24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42" t="s">
        <v>30</v>
      </c>
      <c r="AA39" s="42"/>
      <c r="AB39" s="42"/>
      <c r="AC39" s="42"/>
      <c r="AD39" s="31"/>
      <c r="AE39" s="31"/>
      <c r="AF39" s="31"/>
      <c r="AG39" s="31"/>
      <c r="AH39" s="31"/>
      <c r="AI39" s="31"/>
      <c r="AL39" s="4"/>
    </row>
    <row r="40" customHeight="1" spans="2:38">
      <c r="B40" s="4"/>
      <c r="C40" s="6"/>
      <c r="L40" s="24"/>
      <c r="M40" s="24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42" t="s">
        <v>30</v>
      </c>
      <c r="AA40" s="42"/>
      <c r="AB40" s="42"/>
      <c r="AC40" s="42"/>
      <c r="AD40" s="31"/>
      <c r="AE40" s="31"/>
      <c r="AF40" s="31"/>
      <c r="AG40" s="31"/>
      <c r="AH40" s="31"/>
      <c r="AI40" s="31"/>
      <c r="AL40" s="4"/>
    </row>
    <row r="41" customHeight="1" spans="2:38">
      <c r="B41" s="4"/>
      <c r="C41" s="6"/>
      <c r="L41" s="24"/>
      <c r="M41" s="24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42" t="s">
        <v>30</v>
      </c>
      <c r="AA41" s="42"/>
      <c r="AB41" s="42"/>
      <c r="AC41" s="42"/>
      <c r="AD41" s="31"/>
      <c r="AE41" s="31"/>
      <c r="AF41" s="31"/>
      <c r="AG41" s="31"/>
      <c r="AH41" s="31"/>
      <c r="AI41" s="31"/>
      <c r="AL41" s="4"/>
    </row>
    <row r="42" customHeight="1" spans="2:38">
      <c r="B42" s="4"/>
      <c r="C42" s="6"/>
      <c r="L42" s="24"/>
      <c r="M42" s="24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42" t="s">
        <v>30</v>
      </c>
      <c r="AA42" s="42"/>
      <c r="AB42" s="42"/>
      <c r="AC42" s="42"/>
      <c r="AD42" s="31"/>
      <c r="AE42" s="31"/>
      <c r="AF42" s="31"/>
      <c r="AG42" s="31"/>
      <c r="AH42" s="31"/>
      <c r="AI42" s="31"/>
      <c r="AL42" s="4"/>
    </row>
    <row r="43" customHeight="1" spans="2:38">
      <c r="B43" s="4"/>
      <c r="C43" s="6"/>
      <c r="L43" s="24"/>
      <c r="M43" s="24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42" t="s">
        <v>30</v>
      </c>
      <c r="AA43" s="42"/>
      <c r="AB43" s="42"/>
      <c r="AC43" s="42"/>
      <c r="AD43" s="31"/>
      <c r="AE43" s="31"/>
      <c r="AF43" s="31"/>
      <c r="AG43" s="31"/>
      <c r="AH43" s="31"/>
      <c r="AI43" s="31"/>
      <c r="AL43" s="4"/>
    </row>
    <row r="44" customHeight="1" spans="2:38">
      <c r="B44" s="4"/>
      <c r="C44" s="6"/>
      <c r="L44" s="24"/>
      <c r="M44" s="24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42" t="s">
        <v>30</v>
      </c>
      <c r="AA44" s="42"/>
      <c r="AB44" s="42"/>
      <c r="AC44" s="42"/>
      <c r="AD44" s="31"/>
      <c r="AE44" s="31"/>
      <c r="AF44" s="31"/>
      <c r="AG44" s="31"/>
      <c r="AH44" s="31"/>
      <c r="AI44" s="31"/>
      <c r="AL44" s="4"/>
    </row>
  </sheetData>
  <mergeCells count="112">
    <mergeCell ref="E2:L2"/>
    <mergeCell ref="Y2:AC2"/>
    <mergeCell ref="AE2:AI2"/>
    <mergeCell ref="D17:E17"/>
    <mergeCell ref="O17:P17"/>
    <mergeCell ref="AN17:AO17"/>
    <mergeCell ref="P19:T19"/>
    <mergeCell ref="U19:Y19"/>
    <mergeCell ref="Z19:AC19"/>
    <mergeCell ref="AD19:AH19"/>
    <mergeCell ref="P20:T20"/>
    <mergeCell ref="U20:Y20"/>
    <mergeCell ref="Z20:AC20"/>
    <mergeCell ref="AD20:AH20"/>
    <mergeCell ref="P21:T21"/>
    <mergeCell ref="U21:Y21"/>
    <mergeCell ref="Z21:AC21"/>
    <mergeCell ref="AD21:AH21"/>
    <mergeCell ref="P22:T22"/>
    <mergeCell ref="U22:Y22"/>
    <mergeCell ref="Z22:AC22"/>
    <mergeCell ref="AD22:AH22"/>
    <mergeCell ref="P23:T23"/>
    <mergeCell ref="U23:Y23"/>
    <mergeCell ref="Z23:AC23"/>
    <mergeCell ref="AD23:AH23"/>
    <mergeCell ref="P24:T24"/>
    <mergeCell ref="U24:Y24"/>
    <mergeCell ref="Z24:AC24"/>
    <mergeCell ref="AD24:AH24"/>
    <mergeCell ref="P25:T25"/>
    <mergeCell ref="U25:Y25"/>
    <mergeCell ref="Z25:AC25"/>
    <mergeCell ref="AD25:AH25"/>
    <mergeCell ref="AN25:AO25"/>
    <mergeCell ref="P26:T26"/>
    <mergeCell ref="U26:Y26"/>
    <mergeCell ref="Z26:AC26"/>
    <mergeCell ref="AD26:AH26"/>
    <mergeCell ref="P27:T27"/>
    <mergeCell ref="U27:Y27"/>
    <mergeCell ref="Z27:AC27"/>
    <mergeCell ref="AD27:AH27"/>
    <mergeCell ref="P28:T28"/>
    <mergeCell ref="U28:Y28"/>
    <mergeCell ref="Z28:AC28"/>
    <mergeCell ref="AD28:AH28"/>
    <mergeCell ref="P29:T29"/>
    <mergeCell ref="U29:Y29"/>
    <mergeCell ref="Z29:AC29"/>
    <mergeCell ref="AD29:AH29"/>
    <mergeCell ref="P30:T30"/>
    <mergeCell ref="U30:Y30"/>
    <mergeCell ref="Z30:AC30"/>
    <mergeCell ref="AD30:AH30"/>
    <mergeCell ref="P31:T31"/>
    <mergeCell ref="U31:Y31"/>
    <mergeCell ref="Z31:AC31"/>
    <mergeCell ref="AD31:AH31"/>
    <mergeCell ref="P32:T32"/>
    <mergeCell ref="U32:Y32"/>
    <mergeCell ref="Z32:AC32"/>
    <mergeCell ref="AD32:AH32"/>
    <mergeCell ref="P33:T33"/>
    <mergeCell ref="U33:Y33"/>
    <mergeCell ref="Z33:AC33"/>
    <mergeCell ref="AD33:AH33"/>
    <mergeCell ref="P34:T34"/>
    <mergeCell ref="U34:Y34"/>
    <mergeCell ref="Z34:AC34"/>
    <mergeCell ref="AD34:AH34"/>
    <mergeCell ref="P35:T35"/>
    <mergeCell ref="U35:Y35"/>
    <mergeCell ref="Z35:AC35"/>
    <mergeCell ref="AD35:AH35"/>
    <mergeCell ref="P36:T36"/>
    <mergeCell ref="U36:Y36"/>
    <mergeCell ref="Z36:AC36"/>
    <mergeCell ref="AD36:AH36"/>
    <mergeCell ref="P37:T37"/>
    <mergeCell ref="U37:Y37"/>
    <mergeCell ref="Z37:AC37"/>
    <mergeCell ref="AD37:AH37"/>
    <mergeCell ref="P38:T38"/>
    <mergeCell ref="U38:Y38"/>
    <mergeCell ref="Z38:AC38"/>
    <mergeCell ref="AD38:AH38"/>
    <mergeCell ref="P39:T39"/>
    <mergeCell ref="U39:Y39"/>
    <mergeCell ref="Z39:AC39"/>
    <mergeCell ref="AD39:AH39"/>
    <mergeCell ref="P40:T40"/>
    <mergeCell ref="U40:Y40"/>
    <mergeCell ref="Z40:AC40"/>
    <mergeCell ref="AD40:AH40"/>
    <mergeCell ref="P41:T41"/>
    <mergeCell ref="U41:Y41"/>
    <mergeCell ref="Z41:AC41"/>
    <mergeCell ref="AD41:AH41"/>
    <mergeCell ref="P42:T42"/>
    <mergeCell ref="U42:Y42"/>
    <mergeCell ref="Z42:AC42"/>
    <mergeCell ref="AD42:AH42"/>
    <mergeCell ref="P43:T43"/>
    <mergeCell ref="U43:Y43"/>
    <mergeCell ref="Z43:AC43"/>
    <mergeCell ref="AD43:AH43"/>
    <mergeCell ref="P44:T44"/>
    <mergeCell ref="U44:Y44"/>
    <mergeCell ref="Z44:AC44"/>
    <mergeCell ref="AD44:AH44"/>
    <mergeCell ref="O7:O8"/>
  </mergeCells>
  <conditionalFormatting sqref="D19:J19">
    <cfRule type="expression" dxfId="0" priority="5">
      <formula>D19=TODAY()</formula>
    </cfRule>
    <cfRule type="expression" dxfId="1" priority="6">
      <formula>MONTH(D19)&lt;&gt;#REF!</formula>
    </cfRule>
  </conditionalFormatting>
  <conditionalFormatting sqref="T7:AJ13">
    <cfRule type="cellIs" dxfId="2" priority="1" operator="equal">
      <formula>0</formula>
    </cfRule>
  </conditionalFormatting>
  <conditionalFormatting sqref="D20:J25">
    <cfRule type="expression" dxfId="3" priority="4">
      <formula>D20=TODAY()</formula>
    </cfRule>
    <cfRule type="expression" dxfId="4" priority="7">
      <formula>MONTH(D20)&lt;&gt;$G$17</formula>
    </cfRule>
  </conditionalFormatting>
  <conditionalFormatting sqref="Z20:AC44">
    <cfRule type="cellIs" dxfId="5" priority="2" operator="equal">
      <formula>"☒"</formula>
    </cfRule>
    <cfRule type="cellIs" dxfId="6" priority="3" operator="equal">
      <formula>"☑"</formula>
    </cfRule>
  </conditionalFormatting>
  <dataValidations count="2">
    <dataValidation type="list" allowBlank="1" showInputMessage="1" showErrorMessage="1" sqref="U37:Y1048576 U20:Y36">
      <formula1>$AN$20:$AN$23</formula1>
    </dataValidation>
    <dataValidation type="list" allowBlank="1" showInputMessage="1" showErrorMessage="1" sqref="Z20:Z25 Z26:Z44 AA20:AA25 AA26:AA44 AB20:AB25 AB26:AB44 AC20:AC25 AC26:AC44">
      <formula1>"□,☑,☒"</formula1>
    </dataValidation>
  </dataValidations>
  <pageMargins left="0.75" right="0.75" top="1" bottom="1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N42"/>
  <sheetViews>
    <sheetView showGridLines="0" workbookViewId="0">
      <selection activeCell="W41" sqref="W41"/>
    </sheetView>
  </sheetViews>
  <sheetFormatPr defaultColWidth="7.875" defaultRowHeight="13.5"/>
  <cols>
    <col min="1" max="16384" width="7.875" style="1"/>
  </cols>
  <sheetData>
    <row r="1" spans="1:9">
      <c r="A1" s="2"/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21">
      <c r="A3" s="2"/>
      <c r="B3" s="2"/>
      <c r="C3" s="2"/>
      <c r="D3" s="2"/>
      <c r="E3" s="2"/>
      <c r="F3" s="2"/>
      <c r="G3" s="2"/>
      <c r="H3" s="2"/>
      <c r="I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/>
      <c r="B5" s="2"/>
      <c r="C5" s="2"/>
      <c r="D5" s="2"/>
      <c r="E5" s="2"/>
      <c r="F5" s="2"/>
      <c r="G5" s="2"/>
      <c r="H5" s="2"/>
      <c r="I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/>
      <c r="B6" s="2"/>
      <c r="C6" s="2"/>
      <c r="D6" s="2"/>
      <c r="E6" s="2"/>
      <c r="F6" s="2"/>
      <c r="G6" s="2"/>
      <c r="H6" s="2"/>
      <c r="I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/>
      <c r="B7" s="2"/>
      <c r="C7" s="2"/>
      <c r="D7" s="2"/>
      <c r="E7" s="2"/>
      <c r="F7" s="2"/>
      <c r="G7" s="2"/>
      <c r="H7" s="2"/>
      <c r="I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/>
      <c r="B8" s="2"/>
      <c r="C8" s="2"/>
      <c r="D8" s="2"/>
      <c r="E8" s="2"/>
      <c r="F8" s="2"/>
      <c r="G8" s="2"/>
      <c r="H8" s="2"/>
      <c r="I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2"/>
      <c r="B9" s="2"/>
      <c r="C9" s="2"/>
      <c r="D9" s="2"/>
      <c r="E9" s="2"/>
      <c r="F9" s="2"/>
      <c r="G9" s="2"/>
      <c r="H9" s="2"/>
      <c r="I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2"/>
      <c r="B10" s="2"/>
      <c r="C10" s="2"/>
      <c r="D10" s="2"/>
      <c r="E10" s="2"/>
      <c r="F10" s="2"/>
      <c r="G10" s="2"/>
      <c r="H10" s="2"/>
      <c r="I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2"/>
      <c r="B11" s="2"/>
      <c r="C11" s="2"/>
      <c r="D11" s="2"/>
      <c r="E11" s="2"/>
      <c r="F11" s="2"/>
      <c r="G11" s="2"/>
      <c r="H11" s="2"/>
      <c r="I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2"/>
      <c r="B13" s="2"/>
      <c r="C13" s="2"/>
      <c r="D13" s="2"/>
      <c r="E13" s="2"/>
      <c r="F13" s="2"/>
      <c r="G13" s="2"/>
      <c r="H13" s="2"/>
      <c r="I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/>
      <c r="B14" s="2"/>
      <c r="C14" s="2"/>
      <c r="D14" s="2"/>
      <c r="E14" s="2"/>
      <c r="F14" s="2"/>
      <c r="G14" s="2"/>
      <c r="H14" s="2"/>
      <c r="I14" s="2"/>
      <c r="M14" s="2"/>
      <c r="N14" s="2"/>
      <c r="O14" s="2"/>
      <c r="P14" s="2"/>
      <c r="Q14" s="2"/>
      <c r="R14" s="2"/>
      <c r="S14" s="2"/>
      <c r="T14" s="2"/>
      <c r="U14" s="2"/>
    </row>
    <row r="15" spans="1:40">
      <c r="A15" s="2"/>
      <c r="B15" s="2"/>
      <c r="C15" s="2"/>
      <c r="D15" s="2"/>
      <c r="E15" s="2"/>
      <c r="F15" s="2"/>
      <c r="G15" s="2"/>
      <c r="H15" s="2"/>
      <c r="I15" s="2"/>
      <c r="M15" s="2"/>
      <c r="N15" s="2"/>
      <c r="O15" s="2"/>
      <c r="P15" s="2"/>
      <c r="Q15" s="2"/>
      <c r="R15" s="2"/>
      <c r="S15" s="2"/>
      <c r="T15" s="2"/>
      <c r="U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>
      <c r="A16" s="2"/>
      <c r="B16" s="2"/>
      <c r="C16" s="2"/>
      <c r="D16" s="2"/>
      <c r="E16" s="2"/>
      <c r="F16" s="2"/>
      <c r="G16" s="2"/>
      <c r="H16" s="2"/>
      <c r="I16" s="2"/>
      <c r="M16" s="2"/>
      <c r="N16" s="2"/>
      <c r="O16" s="2"/>
      <c r="P16" s="2"/>
      <c r="Q16" s="2"/>
      <c r="R16" s="2"/>
      <c r="S16" s="2"/>
      <c r="T16" s="2"/>
      <c r="U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>
      <c r="A17" s="2"/>
      <c r="B17" s="2"/>
      <c r="C17" s="2"/>
      <c r="D17" s="2"/>
      <c r="E17" s="2"/>
      <c r="F17" s="2"/>
      <c r="G17" s="2"/>
      <c r="H17" s="2"/>
      <c r="I17" s="2"/>
      <c r="M17" s="2"/>
      <c r="N17" s="2"/>
      <c r="O17" s="2"/>
      <c r="P17" s="2"/>
      <c r="Q17" s="2"/>
      <c r="R17" s="2"/>
      <c r="S17" s="2"/>
      <c r="T17" s="2"/>
      <c r="U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>
      <c r="A18" s="2"/>
      <c r="B18" s="2"/>
      <c r="C18" s="2"/>
      <c r="D18" s="2"/>
      <c r="E18" s="2"/>
      <c r="F18" s="2"/>
      <c r="G18" s="2"/>
      <c r="H18" s="2"/>
      <c r="I18" s="2"/>
      <c r="M18" s="2"/>
      <c r="N18" s="2"/>
      <c r="O18" s="2"/>
      <c r="P18" s="2"/>
      <c r="Q18" s="2"/>
      <c r="R18" s="2"/>
      <c r="S18" s="2"/>
      <c r="T18" s="2"/>
      <c r="U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>
      <c r="A19" s="2"/>
      <c r="B19" s="2"/>
      <c r="C19" s="2"/>
      <c r="D19" s="2"/>
      <c r="E19" s="2"/>
      <c r="F19" s="2"/>
      <c r="G19" s="2"/>
      <c r="H19" s="2"/>
      <c r="I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>
      <c r="A20" s="2"/>
      <c r="B20" s="2"/>
      <c r="C20" s="2"/>
      <c r="D20" s="2"/>
      <c r="E20" s="2"/>
      <c r="F20" s="2"/>
      <c r="G20" s="2"/>
      <c r="H20" s="2"/>
      <c r="I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>
      <c r="A21" s="2"/>
      <c r="B21" s="2"/>
      <c r="C21" s="2"/>
      <c r="D21" s="2"/>
      <c r="E21" s="2"/>
      <c r="F21" s="2"/>
      <c r="G21" s="2"/>
      <c r="H21" s="2"/>
      <c r="I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>
      <c r="A22" s="2"/>
      <c r="B22" s="2"/>
      <c r="C22" s="2"/>
      <c r="D22" s="2"/>
      <c r="E22" s="2"/>
      <c r="F22" s="2"/>
      <c r="G22" s="2"/>
      <c r="H22" s="2"/>
      <c r="I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>
      <c r="A23" s="2"/>
      <c r="B23" s="2"/>
      <c r="C23" s="2"/>
      <c r="D23" s="2"/>
      <c r="E23" s="2"/>
      <c r="F23" s="2"/>
      <c r="G23" s="2"/>
      <c r="H23" s="2"/>
      <c r="I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>
      <c r="A24" s="2"/>
      <c r="B24" s="2"/>
      <c r="C24" s="2"/>
      <c r="D24" s="2"/>
      <c r="E24" s="2"/>
      <c r="F24" s="2"/>
      <c r="G24" s="2"/>
      <c r="H24" s="2"/>
      <c r="I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>
      <c r="A25" s="2"/>
      <c r="B25" s="2"/>
      <c r="C25" s="2"/>
      <c r="D25" s="2"/>
      <c r="E25" s="2"/>
      <c r="F25" s="2"/>
      <c r="G25" s="2"/>
      <c r="H25" s="2"/>
      <c r="I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>
      <c r="A26" s="2"/>
      <c r="B26" s="2"/>
      <c r="C26" s="2"/>
      <c r="D26" s="2"/>
      <c r="E26" s="2"/>
      <c r="F26" s="2"/>
      <c r="G26" s="2"/>
      <c r="H26" s="2"/>
      <c r="I26" s="2"/>
      <c r="M26" s="2"/>
      <c r="N26" s="2"/>
      <c r="O26" s="2"/>
      <c r="P26" s="2"/>
      <c r="Q26" s="2"/>
      <c r="R26" s="2"/>
      <c r="S26" s="2"/>
      <c r="T26" s="2"/>
      <c r="U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2"/>
      <c r="B27" s="2"/>
      <c r="C27" s="2"/>
      <c r="D27" s="2"/>
      <c r="E27" s="2"/>
      <c r="F27" s="2"/>
      <c r="G27" s="2"/>
      <c r="H27" s="2"/>
      <c r="I27" s="2"/>
      <c r="M27" s="2"/>
      <c r="N27" s="2"/>
      <c r="O27" s="2"/>
      <c r="P27" s="2"/>
      <c r="Q27" s="2"/>
      <c r="R27" s="2"/>
      <c r="S27" s="2"/>
      <c r="T27" s="2"/>
      <c r="U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>
      <c r="A28" s="2"/>
      <c r="B28" s="2"/>
      <c r="C28" s="2"/>
      <c r="D28" s="2"/>
      <c r="E28" s="2"/>
      <c r="F28" s="2"/>
      <c r="G28" s="2"/>
      <c r="H28" s="2"/>
      <c r="I28" s="2"/>
      <c r="M28" s="2"/>
      <c r="N28" s="2"/>
      <c r="O28" s="2"/>
      <c r="P28" s="2"/>
      <c r="Q28" s="2"/>
      <c r="R28" s="2"/>
      <c r="S28" s="2"/>
      <c r="T28" s="2"/>
      <c r="U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>
      <c r="A29" s="2"/>
      <c r="B29" s="2"/>
      <c r="C29" s="2"/>
      <c r="D29" s="2"/>
      <c r="E29" s="2"/>
      <c r="F29" s="2"/>
      <c r="G29" s="2"/>
      <c r="H29" s="2"/>
      <c r="I29" s="2"/>
      <c r="M29" s="2"/>
      <c r="N29" s="2"/>
      <c r="O29" s="2"/>
      <c r="P29" s="2"/>
      <c r="Q29" s="2"/>
      <c r="R29" s="2"/>
      <c r="S29" s="2"/>
      <c r="T29" s="2"/>
      <c r="U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>
      <c r="A30" s="2"/>
      <c r="B30" s="2"/>
      <c r="C30" s="2"/>
      <c r="D30" s="2"/>
      <c r="E30" s="2"/>
      <c r="F30" s="2"/>
      <c r="G30" s="2"/>
      <c r="H30" s="2"/>
      <c r="I30" s="2"/>
      <c r="M30" s="2"/>
      <c r="N30" s="2"/>
      <c r="O30" s="2"/>
      <c r="P30" s="2"/>
      <c r="Q30" s="2"/>
      <c r="R30" s="2"/>
      <c r="S30" s="2"/>
      <c r="T30" s="2"/>
      <c r="U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>
      <c r="A31" s="2"/>
      <c r="B31" s="2"/>
      <c r="C31" s="2"/>
      <c r="D31" s="2"/>
      <c r="E31" s="2"/>
      <c r="F31" s="2"/>
      <c r="G31" s="2"/>
      <c r="H31" s="2"/>
      <c r="I31" s="2"/>
      <c r="M31" s="2"/>
      <c r="N31" s="2"/>
      <c r="O31" s="2"/>
      <c r="P31" s="2"/>
      <c r="Q31" s="2"/>
      <c r="R31" s="2"/>
      <c r="S31" s="2"/>
      <c r="T31" s="2"/>
      <c r="U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>
      <c r="A32" s="2"/>
      <c r="B32" s="2"/>
      <c r="C32" s="2"/>
      <c r="D32" s="2"/>
      <c r="E32" s="2"/>
      <c r="F32" s="2"/>
      <c r="G32" s="2"/>
      <c r="H32" s="2"/>
      <c r="I32" s="2"/>
      <c r="M32" s="2"/>
      <c r="N32" s="2"/>
      <c r="O32" s="2"/>
      <c r="P32" s="2"/>
      <c r="Q32" s="2"/>
      <c r="R32" s="2"/>
      <c r="S32" s="2"/>
      <c r="T32" s="2"/>
      <c r="U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>
      <c r="A33" s="2"/>
      <c r="B33" s="2"/>
      <c r="C33" s="2"/>
      <c r="D33" s="2"/>
      <c r="E33" s="2"/>
      <c r="F33" s="2"/>
      <c r="G33" s="2"/>
      <c r="H33" s="2"/>
      <c r="I33" s="2"/>
      <c r="M33" s="2"/>
      <c r="N33" s="2"/>
      <c r="O33" s="2"/>
      <c r="P33" s="2"/>
      <c r="Q33" s="2"/>
      <c r="R33" s="2"/>
      <c r="S33" s="2"/>
      <c r="T33" s="2"/>
      <c r="U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>
      <c r="A34" s="2"/>
      <c r="B34" s="2"/>
      <c r="C34" s="2"/>
      <c r="D34" s="2"/>
      <c r="E34" s="2"/>
      <c r="F34" s="2"/>
      <c r="G34" s="2"/>
      <c r="H34" s="2"/>
      <c r="I34" s="2"/>
      <c r="M34" s="2"/>
      <c r="N34" s="2"/>
      <c r="O34" s="2"/>
      <c r="P34" s="2"/>
      <c r="Q34" s="2"/>
      <c r="R34" s="2"/>
      <c r="S34" s="2"/>
      <c r="T34" s="2"/>
      <c r="U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>
      <c r="A35" s="2"/>
      <c r="B35" s="2"/>
      <c r="C35" s="2"/>
      <c r="D35" s="2"/>
      <c r="E35" s="2"/>
      <c r="F35" s="2"/>
      <c r="G35" s="2"/>
      <c r="H35" s="2"/>
      <c r="I35" s="2"/>
      <c r="M35" s="2"/>
      <c r="N35" s="2"/>
      <c r="O35" s="2"/>
      <c r="P35" s="2"/>
      <c r="Q35" s="2"/>
      <c r="R35" s="2"/>
      <c r="S35" s="2"/>
      <c r="T35" s="2"/>
      <c r="U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>
      <c r="A36" s="2"/>
      <c r="B36" s="2"/>
      <c r="C36" s="2"/>
      <c r="D36" s="2"/>
      <c r="E36" s="2"/>
      <c r="F36" s="2"/>
      <c r="G36" s="2"/>
      <c r="H36" s="2"/>
      <c r="I36" s="2"/>
      <c r="M36" s="2"/>
      <c r="N36" s="2"/>
      <c r="O36" s="2"/>
      <c r="P36" s="2"/>
      <c r="Q36" s="2"/>
      <c r="R36" s="2"/>
      <c r="T36" s="2"/>
      <c r="U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>
      <c r="A37" s="2"/>
      <c r="B37" s="2"/>
      <c r="C37" s="2"/>
      <c r="D37" s="2"/>
      <c r="E37" s="2"/>
      <c r="F37" s="2"/>
      <c r="G37" s="2"/>
      <c r="H37" s="2"/>
      <c r="I37" s="2"/>
      <c r="M37" s="2"/>
      <c r="N37" s="2"/>
      <c r="O37" s="2"/>
      <c r="P37" s="2"/>
      <c r="Q37" s="2"/>
      <c r="R37" s="2"/>
      <c r="S37" s="2"/>
      <c r="T37" s="2"/>
      <c r="U37" s="2"/>
      <c r="W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>
      <c r="A38" s="2"/>
      <c r="B38" s="2"/>
      <c r="C38" s="2"/>
      <c r="D38" s="2"/>
      <c r="E38" s="2"/>
      <c r="F38" s="2"/>
      <c r="G38" s="2"/>
      <c r="H38" s="2"/>
      <c r="I38" s="2"/>
      <c r="M38" s="2"/>
      <c r="N38" s="2"/>
      <c r="O38" s="2"/>
      <c r="P38" s="2"/>
      <c r="Q38" s="2"/>
      <c r="R38" s="2"/>
      <c r="S38" s="2"/>
      <c r="T38" s="2"/>
      <c r="U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>
      <c r="A39" s="2"/>
      <c r="B39" s="2"/>
      <c r="C39" s="2"/>
      <c r="D39" s="2"/>
      <c r="E39" s="2"/>
      <c r="F39" s="2"/>
      <c r="G39" s="2"/>
      <c r="H39" s="2"/>
      <c r="I39" s="2"/>
      <c r="M39" s="2"/>
      <c r="N39" s="2"/>
      <c r="O39" s="2"/>
      <c r="P39" s="2"/>
      <c r="Q39" s="2"/>
      <c r="R39" s="2"/>
      <c r="S39" s="2"/>
      <c r="T39" s="2"/>
      <c r="U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>
      <c r="A40" s="2"/>
      <c r="B40" s="2"/>
      <c r="C40" s="2"/>
      <c r="D40" s="2"/>
      <c r="E40" s="2"/>
      <c r="F40" s="2"/>
      <c r="G40" s="2"/>
      <c r="H40" s="2"/>
      <c r="I40" s="2"/>
      <c r="M40" s="2"/>
      <c r="N40" s="2"/>
      <c r="O40" s="2"/>
      <c r="P40" s="2"/>
      <c r="Q40" s="2"/>
      <c r="R40" s="2"/>
      <c r="S40" s="2"/>
      <c r="T40" s="2"/>
      <c r="U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1">
      <c r="A41" s="2"/>
    </row>
    <row r="42" spans="1:1">
      <c r="A42" s="2"/>
    </row>
  </sheetData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反正我也没差</cp:lastModifiedBy>
  <dcterms:created xsi:type="dcterms:W3CDTF">2022-09-19T00:37:00Z</dcterms:created>
  <dcterms:modified xsi:type="dcterms:W3CDTF">2022-09-27T02:44:01Z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D7DC368ABF9A4D21A016469765ADFC8F</vt:lpwstr>
  </property>
  <property fmtid="{D5CDD505-2E9C-101B-9397-08002B2CF9AE}" pid="3" name="KSOProductBuildVer">
    <vt:lpwstr>2052-11.8.6.8556</vt:lpwstr>
  </property>
  <property fmtid="{D5CDD505-2E9C-101B-9397-08002B2CF9AE}" pid="4" name="KSOTemplateUUID">
    <vt:lpwstr>v1.0_mb_G8f+EI/YgOu8weS6bbSnFA==</vt:lpwstr>
  </property>
</Properties>
</file>