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日历" sheetId="1" r:id="rId1"/>
    <sheet name="说明" sheetId="3" r:id="rId2"/>
  </sheets>
  <calcPr calcId="144525"/>
</workbook>
</file>

<file path=xl/sharedStrings.xml><?xml version="1.0" encoding="utf-8"?>
<sst xmlns="http://schemas.openxmlformats.org/spreadsheetml/2006/main" count="44" uniqueCount="36">
  <si>
    <t>年</t>
  </si>
  <si>
    <t>月</t>
  </si>
  <si>
    <t>工作计划表-状态提醒</t>
  </si>
  <si>
    <t>今日时间：</t>
  </si>
  <si>
    <t>提前完成</t>
  </si>
  <si>
    <t>未及时完成</t>
  </si>
  <si>
    <t>按时完成</t>
  </si>
  <si>
    <t>日</t>
  </si>
  <si>
    <t>一</t>
  </si>
  <si>
    <t>二</t>
  </si>
  <si>
    <t>三</t>
  </si>
  <si>
    <t>四</t>
  </si>
  <si>
    <t>五</t>
  </si>
  <si>
    <t>六</t>
  </si>
  <si>
    <t>序号</t>
  </si>
  <si>
    <t>任务名称</t>
  </si>
  <si>
    <t>开始日期</t>
  </si>
  <si>
    <t>完成日期</t>
  </si>
  <si>
    <t>任务描述</t>
  </si>
  <si>
    <t>预计天数</t>
  </si>
  <si>
    <t>完成状态</t>
  </si>
  <si>
    <t>集成吊顶</t>
  </si>
  <si>
    <t>紧急</t>
  </si>
  <si>
    <t>量窗帘的尺寸</t>
  </si>
  <si>
    <t>油漆配色</t>
  </si>
  <si>
    <t>一般</t>
  </si>
  <si>
    <t>购买盆栽</t>
  </si>
  <si>
    <t>重要</t>
  </si>
  <si>
    <t>美缝</t>
  </si>
  <si>
    <t>油漆上色</t>
  </si>
  <si>
    <t>安装两张床</t>
  </si>
  <si>
    <t>本年工作安排</t>
  </si>
  <si>
    <t>安装桌子</t>
  </si>
  <si>
    <t>安装沙发</t>
  </si>
  <si>
    <t>水电收尾</t>
  </si>
  <si>
    <t>安装浴霸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</si>
</sst>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33">
    <font>
      <sz val="11"/>
      <color theme="1"/>
      <name val="宋体"/>
      <charset val="134"/>
      <scheme val="minor"/>
    </font>
    <font>
      <sz val="11"/>
      <name val="思源黑体 CN ExtraLight"/>
      <charset val="134"/>
    </font>
    <font>
      <sz val="12"/>
      <name val="思源黑体 CN ExtraLight"/>
      <charset val="134"/>
    </font>
    <font>
      <sz val="11"/>
      <color theme="1"/>
      <name val="思源黑体 CN ExtraLight"/>
      <charset val="134"/>
    </font>
    <font>
      <b/>
      <sz val="11"/>
      <color theme="0"/>
      <name val="思源黑体 CN ExtraLight"/>
      <charset val="134"/>
    </font>
    <font>
      <b/>
      <sz val="14"/>
      <color theme="2" tint="-0.5"/>
      <name val="思源黑体 CN ExtraLight"/>
      <charset val="134"/>
    </font>
    <font>
      <b/>
      <sz val="12"/>
      <color theme="2" tint="-0.5"/>
      <name val="思源黑体 CN ExtraLight"/>
      <charset val="134"/>
    </font>
    <font>
      <sz val="11"/>
      <color theme="2" tint="-0.5"/>
      <name val="思源黑体 CN ExtraLight"/>
      <charset val="134"/>
    </font>
    <font>
      <sz val="11"/>
      <color theme="0"/>
      <name val="思源黑体 CN ExtraLight"/>
      <charset val="134"/>
    </font>
    <font>
      <b/>
      <sz val="12"/>
      <name val="思源黑体 CN ExtraLight"/>
      <charset val="134"/>
    </font>
    <font>
      <b/>
      <sz val="18"/>
      <color theme="0"/>
      <name val="思源黑体 CN ExtraLight"/>
      <charset val="134"/>
    </font>
    <font>
      <sz val="14"/>
      <name val="思源黑体 CN ExtraLight"/>
      <charset val="134"/>
    </font>
    <font>
      <b/>
      <sz val="11"/>
      <name val="思源黑体 CN ExtraLight"/>
      <charset val="134"/>
    </font>
    <font>
      <b/>
      <sz val="12"/>
      <color theme="0"/>
      <name val="思源黑体 CN ExtraLight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F7BE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CA20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35"/>
      </bottom>
      <diagonal/>
    </border>
    <border>
      <left/>
      <right/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4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14" fontId="13" fillId="2" borderId="0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strike val="1"/>
        <color theme="0" tint="-0.25"/>
      </font>
    </dxf>
    <dxf>
      <font>
        <color theme="0"/>
      </font>
      <fill>
        <patternFill patternType="solid">
          <bgColor rgb="FF2F7BE2"/>
        </patternFill>
      </fill>
    </dxf>
  </dxfs>
  <tableStyles count="0" defaultTableStyle="TableStyleMedium2" defaultPivotStyle="PivotStyleLight16"/>
  <colors>
    <mruColors>
      <color rgb="00C13115"/>
      <color rgb="00C6DDD5"/>
      <color rgb="0068A490"/>
      <color rgb="00D5E5FA"/>
      <color rgb="00E1EDFC"/>
      <color rgb="00EAF3FB"/>
      <color rgb="00FCA20C"/>
      <color rgb="002F7B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857250</xdr:colOff>
      <xdr:row>2</xdr:row>
      <xdr:rowOff>41275</xdr:rowOff>
    </xdr:from>
    <xdr:to>
      <xdr:col>17</xdr:col>
      <xdr:colOff>121285</xdr:colOff>
      <xdr:row>4</xdr:row>
      <xdr:rowOff>88265</xdr:rowOff>
    </xdr:to>
    <xdr:sp>
      <xdr:nvSpPr>
        <xdr:cNvPr id="5" name="Oval 1369"/>
        <xdr:cNvSpPr>
          <a:spLocks noChangeArrowheads="1"/>
        </xdr:cNvSpPr>
      </xdr:nvSpPr>
      <xdr:spPr>
        <a:xfrm>
          <a:off x="8515350" y="523875"/>
          <a:ext cx="502285" cy="504190"/>
        </a:xfrm>
        <a:prstGeom prst="ellipse">
          <a:avLst/>
        </a:prstGeom>
        <a:solidFill>
          <a:srgbClr val="FFD96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="horz" wrap="square" lIns="91440" tIns="45720" rIns="91440" bIns="45720" numCol="1" anchor="t" anchorCtr="0" compatLnSpc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altLang="en-US" sz="1800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>
    <xdr:from>
      <xdr:col>16</xdr:col>
      <xdr:colOff>951865</xdr:colOff>
      <xdr:row>2</xdr:row>
      <xdr:rowOff>147320</xdr:rowOff>
    </xdr:from>
    <xdr:to>
      <xdr:col>17</xdr:col>
      <xdr:colOff>33655</xdr:colOff>
      <xdr:row>4</xdr:row>
      <xdr:rowOff>13970</xdr:rowOff>
    </xdr:to>
    <xdr:pic>
      <xdr:nvPicPr>
        <xdr:cNvPr id="6" name="图片 5" descr="343435383034343b343533303432383bd2d1cdeab3c9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09965" y="629920"/>
          <a:ext cx="320040" cy="323850"/>
        </a:xfrm>
        <a:prstGeom prst="rect">
          <a:avLst/>
        </a:prstGeom>
      </xdr:spPr>
    </xdr:pic>
    <xdr:clientData/>
  </xdr:twoCellAnchor>
  <xdr:twoCellAnchor>
    <xdr:from>
      <xdr:col>14</xdr:col>
      <xdr:colOff>847725</xdr:colOff>
      <xdr:row>2</xdr:row>
      <xdr:rowOff>69850</xdr:rowOff>
    </xdr:from>
    <xdr:to>
      <xdr:col>15</xdr:col>
      <xdr:colOff>111760</xdr:colOff>
      <xdr:row>4</xdr:row>
      <xdr:rowOff>116840</xdr:rowOff>
    </xdr:to>
    <xdr:sp>
      <xdr:nvSpPr>
        <xdr:cNvPr id="8" name="Oval 1369"/>
        <xdr:cNvSpPr>
          <a:spLocks noChangeArrowheads="1"/>
        </xdr:cNvSpPr>
      </xdr:nvSpPr>
      <xdr:spPr>
        <a:xfrm>
          <a:off x="6029325" y="552450"/>
          <a:ext cx="502285" cy="504190"/>
        </a:xfrm>
        <a:prstGeom prst="ellipse">
          <a:avLst/>
        </a:prstGeom>
        <a:solidFill>
          <a:srgbClr val="BBE5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="horz" wrap="square" lIns="91440" tIns="45720" rIns="91440" bIns="45720" numCol="1" anchor="t" anchorCtr="0" compatLnSpc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altLang="en-US" sz="1800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>
    <xdr:from>
      <xdr:col>14</xdr:col>
      <xdr:colOff>995680</xdr:colOff>
      <xdr:row>2</xdr:row>
      <xdr:rowOff>172720</xdr:rowOff>
    </xdr:from>
    <xdr:to>
      <xdr:col>15</xdr:col>
      <xdr:colOff>29845</xdr:colOff>
      <xdr:row>3</xdr:row>
      <xdr:rowOff>222885</xdr:rowOff>
    </xdr:to>
    <xdr:pic>
      <xdr:nvPicPr>
        <xdr:cNvPr id="9" name="图片 8" descr="333438313030323b333437373333333bc9f3bacb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77280" y="655320"/>
          <a:ext cx="272415" cy="278765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</xdr:row>
      <xdr:rowOff>57150</xdr:rowOff>
    </xdr:from>
    <xdr:to>
      <xdr:col>13</xdr:col>
      <xdr:colOff>132715</xdr:colOff>
      <xdr:row>4</xdr:row>
      <xdr:rowOff>118745</xdr:rowOff>
    </xdr:to>
    <xdr:pic>
      <xdr:nvPicPr>
        <xdr:cNvPr id="10" name="图片 9" descr="32313534353233363b32313534353232323bb4fdb8b6bfee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1875" y="539750"/>
          <a:ext cx="504190" cy="518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372745</xdr:colOff>
      <xdr:row>54</xdr:row>
      <xdr:rowOff>130175</xdr:rowOff>
    </xdr:from>
    <xdr:to>
      <xdr:col>8</xdr:col>
      <xdr:colOff>192405</xdr:colOff>
      <xdr:row>65</xdr:row>
      <xdr:rowOff>161925</xdr:rowOff>
    </xdr:to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2745" y="9388475"/>
          <a:ext cx="5306060" cy="191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386080</xdr:colOff>
      <xdr:row>69</xdr:row>
      <xdr:rowOff>115570</xdr:rowOff>
    </xdr:to>
    <xdr:grpSp>
      <xdr:nvGrpSpPr>
        <xdr:cNvPr id="3" name="组合 2"/>
        <xdr:cNvGrpSpPr/>
      </xdr:nvGrpSpPr>
      <xdr:grpSpPr>
        <a:xfrm>
          <a:off x="0" y="0"/>
          <a:ext cx="9987280" cy="11945620"/>
          <a:chOff x="1929" y="691"/>
          <a:chExt cx="15702" cy="18813"/>
        </a:xfrm>
      </xdr:grpSpPr>
      <xdr:sp>
        <xdr:nvSpPr>
          <xdr:cNvPr id="4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5" name="图片 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6" name="组合 102"/>
          <xdr:cNvGrpSpPr/>
        </xdr:nvGrpSpPr>
        <xdr:grpSpPr>
          <a:xfrm>
            <a:off x="1929" y="1552"/>
            <a:ext cx="7686" cy="1159"/>
            <a:chOff x="-48" y="701"/>
            <a:chExt cx="6845" cy="1248"/>
          </a:xfrm>
        </xdr:grpSpPr>
        <xdr:sp>
          <xdr:nvSpPr>
            <xdr:cNvPr id="7" name="矩形 6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8" name="文本框 7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9" name="文本框 8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10" name="组合 9"/>
          <xdr:cNvGrpSpPr/>
        </xdr:nvGrpSpPr>
        <xdr:grpSpPr>
          <a:xfrm>
            <a:off x="2453" y="2975"/>
            <a:ext cx="5363" cy="1090"/>
            <a:chOff x="1212" y="2209"/>
            <a:chExt cx="4839" cy="1158"/>
          </a:xfrm>
        </xdr:grpSpPr>
        <xdr:sp>
          <xdr:nvSpPr>
            <xdr:cNvPr id="11" name="文本框 10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2" name="文本框 11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3" name="直接连接符 12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2" name="组合 69"/>
          <xdr:cNvGrpSpPr/>
        </xdr:nvGrpSpPr>
        <xdr:grpSpPr>
          <a:xfrm>
            <a:off x="2563" y="4290"/>
            <a:ext cx="5175" cy="941"/>
            <a:chOff x="7139" y="3569"/>
            <a:chExt cx="4652" cy="1008"/>
          </a:xfrm>
        </xdr:grpSpPr>
        <xdr:sp>
          <xdr:nvSpPr>
            <xdr:cNvPr id="33" name="文本框 32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4" name="文本框 33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5" name="组合 77"/>
          <xdr:cNvGrpSpPr/>
        </xdr:nvGrpSpPr>
        <xdr:grpSpPr>
          <a:xfrm>
            <a:off x="2545" y="6825"/>
            <a:ext cx="6112" cy="948"/>
            <a:chOff x="7127" y="5903"/>
            <a:chExt cx="5482" cy="1014"/>
          </a:xfrm>
        </xdr:grpSpPr>
        <xdr:sp>
          <xdr:nvSpPr>
            <xdr:cNvPr id="36" name="文本框 35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8" name="图片 37" descr="WPS图片编辑4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9" name="组合 38"/>
          <xdr:cNvGrpSpPr/>
        </xdr:nvGrpSpPr>
        <xdr:grpSpPr>
          <a:xfrm>
            <a:off x="2561" y="9631"/>
            <a:ext cx="7054" cy="1406"/>
            <a:chOff x="7138" y="5903"/>
            <a:chExt cx="6339" cy="1509"/>
          </a:xfrm>
        </xdr:grpSpPr>
        <xdr:sp>
          <xdr:nvSpPr>
            <xdr:cNvPr id="40" name="文本框 39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92" y="6294"/>
              <a:ext cx="6285" cy="111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、完成日期列为了效果设置了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today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相关函数，可以直接清除内容输入自己相关的日期即可，其他圈出来的均是公式自动计算，左上角圈出来的年月份可以直接手动输入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,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日历里面自动标注今天的日期。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 editAs="oneCell">
    <xdr:from>
      <xdr:col>0</xdr:col>
      <xdr:colOff>336550</xdr:colOff>
      <xdr:row>37</xdr:row>
      <xdr:rowOff>133350</xdr:rowOff>
    </xdr:from>
    <xdr:to>
      <xdr:col>7</xdr:col>
      <xdr:colOff>349250</xdr:colOff>
      <xdr:row>53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6550" y="6477000"/>
          <a:ext cx="4813300" cy="2657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U82"/>
  <sheetViews>
    <sheetView showGridLines="0" tabSelected="1" topLeftCell="C1" workbookViewId="0">
      <selection activeCell="Y72" sqref="Y72"/>
    </sheetView>
  </sheetViews>
  <sheetFormatPr defaultColWidth="9" defaultRowHeight="18"/>
  <cols>
    <col min="1" max="1" width="1.5" style="3" hidden="1" customWidth="1"/>
    <col min="2" max="2" width="1.875" style="3" hidden="1" customWidth="1"/>
    <col min="3" max="3" width="2.25" style="3" customWidth="1"/>
    <col min="4" max="10" width="5.5" style="3" customWidth="1"/>
    <col min="11" max="11" width="2.25" style="3" customWidth="1"/>
    <col min="12" max="12" width="4" style="3" hidden="1" customWidth="1"/>
    <col min="13" max="13" width="8.75" style="4" customWidth="1"/>
    <col min="14" max="18" width="16.25" style="5" customWidth="1"/>
    <col min="19" max="19" width="5" style="5" customWidth="1"/>
    <col min="20" max="20" width="13.875" style="5" customWidth="1"/>
    <col min="21" max="21" width="2.25" style="5" customWidth="1"/>
    <col min="22" max="22" width="1.875" style="3" customWidth="1"/>
    <col min="23" max="23" width="1.5" style="3" customWidth="1"/>
    <col min="24" max="16384" width="9" style="3"/>
  </cols>
  <sheetData>
    <row r="1" s="1" customFormat="1" ht="11" customHeight="1" spans="13:21">
      <c r="M1" s="13"/>
      <c r="N1" s="14"/>
      <c r="O1" s="14"/>
      <c r="P1" s="14"/>
      <c r="Q1" s="14"/>
      <c r="R1" s="14"/>
      <c r="S1" s="14"/>
      <c r="T1" s="14"/>
      <c r="U1" s="14"/>
    </row>
    <row r="2" s="1" customFormat="1" ht="27" customHeight="1" spans="4:21">
      <c r="D2" s="6">
        <v>2022</v>
      </c>
      <c r="E2" s="6"/>
      <c r="F2" s="7" t="s">
        <v>0</v>
      </c>
      <c r="G2" s="7">
        <v>8</v>
      </c>
      <c r="H2" s="7" t="s">
        <v>1</v>
      </c>
      <c r="I2" s="15"/>
      <c r="J2" s="15"/>
      <c r="K2" s="16"/>
      <c r="L2" s="17"/>
      <c r="M2" s="18" t="s">
        <v>2</v>
      </c>
      <c r="N2" s="18"/>
      <c r="O2" s="18"/>
      <c r="P2" s="18"/>
      <c r="Q2" s="18"/>
      <c r="R2" s="30" t="s">
        <v>3</v>
      </c>
      <c r="S2" s="30"/>
      <c r="T2" s="31">
        <f ca="1">TODAY()</f>
        <v>44831</v>
      </c>
      <c r="U2" s="32"/>
    </row>
    <row r="3" s="1" customFormat="1" customHeight="1" spans="4:21">
      <c r="D3" s="8" t="str">
        <f>D2&amp;"年"&amp;G2&amp;"月"</f>
        <v>2022年8月</v>
      </c>
      <c r="E3" s="8"/>
      <c r="F3" s="8"/>
      <c r="G3" s="8"/>
      <c r="H3" s="8"/>
      <c r="I3" s="8"/>
      <c r="J3" s="8"/>
      <c r="L3" s="19"/>
      <c r="M3" s="19"/>
      <c r="N3" s="19"/>
      <c r="O3" s="19"/>
      <c r="P3" s="19"/>
      <c r="Q3" s="19"/>
      <c r="R3" s="24"/>
      <c r="S3" s="24"/>
      <c r="T3" s="32"/>
      <c r="U3" s="32"/>
    </row>
    <row r="4" s="1" customFormat="1" customHeight="1" spans="4:21">
      <c r="D4" s="8"/>
      <c r="E4" s="8"/>
      <c r="F4" s="8"/>
      <c r="G4" s="8"/>
      <c r="H4" s="8"/>
      <c r="I4" s="8"/>
      <c r="J4" s="8"/>
      <c r="L4" s="19"/>
      <c r="M4" s="19"/>
      <c r="N4" s="20" t="s">
        <v>4</v>
      </c>
      <c r="O4" s="21">
        <f ca="1">COUNTIF($T$7:$T$25000,N4)</f>
        <v>8</v>
      </c>
      <c r="P4" s="20" t="s">
        <v>5</v>
      </c>
      <c r="Q4" s="21">
        <f ca="1">COUNTIF($T$7:$T$25000,P4)</f>
        <v>0</v>
      </c>
      <c r="R4" s="20" t="s">
        <v>6</v>
      </c>
      <c r="S4" s="33">
        <f ca="1">COUNTIF($T$7:$T$25000,R4)</f>
        <v>3</v>
      </c>
      <c r="T4" s="33"/>
      <c r="U4" s="32"/>
    </row>
    <row r="5" s="1" customFormat="1" ht="13" customHeight="1" spans="13:21">
      <c r="M5" s="22"/>
      <c r="N5" s="23"/>
      <c r="O5" s="24"/>
      <c r="P5" s="23"/>
      <c r="Q5" s="24"/>
      <c r="R5" s="23"/>
      <c r="S5" s="24"/>
      <c r="T5" s="23"/>
      <c r="U5" s="23"/>
    </row>
    <row r="6" s="2" customFormat="1" ht="21" customHeight="1" spans="4:21"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M6" s="25" t="s">
        <v>14</v>
      </c>
      <c r="N6" s="26" t="s">
        <v>15</v>
      </c>
      <c r="O6" s="26" t="s">
        <v>16</v>
      </c>
      <c r="P6" s="26" t="s">
        <v>17</v>
      </c>
      <c r="Q6" s="26" t="s">
        <v>18</v>
      </c>
      <c r="R6" s="26" t="s">
        <v>19</v>
      </c>
      <c r="S6" s="26" t="s">
        <v>20</v>
      </c>
      <c r="T6" s="26"/>
      <c r="U6" s="34"/>
    </row>
    <row r="7" s="2" customFormat="1" ht="21" customHeight="1" spans="4:21">
      <c r="D7" s="10" t="str">
        <f>IF(MONTH(DATE($D$2,$G$2,1)-WEEKDAY(DATE($D$2,$G$2,1),2)+COLUMN(A:A)-1+(ROW(1:1)-1)*7)=$G$2,(DATE($D$2,$G$2,1)-WEEKDAY(DATE($D$2,$G$2,1),2)+COLUMN(A:A)-1+(ROW(1:1)-1)*7),"")</f>
        <v/>
      </c>
      <c r="E7" s="10">
        <f t="shared" ref="E7:J7" si="0">IF(MONTH(DATE($D$2,$G$2,1)-WEEKDAY(DATE($D$2,$G$2,1),2)+COLUMN(B:B)-1+(ROW(1:1)-1)*7)=$G$2,(DATE($D$2,$G$2,1)-WEEKDAY(DATE($D$2,$G$2,1),2)+COLUMN(B:B)-1+(ROW(1:1)-1)*7),"")</f>
        <v>44774</v>
      </c>
      <c r="F7" s="10">
        <f t="shared" si="0"/>
        <v>44775</v>
      </c>
      <c r="G7" s="10">
        <f ca="1" t="shared" si="0"/>
        <v>44776</v>
      </c>
      <c r="H7" s="10">
        <f ca="1" t="shared" si="0"/>
        <v>44777</v>
      </c>
      <c r="I7" s="10">
        <f ca="1" t="shared" si="0"/>
        <v>44778</v>
      </c>
      <c r="J7" s="10">
        <f ca="1" t="shared" si="0"/>
        <v>44779</v>
      </c>
      <c r="M7" s="27">
        <v>1</v>
      </c>
      <c r="N7" s="27" t="s">
        <v>21</v>
      </c>
      <c r="O7" s="28">
        <v>44743</v>
      </c>
      <c r="P7" s="28">
        <v>44760</v>
      </c>
      <c r="Q7" s="27" t="s">
        <v>22</v>
      </c>
      <c r="R7" s="29">
        <f>IF(M7="","",P7-O7)</f>
        <v>17</v>
      </c>
      <c r="S7" s="29">
        <f ca="1">IF(M7="","",IF($T$2=P7,3,IF(P7&gt;$T$2,1,2)))</f>
        <v>2</v>
      </c>
      <c r="T7" s="29" t="str">
        <f ca="1">IF(M7="","",IF($T$2=P7,"按时完成",IF(P7&gt;$T$2,"未及时完成","提前完成")))</f>
        <v>提前完成</v>
      </c>
      <c r="U7" s="34"/>
    </row>
    <row r="8" s="2" customFormat="1" ht="21" customHeight="1" spans="4:21">
      <c r="D8" s="10">
        <f ca="1" t="shared" ref="D8:D13" si="1">IF(MONTH(DATE($D$2,$G$2,1)-WEEKDAY(DATE($D$2,$G$2,1),2)+COLUMN(A:A)-1+(ROW(2:2)-1)*7)=$G$2,(DATE($D$2,$G$2,1)-WEEKDAY(DATE($D$2,$G$2,1),2)+COLUMN(A:A)-1+(ROW(2:2)-1)*7),"")</f>
        <v>44780</v>
      </c>
      <c r="E8" s="10">
        <f ca="1" t="shared" ref="E8:E13" si="2">IF(MONTH(DATE($D$2,$G$2,1)-WEEKDAY(DATE($D$2,$G$2,1),2)+COLUMN(B:B)-1+(ROW(2:2)-1)*7)=$G$2,(DATE($D$2,$G$2,1)-WEEKDAY(DATE($D$2,$G$2,1),2)+COLUMN(B:B)-1+(ROW(2:2)-1)*7),"")</f>
        <v>44781</v>
      </c>
      <c r="F8" s="10">
        <f ca="1" t="shared" ref="F8:F13" si="3">IF(MONTH(DATE($D$2,$G$2,1)-WEEKDAY(DATE($D$2,$G$2,1),2)+COLUMN(C:C)-1+(ROW(2:2)-1)*7)=$G$2,(DATE($D$2,$G$2,1)-WEEKDAY(DATE($D$2,$G$2,1),2)+COLUMN(C:C)-1+(ROW(2:2)-1)*7),"")</f>
        <v>44782</v>
      </c>
      <c r="G8" s="10">
        <f ca="1" t="shared" ref="G8:G13" si="4">IF(MONTH(DATE($D$2,$G$2,1)-WEEKDAY(DATE($D$2,$G$2,1),2)+COLUMN(D:D)-1+(ROW(2:2)-1)*7)=$G$2,(DATE($D$2,$G$2,1)-WEEKDAY(DATE($D$2,$G$2,1),2)+COLUMN(D:D)-1+(ROW(2:2)-1)*7),"")</f>
        <v>44783</v>
      </c>
      <c r="H8" s="10">
        <f ca="1" t="shared" ref="H8:H13" si="5">IF(MONTH(DATE($D$2,$G$2,1)-WEEKDAY(DATE($D$2,$G$2,1),2)+COLUMN(E:E)-1+(ROW(2:2)-1)*7)=$G$2,(DATE($D$2,$G$2,1)-WEEKDAY(DATE($D$2,$G$2,1),2)+COLUMN(E:E)-1+(ROW(2:2)-1)*7),"")</f>
        <v>44784</v>
      </c>
      <c r="I8" s="10">
        <f ca="1" t="shared" ref="I8:I13" si="6">IF(MONTH(DATE($D$2,$G$2,1)-WEEKDAY(DATE($D$2,$G$2,1),2)+COLUMN(F:F)-1+(ROW(2:2)-1)*7)=$G$2,(DATE($D$2,$G$2,1)-WEEKDAY(DATE($D$2,$G$2,1),2)+COLUMN(F:F)-1+(ROW(2:2)-1)*7),"")</f>
        <v>44785</v>
      </c>
      <c r="J8" s="10">
        <f ca="1" t="shared" ref="J8:J13" si="7">IF(MONTH(DATE($D$2,$G$2,1)-WEEKDAY(DATE($D$2,$G$2,1),2)+COLUMN(G:G)-1+(ROW(2:2)-1)*7)=$G$2,(DATE($D$2,$G$2,1)-WEEKDAY(DATE($D$2,$G$2,1),2)+COLUMN(G:G)-1+(ROW(2:2)-1)*7),"")</f>
        <v>44786</v>
      </c>
      <c r="M8" s="27">
        <v>2</v>
      </c>
      <c r="N8" s="29" t="s">
        <v>23</v>
      </c>
      <c r="O8" s="28">
        <v>44744</v>
      </c>
      <c r="P8" s="28">
        <f ca="1">TODAY()</f>
        <v>44831</v>
      </c>
      <c r="Q8" s="27" t="s">
        <v>22</v>
      </c>
      <c r="R8" s="29">
        <f ca="1" t="shared" ref="R7:R26" si="8">IF(M8="","",P8-O8)</f>
        <v>87</v>
      </c>
      <c r="S8" s="29">
        <f ca="1">IF(M8="","",IF($T$2=P8,3,IF(P8&gt;$T$2,1,2)))</f>
        <v>3</v>
      </c>
      <c r="T8" s="29" t="str">
        <f ca="1">IF(M8="","",IF($T$2=P8,"按时完成",IF(P8&gt;$T$2,"未及时完成","提前完成")))</f>
        <v>按时完成</v>
      </c>
      <c r="U8" s="34"/>
    </row>
    <row r="9" s="2" customFormat="1" ht="21" customHeight="1" spans="4:21">
      <c r="D9" s="10">
        <f ca="1" t="shared" si="1"/>
        <v>44787</v>
      </c>
      <c r="E9" s="10">
        <f ca="1" t="shared" si="2"/>
        <v>44788</v>
      </c>
      <c r="F9" s="10">
        <f ca="1" t="shared" si="3"/>
        <v>44789</v>
      </c>
      <c r="G9" s="10">
        <f ca="1" t="shared" si="4"/>
        <v>44790</v>
      </c>
      <c r="H9" s="10">
        <f ca="1" t="shared" si="5"/>
        <v>44791</v>
      </c>
      <c r="I9" s="10">
        <f ca="1" t="shared" si="6"/>
        <v>44792</v>
      </c>
      <c r="J9" s="10">
        <f ca="1" t="shared" si="7"/>
        <v>44793</v>
      </c>
      <c r="M9" s="27">
        <v>3</v>
      </c>
      <c r="N9" s="29" t="s">
        <v>24</v>
      </c>
      <c r="O9" s="28">
        <v>44745</v>
      </c>
      <c r="P9" s="28">
        <v>44773</v>
      </c>
      <c r="Q9" s="27" t="s">
        <v>25</v>
      </c>
      <c r="R9" s="29">
        <f ca="1" t="shared" si="8"/>
        <v>28</v>
      </c>
      <c r="S9" s="29">
        <f ca="1">IF(M9="","",IF($T$2=P9,3,IF(P9&gt;$T$2,1,2)))</f>
        <v>2</v>
      </c>
      <c r="T9" s="29" t="str">
        <f ca="1">IF(M9="","",IF($T$2=P9,"按时完成",IF(P9&gt;$T$2,"未及时完成","提前完成")))</f>
        <v>提前完成</v>
      </c>
      <c r="U9" s="34"/>
    </row>
    <row r="10" s="2" customFormat="1" ht="21" customHeight="1" spans="4:21">
      <c r="D10" s="10">
        <f ca="1" t="shared" si="1"/>
        <v>44794</v>
      </c>
      <c r="E10" s="10">
        <f ca="1" t="shared" si="2"/>
        <v>44795</v>
      </c>
      <c r="F10" s="10">
        <f ca="1" t="shared" si="3"/>
        <v>44796</v>
      </c>
      <c r="G10" s="10">
        <f ca="1" t="shared" si="4"/>
        <v>44797</v>
      </c>
      <c r="H10" s="10">
        <f ca="1" t="shared" si="5"/>
        <v>44798</v>
      </c>
      <c r="I10" s="10">
        <f ca="1" t="shared" si="6"/>
        <v>44799</v>
      </c>
      <c r="J10" s="10">
        <f ca="1" t="shared" si="7"/>
        <v>44800</v>
      </c>
      <c r="M10" s="27">
        <v>4</v>
      </c>
      <c r="N10" s="29" t="s">
        <v>26</v>
      </c>
      <c r="O10" s="28">
        <v>44746</v>
      </c>
      <c r="P10" s="28">
        <v>44763</v>
      </c>
      <c r="Q10" s="27" t="s">
        <v>27</v>
      </c>
      <c r="R10" s="29">
        <f ca="1" t="shared" si="8"/>
        <v>17</v>
      </c>
      <c r="S10" s="29">
        <f ca="1">IF(M10="","",IF($T$2=P10,3,IF(P10&gt;$T$2,1,2)))</f>
        <v>2</v>
      </c>
      <c r="T10" s="29" t="str">
        <f ca="1">IF(M10="","",IF($T$2=P10,"按时完成",IF(P10&gt;$T$2,"未及时完成","提前完成")))</f>
        <v>提前完成</v>
      </c>
      <c r="U10" s="34"/>
    </row>
    <row r="11" s="2" customFormat="1" ht="21" customHeight="1" spans="4:21">
      <c r="D11" s="10">
        <f ca="1" t="shared" si="1"/>
        <v>44801</v>
      </c>
      <c r="E11" s="10">
        <f ca="1" t="shared" si="2"/>
        <v>44802</v>
      </c>
      <c r="F11" s="10">
        <f ca="1" t="shared" si="3"/>
        <v>44803</v>
      </c>
      <c r="G11" s="10">
        <f ca="1" t="shared" si="4"/>
        <v>44804</v>
      </c>
      <c r="H11" s="10" t="str">
        <f ca="1" t="shared" si="5"/>
        <v/>
      </c>
      <c r="I11" s="10" t="str">
        <f ca="1" t="shared" si="6"/>
        <v/>
      </c>
      <c r="J11" s="10" t="str">
        <f ca="1" t="shared" si="7"/>
        <v/>
      </c>
      <c r="M11" s="27">
        <v>5</v>
      </c>
      <c r="N11" s="29" t="s">
        <v>28</v>
      </c>
      <c r="O11" s="28">
        <v>44747</v>
      </c>
      <c r="P11" s="28">
        <v>44795</v>
      </c>
      <c r="Q11" s="27" t="s">
        <v>25</v>
      </c>
      <c r="R11" s="29">
        <f ca="1" t="shared" si="8"/>
        <v>48</v>
      </c>
      <c r="S11" s="29">
        <f ca="1">IF(M11="","",IF($T$2=P11,3,IF(P11&gt;$T$2,1,2)))</f>
        <v>2</v>
      </c>
      <c r="T11" s="29" t="str">
        <f ca="1">IF(M11="","",IF($T$2=P11,"按时完成",IF(P11&gt;$T$2,"未及时完成","提前完成")))</f>
        <v>提前完成</v>
      </c>
      <c r="U11" s="34"/>
    </row>
    <row r="12" s="2" customFormat="1" ht="21" customHeight="1" spans="4:21">
      <c r="D12" s="10" t="str">
        <f ca="1" t="shared" si="1"/>
        <v/>
      </c>
      <c r="E12" s="10" t="str">
        <f ca="1" t="shared" si="2"/>
        <v/>
      </c>
      <c r="F12" s="10" t="str">
        <f ca="1" t="shared" si="3"/>
        <v/>
      </c>
      <c r="G12" s="10" t="str">
        <f ca="1" t="shared" si="4"/>
        <v/>
      </c>
      <c r="H12" s="10" t="str">
        <f ca="1" t="shared" si="5"/>
        <v/>
      </c>
      <c r="I12" s="10" t="str">
        <f ca="1" t="shared" si="6"/>
        <v/>
      </c>
      <c r="J12" s="10" t="str">
        <f ca="1" t="shared" si="7"/>
        <v/>
      </c>
      <c r="M12" s="27">
        <v>6</v>
      </c>
      <c r="N12" s="29" t="s">
        <v>29</v>
      </c>
      <c r="O12" s="28">
        <v>44748</v>
      </c>
      <c r="P12" s="28">
        <v>44796</v>
      </c>
      <c r="Q12" s="27" t="s">
        <v>22</v>
      </c>
      <c r="R12" s="29">
        <f ca="1" t="shared" si="8"/>
        <v>48</v>
      </c>
      <c r="S12" s="29">
        <f ca="1">IF(M12="","",IF($T$2=P12,3,IF(P12&gt;$T$2,1,2)))</f>
        <v>2</v>
      </c>
      <c r="T12" s="29" t="str">
        <f ca="1">IF(M12="","",IF($T$2=P12,"按时完成",IF(P12&gt;$T$2,"未及时完成","提前完成")))</f>
        <v>提前完成</v>
      </c>
      <c r="U12" s="34"/>
    </row>
    <row r="13" s="2" customFormat="1" ht="21" customHeight="1" spans="4:21">
      <c r="D13" s="10" t="str">
        <f ca="1" t="shared" si="1"/>
        <v/>
      </c>
      <c r="E13" s="10" t="str">
        <f ca="1" t="shared" si="2"/>
        <v/>
      </c>
      <c r="F13" s="10" t="str">
        <f ca="1" t="shared" si="3"/>
        <v/>
      </c>
      <c r="G13" s="10" t="str">
        <f ca="1" t="shared" si="4"/>
        <v/>
      </c>
      <c r="H13" s="10" t="str">
        <f ca="1" t="shared" si="5"/>
        <v/>
      </c>
      <c r="I13" s="10" t="str">
        <f ca="1" t="shared" si="6"/>
        <v/>
      </c>
      <c r="J13" s="10" t="str">
        <f ca="1" t="shared" si="7"/>
        <v/>
      </c>
      <c r="M13" s="27">
        <v>7</v>
      </c>
      <c r="N13" s="29" t="s">
        <v>30</v>
      </c>
      <c r="O13" s="28">
        <v>44749</v>
      </c>
      <c r="P13" s="28">
        <v>44797</v>
      </c>
      <c r="Q13" s="27" t="s">
        <v>25</v>
      </c>
      <c r="R13" s="29">
        <f ca="1" t="shared" si="8"/>
        <v>48</v>
      </c>
      <c r="S13" s="29">
        <f ca="1">IF(M13="","",IF($T$2=P13,3,IF(P13&gt;$T$2,1,2)))</f>
        <v>2</v>
      </c>
      <c r="T13" s="29" t="str">
        <f ca="1">IF(M13="","",IF($T$2=P13,"按时完成",IF(P13&gt;$T$2,"未及时完成","提前完成")))</f>
        <v>提前完成</v>
      </c>
      <c r="U13" s="34"/>
    </row>
    <row r="14" s="2" customFormat="1" ht="21" customHeight="1" spans="4:21">
      <c r="D14" s="11" t="s">
        <v>31</v>
      </c>
      <c r="E14" s="11"/>
      <c r="F14" s="11"/>
      <c r="G14" s="11"/>
      <c r="H14" s="11"/>
      <c r="I14" s="11"/>
      <c r="J14" s="11"/>
      <c r="M14" s="27">
        <v>8</v>
      </c>
      <c r="N14" s="29" t="s">
        <v>32</v>
      </c>
      <c r="O14" s="28">
        <v>44750</v>
      </c>
      <c r="P14" s="28">
        <f ca="1">TODAY()</f>
        <v>44831</v>
      </c>
      <c r="Q14" s="27" t="s">
        <v>22</v>
      </c>
      <c r="R14" s="29">
        <f ca="1" t="shared" si="8"/>
        <v>81</v>
      </c>
      <c r="S14" s="29">
        <f ca="1">IF(M14="","",IF($T$2=P14,3,IF(P14&gt;$T$2,1,2)))</f>
        <v>3</v>
      </c>
      <c r="T14" s="29" t="str">
        <f ca="1">IF(M14="","",IF($T$2=P14,"按时完成",IF(P14&gt;$T$2,"未及时完成","提前完成")))</f>
        <v>按时完成</v>
      </c>
      <c r="U14" s="34"/>
    </row>
    <row r="15" s="2" customFormat="1" ht="21" customHeight="1" spans="4:21">
      <c r="D15" s="12">
        <v>1</v>
      </c>
      <c r="E15" s="12"/>
      <c r="F15" s="12"/>
      <c r="G15" s="12"/>
      <c r="H15" s="12"/>
      <c r="I15" s="12"/>
      <c r="J15" s="12"/>
      <c r="M15" s="27">
        <v>9</v>
      </c>
      <c r="N15" s="29" t="s">
        <v>33</v>
      </c>
      <c r="O15" s="28">
        <v>44751</v>
      </c>
      <c r="P15" s="28">
        <v>44773</v>
      </c>
      <c r="Q15" s="27" t="s">
        <v>25</v>
      </c>
      <c r="R15" s="29">
        <f ca="1" t="shared" si="8"/>
        <v>22</v>
      </c>
      <c r="S15" s="29">
        <f ca="1">IF(M15="","",IF($T$2=P15,3,IF(P15&gt;$T$2,1,2)))</f>
        <v>2</v>
      </c>
      <c r="T15" s="29" t="str">
        <f ca="1">IF(M15="","",IF($T$2=P15,"按时完成",IF(P15&gt;$T$2,"未及时完成","提前完成")))</f>
        <v>提前完成</v>
      </c>
      <c r="U15" s="34"/>
    </row>
    <row r="16" s="2" customFormat="1" ht="21" customHeight="1" spans="4:21">
      <c r="D16" s="12">
        <v>2</v>
      </c>
      <c r="E16" s="12"/>
      <c r="F16" s="12"/>
      <c r="G16" s="12"/>
      <c r="H16" s="12"/>
      <c r="I16" s="12"/>
      <c r="J16" s="12"/>
      <c r="M16" s="27">
        <v>10</v>
      </c>
      <c r="N16" s="29" t="s">
        <v>34</v>
      </c>
      <c r="O16" s="28">
        <v>44752</v>
      </c>
      <c r="P16" s="28">
        <v>44769</v>
      </c>
      <c r="Q16" s="27" t="s">
        <v>22</v>
      </c>
      <c r="R16" s="29">
        <f ca="1" t="shared" si="8"/>
        <v>17</v>
      </c>
      <c r="S16" s="29">
        <f ca="1">IF(M16="","",IF($T$2=P16,3,IF(P16&gt;$T$2,1,2)))</f>
        <v>2</v>
      </c>
      <c r="T16" s="29" t="str">
        <f ca="1">IF(M16="","",IF($T$2=P16,"按时完成",IF(P16&gt;$T$2,"未及时完成","提前完成")))</f>
        <v>提前完成</v>
      </c>
      <c r="U16" s="34"/>
    </row>
    <row r="17" s="2" customFormat="1" ht="21" customHeight="1" spans="4:21">
      <c r="D17" s="12">
        <v>3</v>
      </c>
      <c r="E17" s="12"/>
      <c r="F17" s="12"/>
      <c r="G17" s="12"/>
      <c r="H17" s="12"/>
      <c r="I17" s="12"/>
      <c r="J17" s="12"/>
      <c r="M17" s="27">
        <v>11</v>
      </c>
      <c r="N17" s="29" t="s">
        <v>35</v>
      </c>
      <c r="O17" s="28">
        <v>44753</v>
      </c>
      <c r="P17" s="28">
        <f ca="1">TODAY()</f>
        <v>44831</v>
      </c>
      <c r="Q17" s="27" t="s">
        <v>25</v>
      </c>
      <c r="R17" s="29">
        <f ca="1" t="shared" si="8"/>
        <v>78</v>
      </c>
      <c r="S17" s="29">
        <f ca="1">IF(M17="","",IF($T$2=P17,3,IF(P17&gt;$T$2,1,2)))</f>
        <v>3</v>
      </c>
      <c r="T17" s="29" t="str">
        <f ca="1">IF(M17="","",IF($T$2=P17,"按时完成",IF(P17&gt;$T$2,"未及时完成","提前完成")))</f>
        <v>按时完成</v>
      </c>
      <c r="U17" s="34"/>
    </row>
    <row r="18" s="2" customFormat="1" ht="21" customHeight="1" spans="4:21">
      <c r="D18" s="12">
        <v>4</v>
      </c>
      <c r="E18" s="12"/>
      <c r="F18" s="12"/>
      <c r="G18" s="12"/>
      <c r="H18" s="12"/>
      <c r="I18" s="12"/>
      <c r="J18" s="12"/>
      <c r="M18" s="27"/>
      <c r="N18" s="29"/>
      <c r="O18" s="28"/>
      <c r="P18" s="28"/>
      <c r="Q18" s="27"/>
      <c r="R18" s="29" t="str">
        <f t="shared" ref="R18:R25" si="9">IF(M18="","",P18-O18)</f>
        <v/>
      </c>
      <c r="S18" s="29" t="str">
        <f ca="1" t="shared" ref="S18:S25" si="10">IF(M18="","",IF($T$2=P18,3,IF(P18&gt;$T$2,1,2)))</f>
        <v/>
      </c>
      <c r="T18" s="29" t="str">
        <f ca="1" t="shared" ref="T18:T25" si="11">IF(M18="","",IF($T$2=P18,"按时完成",IF(P18&gt;$T$2,"未及时完成","提前完成")))</f>
        <v/>
      </c>
      <c r="U18" s="34"/>
    </row>
    <row r="19" s="2" customFormat="1" ht="21" customHeight="1" spans="4:21">
      <c r="D19" s="12">
        <v>5</v>
      </c>
      <c r="E19" s="12"/>
      <c r="F19" s="12"/>
      <c r="G19" s="12"/>
      <c r="H19" s="12"/>
      <c r="I19" s="12"/>
      <c r="J19" s="12"/>
      <c r="M19" s="27"/>
      <c r="N19" s="29"/>
      <c r="O19" s="28"/>
      <c r="P19" s="28"/>
      <c r="Q19" s="27"/>
      <c r="R19" s="29" t="str">
        <f t="shared" si="9"/>
        <v/>
      </c>
      <c r="S19" s="29" t="str">
        <f ca="1" t="shared" si="10"/>
        <v/>
      </c>
      <c r="T19" s="29" t="str">
        <f ca="1" t="shared" si="11"/>
        <v/>
      </c>
      <c r="U19" s="34"/>
    </row>
    <row r="20" s="2" customFormat="1" ht="21" customHeight="1" spans="4:21">
      <c r="D20" s="12">
        <v>6</v>
      </c>
      <c r="E20" s="12"/>
      <c r="F20" s="12"/>
      <c r="G20" s="12"/>
      <c r="H20" s="12"/>
      <c r="I20" s="12"/>
      <c r="J20" s="12"/>
      <c r="M20" s="27"/>
      <c r="N20" s="29"/>
      <c r="O20" s="28"/>
      <c r="P20" s="28"/>
      <c r="Q20" s="27"/>
      <c r="R20" s="29" t="str">
        <f t="shared" si="9"/>
        <v/>
      </c>
      <c r="S20" s="29" t="str">
        <f ca="1" t="shared" si="10"/>
        <v/>
      </c>
      <c r="T20" s="29" t="str">
        <f ca="1" t="shared" si="11"/>
        <v/>
      </c>
      <c r="U20" s="34"/>
    </row>
    <row r="21" s="2" customFormat="1" ht="21" customHeight="1" spans="4:21">
      <c r="D21" s="12">
        <v>7</v>
      </c>
      <c r="E21" s="12"/>
      <c r="F21" s="12"/>
      <c r="G21" s="12"/>
      <c r="H21" s="12"/>
      <c r="I21" s="12"/>
      <c r="J21" s="12"/>
      <c r="M21" s="27"/>
      <c r="N21" s="29"/>
      <c r="O21" s="28"/>
      <c r="P21" s="28"/>
      <c r="Q21" s="27"/>
      <c r="R21" s="29" t="str">
        <f t="shared" si="9"/>
        <v/>
      </c>
      <c r="S21" s="29" t="str">
        <f ca="1" t="shared" si="10"/>
        <v/>
      </c>
      <c r="T21" s="29" t="str">
        <f ca="1" t="shared" si="11"/>
        <v/>
      </c>
      <c r="U21" s="34"/>
    </row>
    <row r="22" s="2" customFormat="1" ht="21" customHeight="1" spans="4:21">
      <c r="D22" s="12">
        <v>8</v>
      </c>
      <c r="E22" s="12"/>
      <c r="F22" s="12"/>
      <c r="G22" s="12"/>
      <c r="H22" s="12"/>
      <c r="I22" s="12"/>
      <c r="J22" s="12"/>
      <c r="M22" s="27"/>
      <c r="N22" s="29"/>
      <c r="O22" s="28"/>
      <c r="P22" s="28"/>
      <c r="Q22" s="27"/>
      <c r="R22" s="29" t="str">
        <f t="shared" si="9"/>
        <v/>
      </c>
      <c r="S22" s="29" t="str">
        <f ca="1" t="shared" si="10"/>
        <v/>
      </c>
      <c r="T22" s="29" t="str">
        <f ca="1" t="shared" si="11"/>
        <v/>
      </c>
      <c r="U22" s="34"/>
    </row>
    <row r="23" s="2" customFormat="1" ht="21" customHeight="1" spans="4:21">
      <c r="D23" s="12">
        <v>9</v>
      </c>
      <c r="E23" s="12"/>
      <c r="F23" s="12"/>
      <c r="G23" s="12"/>
      <c r="H23" s="12"/>
      <c r="I23" s="12"/>
      <c r="J23" s="12"/>
      <c r="M23" s="27"/>
      <c r="N23" s="29"/>
      <c r="O23" s="28"/>
      <c r="P23" s="28"/>
      <c r="Q23" s="27"/>
      <c r="R23" s="29" t="str">
        <f t="shared" si="9"/>
        <v/>
      </c>
      <c r="S23" s="29" t="str">
        <f ca="1" t="shared" si="10"/>
        <v/>
      </c>
      <c r="T23" s="29" t="str">
        <f ca="1" t="shared" si="11"/>
        <v/>
      </c>
      <c r="U23" s="34"/>
    </row>
    <row r="24" s="2" customFormat="1" ht="21" customHeight="1" spans="4:21">
      <c r="D24" s="12">
        <v>10</v>
      </c>
      <c r="E24" s="12"/>
      <c r="F24" s="12"/>
      <c r="G24" s="12"/>
      <c r="H24" s="12"/>
      <c r="I24" s="12"/>
      <c r="J24" s="12"/>
      <c r="M24" s="27"/>
      <c r="N24" s="29"/>
      <c r="O24" s="28"/>
      <c r="P24" s="28"/>
      <c r="Q24" s="27"/>
      <c r="R24" s="29" t="str">
        <f t="shared" si="9"/>
        <v/>
      </c>
      <c r="S24" s="29" t="str">
        <f ca="1" t="shared" si="10"/>
        <v/>
      </c>
      <c r="T24" s="29" t="str">
        <f ca="1" t="shared" si="11"/>
        <v/>
      </c>
      <c r="U24" s="34"/>
    </row>
    <row r="25" s="2" customFormat="1" ht="21" customHeight="1" spans="13:21">
      <c r="M25" s="27"/>
      <c r="N25" s="29"/>
      <c r="O25" s="29"/>
      <c r="P25" s="29"/>
      <c r="Q25" s="27"/>
      <c r="R25" s="29" t="str">
        <f t="shared" si="9"/>
        <v/>
      </c>
      <c r="S25" s="29" t="str">
        <f ca="1" t="shared" si="10"/>
        <v/>
      </c>
      <c r="T25" s="29" t="str">
        <f ca="1" t="shared" si="11"/>
        <v/>
      </c>
      <c r="U25" s="34"/>
    </row>
    <row r="26" s="1" customFormat="1" ht="13" customHeight="1" spans="12:20">
      <c r="L26" s="2"/>
      <c r="M26" s="27"/>
      <c r="N26" s="29"/>
      <c r="O26" s="29"/>
      <c r="P26" s="29"/>
      <c r="Q26" s="27"/>
      <c r="R26" s="29" t="str">
        <f t="shared" ref="R26:R57" si="12">IF(M26="","",P26-O26)</f>
        <v/>
      </c>
      <c r="S26" s="29" t="str">
        <f ca="1" t="shared" ref="S26:S57" si="13">IF(M26="","",IF($T$2=P26,3,IF(P26&gt;$T$2,1,2)))</f>
        <v/>
      </c>
      <c r="T26" s="29" t="str">
        <f ca="1" t="shared" ref="T26:T57" si="14">IF(M26="","",IF($T$2=P26,"按时完成",IF(P26&gt;$T$2,"未及时完成","提前完成")))</f>
        <v/>
      </c>
    </row>
    <row r="27" s="1" customFormat="1" ht="21" customHeight="1" spans="12:21">
      <c r="L27" s="2"/>
      <c r="M27" s="27"/>
      <c r="N27" s="29"/>
      <c r="O27" s="29"/>
      <c r="P27" s="29"/>
      <c r="Q27" s="27"/>
      <c r="R27" s="29" t="str">
        <f t="shared" si="12"/>
        <v/>
      </c>
      <c r="S27" s="29" t="str">
        <f ca="1" t="shared" si="13"/>
        <v/>
      </c>
      <c r="T27" s="29" t="str">
        <f ca="1" t="shared" si="14"/>
        <v/>
      </c>
      <c r="U27" s="14"/>
    </row>
    <row r="28" s="1" customFormat="1" ht="21" customHeight="1" spans="12:21">
      <c r="L28" s="2"/>
      <c r="M28" s="27"/>
      <c r="N28" s="29"/>
      <c r="O28" s="29"/>
      <c r="P28" s="29"/>
      <c r="Q28" s="27"/>
      <c r="R28" s="29" t="str">
        <f t="shared" si="12"/>
        <v/>
      </c>
      <c r="S28" s="29" t="str">
        <f ca="1" t="shared" si="13"/>
        <v/>
      </c>
      <c r="T28" s="29" t="str">
        <f ca="1" t="shared" si="14"/>
        <v/>
      </c>
      <c r="U28" s="14"/>
    </row>
    <row r="29" s="1" customFormat="1" ht="21" customHeight="1" spans="13:21">
      <c r="M29" s="27"/>
      <c r="N29" s="29"/>
      <c r="O29" s="29"/>
      <c r="P29" s="29"/>
      <c r="Q29" s="27"/>
      <c r="R29" s="29" t="str">
        <f t="shared" si="12"/>
        <v/>
      </c>
      <c r="S29" s="29" t="str">
        <f ca="1" t="shared" si="13"/>
        <v/>
      </c>
      <c r="T29" s="29" t="str">
        <f ca="1" t="shared" si="14"/>
        <v/>
      </c>
      <c r="U29" s="14"/>
    </row>
    <row r="30" spans="13:20">
      <c r="M30" s="27"/>
      <c r="N30" s="29"/>
      <c r="O30" s="29"/>
      <c r="P30" s="29"/>
      <c r="Q30" s="27"/>
      <c r="R30" s="29" t="str">
        <f t="shared" si="12"/>
        <v/>
      </c>
      <c r="S30" s="29" t="str">
        <f ca="1" t="shared" si="13"/>
        <v/>
      </c>
      <c r="T30" s="29" t="str">
        <f ca="1" t="shared" si="14"/>
        <v/>
      </c>
    </row>
    <row r="31" spans="13:20">
      <c r="M31" s="27"/>
      <c r="N31" s="29"/>
      <c r="O31" s="29"/>
      <c r="P31" s="29"/>
      <c r="Q31" s="27"/>
      <c r="R31" s="29" t="str">
        <f t="shared" si="12"/>
        <v/>
      </c>
      <c r="S31" s="29" t="str">
        <f ca="1" t="shared" si="13"/>
        <v/>
      </c>
      <c r="T31" s="29" t="str">
        <f ca="1" t="shared" si="14"/>
        <v/>
      </c>
    </row>
    <row r="32" spans="13:20">
      <c r="M32" s="27"/>
      <c r="N32" s="29"/>
      <c r="O32" s="29"/>
      <c r="P32" s="29"/>
      <c r="Q32" s="27"/>
      <c r="R32" s="29" t="str">
        <f t="shared" si="12"/>
        <v/>
      </c>
      <c r="S32" s="29" t="str">
        <f ca="1" t="shared" si="13"/>
        <v/>
      </c>
      <c r="T32" s="29" t="str">
        <f ca="1" t="shared" si="14"/>
        <v/>
      </c>
    </row>
    <row r="33" spans="13:20">
      <c r="M33" s="27"/>
      <c r="N33" s="29"/>
      <c r="O33" s="29"/>
      <c r="P33" s="29"/>
      <c r="Q33" s="27"/>
      <c r="R33" s="29" t="str">
        <f t="shared" si="12"/>
        <v/>
      </c>
      <c r="S33" s="29" t="str">
        <f ca="1" t="shared" si="13"/>
        <v/>
      </c>
      <c r="T33" s="29" t="str">
        <f ca="1" t="shared" si="14"/>
        <v/>
      </c>
    </row>
    <row r="34" spans="13:20">
      <c r="M34" s="27"/>
      <c r="N34" s="29"/>
      <c r="O34" s="29"/>
      <c r="P34" s="29"/>
      <c r="Q34" s="27"/>
      <c r="R34" s="29" t="str">
        <f t="shared" si="12"/>
        <v/>
      </c>
      <c r="S34" s="29" t="str">
        <f ca="1" t="shared" si="13"/>
        <v/>
      </c>
      <c r="T34" s="29" t="str">
        <f ca="1" t="shared" si="14"/>
        <v/>
      </c>
    </row>
    <row r="35" spans="13:20">
      <c r="M35" s="27"/>
      <c r="N35" s="29"/>
      <c r="O35" s="29"/>
      <c r="P35" s="29"/>
      <c r="Q35" s="27"/>
      <c r="R35" s="29" t="str">
        <f t="shared" si="12"/>
        <v/>
      </c>
      <c r="S35" s="29" t="str">
        <f ca="1" t="shared" si="13"/>
        <v/>
      </c>
      <c r="T35" s="29" t="str">
        <f ca="1" t="shared" si="14"/>
        <v/>
      </c>
    </row>
    <row r="36" spans="13:20">
      <c r="M36" s="27"/>
      <c r="N36" s="29"/>
      <c r="O36" s="29"/>
      <c r="P36" s="29"/>
      <c r="Q36" s="27"/>
      <c r="R36" s="29" t="str">
        <f t="shared" si="12"/>
        <v/>
      </c>
      <c r="S36" s="29" t="str">
        <f ca="1" t="shared" si="13"/>
        <v/>
      </c>
      <c r="T36" s="29" t="str">
        <f ca="1" t="shared" si="14"/>
        <v/>
      </c>
    </row>
    <row r="37" spans="13:20">
      <c r="M37" s="27"/>
      <c r="N37" s="29"/>
      <c r="O37" s="29"/>
      <c r="P37" s="29"/>
      <c r="Q37" s="27"/>
      <c r="R37" s="29" t="str">
        <f t="shared" si="12"/>
        <v/>
      </c>
      <c r="S37" s="29" t="str">
        <f ca="1" t="shared" si="13"/>
        <v/>
      </c>
      <c r="T37" s="29" t="str">
        <f ca="1" t="shared" si="14"/>
        <v/>
      </c>
    </row>
    <row r="38" spans="13:20">
      <c r="M38" s="27"/>
      <c r="N38" s="29"/>
      <c r="O38" s="29"/>
      <c r="P38" s="29"/>
      <c r="Q38" s="27"/>
      <c r="R38" s="29" t="str">
        <f t="shared" si="12"/>
        <v/>
      </c>
      <c r="S38" s="29" t="str">
        <f ca="1" t="shared" si="13"/>
        <v/>
      </c>
      <c r="T38" s="29" t="str">
        <f ca="1" t="shared" si="14"/>
        <v/>
      </c>
    </row>
    <row r="39" spans="13:20">
      <c r="M39" s="27"/>
      <c r="N39" s="29"/>
      <c r="O39" s="29"/>
      <c r="P39" s="29"/>
      <c r="Q39" s="27"/>
      <c r="R39" s="29" t="str">
        <f t="shared" si="12"/>
        <v/>
      </c>
      <c r="S39" s="29" t="str">
        <f ca="1" t="shared" si="13"/>
        <v/>
      </c>
      <c r="T39" s="29" t="str">
        <f ca="1" t="shared" si="14"/>
        <v/>
      </c>
    </row>
    <row r="40" spans="13:20">
      <c r="M40" s="27"/>
      <c r="N40" s="29"/>
      <c r="O40" s="29"/>
      <c r="P40" s="29"/>
      <c r="Q40" s="27"/>
      <c r="R40" s="29" t="str">
        <f t="shared" si="12"/>
        <v/>
      </c>
      <c r="S40" s="29" t="str">
        <f ca="1" t="shared" si="13"/>
        <v/>
      </c>
      <c r="T40" s="29" t="str">
        <f ca="1" t="shared" si="14"/>
        <v/>
      </c>
    </row>
    <row r="41" spans="13:20">
      <c r="M41" s="27"/>
      <c r="N41" s="29"/>
      <c r="O41" s="29"/>
      <c r="P41" s="29"/>
      <c r="Q41" s="27"/>
      <c r="R41" s="29" t="str">
        <f t="shared" si="12"/>
        <v/>
      </c>
      <c r="S41" s="29" t="str">
        <f ca="1" t="shared" si="13"/>
        <v/>
      </c>
      <c r="T41" s="29" t="str">
        <f ca="1" t="shared" si="14"/>
        <v/>
      </c>
    </row>
    <row r="42" spans="13:20">
      <c r="M42" s="27"/>
      <c r="N42" s="29"/>
      <c r="O42" s="29"/>
      <c r="P42" s="29"/>
      <c r="Q42" s="27"/>
      <c r="R42" s="29" t="str">
        <f t="shared" si="12"/>
        <v/>
      </c>
      <c r="S42" s="29" t="str">
        <f ca="1" t="shared" si="13"/>
        <v/>
      </c>
      <c r="T42" s="29" t="str">
        <f ca="1" t="shared" si="14"/>
        <v/>
      </c>
    </row>
    <row r="43" spans="13:20">
      <c r="M43" s="27"/>
      <c r="N43" s="29"/>
      <c r="O43" s="29"/>
      <c r="P43" s="29"/>
      <c r="Q43" s="27"/>
      <c r="R43" s="29" t="str">
        <f t="shared" si="12"/>
        <v/>
      </c>
      <c r="S43" s="29" t="str">
        <f ca="1" t="shared" si="13"/>
        <v/>
      </c>
      <c r="T43" s="29" t="str">
        <f ca="1" t="shared" si="14"/>
        <v/>
      </c>
    </row>
    <row r="44" spans="13:20">
      <c r="M44" s="27"/>
      <c r="N44" s="29"/>
      <c r="O44" s="29"/>
      <c r="P44" s="29"/>
      <c r="Q44" s="27"/>
      <c r="R44" s="29" t="str">
        <f t="shared" si="12"/>
        <v/>
      </c>
      <c r="S44" s="29" t="str">
        <f ca="1" t="shared" si="13"/>
        <v/>
      </c>
      <c r="T44" s="29" t="str">
        <f ca="1" t="shared" si="14"/>
        <v/>
      </c>
    </row>
    <row r="45" spans="13:20">
      <c r="M45" s="27"/>
      <c r="N45" s="29"/>
      <c r="O45" s="29"/>
      <c r="P45" s="29"/>
      <c r="Q45" s="27"/>
      <c r="R45" s="29" t="str">
        <f t="shared" si="12"/>
        <v/>
      </c>
      <c r="S45" s="29" t="str">
        <f ca="1" t="shared" si="13"/>
        <v/>
      </c>
      <c r="T45" s="29" t="str">
        <f ca="1" t="shared" si="14"/>
        <v/>
      </c>
    </row>
    <row r="46" spans="13:20">
      <c r="M46" s="27"/>
      <c r="N46" s="29"/>
      <c r="O46" s="29"/>
      <c r="P46" s="29"/>
      <c r="Q46" s="27"/>
      <c r="R46" s="29" t="str">
        <f t="shared" si="12"/>
        <v/>
      </c>
      <c r="S46" s="29" t="str">
        <f ca="1" t="shared" si="13"/>
        <v/>
      </c>
      <c r="T46" s="29" t="str">
        <f ca="1" t="shared" si="14"/>
        <v/>
      </c>
    </row>
    <row r="47" spans="13:20">
      <c r="M47" s="27"/>
      <c r="N47" s="29"/>
      <c r="O47" s="29"/>
      <c r="P47" s="29"/>
      <c r="Q47" s="27"/>
      <c r="R47" s="29" t="str">
        <f t="shared" si="12"/>
        <v/>
      </c>
      <c r="S47" s="29" t="str">
        <f ca="1" t="shared" si="13"/>
        <v/>
      </c>
      <c r="T47" s="29" t="str">
        <f ca="1" t="shared" si="14"/>
        <v/>
      </c>
    </row>
    <row r="48" spans="13:20">
      <c r="M48" s="27"/>
      <c r="N48" s="29"/>
      <c r="O48" s="29"/>
      <c r="P48" s="29"/>
      <c r="Q48" s="27"/>
      <c r="R48" s="29" t="str">
        <f t="shared" si="12"/>
        <v/>
      </c>
      <c r="S48" s="29" t="str">
        <f ca="1" t="shared" si="13"/>
        <v/>
      </c>
      <c r="T48" s="29" t="str">
        <f ca="1" t="shared" si="14"/>
        <v/>
      </c>
    </row>
    <row r="49" spans="13:20">
      <c r="M49" s="27"/>
      <c r="N49" s="29"/>
      <c r="O49" s="29"/>
      <c r="P49" s="29"/>
      <c r="Q49" s="27"/>
      <c r="R49" s="29" t="str">
        <f t="shared" si="12"/>
        <v/>
      </c>
      <c r="S49" s="29" t="str">
        <f ca="1" t="shared" si="13"/>
        <v/>
      </c>
      <c r="T49" s="29" t="str">
        <f ca="1" t="shared" si="14"/>
        <v/>
      </c>
    </row>
    <row r="50" spans="13:20">
      <c r="M50" s="27"/>
      <c r="N50" s="29"/>
      <c r="O50" s="29"/>
      <c r="P50" s="29"/>
      <c r="Q50" s="27"/>
      <c r="R50" s="29" t="str">
        <f t="shared" si="12"/>
        <v/>
      </c>
      <c r="S50" s="29" t="str">
        <f ca="1" t="shared" si="13"/>
        <v/>
      </c>
      <c r="T50" s="29" t="str">
        <f ca="1" t="shared" si="14"/>
        <v/>
      </c>
    </row>
    <row r="51" spans="13:20">
      <c r="M51" s="27"/>
      <c r="N51" s="29"/>
      <c r="O51" s="29"/>
      <c r="P51" s="29"/>
      <c r="Q51" s="27"/>
      <c r="R51" s="29" t="str">
        <f t="shared" si="12"/>
        <v/>
      </c>
      <c r="S51" s="29" t="str">
        <f ca="1" t="shared" si="13"/>
        <v/>
      </c>
      <c r="T51" s="29" t="str">
        <f ca="1" t="shared" si="14"/>
        <v/>
      </c>
    </row>
    <row r="52" spans="13:20">
      <c r="M52" s="27"/>
      <c r="N52" s="29"/>
      <c r="O52" s="29"/>
      <c r="P52" s="29"/>
      <c r="Q52" s="27"/>
      <c r="R52" s="29" t="str">
        <f t="shared" si="12"/>
        <v/>
      </c>
      <c r="S52" s="29" t="str">
        <f ca="1" t="shared" si="13"/>
        <v/>
      </c>
      <c r="T52" s="29" t="str">
        <f ca="1" t="shared" si="14"/>
        <v/>
      </c>
    </row>
    <row r="53" spans="13:20">
      <c r="M53" s="27"/>
      <c r="N53" s="29"/>
      <c r="O53" s="29"/>
      <c r="P53" s="29"/>
      <c r="Q53" s="27"/>
      <c r="R53" s="29" t="str">
        <f t="shared" si="12"/>
        <v/>
      </c>
      <c r="S53" s="29" t="str">
        <f ca="1" t="shared" si="13"/>
        <v/>
      </c>
      <c r="T53" s="29" t="str">
        <f ca="1" t="shared" si="14"/>
        <v/>
      </c>
    </row>
    <row r="54" spans="13:20">
      <c r="M54" s="27"/>
      <c r="N54" s="29"/>
      <c r="O54" s="29"/>
      <c r="P54" s="29"/>
      <c r="Q54" s="27"/>
      <c r="R54" s="29" t="str">
        <f t="shared" si="12"/>
        <v/>
      </c>
      <c r="S54" s="29" t="str">
        <f ca="1" t="shared" si="13"/>
        <v/>
      </c>
      <c r="T54" s="29" t="str">
        <f ca="1" t="shared" si="14"/>
        <v/>
      </c>
    </row>
    <row r="55" spans="13:20">
      <c r="M55" s="27"/>
      <c r="N55" s="29"/>
      <c r="O55" s="29"/>
      <c r="P55" s="29"/>
      <c r="Q55" s="27"/>
      <c r="R55" s="29" t="str">
        <f t="shared" si="12"/>
        <v/>
      </c>
      <c r="S55" s="29" t="str">
        <f ca="1" t="shared" si="13"/>
        <v/>
      </c>
      <c r="T55" s="29" t="str">
        <f ca="1" t="shared" si="14"/>
        <v/>
      </c>
    </row>
    <row r="56" spans="13:20">
      <c r="M56" s="27"/>
      <c r="N56" s="29"/>
      <c r="O56" s="29"/>
      <c r="P56" s="29"/>
      <c r="Q56" s="27"/>
      <c r="R56" s="29" t="str">
        <f t="shared" si="12"/>
        <v/>
      </c>
      <c r="S56" s="29" t="str">
        <f ca="1" t="shared" si="13"/>
        <v/>
      </c>
      <c r="T56" s="29" t="str">
        <f ca="1" t="shared" si="14"/>
        <v/>
      </c>
    </row>
    <row r="57" spans="13:20">
      <c r="M57" s="27"/>
      <c r="N57" s="29"/>
      <c r="O57" s="29"/>
      <c r="P57" s="29"/>
      <c r="Q57" s="27"/>
      <c r="R57" s="29" t="str">
        <f t="shared" si="12"/>
        <v/>
      </c>
      <c r="S57" s="29" t="str">
        <f ca="1" t="shared" si="13"/>
        <v/>
      </c>
      <c r="T57" s="29" t="str">
        <f ca="1" t="shared" si="14"/>
        <v/>
      </c>
    </row>
    <row r="58" spans="13:20">
      <c r="M58" s="27"/>
      <c r="N58" s="29"/>
      <c r="O58" s="29"/>
      <c r="P58" s="29"/>
      <c r="Q58" s="27"/>
      <c r="R58" s="29" t="str">
        <f t="shared" ref="R58:R82" si="15">IF(M58="","",P58-O58)</f>
        <v/>
      </c>
      <c r="S58" s="29" t="str">
        <f ca="1" t="shared" ref="S58:S82" si="16">IF(M58="","",IF($T$2=P58,3,IF(P58&gt;$T$2,1,2)))</f>
        <v/>
      </c>
      <c r="T58" s="29" t="str">
        <f ca="1" t="shared" ref="T58:T82" si="17">IF(M58="","",IF($T$2=P58,"按时完成",IF(P58&gt;$T$2,"未及时完成","提前完成")))</f>
        <v/>
      </c>
    </row>
    <row r="59" spans="13:20">
      <c r="M59" s="27"/>
      <c r="N59" s="29"/>
      <c r="O59" s="29"/>
      <c r="P59" s="29"/>
      <c r="Q59" s="27"/>
      <c r="R59" s="29" t="str">
        <f t="shared" si="15"/>
        <v/>
      </c>
      <c r="S59" s="29" t="str">
        <f ca="1" t="shared" si="16"/>
        <v/>
      </c>
      <c r="T59" s="29" t="str">
        <f ca="1" t="shared" si="17"/>
        <v/>
      </c>
    </row>
    <row r="60" spans="13:20">
      <c r="M60" s="27"/>
      <c r="N60" s="29"/>
      <c r="O60" s="29"/>
      <c r="P60" s="29"/>
      <c r="Q60" s="27"/>
      <c r="R60" s="29" t="str">
        <f t="shared" si="15"/>
        <v/>
      </c>
      <c r="S60" s="29" t="str">
        <f ca="1" t="shared" si="16"/>
        <v/>
      </c>
      <c r="T60" s="29" t="str">
        <f ca="1" t="shared" si="17"/>
        <v/>
      </c>
    </row>
    <row r="61" spans="13:20">
      <c r="M61" s="27"/>
      <c r="N61" s="29"/>
      <c r="O61" s="29"/>
      <c r="P61" s="29"/>
      <c r="Q61" s="27"/>
      <c r="R61" s="29" t="str">
        <f t="shared" si="15"/>
        <v/>
      </c>
      <c r="S61" s="29" t="str">
        <f ca="1" t="shared" si="16"/>
        <v/>
      </c>
      <c r="T61" s="29" t="str">
        <f ca="1" t="shared" si="17"/>
        <v/>
      </c>
    </row>
    <row r="62" spans="13:20">
      <c r="M62" s="27"/>
      <c r="N62" s="29"/>
      <c r="O62" s="29"/>
      <c r="P62" s="29"/>
      <c r="Q62" s="27"/>
      <c r="R62" s="29" t="str">
        <f t="shared" si="15"/>
        <v/>
      </c>
      <c r="S62" s="29" t="str">
        <f ca="1" t="shared" si="16"/>
        <v/>
      </c>
      <c r="T62" s="29" t="str">
        <f ca="1" t="shared" si="17"/>
        <v/>
      </c>
    </row>
    <row r="63" spans="13:20">
      <c r="M63" s="27"/>
      <c r="N63" s="29"/>
      <c r="O63" s="29"/>
      <c r="P63" s="29"/>
      <c r="Q63" s="27"/>
      <c r="R63" s="29" t="str">
        <f t="shared" si="15"/>
        <v/>
      </c>
      <c r="S63" s="29" t="str">
        <f ca="1" t="shared" si="16"/>
        <v/>
      </c>
      <c r="T63" s="29" t="str">
        <f ca="1" t="shared" si="17"/>
        <v/>
      </c>
    </row>
    <row r="64" spans="13:20">
      <c r="M64" s="27"/>
      <c r="N64" s="29"/>
      <c r="O64" s="29"/>
      <c r="P64" s="29"/>
      <c r="Q64" s="27"/>
      <c r="R64" s="29" t="str">
        <f t="shared" si="15"/>
        <v/>
      </c>
      <c r="S64" s="29" t="str">
        <f ca="1" t="shared" si="16"/>
        <v/>
      </c>
      <c r="T64" s="29" t="str">
        <f ca="1" t="shared" si="17"/>
        <v/>
      </c>
    </row>
    <row r="65" spans="13:20">
      <c r="M65" s="27"/>
      <c r="N65" s="29"/>
      <c r="O65" s="29"/>
      <c r="P65" s="29"/>
      <c r="Q65" s="27"/>
      <c r="R65" s="29" t="str">
        <f t="shared" si="15"/>
        <v/>
      </c>
      <c r="S65" s="29" t="str">
        <f ca="1" t="shared" si="16"/>
        <v/>
      </c>
      <c r="T65" s="29" t="str">
        <f ca="1" t="shared" si="17"/>
        <v/>
      </c>
    </row>
    <row r="66" spans="13:20">
      <c r="M66" s="27"/>
      <c r="N66" s="29"/>
      <c r="O66" s="29"/>
      <c r="P66" s="29"/>
      <c r="Q66" s="27"/>
      <c r="R66" s="29" t="str">
        <f t="shared" si="15"/>
        <v/>
      </c>
      <c r="S66" s="29" t="str">
        <f ca="1" t="shared" si="16"/>
        <v/>
      </c>
      <c r="T66" s="29" t="str">
        <f ca="1" t="shared" si="17"/>
        <v/>
      </c>
    </row>
    <row r="67" spans="13:20">
      <c r="M67" s="27"/>
      <c r="N67" s="29"/>
      <c r="O67" s="29"/>
      <c r="P67" s="29"/>
      <c r="Q67" s="27"/>
      <c r="R67" s="29" t="str">
        <f t="shared" si="15"/>
        <v/>
      </c>
      <c r="S67" s="29" t="str">
        <f ca="1" t="shared" si="16"/>
        <v/>
      </c>
      <c r="T67" s="29" t="str">
        <f ca="1" t="shared" si="17"/>
        <v/>
      </c>
    </row>
    <row r="68" spans="13:20">
      <c r="M68" s="27"/>
      <c r="N68" s="29"/>
      <c r="O68" s="29"/>
      <c r="P68" s="29"/>
      <c r="Q68" s="27"/>
      <c r="R68" s="29" t="str">
        <f t="shared" si="15"/>
        <v/>
      </c>
      <c r="S68" s="29" t="str">
        <f ca="1" t="shared" si="16"/>
        <v/>
      </c>
      <c r="T68" s="29" t="str">
        <f ca="1" t="shared" si="17"/>
        <v/>
      </c>
    </row>
    <row r="69" spans="13:20">
      <c r="M69" s="27"/>
      <c r="N69" s="29"/>
      <c r="O69" s="29"/>
      <c r="P69" s="29"/>
      <c r="Q69" s="27"/>
      <c r="R69" s="29" t="str">
        <f t="shared" si="15"/>
        <v/>
      </c>
      <c r="S69" s="29" t="str">
        <f ca="1" t="shared" si="16"/>
        <v/>
      </c>
      <c r="T69" s="29" t="str">
        <f ca="1" t="shared" si="17"/>
        <v/>
      </c>
    </row>
    <row r="70" spans="13:20">
      <c r="M70" s="27"/>
      <c r="N70" s="29"/>
      <c r="O70" s="29"/>
      <c r="P70" s="29"/>
      <c r="Q70" s="27"/>
      <c r="R70" s="29" t="str">
        <f t="shared" si="15"/>
        <v/>
      </c>
      <c r="S70" s="29" t="str">
        <f ca="1" t="shared" si="16"/>
        <v/>
      </c>
      <c r="T70" s="29" t="str">
        <f ca="1" t="shared" si="17"/>
        <v/>
      </c>
    </row>
    <row r="71" spans="13:20">
      <c r="M71" s="27"/>
      <c r="N71" s="29"/>
      <c r="O71" s="29"/>
      <c r="P71" s="29"/>
      <c r="Q71" s="27"/>
      <c r="R71" s="29" t="str">
        <f t="shared" si="15"/>
        <v/>
      </c>
      <c r="S71" s="29" t="str">
        <f ca="1" t="shared" si="16"/>
        <v/>
      </c>
      <c r="T71" s="29" t="str">
        <f ca="1" t="shared" si="17"/>
        <v/>
      </c>
    </row>
    <row r="72" spans="13:20">
      <c r="M72" s="27"/>
      <c r="N72" s="29"/>
      <c r="O72" s="29"/>
      <c r="P72" s="29"/>
      <c r="Q72" s="27"/>
      <c r="R72" s="29" t="str">
        <f t="shared" si="15"/>
        <v/>
      </c>
      <c r="S72" s="29" t="str">
        <f ca="1" t="shared" si="16"/>
        <v/>
      </c>
      <c r="T72" s="29" t="str">
        <f ca="1" t="shared" si="17"/>
        <v/>
      </c>
    </row>
    <row r="73" spans="13:20">
      <c r="M73" s="27"/>
      <c r="N73" s="29"/>
      <c r="O73" s="29"/>
      <c r="P73" s="29"/>
      <c r="Q73" s="27"/>
      <c r="R73" s="29" t="str">
        <f t="shared" si="15"/>
        <v/>
      </c>
      <c r="S73" s="29" t="str">
        <f ca="1" t="shared" si="16"/>
        <v/>
      </c>
      <c r="T73" s="29" t="str">
        <f ca="1" t="shared" si="17"/>
        <v/>
      </c>
    </row>
    <row r="74" spans="13:20">
      <c r="M74" s="27"/>
      <c r="N74" s="29"/>
      <c r="O74" s="29"/>
      <c r="P74" s="29"/>
      <c r="Q74" s="27"/>
      <c r="R74" s="29" t="str">
        <f t="shared" si="15"/>
        <v/>
      </c>
      <c r="S74" s="29" t="str">
        <f ca="1" t="shared" si="16"/>
        <v/>
      </c>
      <c r="T74" s="29" t="str">
        <f ca="1" t="shared" si="17"/>
        <v/>
      </c>
    </row>
    <row r="75" spans="13:20">
      <c r="M75" s="27"/>
      <c r="N75" s="29"/>
      <c r="O75" s="29"/>
      <c r="P75" s="29"/>
      <c r="Q75" s="27"/>
      <c r="R75" s="29" t="str">
        <f t="shared" si="15"/>
        <v/>
      </c>
      <c r="S75" s="29" t="str">
        <f ca="1" t="shared" si="16"/>
        <v/>
      </c>
      <c r="T75" s="29" t="str">
        <f ca="1" t="shared" si="17"/>
        <v/>
      </c>
    </row>
    <row r="76" spans="13:20">
      <c r="M76" s="27"/>
      <c r="N76" s="29"/>
      <c r="O76" s="29"/>
      <c r="P76" s="29"/>
      <c r="Q76" s="27"/>
      <c r="R76" s="29" t="str">
        <f t="shared" si="15"/>
        <v/>
      </c>
      <c r="S76" s="29" t="str">
        <f ca="1" t="shared" si="16"/>
        <v/>
      </c>
      <c r="T76" s="29" t="str">
        <f ca="1" t="shared" si="17"/>
        <v/>
      </c>
    </row>
    <row r="77" spans="13:20">
      <c r="M77" s="27"/>
      <c r="N77" s="29"/>
      <c r="O77" s="29"/>
      <c r="P77" s="29"/>
      <c r="Q77" s="27"/>
      <c r="R77" s="29" t="str">
        <f t="shared" si="15"/>
        <v/>
      </c>
      <c r="S77" s="29" t="str">
        <f ca="1" t="shared" si="16"/>
        <v/>
      </c>
      <c r="T77" s="29" t="str">
        <f ca="1" t="shared" si="17"/>
        <v/>
      </c>
    </row>
    <row r="78" spans="13:20">
      <c r="M78" s="27"/>
      <c r="N78" s="29"/>
      <c r="O78" s="29"/>
      <c r="P78" s="29"/>
      <c r="Q78" s="27"/>
      <c r="R78" s="29" t="str">
        <f t="shared" si="15"/>
        <v/>
      </c>
      <c r="S78" s="29" t="str">
        <f ca="1" t="shared" si="16"/>
        <v/>
      </c>
      <c r="T78" s="29" t="str">
        <f ca="1" t="shared" si="17"/>
        <v/>
      </c>
    </row>
    <row r="79" spans="13:20">
      <c r="M79" s="27"/>
      <c r="N79" s="29"/>
      <c r="O79" s="29"/>
      <c r="P79" s="29"/>
      <c r="Q79" s="27"/>
      <c r="R79" s="29" t="str">
        <f t="shared" si="15"/>
        <v/>
      </c>
      <c r="S79" s="29" t="str">
        <f ca="1" t="shared" si="16"/>
        <v/>
      </c>
      <c r="T79" s="29" t="str">
        <f ca="1" t="shared" si="17"/>
        <v/>
      </c>
    </row>
    <row r="80" spans="13:20">
      <c r="M80" s="27"/>
      <c r="N80" s="29"/>
      <c r="O80" s="29"/>
      <c r="P80" s="29"/>
      <c r="Q80" s="27"/>
      <c r="R80" s="29" t="str">
        <f t="shared" si="15"/>
        <v/>
      </c>
      <c r="S80" s="29" t="str">
        <f ca="1" t="shared" si="16"/>
        <v/>
      </c>
      <c r="T80" s="29" t="str">
        <f ca="1" t="shared" si="17"/>
        <v/>
      </c>
    </row>
    <row r="81" spans="13:20">
      <c r="M81" s="27"/>
      <c r="N81" s="29"/>
      <c r="O81" s="29"/>
      <c r="P81" s="29"/>
      <c r="Q81" s="27"/>
      <c r="R81" s="29" t="str">
        <f t="shared" si="15"/>
        <v/>
      </c>
      <c r="S81" s="29" t="str">
        <f ca="1" t="shared" si="16"/>
        <v/>
      </c>
      <c r="T81" s="29" t="str">
        <f ca="1" t="shared" si="17"/>
        <v/>
      </c>
    </row>
    <row r="82" spans="13:20">
      <c r="M82" s="27"/>
      <c r="N82" s="29"/>
      <c r="O82" s="29"/>
      <c r="P82" s="29"/>
      <c r="Q82" s="27"/>
      <c r="R82" s="29" t="str">
        <f t="shared" si="15"/>
        <v/>
      </c>
      <c r="S82" s="29" t="str">
        <f ca="1" t="shared" si="16"/>
        <v/>
      </c>
      <c r="T82" s="29" t="str">
        <f ca="1" t="shared" si="17"/>
        <v/>
      </c>
    </row>
  </sheetData>
  <mergeCells count="16">
    <mergeCell ref="D2:E2"/>
    <mergeCell ref="M2:Q2"/>
    <mergeCell ref="S4:T4"/>
    <mergeCell ref="S6:T6"/>
    <mergeCell ref="D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D3:J4"/>
  </mergeCells>
  <conditionalFormatting sqref="N7">
    <cfRule type="expression" dxfId="0" priority="2">
      <formula>$L7=TRUE</formula>
    </cfRule>
  </conditionalFormatting>
  <conditionalFormatting sqref="N8:N13">
    <cfRule type="expression" dxfId="0" priority="6">
      <formula>$L7=TRUE</formula>
    </cfRule>
  </conditionalFormatting>
  <conditionalFormatting sqref="S7:S82">
    <cfRule type="iconSet" priority="5">
      <iconSet iconSet="3TrafficLights1" showValue="0">
        <cfvo type="percent" val="0"/>
        <cfvo type="num" val="2"/>
        <cfvo type="num" val="3"/>
      </iconSet>
    </cfRule>
  </conditionalFormatting>
  <conditionalFormatting sqref="N14:U25 O7:U13 M7:M81 U6 N26:T81 M82:T82">
    <cfRule type="expression" dxfId="0" priority="3">
      <formula>$L6=TRUE</formula>
    </cfRule>
  </conditionalFormatting>
  <conditionalFormatting sqref="D7:J13">
    <cfRule type="expression" dxfId="1" priority="1">
      <formula>D7=TODAY()</formula>
    </cfRule>
  </conditionalFormatting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P18" sqref="P18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日历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反正我也没差</cp:lastModifiedBy>
  <dcterms:created xsi:type="dcterms:W3CDTF">2021-03-16T06:07:00Z</dcterms:created>
  <dcterms:modified xsi:type="dcterms:W3CDTF">2022-09-27T02:47:55Z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7E8753C04FD646C6BCC9C73653B63598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v1.0_mb_PCUxRGZ+d2x6n85lebHCYQ==</vt:lpwstr>
  </property>
</Properties>
</file>