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zichen\Desktop\图表1\"/>
    </mc:Choice>
  </mc:AlternateContent>
  <xr:revisionPtr revIDLastSave="0" documentId="8_{C913332D-37DD-49AE-A1A5-EA58AC9C0982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2" i="1"/>
  <c r="I4" i="1" l="1"/>
  <c r="I2" i="1"/>
  <c r="I5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ccc</author>
  </authors>
  <commentList>
    <comment ref="E2" authorId="0" shapeId="0" xr:uid="{00000000-0006-0000-0000-000001000000}">
      <text>
        <r>
          <rPr>
            <b/>
            <sz val="12"/>
            <color indexed="81"/>
            <rFont val="思源黑体 CN Medium"/>
            <family val="2"/>
            <charset val="134"/>
          </rPr>
          <t>请在此处输入
工作编号</t>
        </r>
      </text>
    </comment>
  </commentList>
</comments>
</file>

<file path=xl/sharedStrings.xml><?xml version="1.0" encoding="utf-8"?>
<sst xmlns="http://schemas.openxmlformats.org/spreadsheetml/2006/main" count="50" uniqueCount="45">
  <si>
    <t>计划时间</t>
    <phoneticPr fontId="1" type="noConversion"/>
  </si>
  <si>
    <t>吕某某</t>
    <phoneticPr fontId="1" type="noConversion"/>
  </si>
  <si>
    <t>服务器机房老化空调更护一台</t>
    <phoneticPr fontId="1" type="noConversion"/>
  </si>
  <si>
    <t>机房空调更换</t>
    <phoneticPr fontId="1" type="noConversion"/>
  </si>
  <si>
    <t xml:space="preserve">网络运维服务续约 </t>
    <phoneticPr fontId="1" type="noConversion"/>
  </si>
  <si>
    <t>网络运维合同</t>
    <phoneticPr fontId="1" type="noConversion"/>
  </si>
  <si>
    <t>桌面支持，常规服务器管理</t>
    <phoneticPr fontId="1" type="noConversion"/>
  </si>
  <si>
    <t>常规运维支持</t>
    <phoneticPr fontId="1" type="noConversion"/>
  </si>
  <si>
    <t>计划时间</t>
    <phoneticPr fontId="1" type="noConversion"/>
  </si>
  <si>
    <t>吕某某</t>
    <phoneticPr fontId="1" type="noConversion"/>
  </si>
  <si>
    <t>报废己无法修复的旧电脑</t>
    <phoneticPr fontId="1" type="noConversion"/>
  </si>
  <si>
    <t>设备报废</t>
    <phoneticPr fontId="1" type="noConversion"/>
  </si>
  <si>
    <t>时间类别</t>
    <phoneticPr fontId="1" type="noConversion"/>
  </si>
  <si>
    <t>备注</t>
    <phoneticPr fontId="1" type="noConversion"/>
  </si>
  <si>
    <t>预计结束时间</t>
    <phoneticPr fontId="1" type="noConversion"/>
  </si>
  <si>
    <t>预计开始时间</t>
    <phoneticPr fontId="1" type="noConversion"/>
  </si>
  <si>
    <t>责任人</t>
    <phoneticPr fontId="1" type="noConversion"/>
  </si>
  <si>
    <t>工作内容</t>
    <phoneticPr fontId="1" type="noConversion"/>
  </si>
  <si>
    <t>工作名称</t>
    <phoneticPr fontId="1" type="noConversion"/>
  </si>
  <si>
    <t>序号</t>
    <phoneticPr fontId="1" type="noConversion"/>
  </si>
  <si>
    <t>实际开始时间</t>
    <phoneticPr fontId="1" type="noConversion"/>
  </si>
  <si>
    <t>实际结束时间</t>
    <phoneticPr fontId="1" type="noConversion"/>
  </si>
  <si>
    <t>项目基础信息</t>
    <phoneticPr fontId="1" type="noConversion"/>
  </si>
  <si>
    <t>项目名称</t>
    <phoneticPr fontId="1" type="noConversion"/>
  </si>
  <si>
    <t>项目周期</t>
    <phoneticPr fontId="1" type="noConversion"/>
  </si>
  <si>
    <t>项目负责人</t>
    <phoneticPr fontId="1" type="noConversion"/>
  </si>
  <si>
    <t>填表人</t>
    <phoneticPr fontId="1" type="noConversion"/>
  </si>
  <si>
    <t>6月1日-7月30日</t>
    <phoneticPr fontId="1" type="noConversion"/>
  </si>
  <si>
    <t>吕某某</t>
    <phoneticPr fontId="1" type="noConversion"/>
  </si>
  <si>
    <t>工作查询</t>
    <phoneticPr fontId="1" type="noConversion"/>
  </si>
  <si>
    <t>预计开始时间</t>
    <phoneticPr fontId="1" type="noConversion"/>
  </si>
  <si>
    <t>预计结束时间</t>
    <phoneticPr fontId="1" type="noConversion"/>
  </si>
  <si>
    <t>实际开始时间</t>
    <phoneticPr fontId="1" type="noConversion"/>
  </si>
  <si>
    <t>实际结束时间</t>
    <phoneticPr fontId="1" type="noConversion"/>
  </si>
  <si>
    <t>G001</t>
    <phoneticPr fontId="1" type="noConversion"/>
  </si>
  <si>
    <t>G002</t>
    <phoneticPr fontId="1" type="noConversion"/>
  </si>
  <si>
    <t>G003</t>
    <phoneticPr fontId="1" type="noConversion"/>
  </si>
  <si>
    <t>G004</t>
    <phoneticPr fontId="1" type="noConversion"/>
  </si>
  <si>
    <t>目前状态</t>
    <phoneticPr fontId="1" type="noConversion"/>
  </si>
  <si>
    <t>实际工期</t>
    <phoneticPr fontId="1" type="noConversion"/>
  </si>
  <si>
    <t>预计工期</t>
    <phoneticPr fontId="1" type="noConversion"/>
  </si>
  <si>
    <t>提前完成天数</t>
    <phoneticPr fontId="1" type="noConversion"/>
  </si>
  <si>
    <t>吕某某</t>
    <phoneticPr fontId="1" type="noConversion"/>
  </si>
  <si>
    <t>某某项目</t>
    <phoneticPr fontId="1" type="noConversion"/>
  </si>
  <si>
    <t>工作计划进度自动监控表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</si>
</sst>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[$-F800]dddd\,\ mmmm\ dd\,\ yyyy"/>
    <numFmt numFmtId="178" formatCode="m&quot;月&quot;d&quot;日&quot;;@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思源黑体 CN Medium"/>
      <family val="2"/>
      <charset val="134"/>
    </font>
    <font>
      <sz val="11"/>
      <color theme="1"/>
      <name val="思源黑体 CN Medium"/>
      <family val="2"/>
      <charset val="134"/>
    </font>
    <font>
      <sz val="11"/>
      <color theme="1" tint="0.14999847407452621"/>
      <name val="思源黑体 CN Medium"/>
      <family val="2"/>
      <charset val="134"/>
    </font>
    <font>
      <sz val="11"/>
      <color theme="1" tint="0.249977111117893"/>
      <name val="思源黑体 CN Medium"/>
      <family val="2"/>
      <charset val="134"/>
    </font>
    <font>
      <sz val="11"/>
      <color theme="0"/>
      <name val="思源黑体 CN Medium"/>
      <family val="2"/>
      <charset val="134"/>
    </font>
    <font>
      <sz val="10"/>
      <color theme="1" tint="0.249977111117893"/>
      <name val="思源黑体 CN Medium"/>
      <family val="2"/>
      <charset val="134"/>
    </font>
    <font>
      <sz val="10"/>
      <color theme="1"/>
      <name val="思源黑体 CN Medium"/>
      <family val="2"/>
      <charset val="134"/>
    </font>
    <font>
      <b/>
      <sz val="12"/>
      <color indexed="81"/>
      <name val="思源黑体 CN Medium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60A9A6"/>
        <bgColor indexed="64"/>
      </patternFill>
    </fill>
    <fill>
      <patternFill patternType="solid">
        <fgColor rgb="FFF5FEC0"/>
        <bgColor indexed="64"/>
      </patternFill>
    </fill>
    <fill>
      <patternFill patternType="solid">
        <fgColor rgb="FFFDDEDE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4659260841701"/>
      </bottom>
      <diagonal/>
    </border>
    <border>
      <left style="thin">
        <color theme="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 tint="-0.24994659260841701"/>
      </bottom>
      <diagonal/>
    </border>
    <border>
      <left style="thin">
        <color theme="0"/>
      </left>
      <right/>
      <top style="medium">
        <color theme="1"/>
      </top>
      <bottom style="thin">
        <color theme="0" tint="-0.24994659260841701"/>
      </bottom>
      <diagonal/>
    </border>
    <border>
      <left/>
      <right style="medium">
        <color theme="1"/>
      </right>
      <top style="medium">
        <color theme="1"/>
      </top>
      <bottom style="thin">
        <color theme="0" tint="-0.2499465926084170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/>
      <top style="thin">
        <color theme="0" tint="-0.24994659260841701"/>
      </top>
      <bottom style="medium">
        <color theme="1"/>
      </bottom>
      <diagonal/>
    </border>
    <border>
      <left/>
      <right style="medium">
        <color theme="1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 tint="-0.24994659260841701"/>
      </bottom>
      <diagonal/>
    </border>
    <border>
      <left style="thin">
        <color theme="0"/>
      </left>
      <right style="medium">
        <color theme="1"/>
      </right>
      <top/>
      <bottom style="thin">
        <color theme="0" tint="-0.24994659260841701"/>
      </bottom>
      <diagonal/>
    </border>
    <border>
      <left style="thin">
        <color theme="0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10" xfId="0" applyFont="1" applyFill="1" applyBorder="1" applyAlignment="1">
      <alignment horizontal="center" vertical="center" textRotation="255"/>
    </xf>
    <xf numFmtId="0" fontId="4" fillId="4" borderId="1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178" fontId="4" fillId="5" borderId="12" xfId="0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177" fontId="4" fillId="5" borderId="13" xfId="0" applyNumberFormat="1" applyFont="1" applyFill="1" applyBorder="1" applyAlignment="1">
      <alignment horizontal="center" vertical="center"/>
    </xf>
    <xf numFmtId="177" fontId="4" fillId="5" borderId="14" xfId="0" applyNumberFormat="1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textRotation="255"/>
    </xf>
    <xf numFmtId="0" fontId="4" fillId="4" borderId="4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78" fontId="4" fillId="5" borderId="8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5" borderId="9" xfId="0" applyNumberFormat="1" applyFont="1" applyFill="1" applyBorder="1" applyAlignment="1">
      <alignment horizontal="center" vertical="center"/>
    </xf>
    <xf numFmtId="0" fontId="4" fillId="5" borderId="16" xfId="0" applyNumberFormat="1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 textRotation="255"/>
    </xf>
    <xf numFmtId="0" fontId="4" fillId="4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178" fontId="4" fillId="5" borderId="19" xfId="0" applyNumberFormat="1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4" fillId="5" borderId="20" xfId="0" applyNumberFormat="1" applyFont="1" applyFill="1" applyBorder="1" applyAlignment="1">
      <alignment horizontal="center" vertical="center"/>
    </xf>
    <xf numFmtId="0" fontId="4" fillId="5" borderId="21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58" fontId="5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4">
    <dxf>
      <fill>
        <patternFill patternType="darkVertical">
          <f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 patternType="darkVertical">
          <fgColor theme="5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DDEDE"/>
      <color rgb="FFCAF2D7"/>
      <color rgb="FFF5FEC0"/>
      <color rgb="FF60A9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橙红色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33"/>
  <sheetViews>
    <sheetView showGridLines="0" tabSelected="1" zoomScaleNormal="100" workbookViewId="0">
      <selection sqref="A1:V1"/>
    </sheetView>
  </sheetViews>
  <sheetFormatPr defaultColWidth="9" defaultRowHeight="17" x14ac:dyDescent="0.3"/>
  <cols>
    <col min="1" max="1" width="7" style="3" customWidth="1"/>
    <col min="2" max="2" width="15.25" style="3" customWidth="1"/>
    <col min="3" max="3" width="27.83203125" style="3" customWidth="1"/>
    <col min="4" max="4" width="7.75" style="3" customWidth="1"/>
    <col min="5" max="5" width="12.83203125" style="3" customWidth="1"/>
    <col min="6" max="6" width="14" style="3" customWidth="1"/>
    <col min="7" max="7" width="13.83203125" style="3" customWidth="1"/>
    <col min="8" max="8" width="13" style="3" customWidth="1"/>
    <col min="9" max="9" width="8.25" style="3" customWidth="1"/>
    <col min="10" max="10" width="9.5" style="3" customWidth="1"/>
    <col min="11" max="19" width="3.75" style="3" customWidth="1"/>
    <col min="20" max="25" width="4.75" style="3" customWidth="1"/>
    <col min="26" max="40" width="4.58203125" style="3" customWidth="1"/>
    <col min="41" max="16384" width="9" style="3"/>
  </cols>
  <sheetData>
    <row r="1" spans="1:40" ht="52.5" customHeight="1" thickBot="1" x14ac:dyDescent="0.35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</row>
    <row r="2" spans="1:40" ht="27" customHeight="1" x14ac:dyDescent="0.3">
      <c r="A2" s="4" t="s">
        <v>22</v>
      </c>
      <c r="B2" s="5" t="s">
        <v>23</v>
      </c>
      <c r="C2" s="6" t="s">
        <v>43</v>
      </c>
      <c r="D2" s="4" t="s">
        <v>29</v>
      </c>
      <c r="E2" s="7" t="s">
        <v>34</v>
      </c>
      <c r="F2" s="5" t="s">
        <v>30</v>
      </c>
      <c r="G2" s="8">
        <f>VLOOKUP($E$2,A:Y,5,0)</f>
        <v>44013</v>
      </c>
      <c r="H2" s="9" t="s">
        <v>38</v>
      </c>
      <c r="I2" s="10" t="str">
        <f>IF(G5=0,"未完成","完成")</f>
        <v>完成</v>
      </c>
      <c r="J2" s="11"/>
    </row>
    <row r="3" spans="1:40" ht="27" customHeight="1" x14ac:dyDescent="0.3">
      <c r="A3" s="12"/>
      <c r="B3" s="13" t="s">
        <v>24</v>
      </c>
      <c r="C3" s="14" t="s">
        <v>27</v>
      </c>
      <c r="D3" s="12"/>
      <c r="E3" s="15"/>
      <c r="F3" s="13" t="s">
        <v>31</v>
      </c>
      <c r="G3" s="16">
        <f>VLOOKUP($E$2,A:Y,6,0)</f>
        <v>44022</v>
      </c>
      <c r="H3" s="17" t="s">
        <v>41</v>
      </c>
      <c r="I3" s="18">
        <f>IF(G5=0,"尚未完成",G4-G5)</f>
        <v>-3</v>
      </c>
      <c r="J3" s="19"/>
    </row>
    <row r="4" spans="1:40" ht="27" customHeight="1" thickBot="1" x14ac:dyDescent="0.35">
      <c r="A4" s="12"/>
      <c r="B4" s="13" t="s">
        <v>25</v>
      </c>
      <c r="C4" s="20" t="s">
        <v>42</v>
      </c>
      <c r="D4" s="12"/>
      <c r="E4" s="15"/>
      <c r="F4" s="13" t="s">
        <v>32</v>
      </c>
      <c r="G4" s="16">
        <f>VLOOKUP($E$2,A:Y,7,0)</f>
        <v>44017</v>
      </c>
      <c r="H4" s="17" t="s">
        <v>40</v>
      </c>
      <c r="I4" s="18">
        <f>G3-G2</f>
        <v>9</v>
      </c>
      <c r="J4" s="19"/>
    </row>
    <row r="5" spans="1:40" ht="27" customHeight="1" thickBot="1" x14ac:dyDescent="0.35">
      <c r="A5" s="21"/>
      <c r="B5" s="22" t="s">
        <v>26</v>
      </c>
      <c r="C5" s="20" t="s">
        <v>28</v>
      </c>
      <c r="D5" s="21"/>
      <c r="E5" s="23"/>
      <c r="F5" s="22" t="s">
        <v>33</v>
      </c>
      <c r="G5" s="24">
        <f>VLOOKUP($E$2,A:Y,8,0)</f>
        <v>44020</v>
      </c>
      <c r="H5" s="25" t="s">
        <v>39</v>
      </c>
      <c r="I5" s="26">
        <f>IF(G5=0,"尚未完成",G5-G4)</f>
        <v>3</v>
      </c>
      <c r="J5" s="27"/>
    </row>
    <row r="6" spans="1:40" ht="19.5" customHeight="1" x14ac:dyDescent="0.3">
      <c r="A6" s="28" t="s">
        <v>19</v>
      </c>
      <c r="B6" s="28" t="s">
        <v>18</v>
      </c>
      <c r="C6" s="28" t="s">
        <v>17</v>
      </c>
      <c r="D6" s="28" t="s">
        <v>16</v>
      </c>
      <c r="E6" s="28" t="s">
        <v>15</v>
      </c>
      <c r="F6" s="28" t="s">
        <v>14</v>
      </c>
      <c r="G6" s="28" t="s">
        <v>20</v>
      </c>
      <c r="H6" s="28" t="s">
        <v>21</v>
      </c>
      <c r="I6" s="28" t="s">
        <v>13</v>
      </c>
      <c r="J6" s="29" t="s">
        <v>12</v>
      </c>
      <c r="K6" s="30">
        <v>44013</v>
      </c>
      <c r="L6" s="30">
        <v>44014</v>
      </c>
      <c r="M6" s="30">
        <v>44015</v>
      </c>
      <c r="N6" s="30">
        <v>44016</v>
      </c>
      <c r="O6" s="30">
        <v>44017</v>
      </c>
      <c r="P6" s="30">
        <v>44018</v>
      </c>
      <c r="Q6" s="30">
        <v>44019</v>
      </c>
      <c r="R6" s="30">
        <v>44020</v>
      </c>
      <c r="S6" s="30">
        <v>44021</v>
      </c>
      <c r="T6" s="30">
        <v>44022</v>
      </c>
      <c r="U6" s="30">
        <v>44023</v>
      </c>
      <c r="V6" s="30">
        <v>44024</v>
      </c>
      <c r="W6" s="30">
        <v>44025</v>
      </c>
      <c r="X6" s="30">
        <v>44026</v>
      </c>
      <c r="Y6" s="30">
        <v>44027</v>
      </c>
      <c r="Z6" s="30">
        <v>44028</v>
      </c>
      <c r="AA6" s="30">
        <v>44029</v>
      </c>
      <c r="AB6" s="30">
        <v>44030</v>
      </c>
      <c r="AC6" s="30">
        <v>44031</v>
      </c>
      <c r="AD6" s="30">
        <v>44032</v>
      </c>
      <c r="AE6" s="30">
        <v>44033</v>
      </c>
      <c r="AF6" s="30">
        <v>44034</v>
      </c>
      <c r="AG6" s="30">
        <v>44035</v>
      </c>
      <c r="AH6" s="30">
        <v>44036</v>
      </c>
      <c r="AI6" s="30">
        <v>44037</v>
      </c>
      <c r="AJ6" s="30">
        <v>44038</v>
      </c>
      <c r="AK6" s="30">
        <v>44039</v>
      </c>
      <c r="AL6" s="30">
        <v>44040</v>
      </c>
      <c r="AM6" s="30">
        <v>44041</v>
      </c>
      <c r="AN6" s="30">
        <v>44042</v>
      </c>
    </row>
    <row r="7" spans="1:40" s="35" customFormat="1" ht="20.25" customHeight="1" x14ac:dyDescent="0.3">
      <c r="A7" s="31" t="s">
        <v>34</v>
      </c>
      <c r="B7" s="31" t="s">
        <v>11</v>
      </c>
      <c r="C7" s="31" t="s">
        <v>10</v>
      </c>
      <c r="D7" s="31" t="s">
        <v>9</v>
      </c>
      <c r="E7" s="32">
        <v>44013</v>
      </c>
      <c r="F7" s="32">
        <v>44022</v>
      </c>
      <c r="G7" s="32">
        <v>44017</v>
      </c>
      <c r="H7" s="32">
        <v>44020</v>
      </c>
      <c r="I7" s="31"/>
      <c r="J7" s="33" t="s">
        <v>8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</row>
    <row r="8" spans="1:40" s="35" customFormat="1" ht="20.25" customHeight="1" x14ac:dyDescent="0.3">
      <c r="A8" s="36" t="s">
        <v>35</v>
      </c>
      <c r="B8" s="36" t="s">
        <v>7</v>
      </c>
      <c r="C8" s="36" t="s">
        <v>6</v>
      </c>
      <c r="D8" s="36" t="s">
        <v>1</v>
      </c>
      <c r="E8" s="32">
        <v>44014</v>
      </c>
      <c r="F8" s="32">
        <v>44023</v>
      </c>
      <c r="G8" s="32">
        <v>44018</v>
      </c>
      <c r="H8" s="32">
        <v>44023</v>
      </c>
      <c r="I8" s="36"/>
      <c r="J8" s="33" t="s">
        <v>0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 s="35" customFormat="1" ht="20.25" customHeight="1" x14ac:dyDescent="0.3">
      <c r="A9" s="36" t="s">
        <v>36</v>
      </c>
      <c r="B9" s="36" t="s">
        <v>5</v>
      </c>
      <c r="C9" s="36" t="s">
        <v>4</v>
      </c>
      <c r="D9" s="36" t="s">
        <v>1</v>
      </c>
      <c r="E9" s="32">
        <v>44015</v>
      </c>
      <c r="F9" s="32">
        <v>44024</v>
      </c>
      <c r="G9" s="32">
        <v>44019</v>
      </c>
      <c r="H9" s="32">
        <v>44024</v>
      </c>
      <c r="I9" s="36"/>
      <c r="J9" s="33" t="s">
        <v>0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40" s="35" customFormat="1" ht="20.25" customHeight="1" x14ac:dyDescent="0.3">
      <c r="A10" s="36" t="s">
        <v>37</v>
      </c>
      <c r="B10" s="36" t="s">
        <v>3</v>
      </c>
      <c r="C10" s="36" t="s">
        <v>2</v>
      </c>
      <c r="D10" s="36" t="s">
        <v>1</v>
      </c>
      <c r="E10" s="32">
        <v>44016</v>
      </c>
      <c r="F10" s="32">
        <v>44025</v>
      </c>
      <c r="G10" s="32">
        <v>44020</v>
      </c>
      <c r="H10" s="32">
        <v>44025</v>
      </c>
      <c r="I10" s="36"/>
      <c r="J10" s="33" t="s">
        <v>0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</row>
    <row r="11" spans="1:40" s="35" customFormat="1" ht="20.25" customHeight="1" x14ac:dyDescent="0.3">
      <c r="A11" s="37"/>
      <c r="B11" s="37"/>
      <c r="C11" s="37"/>
      <c r="D11" s="37"/>
      <c r="E11" s="32"/>
      <c r="F11" s="32"/>
      <c r="G11" s="32"/>
      <c r="H11" s="32"/>
      <c r="I11" s="37"/>
      <c r="J11" s="33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</row>
    <row r="12" spans="1:40" s="39" customFormat="1" ht="20.25" customHeight="1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8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</row>
    <row r="13" spans="1:40" ht="20.25" customHeight="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8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 ht="20.25" customHeight="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8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</row>
    <row r="15" spans="1:40" ht="20.25" customHeight="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8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</row>
    <row r="16" spans="1:40" ht="20.25" customHeight="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8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</row>
    <row r="17" spans="1:40" ht="20.25" customHeight="1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8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</row>
    <row r="18" spans="1:40" ht="20.25" customHeight="1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8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</row>
    <row r="19" spans="1:40" ht="20.25" customHeight="1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8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</row>
    <row r="20" spans="1:40" ht="20.25" customHeight="1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8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</row>
    <row r="21" spans="1:40" ht="20.25" customHeight="1" x14ac:dyDescent="0.3">
      <c r="A21" s="34"/>
      <c r="B21" s="34"/>
      <c r="C21" s="34"/>
      <c r="D21" s="34"/>
      <c r="E21" s="34"/>
      <c r="F21" s="34"/>
      <c r="G21" s="34"/>
      <c r="H21" s="34"/>
      <c r="I21" s="34"/>
      <c r="J21" s="38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</row>
    <row r="22" spans="1:40" ht="20.25" customHeight="1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8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</row>
    <row r="23" spans="1:40" ht="20.25" customHeight="1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8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</row>
    <row r="24" spans="1:40" ht="20.25" customHeight="1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8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</row>
    <row r="25" spans="1:40" ht="20.25" customHeight="1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8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</row>
    <row r="26" spans="1:40" ht="20.25" customHeight="1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8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</row>
    <row r="27" spans="1:40" ht="20.25" customHeight="1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8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spans="1:40" ht="20.25" customHeight="1" x14ac:dyDescent="0.3">
      <c r="A28" s="34"/>
      <c r="B28" s="34"/>
      <c r="C28" s="34"/>
      <c r="D28" s="34"/>
      <c r="E28" s="34"/>
      <c r="F28" s="34"/>
      <c r="G28" s="34"/>
      <c r="H28" s="34"/>
      <c r="I28" s="34"/>
      <c r="J28" s="38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</row>
    <row r="29" spans="1:40" ht="20.25" customHeight="1" x14ac:dyDescent="0.3">
      <c r="A29" s="34"/>
      <c r="B29" s="34"/>
      <c r="C29" s="34"/>
      <c r="D29" s="34"/>
      <c r="E29" s="34"/>
      <c r="F29" s="34"/>
      <c r="G29" s="34"/>
      <c r="H29" s="34"/>
      <c r="I29" s="34"/>
      <c r="J29" s="38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</row>
    <row r="30" spans="1:40" ht="20.25" customHeight="1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8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</row>
    <row r="31" spans="1:40" ht="20.25" customHeight="1" x14ac:dyDescent="0.3">
      <c r="A31" s="34"/>
      <c r="B31" s="34"/>
      <c r="C31" s="34"/>
      <c r="D31" s="34"/>
      <c r="E31" s="34"/>
      <c r="F31" s="34"/>
      <c r="G31" s="34"/>
      <c r="H31" s="34"/>
      <c r="I31" s="34"/>
      <c r="J31" s="38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</row>
    <row r="32" spans="1:40" ht="20.25" customHeight="1" x14ac:dyDescent="0.3">
      <c r="A32" s="34"/>
      <c r="B32" s="34"/>
      <c r="C32" s="34"/>
      <c r="D32" s="34"/>
      <c r="E32" s="34"/>
      <c r="F32" s="34"/>
      <c r="G32" s="34"/>
      <c r="H32" s="34"/>
      <c r="I32" s="34"/>
      <c r="J32" s="38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</row>
    <row r="33" spans="1:40" ht="20.25" customHeight="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8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</row>
  </sheetData>
  <mergeCells count="8">
    <mergeCell ref="A1:V1"/>
    <mergeCell ref="A2:A5"/>
    <mergeCell ref="D2:D5"/>
    <mergeCell ref="E2:E5"/>
    <mergeCell ref="I5:J5"/>
    <mergeCell ref="I4:J4"/>
    <mergeCell ref="I3:J3"/>
    <mergeCell ref="I2:J2"/>
  </mergeCells>
  <phoneticPr fontId="1" type="noConversion"/>
  <conditionalFormatting sqref="K7:AN33 H2:H5">
    <cfRule type="expression" dxfId="3" priority="12">
      <formula>AND(H$6&gt;=$E2,H$6&lt;=$F2)</formula>
    </cfRule>
  </conditionalFormatting>
  <conditionalFormatting sqref="A12:I33">
    <cfRule type="expression" dxfId="2" priority="7">
      <formula>AND(A$6&gt;=$G12,A$6&lt;=$H12)</formula>
    </cfRule>
    <cfRule type="expression" dxfId="1" priority="8">
      <formula>AND(A$6&gt;=$E12,A$6&lt;=$F12)</formula>
    </cfRule>
  </conditionalFormatting>
  <conditionalFormatting sqref="K7:AN300">
    <cfRule type="expression" dxfId="0" priority="11">
      <formula>AND(K$6&gt;=$G7,K$6&lt;=$H7)</formula>
    </cfRule>
  </conditionalFormatting>
  <pageMargins left="0.7" right="0.7" top="0.75" bottom="0.75" header="0.3" footer="0.3"/>
  <pageSetup paperSize="9" orientation="portrait" horizontalDpi="360" verticalDpi="360" r:id="rId1"/>
  <headerFooter>
    <oddHeader>&amp;C&amp;K00+000莫恩达制作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Anzichen</dc:creator>
  <cp:lastModifiedBy>Anzichen</cp:lastModifiedBy>
  <dcterms:created xsi:type="dcterms:W3CDTF">2020-06-17T02:48:49Z</dcterms:created>
  <dcterms:modified xsi:type="dcterms:W3CDTF">2020-07-13T23:52:32Z</dcterms:modified>
</cp:coreProperties>
</file>