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168471600444657" Type="http://schemas.microsoft.com/office/2007/relationships/ui/extensibility" Target="customUI/customUI14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5d04e0659384503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靳洪瑞\Desktop\8.27周一\"/>
    </mc:Choice>
  </mc:AlternateContent>
  <xr:revisionPtr revIDLastSave="0" documentId="13_ncr:1_{F54A401D-2E5E-4208-AF8C-97BDB3F055BE}" xr6:coauthVersionLast="34" xr6:coauthVersionMax="34" xr10:uidLastSave="{00000000-0000-0000-0000-000000000000}"/>
  <bookViews>
    <workbookView xWindow="240" yWindow="105" windowWidth="14955" windowHeight="10740" xr2:uid="{00000000-000D-0000-FFFF-FFFF00000000}"/>
  </bookViews>
  <sheets>
    <sheet name="Days1-2" sheetId="2" r:id="rId1"/>
    <sheet name="3-4" sheetId="7" r:id="rId2"/>
    <sheet name="5-6" sheetId="8" r:id="rId3"/>
    <sheet name="7-8" sheetId="9" r:id="rId4"/>
    <sheet name="9-10" sheetId="10" r:id="rId5"/>
    <sheet name="11-12" sheetId="11" r:id="rId6"/>
    <sheet name="13-14" sheetId="12" r:id="rId7"/>
  </sheets>
  <definedNames>
    <definedName name="arr_event">#REF!</definedName>
    <definedName name="arr_eventdate">#REF!</definedName>
    <definedName name="arr_holiday">#REF!</definedName>
    <definedName name="arr_holidaydate">#REF!</definedName>
    <definedName name="month">#REF!</definedName>
    <definedName name="_xlnm.Print_Area" localSheetId="5">'11-12'!$A$5:$V$62,'11-12'!$A$66:$V$123</definedName>
    <definedName name="_xlnm.Print_Area" localSheetId="6">'13-14'!$A$5:$V$62,'13-14'!$A$66:$V$123</definedName>
    <definedName name="_xlnm.Print_Area" localSheetId="1">'3-4'!$A$5:$V$62,'3-4'!$A$66:$V$123</definedName>
    <definedName name="_xlnm.Print_Area" localSheetId="2">'5-6'!$A$5:$V$62,'5-6'!$A$66:$V$123</definedName>
    <definedName name="_xlnm.Print_Area" localSheetId="3">'7-8'!$A$5:$V$62,'7-8'!$A$66:$V$123</definedName>
    <definedName name="_xlnm.Print_Area" localSheetId="4">'9-10'!$A$5:$V$62,'9-10'!$A$66:$V$123</definedName>
    <definedName name="_xlnm.Print_Area" localSheetId="0">'Days1-2'!$A$5:$V$62,'Days1-2'!$A$66:$V$123</definedName>
    <definedName name="valuevx">42.314159</definedName>
    <definedName name="year">#REF!</definedName>
  </definedNames>
  <calcPr calcId="179021" concurrentCalc="0"/>
</workbook>
</file>

<file path=xl/calcChain.xml><?xml version="1.0" encoding="utf-8"?>
<calcChain xmlns="http://schemas.openxmlformats.org/spreadsheetml/2006/main">
  <c r="D5" i="2" l="1"/>
  <c r="D7" i="2"/>
  <c r="A5" i="2"/>
  <c r="D3" i="12"/>
  <c r="D5" i="12"/>
  <c r="D3" i="11"/>
  <c r="D5" i="11"/>
  <c r="F77" i="12"/>
  <c r="F81" i="12"/>
  <c r="F85" i="12"/>
  <c r="F89" i="12"/>
  <c r="F93" i="12"/>
  <c r="F97" i="12"/>
  <c r="F101" i="12"/>
  <c r="F105" i="12"/>
  <c r="F109" i="12"/>
  <c r="F113" i="12"/>
  <c r="F115" i="12"/>
  <c r="F117" i="12"/>
  <c r="F119" i="12"/>
  <c r="F121" i="12"/>
  <c r="V67" i="12"/>
  <c r="U67" i="12"/>
  <c r="T67" i="12"/>
  <c r="S67" i="12"/>
  <c r="R67" i="12"/>
  <c r="Q67" i="12"/>
  <c r="P67" i="12"/>
  <c r="N67" i="12"/>
  <c r="M67" i="12"/>
  <c r="L67" i="12"/>
  <c r="K67" i="12"/>
  <c r="J67" i="12"/>
  <c r="I67" i="12"/>
  <c r="H67" i="12"/>
  <c r="F16" i="12"/>
  <c r="F20" i="12"/>
  <c r="F24" i="12"/>
  <c r="F28" i="12"/>
  <c r="F32" i="12"/>
  <c r="F36" i="12"/>
  <c r="F40" i="12"/>
  <c r="F44" i="12"/>
  <c r="F48" i="12"/>
  <c r="F52" i="12"/>
  <c r="F54" i="12"/>
  <c r="F56" i="12"/>
  <c r="F58" i="12"/>
  <c r="F60" i="12"/>
  <c r="V6" i="12"/>
  <c r="U6" i="12"/>
  <c r="T6" i="12"/>
  <c r="S6" i="12"/>
  <c r="R6" i="12"/>
  <c r="Q6" i="12"/>
  <c r="P6" i="12"/>
  <c r="N6" i="12"/>
  <c r="M6" i="12"/>
  <c r="L6" i="12"/>
  <c r="K6" i="12"/>
  <c r="J6" i="12"/>
  <c r="I6" i="12"/>
  <c r="H6" i="12"/>
  <c r="F77" i="11"/>
  <c r="F81" i="11"/>
  <c r="F85" i="11"/>
  <c r="F89" i="11"/>
  <c r="F93" i="11"/>
  <c r="F97" i="11"/>
  <c r="F101" i="11"/>
  <c r="F105" i="11"/>
  <c r="F109" i="11"/>
  <c r="F113" i="11"/>
  <c r="F115" i="11"/>
  <c r="F117" i="11"/>
  <c r="F119" i="11"/>
  <c r="F121" i="11"/>
  <c r="V67" i="11"/>
  <c r="U67" i="11"/>
  <c r="T67" i="11"/>
  <c r="S67" i="11"/>
  <c r="R67" i="11"/>
  <c r="Q67" i="11"/>
  <c r="P67" i="11"/>
  <c r="N67" i="11"/>
  <c r="M67" i="11"/>
  <c r="L67" i="11"/>
  <c r="K67" i="11"/>
  <c r="J67" i="11"/>
  <c r="I67" i="11"/>
  <c r="H67" i="11"/>
  <c r="F16" i="11"/>
  <c r="F20" i="11"/>
  <c r="F24" i="11"/>
  <c r="F28" i="11"/>
  <c r="F32" i="11"/>
  <c r="F36" i="11"/>
  <c r="F40" i="11"/>
  <c r="F44" i="11"/>
  <c r="F48" i="11"/>
  <c r="F52" i="11"/>
  <c r="F54" i="11"/>
  <c r="F56" i="11"/>
  <c r="F58" i="11"/>
  <c r="F60" i="11"/>
  <c r="V6" i="11"/>
  <c r="U6" i="11"/>
  <c r="T6" i="11"/>
  <c r="S6" i="11"/>
  <c r="R6" i="11"/>
  <c r="Q6" i="11"/>
  <c r="P6" i="11"/>
  <c r="N6" i="11"/>
  <c r="M6" i="11"/>
  <c r="L6" i="11"/>
  <c r="K6" i="11"/>
  <c r="J6" i="11"/>
  <c r="I6" i="11"/>
  <c r="H6" i="11"/>
  <c r="D3" i="10"/>
  <c r="D66" i="10"/>
  <c r="D3" i="9"/>
  <c r="D5" i="9"/>
  <c r="H66" i="9"/>
  <c r="D3" i="8"/>
  <c r="D66" i="8"/>
  <c r="D3" i="7"/>
  <c r="D5" i="7"/>
  <c r="F77" i="10"/>
  <c r="F81" i="10"/>
  <c r="F85" i="10"/>
  <c r="F89" i="10"/>
  <c r="F93" i="10"/>
  <c r="F97" i="10"/>
  <c r="F101" i="10"/>
  <c r="F105" i="10"/>
  <c r="F109" i="10"/>
  <c r="F113" i="10"/>
  <c r="F115" i="10"/>
  <c r="F117" i="10"/>
  <c r="F119" i="10"/>
  <c r="F121" i="10"/>
  <c r="V67" i="10"/>
  <c r="U67" i="10"/>
  <c r="T67" i="10"/>
  <c r="S67" i="10"/>
  <c r="R67" i="10"/>
  <c r="Q67" i="10"/>
  <c r="P67" i="10"/>
  <c r="N67" i="10"/>
  <c r="M67" i="10"/>
  <c r="L67" i="10"/>
  <c r="K67" i="10"/>
  <c r="J67" i="10"/>
  <c r="I67" i="10"/>
  <c r="H67" i="10"/>
  <c r="F16" i="10"/>
  <c r="F20" i="10"/>
  <c r="F24" i="10"/>
  <c r="F28" i="10"/>
  <c r="F32" i="10"/>
  <c r="F36" i="10"/>
  <c r="F40" i="10"/>
  <c r="F44" i="10"/>
  <c r="F48" i="10"/>
  <c r="F52" i="10"/>
  <c r="F54" i="10"/>
  <c r="F56" i="10"/>
  <c r="F58" i="10"/>
  <c r="F60" i="10"/>
  <c r="V6" i="10"/>
  <c r="U6" i="10"/>
  <c r="T6" i="10"/>
  <c r="S6" i="10"/>
  <c r="R6" i="10"/>
  <c r="Q6" i="10"/>
  <c r="P6" i="10"/>
  <c r="N6" i="10"/>
  <c r="M6" i="10"/>
  <c r="L6" i="10"/>
  <c r="K6" i="10"/>
  <c r="J6" i="10"/>
  <c r="I6" i="10"/>
  <c r="H6" i="10"/>
  <c r="F77" i="9"/>
  <c r="F81" i="9"/>
  <c r="F85" i="9"/>
  <c r="F89" i="9"/>
  <c r="F93" i="9"/>
  <c r="F97" i="9"/>
  <c r="F101" i="9"/>
  <c r="F105" i="9"/>
  <c r="F109" i="9"/>
  <c r="F113" i="9"/>
  <c r="F115" i="9"/>
  <c r="F117" i="9"/>
  <c r="F119" i="9"/>
  <c r="F121" i="9"/>
  <c r="V67" i="9"/>
  <c r="U67" i="9"/>
  <c r="T67" i="9"/>
  <c r="S67" i="9"/>
  <c r="R67" i="9"/>
  <c r="Q67" i="9"/>
  <c r="P67" i="9"/>
  <c r="N67" i="9"/>
  <c r="M67" i="9"/>
  <c r="L67" i="9"/>
  <c r="K67" i="9"/>
  <c r="J67" i="9"/>
  <c r="I67" i="9"/>
  <c r="H67" i="9"/>
  <c r="F16" i="9"/>
  <c r="F20" i="9"/>
  <c r="F24" i="9"/>
  <c r="F28" i="9"/>
  <c r="F32" i="9"/>
  <c r="F36" i="9"/>
  <c r="F40" i="9"/>
  <c r="F44" i="9"/>
  <c r="F48" i="9"/>
  <c r="F52" i="9"/>
  <c r="F54" i="9"/>
  <c r="F56" i="9"/>
  <c r="F58" i="9"/>
  <c r="F60" i="9"/>
  <c r="V6" i="9"/>
  <c r="U6" i="9"/>
  <c r="T6" i="9"/>
  <c r="S6" i="9"/>
  <c r="R6" i="9"/>
  <c r="Q6" i="9"/>
  <c r="P6" i="9"/>
  <c r="N6" i="9"/>
  <c r="M6" i="9"/>
  <c r="L6" i="9"/>
  <c r="K6" i="9"/>
  <c r="J6" i="9"/>
  <c r="I6" i="9"/>
  <c r="H6" i="9"/>
  <c r="F77" i="8"/>
  <c r="F81" i="8"/>
  <c r="F85" i="8"/>
  <c r="F89" i="8"/>
  <c r="F93" i="8"/>
  <c r="F97" i="8"/>
  <c r="F101" i="8"/>
  <c r="F105" i="8"/>
  <c r="F109" i="8"/>
  <c r="F113" i="8"/>
  <c r="F115" i="8"/>
  <c r="F117" i="8"/>
  <c r="F119" i="8"/>
  <c r="F121" i="8"/>
  <c r="V67" i="8"/>
  <c r="U67" i="8"/>
  <c r="T67" i="8"/>
  <c r="S67" i="8"/>
  <c r="R67" i="8"/>
  <c r="Q67" i="8"/>
  <c r="P67" i="8"/>
  <c r="N67" i="8"/>
  <c r="M67" i="8"/>
  <c r="L67" i="8"/>
  <c r="K67" i="8"/>
  <c r="J67" i="8"/>
  <c r="I67" i="8"/>
  <c r="H67" i="8"/>
  <c r="F16" i="8"/>
  <c r="F20" i="8"/>
  <c r="F24" i="8"/>
  <c r="F28" i="8"/>
  <c r="F32" i="8"/>
  <c r="F36" i="8"/>
  <c r="F40" i="8"/>
  <c r="F44" i="8"/>
  <c r="F48" i="8"/>
  <c r="F52" i="8"/>
  <c r="F54" i="8"/>
  <c r="F56" i="8"/>
  <c r="F58" i="8"/>
  <c r="F60" i="8"/>
  <c r="V6" i="8"/>
  <c r="U6" i="8"/>
  <c r="T6" i="8"/>
  <c r="S6" i="8"/>
  <c r="R6" i="8"/>
  <c r="Q6" i="8"/>
  <c r="P6" i="8"/>
  <c r="N6" i="8"/>
  <c r="M6" i="8"/>
  <c r="L6" i="8"/>
  <c r="K6" i="8"/>
  <c r="J6" i="8"/>
  <c r="I6" i="8"/>
  <c r="H6" i="8"/>
  <c r="F77" i="7"/>
  <c r="F81" i="7"/>
  <c r="F85" i="7"/>
  <c r="F89" i="7"/>
  <c r="F93" i="7"/>
  <c r="F97" i="7"/>
  <c r="F101" i="7"/>
  <c r="F105" i="7"/>
  <c r="F109" i="7"/>
  <c r="F113" i="7"/>
  <c r="F115" i="7"/>
  <c r="F117" i="7"/>
  <c r="F119" i="7"/>
  <c r="F121" i="7"/>
  <c r="V67" i="7"/>
  <c r="U67" i="7"/>
  <c r="T67" i="7"/>
  <c r="S67" i="7"/>
  <c r="R67" i="7"/>
  <c r="Q67" i="7"/>
  <c r="P67" i="7"/>
  <c r="N67" i="7"/>
  <c r="M67" i="7"/>
  <c r="L67" i="7"/>
  <c r="K67" i="7"/>
  <c r="J67" i="7"/>
  <c r="I67" i="7"/>
  <c r="H67" i="7"/>
  <c r="F16" i="7"/>
  <c r="F20" i="7"/>
  <c r="F24" i="7"/>
  <c r="F28" i="7"/>
  <c r="F32" i="7"/>
  <c r="F36" i="7"/>
  <c r="F40" i="7"/>
  <c r="F44" i="7"/>
  <c r="F48" i="7"/>
  <c r="F52" i="7"/>
  <c r="F54" i="7"/>
  <c r="F56" i="7"/>
  <c r="F58" i="7"/>
  <c r="F60" i="7"/>
  <c r="V6" i="7"/>
  <c r="U6" i="7"/>
  <c r="T6" i="7"/>
  <c r="S6" i="7"/>
  <c r="R6" i="7"/>
  <c r="Q6" i="7"/>
  <c r="P6" i="7"/>
  <c r="N6" i="7"/>
  <c r="M6" i="7"/>
  <c r="L6" i="7"/>
  <c r="K6" i="7"/>
  <c r="J6" i="7"/>
  <c r="I6" i="7"/>
  <c r="H6" i="7"/>
  <c r="D66" i="11"/>
  <c r="H66" i="12"/>
  <c r="D7" i="12"/>
  <c r="A5" i="12"/>
  <c r="E9" i="12"/>
  <c r="H5" i="12"/>
  <c r="D66" i="12"/>
  <c r="E70" i="11"/>
  <c r="D68" i="11"/>
  <c r="A66" i="11"/>
  <c r="H66" i="11"/>
  <c r="D7" i="11"/>
  <c r="A5" i="11"/>
  <c r="E9" i="11"/>
  <c r="H5" i="11"/>
  <c r="D5" i="10"/>
  <c r="H66" i="10"/>
  <c r="P66" i="10"/>
  <c r="P68" i="10"/>
  <c r="Q68" i="10"/>
  <c r="R68" i="10"/>
  <c r="S68" i="10"/>
  <c r="T68" i="10"/>
  <c r="U68" i="10"/>
  <c r="V68" i="10"/>
  <c r="P69" i="10"/>
  <c r="Q69" i="10"/>
  <c r="R69" i="10"/>
  <c r="S69" i="10"/>
  <c r="T69" i="10"/>
  <c r="U69" i="10"/>
  <c r="V69" i="10"/>
  <c r="P70" i="10"/>
  <c r="Q70" i="10"/>
  <c r="R70" i="10"/>
  <c r="S70" i="10"/>
  <c r="T70" i="10"/>
  <c r="U70" i="10"/>
  <c r="V70" i="10"/>
  <c r="P71" i="10"/>
  <c r="Q71" i="10"/>
  <c r="R71" i="10"/>
  <c r="S71" i="10"/>
  <c r="T71" i="10"/>
  <c r="U71" i="10"/>
  <c r="V71" i="10"/>
  <c r="P72" i="10"/>
  <c r="Q72" i="10"/>
  <c r="R72" i="10"/>
  <c r="S72" i="10"/>
  <c r="T72" i="10"/>
  <c r="U72" i="10"/>
  <c r="V72" i="10"/>
  <c r="P73" i="10"/>
  <c r="Q73" i="10"/>
  <c r="R73" i="10"/>
  <c r="S73" i="10"/>
  <c r="T73" i="10"/>
  <c r="U73" i="10"/>
  <c r="V73" i="10"/>
  <c r="D66" i="9"/>
  <c r="A66" i="9"/>
  <c r="D5" i="8"/>
  <c r="H5" i="8"/>
  <c r="D66" i="7"/>
  <c r="E70" i="7"/>
  <c r="A66" i="10"/>
  <c r="D68" i="10"/>
  <c r="E70" i="10"/>
  <c r="H68" i="9"/>
  <c r="I68" i="9"/>
  <c r="J68" i="9"/>
  <c r="K68" i="9"/>
  <c r="L68" i="9"/>
  <c r="M68" i="9"/>
  <c r="N68" i="9"/>
  <c r="H69" i="9"/>
  <c r="I69" i="9"/>
  <c r="J69" i="9"/>
  <c r="K69" i="9"/>
  <c r="L69" i="9"/>
  <c r="M69" i="9"/>
  <c r="N69" i="9"/>
  <c r="H70" i="9"/>
  <c r="I70" i="9"/>
  <c r="J70" i="9"/>
  <c r="K70" i="9"/>
  <c r="L70" i="9"/>
  <c r="M70" i="9"/>
  <c r="N70" i="9"/>
  <c r="H71" i="9"/>
  <c r="I71" i="9"/>
  <c r="J71" i="9"/>
  <c r="K71" i="9"/>
  <c r="L71" i="9"/>
  <c r="M71" i="9"/>
  <c r="N71" i="9"/>
  <c r="H72" i="9"/>
  <c r="I72" i="9"/>
  <c r="J72" i="9"/>
  <c r="K72" i="9"/>
  <c r="L72" i="9"/>
  <c r="M72" i="9"/>
  <c r="N72" i="9"/>
  <c r="H73" i="9"/>
  <c r="I73" i="9"/>
  <c r="J73" i="9"/>
  <c r="K73" i="9"/>
  <c r="L73" i="9"/>
  <c r="M73" i="9"/>
  <c r="N73" i="9"/>
  <c r="P66" i="9"/>
  <c r="P68" i="9"/>
  <c r="Q68" i="9"/>
  <c r="R68" i="9"/>
  <c r="S68" i="9"/>
  <c r="T68" i="9"/>
  <c r="U68" i="9"/>
  <c r="V68" i="9"/>
  <c r="P69" i="9"/>
  <c r="Q69" i="9"/>
  <c r="R69" i="9"/>
  <c r="S69" i="9"/>
  <c r="T69" i="9"/>
  <c r="U69" i="9"/>
  <c r="V69" i="9"/>
  <c r="P70" i="9"/>
  <c r="Q70" i="9"/>
  <c r="R70" i="9"/>
  <c r="S70" i="9"/>
  <c r="T70" i="9"/>
  <c r="U70" i="9"/>
  <c r="V70" i="9"/>
  <c r="P71" i="9"/>
  <c r="Q71" i="9"/>
  <c r="R71" i="9"/>
  <c r="S71" i="9"/>
  <c r="T71" i="9"/>
  <c r="U71" i="9"/>
  <c r="V71" i="9"/>
  <c r="P72" i="9"/>
  <c r="Q72" i="9"/>
  <c r="R72" i="9"/>
  <c r="S72" i="9"/>
  <c r="T72" i="9"/>
  <c r="U72" i="9"/>
  <c r="V72" i="9"/>
  <c r="P73" i="9"/>
  <c r="Q73" i="9"/>
  <c r="R73" i="9"/>
  <c r="S73" i="9"/>
  <c r="T73" i="9"/>
  <c r="U73" i="9"/>
  <c r="V73" i="9"/>
  <c r="H5" i="9"/>
  <c r="E9" i="9"/>
  <c r="A5" i="9"/>
  <c r="D7" i="9"/>
  <c r="A66" i="8"/>
  <c r="D68" i="8"/>
  <c r="E70" i="8"/>
  <c r="D68" i="7"/>
  <c r="A66" i="7"/>
  <c r="E9" i="7"/>
  <c r="H5" i="7"/>
  <c r="H66" i="7"/>
  <c r="A5" i="7"/>
  <c r="D7" i="7"/>
  <c r="A5" i="10"/>
  <c r="H68" i="10"/>
  <c r="I68" i="10"/>
  <c r="J68" i="10"/>
  <c r="K68" i="10"/>
  <c r="L68" i="10"/>
  <c r="M68" i="10"/>
  <c r="N68" i="10"/>
  <c r="H69" i="10"/>
  <c r="I69" i="10"/>
  <c r="J69" i="10"/>
  <c r="K69" i="10"/>
  <c r="L69" i="10"/>
  <c r="M69" i="10"/>
  <c r="N69" i="10"/>
  <c r="H70" i="10"/>
  <c r="I70" i="10"/>
  <c r="J70" i="10"/>
  <c r="K70" i="10"/>
  <c r="L70" i="10"/>
  <c r="M70" i="10"/>
  <c r="N70" i="10"/>
  <c r="H71" i="10"/>
  <c r="I71" i="10"/>
  <c r="J71" i="10"/>
  <c r="K71" i="10"/>
  <c r="L71" i="10"/>
  <c r="M71" i="10"/>
  <c r="N71" i="10"/>
  <c r="H72" i="10"/>
  <c r="I72" i="10"/>
  <c r="J72" i="10"/>
  <c r="K72" i="10"/>
  <c r="L72" i="10"/>
  <c r="M72" i="10"/>
  <c r="N72" i="10"/>
  <c r="H73" i="10"/>
  <c r="I73" i="10"/>
  <c r="J73" i="10"/>
  <c r="K73" i="10"/>
  <c r="L73" i="10"/>
  <c r="M73" i="10"/>
  <c r="N73" i="10"/>
  <c r="E9" i="8"/>
  <c r="D7" i="10"/>
  <c r="E9" i="10"/>
  <c r="D7" i="8"/>
  <c r="D68" i="9"/>
  <c r="E70" i="9"/>
  <c r="E70" i="12"/>
  <c r="D68" i="12"/>
  <c r="A66" i="12"/>
  <c r="H7" i="12"/>
  <c r="I7" i="12"/>
  <c r="J7" i="12"/>
  <c r="K7" i="12"/>
  <c r="L7" i="12"/>
  <c r="M7" i="12"/>
  <c r="N7" i="12"/>
  <c r="H8" i="12"/>
  <c r="I8" i="12"/>
  <c r="J8" i="12"/>
  <c r="K8" i="12"/>
  <c r="L8" i="12"/>
  <c r="M8" i="12"/>
  <c r="N8" i="12"/>
  <c r="H9" i="12"/>
  <c r="I9" i="12"/>
  <c r="J9" i="12"/>
  <c r="K9" i="12"/>
  <c r="L9" i="12"/>
  <c r="M9" i="12"/>
  <c r="N9" i="12"/>
  <c r="H10" i="12"/>
  <c r="I10" i="12"/>
  <c r="J10" i="12"/>
  <c r="K10" i="12"/>
  <c r="L10" i="12"/>
  <c r="M10" i="12"/>
  <c r="N10" i="12"/>
  <c r="H11" i="12"/>
  <c r="I11" i="12"/>
  <c r="J11" i="12"/>
  <c r="K11" i="12"/>
  <c r="L11" i="12"/>
  <c r="M11" i="12"/>
  <c r="N11" i="12"/>
  <c r="H12" i="12"/>
  <c r="I12" i="12"/>
  <c r="J12" i="12"/>
  <c r="K12" i="12"/>
  <c r="L12" i="12"/>
  <c r="M12" i="12"/>
  <c r="N12" i="12"/>
  <c r="P5" i="12"/>
  <c r="P7" i="12"/>
  <c r="Q7" i="12"/>
  <c r="R7" i="12"/>
  <c r="S7" i="12"/>
  <c r="T7" i="12"/>
  <c r="U7" i="12"/>
  <c r="V7" i="12"/>
  <c r="P8" i="12"/>
  <c r="Q8" i="12"/>
  <c r="R8" i="12"/>
  <c r="S8" i="12"/>
  <c r="T8" i="12"/>
  <c r="U8" i="12"/>
  <c r="V8" i="12"/>
  <c r="P9" i="12"/>
  <c r="Q9" i="12"/>
  <c r="R9" i="12"/>
  <c r="S9" i="12"/>
  <c r="T9" i="12"/>
  <c r="U9" i="12"/>
  <c r="V9" i="12"/>
  <c r="P10" i="12"/>
  <c r="Q10" i="12"/>
  <c r="R10" i="12"/>
  <c r="S10" i="12"/>
  <c r="T10" i="12"/>
  <c r="U10" i="12"/>
  <c r="V10" i="12"/>
  <c r="P11" i="12"/>
  <c r="Q11" i="12"/>
  <c r="R11" i="12"/>
  <c r="S11" i="12"/>
  <c r="T11" i="12"/>
  <c r="U11" i="12"/>
  <c r="V11" i="12"/>
  <c r="P12" i="12"/>
  <c r="Q12" i="12"/>
  <c r="R12" i="12"/>
  <c r="S12" i="12"/>
  <c r="T12" i="12"/>
  <c r="U12" i="12"/>
  <c r="V12" i="12"/>
  <c r="H68" i="12"/>
  <c r="I68" i="12"/>
  <c r="J68" i="12"/>
  <c r="K68" i="12"/>
  <c r="L68" i="12"/>
  <c r="M68" i="12"/>
  <c r="N68" i="12"/>
  <c r="H69" i="12"/>
  <c r="I69" i="12"/>
  <c r="J69" i="12"/>
  <c r="K69" i="12"/>
  <c r="L69" i="12"/>
  <c r="M69" i="12"/>
  <c r="N69" i="12"/>
  <c r="H70" i="12"/>
  <c r="I70" i="12"/>
  <c r="J70" i="12"/>
  <c r="K70" i="12"/>
  <c r="L70" i="12"/>
  <c r="M70" i="12"/>
  <c r="N70" i="12"/>
  <c r="H71" i="12"/>
  <c r="I71" i="12"/>
  <c r="J71" i="12"/>
  <c r="K71" i="12"/>
  <c r="L71" i="12"/>
  <c r="M71" i="12"/>
  <c r="N71" i="12"/>
  <c r="H72" i="12"/>
  <c r="I72" i="12"/>
  <c r="J72" i="12"/>
  <c r="K72" i="12"/>
  <c r="L72" i="12"/>
  <c r="M72" i="12"/>
  <c r="N72" i="12"/>
  <c r="H73" i="12"/>
  <c r="I73" i="12"/>
  <c r="J73" i="12"/>
  <c r="K73" i="12"/>
  <c r="L73" i="12"/>
  <c r="M73" i="12"/>
  <c r="N73" i="12"/>
  <c r="P66" i="12"/>
  <c r="P68" i="12"/>
  <c r="Q68" i="12"/>
  <c r="R68" i="12"/>
  <c r="S68" i="12"/>
  <c r="T68" i="12"/>
  <c r="U68" i="12"/>
  <c r="V68" i="12"/>
  <c r="P69" i="12"/>
  <c r="Q69" i="12"/>
  <c r="R69" i="12"/>
  <c r="S69" i="12"/>
  <c r="T69" i="12"/>
  <c r="U69" i="12"/>
  <c r="V69" i="12"/>
  <c r="P70" i="12"/>
  <c r="Q70" i="12"/>
  <c r="R70" i="12"/>
  <c r="S70" i="12"/>
  <c r="T70" i="12"/>
  <c r="U70" i="12"/>
  <c r="V70" i="12"/>
  <c r="P71" i="12"/>
  <c r="Q71" i="12"/>
  <c r="R71" i="12"/>
  <c r="S71" i="12"/>
  <c r="T71" i="12"/>
  <c r="U71" i="12"/>
  <c r="V71" i="12"/>
  <c r="P72" i="12"/>
  <c r="Q72" i="12"/>
  <c r="R72" i="12"/>
  <c r="S72" i="12"/>
  <c r="T72" i="12"/>
  <c r="U72" i="12"/>
  <c r="V72" i="12"/>
  <c r="P73" i="12"/>
  <c r="Q73" i="12"/>
  <c r="R73" i="12"/>
  <c r="S73" i="12"/>
  <c r="T73" i="12"/>
  <c r="U73" i="12"/>
  <c r="V73" i="12"/>
  <c r="P5" i="11"/>
  <c r="P7" i="11"/>
  <c r="Q7" i="11"/>
  <c r="R7" i="11"/>
  <c r="S7" i="11"/>
  <c r="T7" i="11"/>
  <c r="U7" i="11"/>
  <c r="V7" i="11"/>
  <c r="P8" i="11"/>
  <c r="Q8" i="11"/>
  <c r="R8" i="11"/>
  <c r="S8" i="11"/>
  <c r="T8" i="11"/>
  <c r="U8" i="11"/>
  <c r="V8" i="11"/>
  <c r="P9" i="11"/>
  <c r="Q9" i="11"/>
  <c r="R9" i="11"/>
  <c r="S9" i="11"/>
  <c r="T9" i="11"/>
  <c r="U9" i="11"/>
  <c r="V9" i="11"/>
  <c r="P10" i="11"/>
  <c r="Q10" i="11"/>
  <c r="R10" i="11"/>
  <c r="S10" i="11"/>
  <c r="T10" i="11"/>
  <c r="U10" i="11"/>
  <c r="V10" i="11"/>
  <c r="P11" i="11"/>
  <c r="Q11" i="11"/>
  <c r="R11" i="11"/>
  <c r="S11" i="11"/>
  <c r="T11" i="11"/>
  <c r="U11" i="11"/>
  <c r="V11" i="11"/>
  <c r="P12" i="11"/>
  <c r="Q12" i="11"/>
  <c r="R12" i="11"/>
  <c r="S12" i="11"/>
  <c r="T12" i="11"/>
  <c r="U12" i="11"/>
  <c r="V12" i="11"/>
  <c r="H7" i="11"/>
  <c r="I7" i="11"/>
  <c r="J7" i="11"/>
  <c r="K7" i="11"/>
  <c r="L7" i="11"/>
  <c r="M7" i="11"/>
  <c r="N7" i="11"/>
  <c r="H8" i="11"/>
  <c r="I8" i="11"/>
  <c r="J8" i="11"/>
  <c r="K8" i="11"/>
  <c r="L8" i="11"/>
  <c r="M8" i="11"/>
  <c r="N8" i="11"/>
  <c r="H9" i="11"/>
  <c r="I9" i="11"/>
  <c r="J9" i="11"/>
  <c r="K9" i="11"/>
  <c r="L9" i="11"/>
  <c r="M9" i="11"/>
  <c r="N9" i="11"/>
  <c r="H10" i="11"/>
  <c r="I10" i="11"/>
  <c r="J10" i="11"/>
  <c r="K10" i="11"/>
  <c r="L10" i="11"/>
  <c r="M10" i="11"/>
  <c r="N10" i="11"/>
  <c r="H11" i="11"/>
  <c r="I11" i="11"/>
  <c r="J11" i="11"/>
  <c r="K11" i="11"/>
  <c r="L11" i="11"/>
  <c r="M11" i="11"/>
  <c r="N11" i="11"/>
  <c r="H12" i="11"/>
  <c r="I12" i="11"/>
  <c r="J12" i="11"/>
  <c r="K12" i="11"/>
  <c r="L12" i="11"/>
  <c r="M12" i="11"/>
  <c r="N12" i="11"/>
  <c r="H68" i="11"/>
  <c r="I68" i="11"/>
  <c r="J68" i="11"/>
  <c r="K68" i="11"/>
  <c r="L68" i="11"/>
  <c r="M68" i="11"/>
  <c r="N68" i="11"/>
  <c r="H69" i="11"/>
  <c r="I69" i="11"/>
  <c r="J69" i="11"/>
  <c r="K69" i="11"/>
  <c r="L69" i="11"/>
  <c r="M69" i="11"/>
  <c r="N69" i="11"/>
  <c r="H70" i="11"/>
  <c r="I70" i="11"/>
  <c r="J70" i="11"/>
  <c r="K70" i="11"/>
  <c r="L70" i="11"/>
  <c r="M70" i="11"/>
  <c r="N70" i="11"/>
  <c r="H71" i="11"/>
  <c r="I71" i="11"/>
  <c r="J71" i="11"/>
  <c r="K71" i="11"/>
  <c r="L71" i="11"/>
  <c r="M71" i="11"/>
  <c r="N71" i="11"/>
  <c r="H72" i="11"/>
  <c r="I72" i="11"/>
  <c r="J72" i="11"/>
  <c r="K72" i="11"/>
  <c r="L72" i="11"/>
  <c r="M72" i="11"/>
  <c r="N72" i="11"/>
  <c r="H73" i="11"/>
  <c r="I73" i="11"/>
  <c r="J73" i="11"/>
  <c r="K73" i="11"/>
  <c r="L73" i="11"/>
  <c r="M73" i="11"/>
  <c r="N73" i="11"/>
  <c r="P66" i="11"/>
  <c r="P68" i="11"/>
  <c r="Q68" i="11"/>
  <c r="R68" i="11"/>
  <c r="S68" i="11"/>
  <c r="T68" i="11"/>
  <c r="U68" i="11"/>
  <c r="V68" i="11"/>
  <c r="P69" i="11"/>
  <c r="Q69" i="11"/>
  <c r="R69" i="11"/>
  <c r="S69" i="11"/>
  <c r="T69" i="11"/>
  <c r="U69" i="11"/>
  <c r="V69" i="11"/>
  <c r="P70" i="11"/>
  <c r="Q70" i="11"/>
  <c r="R70" i="11"/>
  <c r="S70" i="11"/>
  <c r="T70" i="11"/>
  <c r="U70" i="11"/>
  <c r="V70" i="11"/>
  <c r="P71" i="11"/>
  <c r="Q71" i="11"/>
  <c r="R71" i="11"/>
  <c r="S71" i="11"/>
  <c r="T71" i="11"/>
  <c r="U71" i="11"/>
  <c r="V71" i="11"/>
  <c r="P72" i="11"/>
  <c r="Q72" i="11"/>
  <c r="R72" i="11"/>
  <c r="S72" i="11"/>
  <c r="T72" i="11"/>
  <c r="U72" i="11"/>
  <c r="V72" i="11"/>
  <c r="P73" i="11"/>
  <c r="Q73" i="11"/>
  <c r="R73" i="11"/>
  <c r="S73" i="11"/>
  <c r="T73" i="11"/>
  <c r="U73" i="11"/>
  <c r="V73" i="11"/>
  <c r="H5" i="10"/>
  <c r="H7" i="10"/>
  <c r="I7" i="10"/>
  <c r="J7" i="10"/>
  <c r="K7" i="10"/>
  <c r="L7" i="10"/>
  <c r="M7" i="10"/>
  <c r="N7" i="10"/>
  <c r="H8" i="10"/>
  <c r="I8" i="10"/>
  <c r="J8" i="10"/>
  <c r="K8" i="10"/>
  <c r="L8" i="10"/>
  <c r="M8" i="10"/>
  <c r="N8" i="10"/>
  <c r="H9" i="10"/>
  <c r="I9" i="10"/>
  <c r="J9" i="10"/>
  <c r="K9" i="10"/>
  <c r="L9" i="10"/>
  <c r="M9" i="10"/>
  <c r="N9" i="10"/>
  <c r="H10" i="10"/>
  <c r="I10" i="10"/>
  <c r="J10" i="10"/>
  <c r="K10" i="10"/>
  <c r="L10" i="10"/>
  <c r="M10" i="10"/>
  <c r="N10" i="10"/>
  <c r="H11" i="10"/>
  <c r="I11" i="10"/>
  <c r="J11" i="10"/>
  <c r="K11" i="10"/>
  <c r="L11" i="10"/>
  <c r="M11" i="10"/>
  <c r="N11" i="10"/>
  <c r="H12" i="10"/>
  <c r="I12" i="10"/>
  <c r="J12" i="10"/>
  <c r="K12" i="10"/>
  <c r="L12" i="10"/>
  <c r="M12" i="10"/>
  <c r="N12" i="10"/>
  <c r="H66" i="8"/>
  <c r="A5" i="8"/>
  <c r="H7" i="9"/>
  <c r="I7" i="9"/>
  <c r="J7" i="9"/>
  <c r="K7" i="9"/>
  <c r="L7" i="9"/>
  <c r="M7" i="9"/>
  <c r="N7" i="9"/>
  <c r="H8" i="9"/>
  <c r="I8" i="9"/>
  <c r="J8" i="9"/>
  <c r="K8" i="9"/>
  <c r="L8" i="9"/>
  <c r="M8" i="9"/>
  <c r="N8" i="9"/>
  <c r="H9" i="9"/>
  <c r="I9" i="9"/>
  <c r="J9" i="9"/>
  <c r="K9" i="9"/>
  <c r="L9" i="9"/>
  <c r="M9" i="9"/>
  <c r="N9" i="9"/>
  <c r="H10" i="9"/>
  <c r="I10" i="9"/>
  <c r="J10" i="9"/>
  <c r="K10" i="9"/>
  <c r="L10" i="9"/>
  <c r="M10" i="9"/>
  <c r="N10" i="9"/>
  <c r="H11" i="9"/>
  <c r="I11" i="9"/>
  <c r="J11" i="9"/>
  <c r="K11" i="9"/>
  <c r="L11" i="9"/>
  <c r="M11" i="9"/>
  <c r="N11" i="9"/>
  <c r="H12" i="9"/>
  <c r="I12" i="9"/>
  <c r="J12" i="9"/>
  <c r="K12" i="9"/>
  <c r="L12" i="9"/>
  <c r="M12" i="9"/>
  <c r="N12" i="9"/>
  <c r="P5" i="9"/>
  <c r="P7" i="9"/>
  <c r="Q7" i="9"/>
  <c r="R7" i="9"/>
  <c r="S7" i="9"/>
  <c r="T7" i="9"/>
  <c r="U7" i="9"/>
  <c r="V7" i="9"/>
  <c r="P8" i="9"/>
  <c r="Q8" i="9"/>
  <c r="R8" i="9"/>
  <c r="S8" i="9"/>
  <c r="T8" i="9"/>
  <c r="U8" i="9"/>
  <c r="V8" i="9"/>
  <c r="P9" i="9"/>
  <c r="Q9" i="9"/>
  <c r="R9" i="9"/>
  <c r="S9" i="9"/>
  <c r="T9" i="9"/>
  <c r="U9" i="9"/>
  <c r="V9" i="9"/>
  <c r="P10" i="9"/>
  <c r="Q10" i="9"/>
  <c r="R10" i="9"/>
  <c r="S10" i="9"/>
  <c r="T10" i="9"/>
  <c r="U10" i="9"/>
  <c r="V10" i="9"/>
  <c r="P11" i="9"/>
  <c r="Q11" i="9"/>
  <c r="R11" i="9"/>
  <c r="S11" i="9"/>
  <c r="T11" i="9"/>
  <c r="U11" i="9"/>
  <c r="V11" i="9"/>
  <c r="P12" i="9"/>
  <c r="Q12" i="9"/>
  <c r="R12" i="9"/>
  <c r="S12" i="9"/>
  <c r="T12" i="9"/>
  <c r="U12" i="9"/>
  <c r="V12" i="9"/>
  <c r="H7" i="8"/>
  <c r="I7" i="8"/>
  <c r="J7" i="8"/>
  <c r="K7" i="8"/>
  <c r="L7" i="8"/>
  <c r="M7" i="8"/>
  <c r="N7" i="8"/>
  <c r="H8" i="8"/>
  <c r="I8" i="8"/>
  <c r="J8" i="8"/>
  <c r="K8" i="8"/>
  <c r="L8" i="8"/>
  <c r="M8" i="8"/>
  <c r="N8" i="8"/>
  <c r="H9" i="8"/>
  <c r="I9" i="8"/>
  <c r="J9" i="8"/>
  <c r="K9" i="8"/>
  <c r="L9" i="8"/>
  <c r="M9" i="8"/>
  <c r="N9" i="8"/>
  <c r="H10" i="8"/>
  <c r="I10" i="8"/>
  <c r="J10" i="8"/>
  <c r="K10" i="8"/>
  <c r="L10" i="8"/>
  <c r="M10" i="8"/>
  <c r="N10" i="8"/>
  <c r="H11" i="8"/>
  <c r="I11" i="8"/>
  <c r="J11" i="8"/>
  <c r="K11" i="8"/>
  <c r="L11" i="8"/>
  <c r="M11" i="8"/>
  <c r="N11" i="8"/>
  <c r="H12" i="8"/>
  <c r="I12" i="8"/>
  <c r="J12" i="8"/>
  <c r="K12" i="8"/>
  <c r="L12" i="8"/>
  <c r="M12" i="8"/>
  <c r="N12" i="8"/>
  <c r="P5" i="8"/>
  <c r="P7" i="8"/>
  <c r="Q7" i="8"/>
  <c r="R7" i="8"/>
  <c r="S7" i="8"/>
  <c r="T7" i="8"/>
  <c r="U7" i="8"/>
  <c r="V7" i="8"/>
  <c r="P8" i="8"/>
  <c r="Q8" i="8"/>
  <c r="R8" i="8"/>
  <c r="S8" i="8"/>
  <c r="T8" i="8"/>
  <c r="U8" i="8"/>
  <c r="V8" i="8"/>
  <c r="P9" i="8"/>
  <c r="Q9" i="8"/>
  <c r="R9" i="8"/>
  <c r="S9" i="8"/>
  <c r="T9" i="8"/>
  <c r="U9" i="8"/>
  <c r="V9" i="8"/>
  <c r="P10" i="8"/>
  <c r="Q10" i="8"/>
  <c r="R10" i="8"/>
  <c r="S10" i="8"/>
  <c r="T10" i="8"/>
  <c r="U10" i="8"/>
  <c r="V10" i="8"/>
  <c r="P11" i="8"/>
  <c r="Q11" i="8"/>
  <c r="R11" i="8"/>
  <c r="S11" i="8"/>
  <c r="T11" i="8"/>
  <c r="U11" i="8"/>
  <c r="V11" i="8"/>
  <c r="P12" i="8"/>
  <c r="Q12" i="8"/>
  <c r="R12" i="8"/>
  <c r="S12" i="8"/>
  <c r="T12" i="8"/>
  <c r="U12" i="8"/>
  <c r="V12" i="8"/>
  <c r="P5" i="7"/>
  <c r="P7" i="7"/>
  <c r="Q7" i="7"/>
  <c r="R7" i="7"/>
  <c r="S7" i="7"/>
  <c r="T7" i="7"/>
  <c r="U7" i="7"/>
  <c r="V7" i="7"/>
  <c r="P8" i="7"/>
  <c r="Q8" i="7"/>
  <c r="R8" i="7"/>
  <c r="S8" i="7"/>
  <c r="T8" i="7"/>
  <c r="U8" i="7"/>
  <c r="V8" i="7"/>
  <c r="P9" i="7"/>
  <c r="Q9" i="7"/>
  <c r="R9" i="7"/>
  <c r="S9" i="7"/>
  <c r="T9" i="7"/>
  <c r="U9" i="7"/>
  <c r="V9" i="7"/>
  <c r="P10" i="7"/>
  <c r="Q10" i="7"/>
  <c r="R10" i="7"/>
  <c r="S10" i="7"/>
  <c r="T10" i="7"/>
  <c r="U10" i="7"/>
  <c r="V10" i="7"/>
  <c r="P11" i="7"/>
  <c r="Q11" i="7"/>
  <c r="R11" i="7"/>
  <c r="S11" i="7"/>
  <c r="T11" i="7"/>
  <c r="U11" i="7"/>
  <c r="V11" i="7"/>
  <c r="P12" i="7"/>
  <c r="Q12" i="7"/>
  <c r="R12" i="7"/>
  <c r="S12" i="7"/>
  <c r="T12" i="7"/>
  <c r="U12" i="7"/>
  <c r="V12" i="7"/>
  <c r="H7" i="7"/>
  <c r="I7" i="7"/>
  <c r="J7" i="7"/>
  <c r="K7" i="7"/>
  <c r="L7" i="7"/>
  <c r="M7" i="7"/>
  <c r="N7" i="7"/>
  <c r="H8" i="7"/>
  <c r="I8" i="7"/>
  <c r="J8" i="7"/>
  <c r="K8" i="7"/>
  <c r="L8" i="7"/>
  <c r="M8" i="7"/>
  <c r="N8" i="7"/>
  <c r="H9" i="7"/>
  <c r="I9" i="7"/>
  <c r="J9" i="7"/>
  <c r="K9" i="7"/>
  <c r="L9" i="7"/>
  <c r="M9" i="7"/>
  <c r="N9" i="7"/>
  <c r="H10" i="7"/>
  <c r="I10" i="7"/>
  <c r="J10" i="7"/>
  <c r="K10" i="7"/>
  <c r="L10" i="7"/>
  <c r="M10" i="7"/>
  <c r="N10" i="7"/>
  <c r="H11" i="7"/>
  <c r="I11" i="7"/>
  <c r="J11" i="7"/>
  <c r="K11" i="7"/>
  <c r="L11" i="7"/>
  <c r="M11" i="7"/>
  <c r="N11" i="7"/>
  <c r="H12" i="7"/>
  <c r="I12" i="7"/>
  <c r="J12" i="7"/>
  <c r="K12" i="7"/>
  <c r="L12" i="7"/>
  <c r="M12" i="7"/>
  <c r="N12" i="7"/>
  <c r="P66" i="7"/>
  <c r="P68" i="7"/>
  <c r="Q68" i="7"/>
  <c r="R68" i="7"/>
  <c r="S68" i="7"/>
  <c r="T68" i="7"/>
  <c r="U68" i="7"/>
  <c r="V68" i="7"/>
  <c r="P69" i="7"/>
  <c r="Q69" i="7"/>
  <c r="R69" i="7"/>
  <c r="S69" i="7"/>
  <c r="T69" i="7"/>
  <c r="U69" i="7"/>
  <c r="V69" i="7"/>
  <c r="P70" i="7"/>
  <c r="Q70" i="7"/>
  <c r="R70" i="7"/>
  <c r="S70" i="7"/>
  <c r="T70" i="7"/>
  <c r="U70" i="7"/>
  <c r="V70" i="7"/>
  <c r="P71" i="7"/>
  <c r="Q71" i="7"/>
  <c r="R71" i="7"/>
  <c r="S71" i="7"/>
  <c r="T71" i="7"/>
  <c r="U71" i="7"/>
  <c r="V71" i="7"/>
  <c r="P72" i="7"/>
  <c r="Q72" i="7"/>
  <c r="R72" i="7"/>
  <c r="S72" i="7"/>
  <c r="T72" i="7"/>
  <c r="U72" i="7"/>
  <c r="V72" i="7"/>
  <c r="P73" i="7"/>
  <c r="Q73" i="7"/>
  <c r="R73" i="7"/>
  <c r="S73" i="7"/>
  <c r="T73" i="7"/>
  <c r="U73" i="7"/>
  <c r="V73" i="7"/>
  <c r="H68" i="7"/>
  <c r="I68" i="7"/>
  <c r="J68" i="7"/>
  <c r="K68" i="7"/>
  <c r="L68" i="7"/>
  <c r="M68" i="7"/>
  <c r="N68" i="7"/>
  <c r="H69" i="7"/>
  <c r="I69" i="7"/>
  <c r="J69" i="7"/>
  <c r="K69" i="7"/>
  <c r="L69" i="7"/>
  <c r="M69" i="7"/>
  <c r="N69" i="7"/>
  <c r="H70" i="7"/>
  <c r="I70" i="7"/>
  <c r="J70" i="7"/>
  <c r="K70" i="7"/>
  <c r="L70" i="7"/>
  <c r="M70" i="7"/>
  <c r="N70" i="7"/>
  <c r="H71" i="7"/>
  <c r="I71" i="7"/>
  <c r="J71" i="7"/>
  <c r="K71" i="7"/>
  <c r="L71" i="7"/>
  <c r="M71" i="7"/>
  <c r="N71" i="7"/>
  <c r="H72" i="7"/>
  <c r="I72" i="7"/>
  <c r="J72" i="7"/>
  <c r="K72" i="7"/>
  <c r="L72" i="7"/>
  <c r="M72" i="7"/>
  <c r="N72" i="7"/>
  <c r="H73" i="7"/>
  <c r="I73" i="7"/>
  <c r="J73" i="7"/>
  <c r="K73" i="7"/>
  <c r="L73" i="7"/>
  <c r="M73" i="7"/>
  <c r="N73" i="7"/>
  <c r="P5" i="10"/>
  <c r="P7" i="10"/>
  <c r="Q7" i="10"/>
  <c r="R7" i="10"/>
  <c r="S7" i="10"/>
  <c r="T7" i="10"/>
  <c r="U7" i="10"/>
  <c r="V7" i="10"/>
  <c r="P8" i="10"/>
  <c r="Q8" i="10"/>
  <c r="R8" i="10"/>
  <c r="S8" i="10"/>
  <c r="T8" i="10"/>
  <c r="U8" i="10"/>
  <c r="V8" i="10"/>
  <c r="P9" i="10"/>
  <c r="Q9" i="10"/>
  <c r="R9" i="10"/>
  <c r="S9" i="10"/>
  <c r="T9" i="10"/>
  <c r="U9" i="10"/>
  <c r="V9" i="10"/>
  <c r="P10" i="10"/>
  <c r="Q10" i="10"/>
  <c r="R10" i="10"/>
  <c r="S10" i="10"/>
  <c r="T10" i="10"/>
  <c r="U10" i="10"/>
  <c r="V10" i="10"/>
  <c r="P11" i="10"/>
  <c r="Q11" i="10"/>
  <c r="R11" i="10"/>
  <c r="S11" i="10"/>
  <c r="T11" i="10"/>
  <c r="U11" i="10"/>
  <c r="V11" i="10"/>
  <c r="P12" i="10"/>
  <c r="Q12" i="10"/>
  <c r="R12" i="10"/>
  <c r="S12" i="10"/>
  <c r="T12" i="10"/>
  <c r="U12" i="10"/>
  <c r="V12" i="10"/>
  <c r="H68" i="8"/>
  <c r="I68" i="8"/>
  <c r="J68" i="8"/>
  <c r="K68" i="8"/>
  <c r="L68" i="8"/>
  <c r="M68" i="8"/>
  <c r="N68" i="8"/>
  <c r="H69" i="8"/>
  <c r="I69" i="8"/>
  <c r="J69" i="8"/>
  <c r="K69" i="8"/>
  <c r="L69" i="8"/>
  <c r="M69" i="8"/>
  <c r="N69" i="8"/>
  <c r="H70" i="8"/>
  <c r="I70" i="8"/>
  <c r="J70" i="8"/>
  <c r="K70" i="8"/>
  <c r="L70" i="8"/>
  <c r="M70" i="8"/>
  <c r="N70" i="8"/>
  <c r="H71" i="8"/>
  <c r="I71" i="8"/>
  <c r="J71" i="8"/>
  <c r="K71" i="8"/>
  <c r="L71" i="8"/>
  <c r="M71" i="8"/>
  <c r="N71" i="8"/>
  <c r="H72" i="8"/>
  <c r="I72" i="8"/>
  <c r="J72" i="8"/>
  <c r="K72" i="8"/>
  <c r="L72" i="8"/>
  <c r="M72" i="8"/>
  <c r="N72" i="8"/>
  <c r="H73" i="8"/>
  <c r="I73" i="8"/>
  <c r="J73" i="8"/>
  <c r="K73" i="8"/>
  <c r="L73" i="8"/>
  <c r="M73" i="8"/>
  <c r="N73" i="8"/>
  <c r="P66" i="8"/>
  <c r="P68" i="8"/>
  <c r="Q68" i="8"/>
  <c r="R68" i="8"/>
  <c r="S68" i="8"/>
  <c r="T68" i="8"/>
  <c r="U68" i="8"/>
  <c r="V68" i="8"/>
  <c r="P69" i="8"/>
  <c r="Q69" i="8"/>
  <c r="R69" i="8"/>
  <c r="S69" i="8"/>
  <c r="T69" i="8"/>
  <c r="U69" i="8"/>
  <c r="V69" i="8"/>
  <c r="P70" i="8"/>
  <c r="Q70" i="8"/>
  <c r="R70" i="8"/>
  <c r="S70" i="8"/>
  <c r="T70" i="8"/>
  <c r="U70" i="8"/>
  <c r="V70" i="8"/>
  <c r="P71" i="8"/>
  <c r="Q71" i="8"/>
  <c r="R71" i="8"/>
  <c r="S71" i="8"/>
  <c r="T71" i="8"/>
  <c r="U71" i="8"/>
  <c r="V71" i="8"/>
  <c r="P72" i="8"/>
  <c r="Q72" i="8"/>
  <c r="R72" i="8"/>
  <c r="S72" i="8"/>
  <c r="T72" i="8"/>
  <c r="U72" i="8"/>
  <c r="V72" i="8"/>
  <c r="P73" i="8"/>
  <c r="Q73" i="8"/>
  <c r="R73" i="8"/>
  <c r="S73" i="8"/>
  <c r="T73" i="8"/>
  <c r="U73" i="8"/>
  <c r="V73" i="8"/>
  <c r="V67" i="2"/>
  <c r="U67" i="2"/>
  <c r="T67" i="2"/>
  <c r="S67" i="2"/>
  <c r="R67" i="2"/>
  <c r="Q67" i="2"/>
  <c r="P67" i="2"/>
  <c r="N67" i="2"/>
  <c r="M67" i="2"/>
  <c r="L67" i="2"/>
  <c r="K67" i="2"/>
  <c r="J67" i="2"/>
  <c r="I67" i="2"/>
  <c r="H67" i="2"/>
  <c r="S6" i="2"/>
  <c r="P6" i="2"/>
  <c r="V6" i="2"/>
  <c r="U6" i="2"/>
  <c r="T6" i="2"/>
  <c r="R6" i="2"/>
  <c r="Q6" i="2"/>
  <c r="N6" i="2"/>
  <c r="M6" i="2"/>
  <c r="L6" i="2"/>
  <c r="K6" i="2"/>
  <c r="J6" i="2"/>
  <c r="I6" i="2"/>
  <c r="H6" i="2"/>
  <c r="D66" i="2"/>
  <c r="E70" i="2"/>
  <c r="F77" i="2"/>
  <c r="F81" i="2"/>
  <c r="F85" i="2"/>
  <c r="F89" i="2"/>
  <c r="F93" i="2"/>
  <c r="F97" i="2"/>
  <c r="F101" i="2"/>
  <c r="F105" i="2"/>
  <c r="F109" i="2"/>
  <c r="F113" i="2"/>
  <c r="F115" i="2"/>
  <c r="F117" i="2"/>
  <c r="F119" i="2"/>
  <c r="F121" i="2"/>
  <c r="D68" i="2"/>
  <c r="A66" i="2"/>
  <c r="A15" i="2"/>
  <c r="A14" i="2"/>
  <c r="H66" i="2"/>
  <c r="H68" i="2"/>
  <c r="I68" i="2"/>
  <c r="J68" i="2"/>
  <c r="K68" i="2"/>
  <c r="L68" i="2"/>
  <c r="M68" i="2"/>
  <c r="N68" i="2"/>
  <c r="H69" i="2"/>
  <c r="I69" i="2"/>
  <c r="J69" i="2"/>
  <c r="K69" i="2"/>
  <c r="L69" i="2"/>
  <c r="M69" i="2"/>
  <c r="N69" i="2"/>
  <c r="H70" i="2"/>
  <c r="I70" i="2"/>
  <c r="J70" i="2"/>
  <c r="K70" i="2"/>
  <c r="L70" i="2"/>
  <c r="M70" i="2"/>
  <c r="N70" i="2"/>
  <c r="H71" i="2"/>
  <c r="I71" i="2"/>
  <c r="J71" i="2"/>
  <c r="K71" i="2"/>
  <c r="L71" i="2"/>
  <c r="M71" i="2"/>
  <c r="N71" i="2"/>
  <c r="H72" i="2"/>
  <c r="I72" i="2"/>
  <c r="J72" i="2"/>
  <c r="K72" i="2"/>
  <c r="L72" i="2"/>
  <c r="M72" i="2"/>
  <c r="N72" i="2"/>
  <c r="H73" i="2"/>
  <c r="I73" i="2"/>
  <c r="J73" i="2"/>
  <c r="K73" i="2"/>
  <c r="L73" i="2"/>
  <c r="M73" i="2"/>
  <c r="N73" i="2"/>
  <c r="H5" i="2"/>
  <c r="H7" i="2"/>
  <c r="I7" i="2"/>
  <c r="J7" i="2"/>
  <c r="K7" i="2"/>
  <c r="L7" i="2"/>
  <c r="M7" i="2"/>
  <c r="N7" i="2"/>
  <c r="H8" i="2"/>
  <c r="I8" i="2"/>
  <c r="J8" i="2"/>
  <c r="K8" i="2"/>
  <c r="L8" i="2"/>
  <c r="M8" i="2"/>
  <c r="N8" i="2"/>
  <c r="H9" i="2"/>
  <c r="I9" i="2"/>
  <c r="J9" i="2"/>
  <c r="K9" i="2"/>
  <c r="L9" i="2"/>
  <c r="M9" i="2"/>
  <c r="N9" i="2"/>
  <c r="H10" i="2"/>
  <c r="I10" i="2"/>
  <c r="J10" i="2"/>
  <c r="K10" i="2"/>
  <c r="L10" i="2"/>
  <c r="M10" i="2"/>
  <c r="N10" i="2"/>
  <c r="H11" i="2"/>
  <c r="I11" i="2"/>
  <c r="J11" i="2"/>
  <c r="K11" i="2"/>
  <c r="L11" i="2"/>
  <c r="M11" i="2"/>
  <c r="N11" i="2"/>
  <c r="H12" i="2"/>
  <c r="I12" i="2"/>
  <c r="J12" i="2"/>
  <c r="K12" i="2"/>
  <c r="L12" i="2"/>
  <c r="M12" i="2"/>
  <c r="N12" i="2"/>
  <c r="F16" i="2"/>
  <c r="F20" i="2"/>
  <c r="F24" i="2"/>
  <c r="F28" i="2"/>
  <c r="F32" i="2"/>
  <c r="F36" i="2"/>
  <c r="F40" i="2"/>
  <c r="F44" i="2"/>
  <c r="F48" i="2"/>
  <c r="F52" i="2"/>
  <c r="F54" i="2"/>
  <c r="F56" i="2"/>
  <c r="F58" i="2"/>
  <c r="F60" i="2"/>
  <c r="P66" i="2"/>
  <c r="P68" i="2"/>
  <c r="Q68" i="2"/>
  <c r="R68" i="2"/>
  <c r="S68" i="2"/>
  <c r="T68" i="2"/>
  <c r="U68" i="2"/>
  <c r="V68" i="2"/>
  <c r="P69" i="2"/>
  <c r="Q69" i="2"/>
  <c r="R69" i="2"/>
  <c r="S69" i="2"/>
  <c r="T69" i="2"/>
  <c r="U69" i="2"/>
  <c r="V69" i="2"/>
  <c r="P70" i="2"/>
  <c r="Q70" i="2"/>
  <c r="R70" i="2"/>
  <c r="S70" i="2"/>
  <c r="T70" i="2"/>
  <c r="U70" i="2"/>
  <c r="V70" i="2"/>
  <c r="P71" i="2"/>
  <c r="Q71" i="2"/>
  <c r="R71" i="2"/>
  <c r="S71" i="2"/>
  <c r="T71" i="2"/>
  <c r="U71" i="2"/>
  <c r="V71" i="2"/>
  <c r="P72" i="2"/>
  <c r="Q72" i="2"/>
  <c r="R72" i="2"/>
  <c r="S72" i="2"/>
  <c r="T72" i="2"/>
  <c r="U72" i="2"/>
  <c r="V72" i="2"/>
  <c r="P73" i="2"/>
  <c r="Q73" i="2"/>
  <c r="R73" i="2"/>
  <c r="S73" i="2"/>
  <c r="T73" i="2"/>
  <c r="U73" i="2"/>
  <c r="V73" i="2"/>
  <c r="X14" i="12" a="1"/>
  <c r="X14" i="12"/>
  <c r="A22" i="12"/>
  <c r="X7" i="12" a="1"/>
  <c r="X7" i="12"/>
  <c r="A15" i="12"/>
  <c r="X15" i="12" a="1"/>
  <c r="X15" i="12"/>
  <c r="A23" i="12"/>
  <c r="X72" i="12" a="1"/>
  <c r="X72" i="12"/>
  <c r="A80" i="12"/>
  <c r="X76" i="12" a="1"/>
  <c r="X76" i="12"/>
  <c r="A84" i="12"/>
  <c r="X8" i="12" a="1"/>
  <c r="X8" i="12"/>
  <c r="A16" i="12"/>
  <c r="X9" i="12" a="1"/>
  <c r="X9" i="12"/>
  <c r="A17" i="12"/>
  <c r="X6" i="12" a="1"/>
  <c r="X6" i="12"/>
  <c r="A14" i="12"/>
  <c r="X75" i="12" a="1"/>
  <c r="X75" i="12"/>
  <c r="A83" i="12"/>
  <c r="X68" i="12" a="1"/>
  <c r="X68" i="12"/>
  <c r="A76" i="12"/>
  <c r="X13" i="12" a="1"/>
  <c r="X13" i="12"/>
  <c r="A21" i="12"/>
  <c r="X11" i="12" a="1"/>
  <c r="X11" i="12"/>
  <c r="A19" i="12"/>
  <c r="X71" i="12" a="1"/>
  <c r="X71" i="12"/>
  <c r="A79" i="12"/>
  <c r="X69" i="12" a="1"/>
  <c r="X69" i="12"/>
  <c r="A77" i="12"/>
  <c r="X74" i="12" a="1"/>
  <c r="X74" i="12"/>
  <c r="A82" i="12"/>
  <c r="X12" i="12" a="1"/>
  <c r="X12" i="12"/>
  <c r="A20" i="12"/>
  <c r="X10" i="12" a="1"/>
  <c r="X10" i="12"/>
  <c r="A18" i="12"/>
  <c r="X70" i="12" a="1"/>
  <c r="X70" i="12"/>
  <c r="A78" i="12"/>
  <c r="X67" i="12" a="1"/>
  <c r="X67" i="12"/>
  <c r="A75" i="12"/>
  <c r="X73" i="12" a="1"/>
  <c r="X73" i="12"/>
  <c r="A81" i="12"/>
  <c r="X71" i="11" a="1"/>
  <c r="X71" i="11"/>
  <c r="A79" i="11"/>
  <c r="X11" i="11" a="1"/>
  <c r="X11" i="11"/>
  <c r="A19" i="11"/>
  <c r="X15" i="11" a="1"/>
  <c r="X15" i="11"/>
  <c r="A23" i="11"/>
  <c r="X76" i="11" a="1"/>
  <c r="X76" i="11"/>
  <c r="A84" i="11"/>
  <c r="X73" i="11" a="1"/>
  <c r="X73" i="11"/>
  <c r="A81" i="11"/>
  <c r="X70" i="11" a="1"/>
  <c r="X70" i="11"/>
  <c r="A78" i="11"/>
  <c r="X13" i="11" a="1"/>
  <c r="X13" i="11"/>
  <c r="A21" i="11"/>
  <c r="X6" i="11" a="1"/>
  <c r="X6" i="11"/>
  <c r="A14" i="11"/>
  <c r="X9" i="11" a="1"/>
  <c r="X9" i="11"/>
  <c r="A17" i="11"/>
  <c r="X68" i="11" a="1"/>
  <c r="X68" i="11"/>
  <c r="A76" i="11"/>
  <c r="X72" i="11" a="1"/>
  <c r="X72" i="11"/>
  <c r="A80" i="11"/>
  <c r="X10" i="11" a="1"/>
  <c r="X10" i="11"/>
  <c r="A18" i="11"/>
  <c r="X67" i="11" a="1"/>
  <c r="X67" i="11"/>
  <c r="A75" i="11"/>
  <c r="X8" i="11" a="1"/>
  <c r="X8" i="11"/>
  <c r="A16" i="11"/>
  <c r="X12" i="11" a="1"/>
  <c r="X12" i="11"/>
  <c r="A20" i="11"/>
  <c r="X14" i="11" a="1"/>
  <c r="X14" i="11"/>
  <c r="A22" i="11"/>
  <c r="X69" i="11" a="1"/>
  <c r="X69" i="11"/>
  <c r="A77" i="11"/>
  <c r="X75" i="11" a="1"/>
  <c r="X75" i="11"/>
  <c r="A83" i="11"/>
  <c r="X74" i="11" a="1"/>
  <c r="X74" i="11"/>
  <c r="A82" i="11"/>
  <c r="X7" i="11" a="1"/>
  <c r="X7" i="11"/>
  <c r="A15" i="11"/>
  <c r="X71" i="10" a="1"/>
  <c r="X71" i="10"/>
  <c r="A79" i="10"/>
  <c r="X70" i="10" a="1"/>
  <c r="X70" i="10"/>
  <c r="A78" i="10"/>
  <c r="X67" i="10" a="1"/>
  <c r="X67" i="10"/>
  <c r="A75" i="10"/>
  <c r="X8" i="10" a="1"/>
  <c r="X8" i="10"/>
  <c r="A16" i="10"/>
  <c r="X73" i="10" a="1"/>
  <c r="X73" i="10"/>
  <c r="A81" i="10"/>
  <c r="X6" i="10" a="1"/>
  <c r="X6" i="10"/>
  <c r="A14" i="10"/>
  <c r="X7" i="10" a="1"/>
  <c r="X7" i="10"/>
  <c r="A15" i="10"/>
  <c r="X14" i="10" a="1"/>
  <c r="X14" i="10"/>
  <c r="A22" i="10"/>
  <c r="X15" i="10" a="1"/>
  <c r="X15" i="10"/>
  <c r="A23" i="10"/>
  <c r="X9" i="10" a="1"/>
  <c r="X9" i="10"/>
  <c r="A17" i="10"/>
  <c r="X69" i="10" a="1"/>
  <c r="X69" i="10"/>
  <c r="A77" i="10"/>
  <c r="X12" i="10" a="1"/>
  <c r="X12" i="10"/>
  <c r="A20" i="10"/>
  <c r="X10" i="10" a="1"/>
  <c r="X10" i="10"/>
  <c r="A18" i="10"/>
  <c r="X75" i="10" a="1"/>
  <c r="X75" i="10"/>
  <c r="A83" i="10"/>
  <c r="X11" i="10" a="1"/>
  <c r="X11" i="10"/>
  <c r="A19" i="10"/>
  <c r="X76" i="10" a="1"/>
  <c r="X76" i="10"/>
  <c r="A84" i="10"/>
  <c r="X74" i="10" a="1"/>
  <c r="X74" i="10"/>
  <c r="A82" i="10"/>
  <c r="X72" i="10" a="1"/>
  <c r="X72" i="10"/>
  <c r="A80" i="10"/>
  <c r="X68" i="10" a="1"/>
  <c r="X68" i="10"/>
  <c r="A76" i="10"/>
  <c r="X13" i="10" a="1"/>
  <c r="X13" i="10"/>
  <c r="A21" i="10"/>
  <c r="X71" i="9" a="1"/>
  <c r="X71" i="9"/>
  <c r="A79" i="9"/>
  <c r="X70" i="9" a="1"/>
  <c r="X70" i="9"/>
  <c r="A78" i="9"/>
  <c r="X67" i="9" a="1"/>
  <c r="X67" i="9"/>
  <c r="A75" i="9"/>
  <c r="X8" i="9" a="1"/>
  <c r="X8" i="9"/>
  <c r="A16" i="9"/>
  <c r="X73" i="9" a="1"/>
  <c r="X73" i="9"/>
  <c r="A81" i="9"/>
  <c r="X6" i="9" a="1"/>
  <c r="X6" i="9"/>
  <c r="A14" i="9"/>
  <c r="X7" i="9" a="1"/>
  <c r="X7" i="9"/>
  <c r="A15" i="9"/>
  <c r="X14" i="9" a="1"/>
  <c r="X14" i="9"/>
  <c r="A22" i="9"/>
  <c r="X15" i="9" a="1"/>
  <c r="X15" i="9"/>
  <c r="A23" i="9"/>
  <c r="X9" i="9" a="1"/>
  <c r="X9" i="9"/>
  <c r="A17" i="9"/>
  <c r="X69" i="9" a="1"/>
  <c r="X69" i="9"/>
  <c r="A77" i="9"/>
  <c r="X12" i="9" a="1"/>
  <c r="X12" i="9"/>
  <c r="A20" i="9"/>
  <c r="X10" i="9" a="1"/>
  <c r="X10" i="9"/>
  <c r="A18" i="9"/>
  <c r="X75" i="9" a="1"/>
  <c r="X75" i="9"/>
  <c r="A83" i="9"/>
  <c r="X11" i="9" a="1"/>
  <c r="X11" i="9"/>
  <c r="A19" i="9"/>
  <c r="X76" i="9" a="1"/>
  <c r="X76" i="9"/>
  <c r="A84" i="9"/>
  <c r="X74" i="9" a="1"/>
  <c r="X74" i="9"/>
  <c r="A82" i="9"/>
  <c r="X72" i="9" a="1"/>
  <c r="X72" i="9"/>
  <c r="A80" i="9"/>
  <c r="X68" i="9" a="1"/>
  <c r="X68" i="9"/>
  <c r="A76" i="9"/>
  <c r="X13" i="9" a="1"/>
  <c r="X13" i="9"/>
  <c r="A21" i="9"/>
  <c r="X71" i="8" a="1"/>
  <c r="X71" i="8"/>
  <c r="A79" i="8"/>
  <c r="X11" i="8" a="1"/>
  <c r="X11" i="8"/>
  <c r="A19" i="8"/>
  <c r="X75" i="8" a="1"/>
  <c r="X75" i="8"/>
  <c r="A83" i="8"/>
  <c r="X8" i="8" a="1"/>
  <c r="X8" i="8"/>
  <c r="A16" i="8"/>
  <c r="X73" i="8" a="1"/>
  <c r="X73" i="8"/>
  <c r="A81" i="8"/>
  <c r="X6" i="8" a="1"/>
  <c r="X6" i="8"/>
  <c r="A14" i="8"/>
  <c r="X7" i="8" a="1"/>
  <c r="X7" i="8"/>
  <c r="A15" i="8"/>
  <c r="X74" i="8" a="1"/>
  <c r="X74" i="8"/>
  <c r="A82" i="8"/>
  <c r="X15" i="8" a="1"/>
  <c r="X15" i="8"/>
  <c r="A23" i="8"/>
  <c r="X70" i="8" a="1"/>
  <c r="X70" i="8"/>
  <c r="A78" i="8"/>
  <c r="X69" i="8" a="1"/>
  <c r="X69" i="8"/>
  <c r="A77" i="8"/>
  <c r="X12" i="8" a="1"/>
  <c r="X12" i="8"/>
  <c r="A20" i="8"/>
  <c r="X10" i="8" a="1"/>
  <c r="X10" i="8"/>
  <c r="A18" i="8"/>
  <c r="X9" i="8" a="1"/>
  <c r="X9" i="8"/>
  <c r="A17" i="8"/>
  <c r="X13" i="8" a="1"/>
  <c r="X13" i="8"/>
  <c r="A21" i="8"/>
  <c r="X76" i="8" a="1"/>
  <c r="X76" i="8"/>
  <c r="A84" i="8"/>
  <c r="X14" i="8" a="1"/>
  <c r="X14" i="8"/>
  <c r="A22" i="8"/>
  <c r="X72" i="8" a="1"/>
  <c r="X72" i="8"/>
  <c r="A80" i="8"/>
  <c r="X68" i="8" a="1"/>
  <c r="X68" i="8"/>
  <c r="A76" i="8"/>
  <c r="X67" i="8" a="1"/>
  <c r="X67" i="8"/>
  <c r="A75" i="8"/>
  <c r="X7" i="7" a="1"/>
  <c r="X7" i="7"/>
  <c r="A15" i="7"/>
  <c r="X70" i="7" a="1"/>
  <c r="X70" i="7"/>
  <c r="A78" i="7"/>
  <c r="X69" i="7" a="1"/>
  <c r="X69" i="7"/>
  <c r="A77" i="7"/>
  <c r="X6" i="7" a="1"/>
  <c r="X6" i="7"/>
  <c r="A14" i="7"/>
  <c r="X72" i="7" a="1"/>
  <c r="X72" i="7"/>
  <c r="A80" i="7"/>
  <c r="X8" i="7" a="1"/>
  <c r="X8" i="7"/>
  <c r="A16" i="7"/>
  <c r="X10" i="7" a="1"/>
  <c r="X10" i="7"/>
  <c r="A18" i="7"/>
  <c r="X67" i="7" a="1"/>
  <c r="X67" i="7"/>
  <c r="A75" i="7"/>
  <c r="X11" i="7" a="1"/>
  <c r="X11" i="7"/>
  <c r="A19" i="7"/>
  <c r="X15" i="7" a="1"/>
  <c r="X15" i="7"/>
  <c r="A23" i="7"/>
  <c r="X14" i="7" a="1"/>
  <c r="X14" i="7"/>
  <c r="A22" i="7"/>
  <c r="X75" i="7" a="1"/>
  <c r="X75" i="7"/>
  <c r="A83" i="7"/>
  <c r="X73" i="7" a="1"/>
  <c r="X73" i="7"/>
  <c r="A81" i="7"/>
  <c r="X13" i="7" a="1"/>
  <c r="X13" i="7"/>
  <c r="A21" i="7"/>
  <c r="X9" i="7" a="1"/>
  <c r="X9" i="7"/>
  <c r="A17" i="7"/>
  <c r="X71" i="7" a="1"/>
  <c r="X71" i="7"/>
  <c r="A79" i="7"/>
  <c r="X76" i="7" a="1"/>
  <c r="X76" i="7"/>
  <c r="A84" i="7"/>
  <c r="X68" i="7" a="1"/>
  <c r="X68" i="7"/>
  <c r="A76" i="7"/>
  <c r="X74" i="7" a="1"/>
  <c r="X74" i="7"/>
  <c r="A82" i="7"/>
  <c r="X12" i="7" a="1"/>
  <c r="X12" i="7"/>
  <c r="A20" i="7"/>
  <c r="P5" i="2"/>
  <c r="P7" i="2"/>
  <c r="Q7" i="2"/>
  <c r="R7" i="2"/>
  <c r="S7" i="2"/>
  <c r="T7" i="2"/>
  <c r="U7" i="2"/>
  <c r="V7" i="2"/>
  <c r="P8" i="2"/>
  <c r="Q8" i="2"/>
  <c r="R8" i="2"/>
  <c r="S8" i="2"/>
  <c r="T8" i="2"/>
  <c r="U8" i="2"/>
  <c r="V8" i="2"/>
  <c r="P9" i="2"/>
  <c r="Q9" i="2"/>
  <c r="R9" i="2"/>
  <c r="S9" i="2"/>
  <c r="T9" i="2"/>
  <c r="U9" i="2"/>
  <c r="V9" i="2"/>
  <c r="P10" i="2"/>
  <c r="Q10" i="2"/>
  <c r="R10" i="2"/>
  <c r="S10" i="2"/>
  <c r="T10" i="2"/>
  <c r="U10" i="2"/>
  <c r="V10" i="2"/>
  <c r="P11" i="2"/>
  <c r="Q11" i="2"/>
  <c r="R11" i="2"/>
  <c r="S11" i="2"/>
  <c r="T11" i="2"/>
  <c r="U11" i="2"/>
  <c r="V11" i="2"/>
  <c r="P12" i="2"/>
  <c r="Q12" i="2"/>
  <c r="R12" i="2"/>
  <c r="S12" i="2"/>
  <c r="T12" i="2"/>
  <c r="U12" i="2"/>
  <c r="V12" i="2"/>
  <c r="E9" i="2"/>
  <c r="A9" i="2"/>
  <c r="A11" i="12"/>
  <c r="A71" i="12"/>
  <c r="A9" i="12"/>
  <c r="A72" i="12"/>
  <c r="A10" i="12"/>
  <c r="A70" i="12"/>
  <c r="A70" i="11"/>
  <c r="A71" i="11"/>
  <c r="A11" i="11"/>
  <c r="A9" i="11"/>
  <c r="A10" i="11"/>
  <c r="A72" i="11"/>
  <c r="A71" i="10"/>
  <c r="A10" i="10"/>
  <c r="A72" i="10"/>
  <c r="A11" i="10"/>
  <c r="A70" i="10"/>
  <c r="A9" i="10"/>
  <c r="A9" i="9"/>
  <c r="A10" i="9"/>
  <c r="A70" i="9"/>
  <c r="A71" i="9"/>
  <c r="A72" i="9"/>
  <c r="A11" i="9"/>
  <c r="A71" i="8"/>
  <c r="A70" i="8"/>
  <c r="A10" i="8"/>
  <c r="A72" i="8"/>
  <c r="A9" i="8"/>
  <c r="A11" i="8"/>
  <c r="A70" i="7"/>
  <c r="A72" i="7"/>
  <c r="A71" i="7"/>
  <c r="A11" i="7"/>
  <c r="A9" i="7"/>
  <c r="A10" i="7"/>
  <c r="A70" i="2"/>
  <c r="A71" i="2"/>
  <c r="A72" i="2"/>
  <c r="A78" i="2"/>
  <c r="A77" i="2"/>
  <c r="A76" i="2"/>
  <c r="A81" i="2"/>
  <c r="A82" i="2"/>
  <c r="A75" i="2"/>
  <c r="A83" i="2"/>
  <c r="A79" i="2"/>
  <c r="A80" i="2"/>
  <c r="A84" i="2"/>
  <c r="A18" i="2"/>
  <c r="A16" i="2"/>
  <c r="A17" i="2"/>
  <c r="A21" i="2"/>
  <c r="A19" i="2"/>
  <c r="A20" i="2"/>
  <c r="A23" i="2"/>
  <c r="A22" i="2"/>
  <c r="A11" i="2"/>
  <c r="A10" i="2"/>
</calcChain>
</file>

<file path=xl/sharedStrings.xml><?xml version="1.0" encoding="utf-8"?>
<sst xmlns="http://schemas.openxmlformats.org/spreadsheetml/2006/main" count="888" uniqueCount="40">
  <si>
    <t>Date:</t>
  </si>
  <si>
    <t>ABC</t>
  </si>
  <si>
    <t>þ</t>
  </si>
  <si>
    <t>Time</t>
  </si>
  <si>
    <t>:30</t>
  </si>
  <si>
    <t>:15</t>
  </si>
  <si>
    <t>:45</t>
  </si>
  <si>
    <t>:00</t>
  </si>
  <si>
    <t>Start Day:</t>
  </si>
  <si>
    <t>1:Sun, 2:Mon</t>
  </si>
  <si>
    <t>每日计划（可打印）</t>
    <phoneticPr fontId="0" type="noConversion"/>
  </si>
  <si>
    <t>提醒</t>
  </si>
  <si>
    <t>备注</t>
  </si>
  <si>
    <t>备注</t>
    <phoneticPr fontId="0" type="noConversion"/>
  </si>
  <si>
    <t>费用记录</t>
  </si>
  <si>
    <t>费用记录</t>
    <phoneticPr fontId="0" type="noConversion"/>
  </si>
  <si>
    <t>时间安排计划</t>
  </si>
  <si>
    <t>时间安排计划</t>
    <phoneticPr fontId="0" type="noConversion"/>
  </si>
  <si>
    <t>备注</t>
    <phoneticPr fontId="0" type="noConversion"/>
  </si>
  <si>
    <t>优先任务列表</t>
  </si>
  <si>
    <t>优先任务列表</t>
    <phoneticPr fontId="0" type="noConversion"/>
  </si>
  <si>
    <t>优先任务列表</t>
    <phoneticPr fontId="0" type="noConversion"/>
  </si>
  <si>
    <r>
      <rPr>
        <b/>
        <sz val="9"/>
        <color theme="4" tint="-0.249977111117893"/>
        <rFont val="Arial"/>
        <family val="2"/>
      </rPr>
      <t>Note:</t>
    </r>
    <r>
      <rPr>
        <sz val="9"/>
        <color theme="4" tint="-0.249977111117893"/>
        <rFont val="Arial"/>
        <family val="2"/>
      </rPr>
      <t xml:space="preserve"> </t>
    </r>
    <r>
      <rPr>
        <sz val="9"/>
        <color theme="4" tint="-0.249977111117893"/>
        <rFont val="宋体"/>
        <family val="3"/>
        <charset val="134"/>
      </rPr>
      <t>这个模板被设计用来打印每天的计划页面，每次</t>
    </r>
    <r>
      <rPr>
        <sz val="9"/>
        <color theme="4" tint="-0.249977111117893"/>
        <rFont val="Arial"/>
        <family val="2"/>
      </rPr>
      <t>2</t>
    </r>
    <r>
      <rPr>
        <sz val="9"/>
        <color theme="4" tint="-0.249977111117893"/>
        <rFont val="宋体"/>
        <family val="3"/>
        <charset val="134"/>
      </rPr>
      <t>天。如果您输入这个工作表的信息，当您更改日期时它不会改变。</t>
    </r>
    <phoneticPr fontId="0" type="noConversion"/>
  </si>
  <si>
    <r>
      <rPr>
        <i/>
        <sz val="10"/>
        <rFont val="宋体"/>
        <family val="3"/>
        <charset val="134"/>
      </rPr>
      <t>提醒</t>
    </r>
    <r>
      <rPr>
        <i/>
        <sz val="10"/>
        <rFont val="Arial"/>
        <family val="2"/>
      </rPr>
      <t xml:space="preserve"> (</t>
    </r>
    <r>
      <rPr>
        <i/>
        <sz val="10"/>
        <rFont val="宋体"/>
        <family val="3"/>
        <charset val="134"/>
      </rPr>
      <t>引用事件工作表的数组公式</t>
    </r>
    <r>
      <rPr>
        <i/>
        <sz val="10"/>
        <rFont val="Arial"/>
        <family val="2"/>
      </rPr>
      <t>)</t>
    </r>
    <phoneticPr fontId="0" type="noConversion"/>
  </si>
  <si>
    <t>时间计划（可打印）</t>
  </si>
  <si>
    <t>提醒</t>
    <phoneticPr fontId="0" type="noConversion"/>
  </si>
  <si>
    <t>费用记录</t>
    <phoneticPr fontId="0" type="noConversion"/>
  </si>
  <si>
    <t>Note: 这个模板被设计用来打印每天的计划页面，每次2天。如果您输入这个工作表的信息，当您更改日期时它不会改变。</t>
  </si>
  <si>
    <t>提醒 (引用事件工作表的数组公式)</t>
  </si>
  <si>
    <t>TIP: 一次打印两天后，你可以使用打印机的双工模式打印在一张纸的正面和背面。并不是所有的打印机都有这样的功能.</t>
  </si>
  <si>
    <t>日期:</t>
    <phoneticPr fontId="0" type="noConversion"/>
  </si>
  <si>
    <r>
      <rPr>
        <b/>
        <sz val="9"/>
        <color theme="4" tint="-0.249977111117893"/>
        <rFont val="宋体"/>
        <family val="3"/>
        <charset val="134"/>
      </rPr>
      <t>小贴士</t>
    </r>
    <r>
      <rPr>
        <b/>
        <sz val="9"/>
        <color theme="4" tint="-0.249977111117893"/>
        <rFont val="Arial"/>
        <family val="2"/>
      </rPr>
      <t>:</t>
    </r>
    <r>
      <rPr>
        <sz val="9"/>
        <color theme="4" tint="-0.249977111117893"/>
        <rFont val="宋体"/>
        <family val="3"/>
        <charset val="134"/>
      </rPr>
      <t>一次打印两天后，你可以使用打印机的双工模式打印在一张纸的正面和背面。并不是所有的打印机都有这样的功能</t>
    </r>
    <r>
      <rPr>
        <sz val="9"/>
        <color theme="4" tint="-0.249977111117893"/>
        <rFont val="Arial"/>
        <family val="2"/>
      </rPr>
      <t>.</t>
    </r>
    <phoneticPr fontId="0" type="noConversion"/>
  </si>
  <si>
    <t xml:space="preserve"> </t>
    <phoneticPr fontId="0" type="noConversion"/>
  </si>
  <si>
    <t xml:space="preserve"> </t>
    <phoneticPr fontId="0" type="noConversion"/>
  </si>
  <si>
    <t xml:space="preserve"> </t>
    <phoneticPr fontId="0" type="noConversion"/>
  </si>
  <si>
    <t>安排项目会议事项</t>
    <phoneticPr fontId="0" type="noConversion"/>
  </si>
  <si>
    <t>电话拜访</t>
  </si>
  <si>
    <t xml:space="preserve"> </t>
    <phoneticPr fontId="0" type="noConversion"/>
  </si>
  <si>
    <t xml:space="preserve"> </t>
    <phoneticPr fontId="0" type="noConversion"/>
  </si>
  <si>
    <t>¥Amt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</si>
</sst>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"/>
    <numFmt numFmtId="177" formatCode="[$-409]dddd\,\ mmmm\ dd\,\ yyyy"/>
    <numFmt numFmtId="178" formatCode="mmmm\ yyyy"/>
    <numFmt numFmtId="179" formatCode="mmmm\,\ yyyy"/>
  </numFmts>
  <fonts count="37" x14ac:knownFonts="1">
    <font>
      <sz val="10"/>
      <name val="Arial"/>
      <family val="2"/>
    </font>
    <font>
      <sz val="10"/>
      <name val="Verdana"/>
      <family val="2"/>
    </font>
    <font>
      <sz val="10"/>
      <name val="Tahoma"/>
      <family val="2"/>
    </font>
    <font>
      <i/>
      <sz val="8"/>
      <name val="Arial"/>
      <family val="2"/>
    </font>
    <font>
      <b/>
      <sz val="16"/>
      <name val="Tahoma"/>
      <family val="2"/>
    </font>
    <font>
      <sz val="10"/>
      <name val="Wingdings"/>
      <charset val="2"/>
    </font>
    <font>
      <sz val="8"/>
      <name val="Arial"/>
      <family val="2"/>
    </font>
    <font>
      <i/>
      <sz val="10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黑体"/>
      <family val="2"/>
      <scheme val="minor"/>
    </font>
    <font>
      <sz val="8"/>
      <name val="黑体"/>
      <family val="2"/>
      <scheme val="minor"/>
    </font>
    <font>
      <sz val="10"/>
      <name val="黑体"/>
      <family val="1"/>
      <scheme val="major"/>
    </font>
    <font>
      <b/>
      <sz val="10"/>
      <name val="黑体"/>
      <family val="1"/>
      <scheme val="major"/>
    </font>
    <font>
      <b/>
      <sz val="16"/>
      <color indexed="9"/>
      <name val="Arial"/>
      <family val="2"/>
    </font>
    <font>
      <sz val="10"/>
      <color indexed="10"/>
      <name val="黑体"/>
      <family val="2"/>
      <scheme val="minor"/>
    </font>
    <font>
      <sz val="12"/>
      <name val="黑体"/>
      <family val="1"/>
      <scheme val="major"/>
    </font>
    <font>
      <sz val="8"/>
      <name val="黑体"/>
      <family val="1"/>
      <scheme val="major"/>
    </font>
    <font>
      <b/>
      <sz val="11"/>
      <name val="黑体"/>
      <family val="1"/>
      <scheme val="major"/>
    </font>
    <font>
      <sz val="40"/>
      <color theme="4"/>
      <name val="黑体"/>
      <family val="1"/>
      <scheme val="major"/>
    </font>
    <font>
      <b/>
      <sz val="16"/>
      <color theme="4"/>
      <name val="黑体"/>
      <family val="1"/>
      <scheme val="major"/>
    </font>
    <font>
      <sz val="16"/>
      <color theme="4" tint="-0.249977111117893"/>
      <name val="黑体"/>
      <family val="1"/>
      <scheme val="major"/>
    </font>
    <font>
      <sz val="8"/>
      <color theme="1" tint="0.499984740745262"/>
      <name val="黑体"/>
      <family val="2"/>
      <scheme val="minor"/>
    </font>
    <font>
      <sz val="9"/>
      <name val="黑体"/>
      <family val="1"/>
      <scheme val="major"/>
    </font>
    <font>
      <sz val="9"/>
      <color theme="4" tint="-0.249977111117893"/>
      <name val="Arial"/>
      <family val="2"/>
    </font>
    <font>
      <b/>
      <sz val="9"/>
      <color theme="4" tint="-0.249977111117893"/>
      <name val="Arial"/>
      <family val="2"/>
    </font>
    <font>
      <sz val="10"/>
      <name val="宋体"/>
      <family val="3"/>
      <charset val="134"/>
    </font>
    <font>
      <b/>
      <sz val="9"/>
      <name val="黑体"/>
      <family val="1"/>
      <scheme val="major"/>
    </font>
    <font>
      <b/>
      <sz val="9"/>
      <name val="黑体"/>
      <family val="3"/>
      <charset val="134"/>
      <scheme val="major"/>
    </font>
    <font>
      <sz val="9"/>
      <color theme="4" tint="-0.249977111117893"/>
      <name val="宋体"/>
      <family val="3"/>
      <charset val="134"/>
    </font>
    <font>
      <i/>
      <sz val="10"/>
      <name val="宋体"/>
      <family val="3"/>
      <charset val="134"/>
    </font>
    <font>
      <i/>
      <sz val="10"/>
      <name val="Arial"/>
      <family val="3"/>
      <charset val="134"/>
    </font>
    <font>
      <sz val="9"/>
      <name val="宋体"/>
      <family val="3"/>
      <charset val="134"/>
    </font>
    <font>
      <b/>
      <sz val="16"/>
      <color indexed="9"/>
      <name val="黑体"/>
      <family val="3"/>
      <charset val="134"/>
      <scheme val="major"/>
    </font>
    <font>
      <sz val="10"/>
      <name val="黑体"/>
      <family val="3"/>
      <charset val="134"/>
      <scheme val="minor"/>
    </font>
    <font>
      <b/>
      <sz val="9"/>
      <color theme="4" tint="-0.249977111117893"/>
      <name val="宋体"/>
      <family val="3"/>
      <charset val="134"/>
    </font>
    <font>
      <sz val="9"/>
      <color theme="4" tint="-0.249977111117893"/>
      <name val="Arial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/>
      <right style="thin">
        <color indexed="55"/>
      </right>
      <top style="hair">
        <color indexed="55"/>
      </top>
      <bottom style="hair">
        <color indexed="55"/>
      </bottom>
      <diagonal/>
    </border>
    <border>
      <left/>
      <right style="thin">
        <color indexed="55"/>
      </right>
      <top style="thin">
        <color indexed="23"/>
      </top>
      <bottom style="hair">
        <color indexed="55"/>
      </bottom>
      <diagonal/>
    </border>
    <border>
      <left/>
      <right/>
      <top style="thin">
        <color indexed="23"/>
      </top>
      <bottom style="hair">
        <color indexed="55"/>
      </bottom>
      <diagonal/>
    </border>
    <border>
      <left/>
      <right style="thin">
        <color indexed="55"/>
      </right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55"/>
      </right>
      <top style="hair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thin">
        <color indexed="55"/>
      </right>
      <top style="hair">
        <color indexed="55"/>
      </top>
      <bottom style="thin">
        <color indexed="23"/>
      </bottom>
      <diagonal/>
    </border>
    <border>
      <left/>
      <right/>
      <top style="hair">
        <color indexed="55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0" xfId="0" applyBorder="1"/>
    <xf numFmtId="177" fontId="4" fillId="0" borderId="0" xfId="0" applyNumberFormat="1" applyFont="1" applyBorder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/>
    </xf>
    <xf numFmtId="0" fontId="7" fillId="0" borderId="0" xfId="0" applyFont="1"/>
    <xf numFmtId="0" fontId="6" fillId="0" borderId="0" xfId="0" applyFont="1" applyBorder="1" applyAlignment="1">
      <alignment horizontal="left"/>
    </xf>
    <xf numFmtId="0" fontId="10" fillId="0" borderId="0" xfId="0" applyFont="1"/>
    <xf numFmtId="0" fontId="9" fillId="4" borderId="0" xfId="0" applyFont="1" applyFill="1" applyAlignment="1">
      <alignment vertical="center"/>
    </xf>
    <xf numFmtId="0" fontId="8" fillId="4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14" fontId="0" fillId="3" borderId="3" xfId="0" applyNumberFormat="1" applyFont="1" applyFill="1" applyBorder="1" applyAlignment="1">
      <alignment horizontal="center"/>
    </xf>
    <xf numFmtId="0" fontId="14" fillId="4" borderId="0" xfId="0" applyFont="1" applyFill="1" applyAlignment="1">
      <alignment vertical="center"/>
    </xf>
    <xf numFmtId="0" fontId="10" fillId="0" borderId="4" xfId="0" applyFont="1" applyBorder="1"/>
    <xf numFmtId="0" fontId="10" fillId="0" borderId="14" xfId="0" applyFont="1" applyBorder="1"/>
    <xf numFmtId="0" fontId="10" fillId="0" borderId="7" xfId="0" applyFont="1" applyBorder="1"/>
    <xf numFmtId="0" fontId="10" fillId="0" borderId="16" xfId="0" applyFont="1" applyBorder="1"/>
    <xf numFmtId="0" fontId="10" fillId="0" borderId="12" xfId="0" applyFont="1" applyBorder="1"/>
    <xf numFmtId="0" fontId="10" fillId="0" borderId="18" xfId="0" applyFont="1" applyBorder="1"/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0" xfId="0" applyFont="1" applyAlignment="1">
      <alignment vertical="center"/>
    </xf>
    <xf numFmtId="18" fontId="17" fillId="0" borderId="9" xfId="0" applyNumberFormat="1" applyFont="1" applyFill="1" applyBorder="1" applyAlignment="1">
      <alignment vertical="top"/>
    </xf>
    <xf numFmtId="18" fontId="17" fillId="0" borderId="13" xfId="0" applyNumberFormat="1" applyFont="1" applyFill="1" applyBorder="1" applyAlignment="1">
      <alignment vertical="top"/>
    </xf>
    <xf numFmtId="18" fontId="17" fillId="0" borderId="10" xfId="0" applyNumberFormat="1" applyFont="1" applyFill="1" applyBorder="1" applyAlignment="1">
      <alignment vertical="top"/>
    </xf>
    <xf numFmtId="18" fontId="17" fillId="0" borderId="15" xfId="0" applyNumberFormat="1" applyFont="1" applyFill="1" applyBorder="1" applyAlignment="1">
      <alignment vertical="top"/>
    </xf>
    <xf numFmtId="18" fontId="17" fillId="0" borderId="11" xfId="0" applyNumberFormat="1" applyFont="1" applyFill="1" applyBorder="1" applyAlignment="1">
      <alignment vertical="top"/>
    </xf>
    <xf numFmtId="18" fontId="17" fillId="0" borderId="17" xfId="0" applyNumberFormat="1" applyFont="1" applyFill="1" applyBorder="1" applyAlignment="1">
      <alignment vertical="top"/>
    </xf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center"/>
    </xf>
    <xf numFmtId="0" fontId="0" fillId="5" borderId="0" xfId="0" applyFill="1"/>
    <xf numFmtId="0" fontId="3" fillId="2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2" fillId="0" borderId="0" xfId="0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Alignment="1">
      <alignment vertical="center"/>
    </xf>
    <xf numFmtId="0" fontId="31" fillId="0" borderId="0" xfId="0" applyFont="1"/>
    <xf numFmtId="0" fontId="33" fillId="4" borderId="0" xfId="0" applyFont="1" applyFill="1" applyAlignment="1">
      <alignment vertical="center"/>
    </xf>
    <xf numFmtId="0" fontId="34" fillId="2" borderId="0" xfId="0" applyFont="1" applyFill="1" applyAlignment="1">
      <alignment horizontal="right"/>
    </xf>
    <xf numFmtId="0" fontId="26" fillId="5" borderId="0" xfId="0" applyFont="1" applyFill="1"/>
    <xf numFmtId="0" fontId="26" fillId="2" borderId="0" xfId="0" applyFont="1" applyFill="1"/>
    <xf numFmtId="0" fontId="10" fillId="0" borderId="7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6" fillId="0" borderId="19" xfId="0" applyNumberFormat="1" applyFont="1" applyFill="1" applyBorder="1" applyAlignment="1">
      <alignment horizontal="right" vertical="top"/>
    </xf>
    <xf numFmtId="0" fontId="16" fillId="0" borderId="14" xfId="0" applyNumberFormat="1" applyFont="1" applyFill="1" applyBorder="1" applyAlignment="1">
      <alignment horizontal="right" vertical="top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8" fillId="0" borderId="0" xfId="0" applyNumberFormat="1" applyFont="1" applyFill="1" applyBorder="1" applyAlignment="1">
      <alignment horizontal="right" vertical="top"/>
    </xf>
    <xf numFmtId="0" fontId="18" fillId="0" borderId="14" xfId="0" applyNumberFormat="1" applyFont="1" applyFill="1" applyBorder="1" applyAlignment="1">
      <alignment horizontal="right" vertical="top"/>
    </xf>
    <xf numFmtId="0" fontId="16" fillId="0" borderId="0" xfId="0" applyNumberFormat="1" applyFont="1" applyFill="1" applyBorder="1" applyAlignment="1">
      <alignment horizontal="right" vertical="top"/>
    </xf>
    <xf numFmtId="0" fontId="10" fillId="0" borderId="7" xfId="0" applyFont="1" applyFill="1" applyBorder="1" applyAlignment="1">
      <alignment horizontal="left" shrinkToFit="1"/>
    </xf>
    <xf numFmtId="0" fontId="13" fillId="2" borderId="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/>
    </xf>
    <xf numFmtId="0" fontId="6" fillId="0" borderId="2" xfId="0" applyFont="1" applyBorder="1" applyAlignment="1">
      <alignment horizontal="right"/>
    </xf>
    <xf numFmtId="178" fontId="23" fillId="0" borderId="0" xfId="0" applyNumberFormat="1" applyFont="1" applyFill="1" applyBorder="1" applyAlignment="1">
      <alignment horizontal="center" vertical="center"/>
    </xf>
    <xf numFmtId="177" fontId="20" fillId="0" borderId="0" xfId="0" applyNumberFormat="1" applyFont="1" applyBorder="1" applyAlignment="1">
      <alignment horizontal="left" vertical="center"/>
    </xf>
    <xf numFmtId="177" fontId="20" fillId="0" borderId="1" xfId="0" applyNumberFormat="1" applyFont="1" applyBorder="1" applyAlignment="1">
      <alignment horizontal="left" vertical="center"/>
    </xf>
    <xf numFmtId="0" fontId="27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19" fillId="0" borderId="0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179" fontId="21" fillId="0" borderId="0" xfId="0" applyNumberFormat="1" applyFont="1" applyBorder="1" applyAlignment="1">
      <alignment horizontal="left"/>
    </xf>
    <xf numFmtId="0" fontId="24" fillId="0" borderId="0" xfId="0" applyFont="1" applyAlignment="1">
      <alignment horizontal="left" vertical="center" wrapText="1"/>
    </xf>
    <xf numFmtId="0" fontId="0" fillId="0" borderId="2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36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</cellXfs>
  <cellStyles count="1">
    <cellStyle name="常规" xfId="0" builtinId="0"/>
  </cellStyles>
  <dxfs count="56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condense val="0"/>
        <extend val="0"/>
        <color indexed="55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arkGray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D4D4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23"/>
  <sheetViews>
    <sheetView showGridLines="0" tabSelected="1" topLeftCell="A73" workbookViewId="0"/>
  </sheetViews>
  <sheetFormatPr defaultRowHeight="12.75" x14ac:dyDescent="0.2"/>
  <cols>
    <col min="1" max="1" width="3.140625" customWidth="1"/>
    <col min="2" max="2" width="4.140625" bestFit="1" customWidth="1"/>
    <col min="3" max="3" width="4.5703125" customWidth="1"/>
    <col min="4" max="4" width="18.5703125" customWidth="1"/>
    <col min="5" max="5" width="2.5703125" customWidth="1"/>
    <col min="6" max="6" width="3.5703125" customWidth="1"/>
    <col min="7" max="7" width="4.42578125" customWidth="1"/>
    <col min="8" max="14" width="3.5703125" customWidth="1"/>
    <col min="15" max="15" width="1.5703125" customWidth="1"/>
    <col min="16" max="22" width="3.5703125" customWidth="1"/>
    <col min="24" max="24" width="41.85546875" customWidth="1"/>
  </cols>
  <sheetData>
    <row r="1" spans="1:24" ht="24.75" customHeight="1" x14ac:dyDescent="0.2">
      <c r="A1" s="46" t="s">
        <v>10</v>
      </c>
      <c r="B1" s="11"/>
      <c r="C1" s="11"/>
      <c r="D1" s="11"/>
      <c r="E1" s="12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X1" s="73" t="s">
        <v>22</v>
      </c>
    </row>
    <row r="2" spans="1:24" x14ac:dyDescent="0.2">
      <c r="A2" s="49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X2" s="73"/>
    </row>
    <row r="3" spans="1:24" x14ac:dyDescent="0.2">
      <c r="A3" s="13"/>
      <c r="B3" s="13"/>
      <c r="C3" s="47" t="s">
        <v>30</v>
      </c>
      <c r="D3" s="15">
        <v>42998</v>
      </c>
      <c r="E3" s="13"/>
      <c r="F3" s="13"/>
      <c r="G3" s="13"/>
      <c r="H3" s="14" t="s">
        <v>8</v>
      </c>
      <c r="I3" s="74">
        <v>1</v>
      </c>
      <c r="J3" s="75"/>
      <c r="K3" s="40" t="s">
        <v>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X3" s="73"/>
    </row>
    <row r="4" spans="1:24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ht="12.75" customHeight="1" x14ac:dyDescent="0.2">
      <c r="A5" s="70">
        <f>DAY(D5)</f>
        <v>20</v>
      </c>
      <c r="B5" s="70"/>
      <c r="C5" s="70"/>
      <c r="D5" s="72">
        <f>D3</f>
        <v>42998</v>
      </c>
      <c r="E5" s="72"/>
      <c r="F5" s="72"/>
      <c r="G5" s="72"/>
      <c r="H5" s="65">
        <f>DATE(YEAR($D$5),MONTH($D$5),1)</f>
        <v>42979</v>
      </c>
      <c r="I5" s="65"/>
      <c r="J5" s="65"/>
      <c r="K5" s="65"/>
      <c r="L5" s="65"/>
      <c r="M5" s="65"/>
      <c r="N5" s="65"/>
      <c r="O5" s="2"/>
      <c r="P5" s="65">
        <f>DATE(YEAR(H5+35),MONTH(H5+35),1)</f>
        <v>43009</v>
      </c>
      <c r="Q5" s="65"/>
      <c r="R5" s="65"/>
      <c r="S5" s="65"/>
      <c r="T5" s="65"/>
      <c r="U5" s="65"/>
      <c r="V5" s="65"/>
      <c r="X5" s="45" t="s">
        <v>23</v>
      </c>
    </row>
    <row r="6" spans="1:24" ht="12.75" customHeight="1" x14ac:dyDescent="0.2">
      <c r="A6" s="70"/>
      <c r="B6" s="70"/>
      <c r="C6" s="70"/>
      <c r="D6" s="72"/>
      <c r="E6" s="72"/>
      <c r="F6" s="72"/>
      <c r="G6" s="72"/>
      <c r="H6" s="42" t="str">
        <f>CHOOSE(1+MOD($I$3+1-2,7),"Su","M","Tu","W","Th","F","Sa")</f>
        <v>Su</v>
      </c>
      <c r="I6" s="42" t="str">
        <f>CHOOSE(1+MOD($I$3+2-2,7),"Su","M","Tu","W","Th","F","Sa")</f>
        <v>M</v>
      </c>
      <c r="J6" s="42" t="str">
        <f>CHOOSE(1+MOD($I$3+3-2,7),"Su","M","Tu","W","Th","F","Sa")</f>
        <v>Tu</v>
      </c>
      <c r="K6" s="42" t="str">
        <f>CHOOSE(1+MOD($I$3+4-2,7),"Su","M","Tu","W","Th","F","Sa")</f>
        <v>W</v>
      </c>
      <c r="L6" s="42" t="str">
        <f>CHOOSE(1+MOD($I$3+5-2,7),"Su","M","Tu","W","Th","F","Sa")</f>
        <v>Th</v>
      </c>
      <c r="M6" s="42" t="str">
        <f>CHOOSE(1+MOD($I$3+6-2,7),"Su","M","Tu","W","Th","F","Sa")</f>
        <v>F</v>
      </c>
      <c r="N6" s="42" t="str">
        <f>CHOOSE(1+MOD($I$3+7-2,7),"Su","M","Tu","W","Th","F","Sa")</f>
        <v>Sa</v>
      </c>
      <c r="O6" s="41"/>
      <c r="P6" s="42" t="str">
        <f>CHOOSE(1+MOD($I$3+1-2,7),"Su","M","Tu","W","Th","F","Sa")</f>
        <v>Su</v>
      </c>
      <c r="Q6" s="42" t="str">
        <f>CHOOSE(1+MOD($I$3+2-2,7),"Su","M","Tu","W","Th","F","Sa")</f>
        <v>M</v>
      </c>
      <c r="R6" s="42" t="str">
        <f>CHOOSE(1+MOD($I$3+3-2,7),"Su","M","Tu","W","Th","F","Sa")</f>
        <v>Tu</v>
      </c>
      <c r="S6" s="42" t="str">
        <f>CHOOSE(1+MOD($I$3+4-2,7),"Su","M","Tu","W","Th","F","Sa")</f>
        <v>W</v>
      </c>
      <c r="T6" s="42" t="str">
        <f>CHOOSE(1+MOD($I$3+5-2,7),"Su","M","Tu","W","Th","F","Sa")</f>
        <v>Th</v>
      </c>
      <c r="U6" s="42" t="str">
        <f>CHOOSE(1+MOD($I$3+6-2,7),"Su","M","Tu","W","Th","F","Sa")</f>
        <v>F</v>
      </c>
      <c r="V6" s="42" t="str">
        <f>CHOOSE(1+MOD($I$3+7-2,7),"Su","M","Tu","W","Th","F","Sa")</f>
        <v>Sa</v>
      </c>
      <c r="X6" s="48" t="s">
        <v>35</v>
      </c>
    </row>
    <row r="7" spans="1:24" ht="12.75" customHeight="1" x14ac:dyDescent="0.2">
      <c r="A7" s="70"/>
      <c r="B7" s="70"/>
      <c r="C7" s="70"/>
      <c r="D7" s="66" t="str">
        <f>INDEX({"星期日","星期天","星期二","星期三","星期四","星期五","星期六"},WEEKDAY(D5))</f>
        <v>星期三</v>
      </c>
      <c r="E7" s="66"/>
      <c r="F7" s="66"/>
      <c r="G7" s="4"/>
      <c r="H7" s="43" t="str">
        <f>IF(WEEKDAY(H5,1)=$I$3,H5,"")</f>
        <v/>
      </c>
      <c r="I7" s="43" t="str">
        <f>IF(H7="",IF(WEEKDAY(H5,1)=MOD($I$3,7)+1,H5,""),H7+1)</f>
        <v/>
      </c>
      <c r="J7" s="43" t="str">
        <f>IF(I7="",IF(WEEKDAY(H5,1)=MOD($I$3+1,7)+1,H5,""),I7+1)</f>
        <v/>
      </c>
      <c r="K7" s="43" t="str">
        <f>IF(J7="",IF(WEEKDAY(H5,1)=MOD($I$3+2,7)+1,H5,""),J7+1)</f>
        <v/>
      </c>
      <c r="L7" s="43" t="str">
        <f>IF(K7="",IF(WEEKDAY(H5,1)=MOD($I$3+3,7)+1,H5,""),K7+1)</f>
        <v/>
      </c>
      <c r="M7" s="43">
        <f>IF(L7="",IF(WEEKDAY(H5,1)=MOD($I$3+4,7)+1,H5,""),L7+1)</f>
        <v>42979</v>
      </c>
      <c r="N7" s="43">
        <f>IF(M7="",IF(WEEKDAY(H5,1)=MOD($I$3+5,7)+1,H5,""),M7+1)</f>
        <v>42980</v>
      </c>
      <c r="O7" s="44"/>
      <c r="P7" s="43">
        <f>IF(WEEKDAY(P5,1)=$I$3,P5,"")</f>
        <v>43009</v>
      </c>
      <c r="Q7" s="43">
        <f>IF(P7="",IF(WEEKDAY(P5,1)=MOD($I$3,7)+1,P5,""),P7+1)</f>
        <v>43010</v>
      </c>
      <c r="R7" s="43">
        <f>IF(Q7="",IF(WEEKDAY(P5,1)=MOD($I$3+1,7)+1,P5,""),Q7+1)</f>
        <v>43011</v>
      </c>
      <c r="S7" s="43">
        <f>IF(R7="",IF(WEEKDAY(P5,1)=MOD($I$3+2,7)+1,P5,""),R7+1)</f>
        <v>43012</v>
      </c>
      <c r="T7" s="43">
        <f>IF(S7="",IF(WEEKDAY(P5,1)=MOD($I$3+3,7)+1,P5,""),S7+1)</f>
        <v>43013</v>
      </c>
      <c r="U7" s="43">
        <f>IF(T7="",IF(WEEKDAY(P5,1)=MOD($I$3+4,7)+1,P5,""),T7+1)</f>
        <v>43014</v>
      </c>
      <c r="V7" s="43">
        <f>IF(U7="",IF(WEEKDAY(P5,1)=MOD($I$3+5,7)+1,P5,""),U7+1)</f>
        <v>43015</v>
      </c>
      <c r="X7" s="39" t="s">
        <v>32</v>
      </c>
    </row>
    <row r="8" spans="1:24" ht="12.75" customHeight="1" x14ac:dyDescent="0.2">
      <c r="A8" s="71"/>
      <c r="B8" s="71"/>
      <c r="C8" s="71"/>
      <c r="D8" s="67"/>
      <c r="E8" s="67"/>
      <c r="F8" s="67"/>
      <c r="G8" s="4"/>
      <c r="H8" s="43">
        <f>IF(N7="","",IF(MONTH(N7+1)&lt;&gt;MONTH(N7),"",N7+1))</f>
        <v>42981</v>
      </c>
      <c r="I8" s="43">
        <f>IF(H8="","",IF(MONTH(H8+1)&lt;&gt;MONTH(H8),"",H8+1))</f>
        <v>42982</v>
      </c>
      <c r="J8" s="43">
        <f t="shared" ref="J8:N8" si="0">IF(I8="","",IF(MONTH(I8+1)&lt;&gt;MONTH(I8),"",I8+1))</f>
        <v>42983</v>
      </c>
      <c r="K8" s="43">
        <f>IF(J8="","",IF(MONTH(J8+1)&lt;&gt;MONTH(J8),"",J8+1))</f>
        <v>42984</v>
      </c>
      <c r="L8" s="43">
        <f t="shared" si="0"/>
        <v>42985</v>
      </c>
      <c r="M8" s="43">
        <f t="shared" si="0"/>
        <v>42986</v>
      </c>
      <c r="N8" s="43">
        <f t="shared" si="0"/>
        <v>42987</v>
      </c>
      <c r="O8" s="6"/>
      <c r="P8" s="43">
        <f>IF(V7="","",IF(MONTH(V7+1)&lt;&gt;MONTH(V7),"",V7+1))</f>
        <v>43016</v>
      </c>
      <c r="Q8" s="43">
        <f>IF(P8="","",IF(MONTH(P8+1)&lt;&gt;MONTH(P8),"",P8+1))</f>
        <v>43017</v>
      </c>
      <c r="R8" s="43">
        <f t="shared" ref="R8:R12" si="1">IF(Q8="","",IF(MONTH(Q8+1)&lt;&gt;MONTH(Q8),"",Q8+1))</f>
        <v>43018</v>
      </c>
      <c r="S8" s="43">
        <f>IF(R8="","",IF(MONTH(R8+1)&lt;&gt;MONTH(R8),"",R8+1))</f>
        <v>43019</v>
      </c>
      <c r="T8" s="43">
        <f t="shared" ref="T8:T12" si="2">IF(S8="","",IF(MONTH(S8+1)&lt;&gt;MONTH(S8),"",S8+1))</f>
        <v>43020</v>
      </c>
      <c r="U8" s="43">
        <f t="shared" ref="U8:U12" si="3">IF(T8="","",IF(MONTH(T8+1)&lt;&gt;MONTH(T8),"",T8+1))</f>
        <v>43021</v>
      </c>
      <c r="V8" s="43">
        <f t="shared" ref="V8:V12" si="4">IF(U8="","",IF(MONTH(U8+1)&lt;&gt;MONTH(U8),"",U8+1))</f>
        <v>43022</v>
      </c>
      <c r="X8" s="39" t="s">
        <v>32</v>
      </c>
    </row>
    <row r="9" spans="1:24" ht="12.75" customHeight="1" x14ac:dyDescent="0.2">
      <c r="A9" s="63" t="str">
        <f>IF(ISERROR(MATCH(D5,arr_holidaydate,0)),"",INDEX(arr_holiday,MATCH(D5,arr_holidaydate,0)))</f>
        <v/>
      </c>
      <c r="B9" s="63"/>
      <c r="C9" s="63"/>
      <c r="D9" s="63"/>
      <c r="E9" s="64" t="str">
        <f>"W"&amp;TEXT(1+INT((D5-DATE(YEAR(D5+4-WEEKDAY(D5+6)),1,5)+
WEEKDAY(DATE(YEAR(D5+4-WEEKDAY(D5+6)),1,3)))/7),"00")&amp;"-"&amp;WEEKDAY(D5,2)</f>
        <v>W38-3</v>
      </c>
      <c r="F9" s="64"/>
      <c r="H9" s="43">
        <f t="shared" ref="H9:H12" si="5">IF(N8="","",IF(MONTH(N8+1)&lt;&gt;MONTH(N8),"",N8+1))</f>
        <v>42988</v>
      </c>
      <c r="I9" s="43">
        <f t="shared" ref="I9:N12" si="6">IF(H9="","",IF(MONTH(H9+1)&lt;&gt;MONTH(H9),"",H9+1))</f>
        <v>42989</v>
      </c>
      <c r="J9" s="43">
        <f t="shared" si="6"/>
        <v>42990</v>
      </c>
      <c r="K9" s="43">
        <f t="shared" si="6"/>
        <v>42991</v>
      </c>
      <c r="L9" s="43">
        <f t="shared" si="6"/>
        <v>42992</v>
      </c>
      <c r="M9" s="43">
        <f t="shared" si="6"/>
        <v>42993</v>
      </c>
      <c r="N9" s="43">
        <f t="shared" si="6"/>
        <v>42994</v>
      </c>
      <c r="O9" s="6"/>
      <c r="P9" s="43">
        <f t="shared" ref="P9:P12" si="7">IF(V8="","",IF(MONTH(V8+1)&lt;&gt;MONTH(V8),"",V8+1))</f>
        <v>43023</v>
      </c>
      <c r="Q9" s="43">
        <f t="shared" ref="Q9:Q12" si="8">IF(P9="","",IF(MONTH(P9+1)&lt;&gt;MONTH(P9),"",P9+1))</f>
        <v>43024</v>
      </c>
      <c r="R9" s="43">
        <f t="shared" si="1"/>
        <v>43025</v>
      </c>
      <c r="S9" s="43">
        <f t="shared" ref="S9:S12" si="9">IF(R9="","",IF(MONTH(R9+1)&lt;&gt;MONTH(R9),"",R9+1))</f>
        <v>43026</v>
      </c>
      <c r="T9" s="43">
        <f t="shared" si="2"/>
        <v>43027</v>
      </c>
      <c r="U9" s="43">
        <f t="shared" si="3"/>
        <v>43028</v>
      </c>
      <c r="V9" s="43">
        <f t="shared" si="4"/>
        <v>43029</v>
      </c>
      <c r="X9" s="39" t="s">
        <v>32</v>
      </c>
    </row>
    <row r="10" spans="1:24" x14ac:dyDescent="0.2">
      <c r="A10" s="63" t="str">
        <f ca="1">IF(ISERROR(OFFSET(arr_holidaydate,-1+MATCH(D5,arr_holidaydate,0)+MATCH(D5,OFFSET(arr_holidaydate,MATCH(D5,arr_holidaydate,0),0,1000,1),0),-5,1,1)),"",OFFSET(arr_holidaydate,-1+MATCH(D5,arr_holidaydate,0)+MATCH(D5,OFFSET(arr_holidaydate,MATCH(D5,arr_holidaydate,0),0,1000,1),0),-5,1,1))</f>
        <v/>
      </c>
      <c r="B10" s="63"/>
      <c r="C10" s="63"/>
      <c r="D10" s="63"/>
      <c r="H10" s="43">
        <f t="shared" si="5"/>
        <v>42995</v>
      </c>
      <c r="I10" s="43">
        <f t="shared" si="6"/>
        <v>42996</v>
      </c>
      <c r="J10" s="43">
        <f t="shared" si="6"/>
        <v>42997</v>
      </c>
      <c r="K10" s="43">
        <f t="shared" si="6"/>
        <v>42998</v>
      </c>
      <c r="L10" s="43">
        <f t="shared" si="6"/>
        <v>42999</v>
      </c>
      <c r="M10" s="43">
        <f t="shared" si="6"/>
        <v>43000</v>
      </c>
      <c r="N10" s="43">
        <f t="shared" si="6"/>
        <v>43001</v>
      </c>
      <c r="O10" s="6"/>
      <c r="P10" s="43">
        <f t="shared" si="7"/>
        <v>43030</v>
      </c>
      <c r="Q10" s="43">
        <f t="shared" si="8"/>
        <v>43031</v>
      </c>
      <c r="R10" s="43">
        <f t="shared" si="1"/>
        <v>43032</v>
      </c>
      <c r="S10" s="43">
        <f t="shared" si="9"/>
        <v>43033</v>
      </c>
      <c r="T10" s="43">
        <f t="shared" si="2"/>
        <v>43034</v>
      </c>
      <c r="U10" s="43">
        <f t="shared" si="3"/>
        <v>43035</v>
      </c>
      <c r="V10" s="43">
        <f t="shared" si="4"/>
        <v>43036</v>
      </c>
      <c r="X10" s="39" t="s">
        <v>32</v>
      </c>
    </row>
    <row r="11" spans="1:24" x14ac:dyDescent="0.2">
      <c r="A11" s="63" t="str">
        <f ca="1">IF(ISERROR(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,"",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</f>
        <v/>
      </c>
      <c r="B11" s="63"/>
      <c r="C11" s="63"/>
      <c r="D11" s="63"/>
      <c r="H11" s="43">
        <f t="shared" si="5"/>
        <v>43002</v>
      </c>
      <c r="I11" s="43">
        <f t="shared" si="6"/>
        <v>43003</v>
      </c>
      <c r="J11" s="43">
        <f t="shared" si="6"/>
        <v>43004</v>
      </c>
      <c r="K11" s="43">
        <f t="shared" si="6"/>
        <v>43005</v>
      </c>
      <c r="L11" s="43">
        <f t="shared" si="6"/>
        <v>43006</v>
      </c>
      <c r="M11" s="43">
        <f t="shared" si="6"/>
        <v>43007</v>
      </c>
      <c r="N11" s="43">
        <f t="shared" si="6"/>
        <v>43008</v>
      </c>
      <c r="O11" s="6"/>
      <c r="P11" s="43">
        <f t="shared" si="7"/>
        <v>43037</v>
      </c>
      <c r="Q11" s="43">
        <f t="shared" si="8"/>
        <v>43038</v>
      </c>
      <c r="R11" s="43">
        <f t="shared" si="1"/>
        <v>43039</v>
      </c>
      <c r="S11" s="43" t="str">
        <f t="shared" si="9"/>
        <v/>
      </c>
      <c r="T11" s="43" t="str">
        <f t="shared" si="2"/>
        <v/>
      </c>
      <c r="U11" s="43" t="str">
        <f t="shared" si="3"/>
        <v/>
      </c>
      <c r="V11" s="43" t="str">
        <f t="shared" si="4"/>
        <v/>
      </c>
      <c r="X11" s="39" t="s">
        <v>32</v>
      </c>
    </row>
    <row r="12" spans="1:24" x14ac:dyDescent="0.2">
      <c r="A12" s="5"/>
      <c r="H12" s="43" t="str">
        <f t="shared" si="5"/>
        <v/>
      </c>
      <c r="I12" s="43" t="str">
        <f t="shared" si="6"/>
        <v/>
      </c>
      <c r="J12" s="43" t="str">
        <f t="shared" si="6"/>
        <v/>
      </c>
      <c r="K12" s="43" t="str">
        <f t="shared" si="6"/>
        <v/>
      </c>
      <c r="L12" s="43" t="str">
        <f t="shared" si="6"/>
        <v/>
      </c>
      <c r="M12" s="43" t="str">
        <f t="shared" si="6"/>
        <v/>
      </c>
      <c r="N12" s="43" t="str">
        <f t="shared" si="6"/>
        <v/>
      </c>
      <c r="O12" s="6"/>
      <c r="P12" s="43" t="str">
        <f t="shared" si="7"/>
        <v/>
      </c>
      <c r="Q12" s="43" t="str">
        <f t="shared" si="8"/>
        <v/>
      </c>
      <c r="R12" s="43" t="str">
        <f t="shared" si="1"/>
        <v/>
      </c>
      <c r="S12" s="43" t="str">
        <f t="shared" si="9"/>
        <v/>
      </c>
      <c r="T12" s="43" t="str">
        <f t="shared" si="2"/>
        <v/>
      </c>
      <c r="U12" s="43" t="str">
        <f t="shared" si="3"/>
        <v/>
      </c>
      <c r="V12" s="43" t="str">
        <f t="shared" si="4"/>
        <v/>
      </c>
      <c r="X12" s="39" t="s">
        <v>34</v>
      </c>
    </row>
    <row r="13" spans="1:24" ht="14.1" customHeight="1" x14ac:dyDescent="0.2">
      <c r="A13" s="62" t="s">
        <v>25</v>
      </c>
      <c r="B13" s="62"/>
      <c r="C13" s="62"/>
      <c r="D13" s="62"/>
      <c r="E13" s="6"/>
      <c r="F13" s="36"/>
      <c r="G13" s="36"/>
      <c r="H13" s="36" t="s">
        <v>17</v>
      </c>
      <c r="I13" s="36"/>
      <c r="J13" s="36"/>
      <c r="K13" s="36"/>
      <c r="L13" s="36"/>
      <c r="M13" s="36"/>
      <c r="N13" s="36"/>
      <c r="O13" s="29"/>
      <c r="P13" s="62" t="s">
        <v>13</v>
      </c>
      <c r="Q13" s="62"/>
      <c r="R13" s="62"/>
      <c r="S13" s="62"/>
      <c r="T13" s="62"/>
      <c r="U13" s="62"/>
      <c r="V13" s="62"/>
      <c r="X13" s="39" t="s">
        <v>32</v>
      </c>
    </row>
    <row r="14" spans="1:24" ht="12.75" customHeight="1" x14ac:dyDescent="0.2">
      <c r="A14" s="61" t="str">
        <f>IF(ISERROR(X6)," - "," - "&amp;X6)</f>
        <v xml:space="preserve"> - 安排项目会议事项</v>
      </c>
      <c r="B14" s="61"/>
      <c r="C14" s="61"/>
      <c r="D14" s="61"/>
      <c r="F14" s="60">
        <v>7</v>
      </c>
      <c r="G14" s="30" t="s">
        <v>7</v>
      </c>
      <c r="H14" s="17"/>
      <c r="I14" s="17"/>
      <c r="J14" s="17"/>
      <c r="K14" s="17"/>
      <c r="L14" s="17"/>
      <c r="M14" s="17"/>
      <c r="N14" s="17"/>
      <c r="O14" s="9"/>
      <c r="P14" s="17"/>
      <c r="Q14" s="17"/>
      <c r="R14" s="17"/>
      <c r="S14" s="17"/>
      <c r="T14" s="17"/>
      <c r="U14" s="17"/>
      <c r="V14" s="17"/>
      <c r="X14" s="39" t="s">
        <v>34</v>
      </c>
    </row>
    <row r="15" spans="1:24" ht="12.75" customHeight="1" x14ac:dyDescent="0.2">
      <c r="A15" s="61" t="str">
        <f t="shared" ref="A15:A23" si="10">IF(ISERROR(X7)," - "," - "&amp;X7)</f>
        <v xml:space="preserve"> -  </v>
      </c>
      <c r="B15" s="61"/>
      <c r="C15" s="61"/>
      <c r="D15" s="61"/>
      <c r="F15" s="55"/>
      <c r="G15" s="31" t="s">
        <v>4</v>
      </c>
      <c r="H15" s="18"/>
      <c r="I15" s="18"/>
      <c r="J15" s="18"/>
      <c r="K15" s="18"/>
      <c r="L15" s="18"/>
      <c r="M15" s="18"/>
      <c r="N15" s="18"/>
      <c r="O15" s="9"/>
      <c r="P15" s="19"/>
      <c r="Q15" s="19"/>
      <c r="R15" s="19"/>
      <c r="S15" s="19"/>
      <c r="T15" s="19"/>
      <c r="U15" s="19"/>
      <c r="V15" s="19"/>
      <c r="X15" s="39" t="s">
        <v>33</v>
      </c>
    </row>
    <row r="16" spans="1:24" ht="12.75" customHeight="1" x14ac:dyDescent="0.2">
      <c r="A16" s="61" t="str">
        <f t="shared" si="10"/>
        <v xml:space="preserve"> -  </v>
      </c>
      <c r="B16" s="61"/>
      <c r="C16" s="61"/>
      <c r="D16" s="61"/>
      <c r="F16" s="60">
        <f>IF(F14=12,1,F14+1)</f>
        <v>8</v>
      </c>
      <c r="G16" s="30" t="s">
        <v>7</v>
      </c>
      <c r="H16" s="17"/>
      <c r="I16" s="17"/>
      <c r="J16" s="17"/>
      <c r="K16" s="17"/>
      <c r="L16" s="17"/>
      <c r="M16" s="17"/>
      <c r="N16" s="17"/>
      <c r="O16" s="9"/>
      <c r="P16" s="19"/>
      <c r="Q16" s="19"/>
      <c r="R16" s="19"/>
      <c r="S16" s="19"/>
      <c r="T16" s="19"/>
      <c r="U16" s="19"/>
      <c r="V16" s="19"/>
    </row>
    <row r="17" spans="1:24" ht="12.75" customHeight="1" x14ac:dyDescent="0.2">
      <c r="A17" s="61" t="str">
        <f t="shared" si="10"/>
        <v xml:space="preserve"> -  </v>
      </c>
      <c r="B17" s="61"/>
      <c r="C17" s="61"/>
      <c r="D17" s="61"/>
      <c r="F17" s="60"/>
      <c r="G17" s="32" t="s">
        <v>5</v>
      </c>
      <c r="H17" s="19"/>
      <c r="I17" s="19"/>
      <c r="J17" s="19"/>
      <c r="K17" s="19"/>
      <c r="L17" s="19"/>
      <c r="M17" s="19"/>
      <c r="N17" s="19"/>
      <c r="O17" s="9"/>
      <c r="P17" s="19"/>
      <c r="Q17" s="19"/>
      <c r="R17" s="19"/>
      <c r="S17" s="19"/>
      <c r="T17" s="19"/>
      <c r="U17" s="19"/>
      <c r="V17" s="19"/>
      <c r="X17" s="76" t="s">
        <v>31</v>
      </c>
    </row>
    <row r="18" spans="1:24" ht="12.75" customHeight="1" x14ac:dyDescent="0.2">
      <c r="A18" s="61" t="str">
        <f t="shared" si="10"/>
        <v xml:space="preserve"> -  </v>
      </c>
      <c r="B18" s="61"/>
      <c r="C18" s="61"/>
      <c r="D18" s="61"/>
      <c r="F18" s="58"/>
      <c r="G18" s="32" t="s">
        <v>4</v>
      </c>
      <c r="H18" s="19"/>
      <c r="I18" s="19"/>
      <c r="J18" s="19"/>
      <c r="K18" s="19"/>
      <c r="L18" s="19"/>
      <c r="M18" s="19"/>
      <c r="N18" s="19"/>
      <c r="O18" s="9"/>
      <c r="P18" s="19"/>
      <c r="Q18" s="19"/>
      <c r="R18" s="19"/>
      <c r="S18" s="19"/>
      <c r="T18" s="19"/>
      <c r="U18" s="19"/>
      <c r="V18" s="19"/>
      <c r="X18" s="77"/>
    </row>
    <row r="19" spans="1:24" ht="12.75" customHeight="1" x14ac:dyDescent="0.2">
      <c r="A19" s="61" t="str">
        <f t="shared" si="10"/>
        <v xml:space="preserve"> -  </v>
      </c>
      <c r="B19" s="61"/>
      <c r="C19" s="61"/>
      <c r="D19" s="61"/>
      <c r="F19" s="58"/>
      <c r="G19" s="33" t="s">
        <v>6</v>
      </c>
      <c r="H19" s="20"/>
      <c r="I19" s="20"/>
      <c r="J19" s="20"/>
      <c r="K19" s="20"/>
      <c r="L19" s="20"/>
      <c r="M19" s="20"/>
      <c r="N19" s="20"/>
      <c r="O19" s="9"/>
      <c r="P19" s="19"/>
      <c r="Q19" s="19"/>
      <c r="R19" s="19"/>
      <c r="S19" s="19"/>
      <c r="T19" s="19"/>
      <c r="U19" s="19"/>
      <c r="V19" s="19"/>
      <c r="X19" s="77"/>
    </row>
    <row r="20" spans="1:24" ht="12.75" customHeight="1" x14ac:dyDescent="0.2">
      <c r="A20" s="61" t="str">
        <f t="shared" si="10"/>
        <v xml:space="preserve"> -  </v>
      </c>
      <c r="B20" s="61"/>
      <c r="C20" s="61"/>
      <c r="D20" s="61"/>
      <c r="F20" s="54">
        <f>IF(F16=12,1,F16+1)</f>
        <v>9</v>
      </c>
      <c r="G20" s="34" t="s">
        <v>7</v>
      </c>
      <c r="H20" s="21"/>
      <c r="I20" s="21"/>
      <c r="J20" s="21"/>
      <c r="K20" s="21"/>
      <c r="L20" s="21"/>
      <c r="M20" s="21"/>
      <c r="N20" s="21"/>
      <c r="O20" s="9"/>
      <c r="P20" s="19"/>
      <c r="Q20" s="19"/>
      <c r="R20" s="19"/>
      <c r="S20" s="19"/>
      <c r="T20" s="19"/>
      <c r="U20" s="19"/>
      <c r="V20" s="19"/>
      <c r="X20" s="77"/>
    </row>
    <row r="21" spans="1:24" ht="12.75" customHeight="1" x14ac:dyDescent="0.2">
      <c r="A21" s="61" t="str">
        <f t="shared" si="10"/>
        <v xml:space="preserve"> -  </v>
      </c>
      <c r="B21" s="61"/>
      <c r="C21" s="61"/>
      <c r="D21" s="61"/>
      <c r="F21" s="60"/>
      <c r="G21" s="32" t="s">
        <v>5</v>
      </c>
      <c r="H21" s="19"/>
      <c r="I21" s="19"/>
      <c r="J21" s="19"/>
      <c r="K21" s="19"/>
      <c r="L21" s="19"/>
      <c r="M21" s="19"/>
      <c r="N21" s="19"/>
      <c r="O21" s="9"/>
      <c r="P21" s="19"/>
      <c r="Q21" s="19"/>
      <c r="R21" s="19"/>
      <c r="S21" s="19"/>
      <c r="T21" s="19"/>
      <c r="U21" s="19"/>
      <c r="V21" s="19"/>
      <c r="X21" s="77"/>
    </row>
    <row r="22" spans="1:24" ht="12.75" customHeight="1" x14ac:dyDescent="0.2">
      <c r="A22" s="61" t="str">
        <f t="shared" si="10"/>
        <v xml:space="preserve"> -  </v>
      </c>
      <c r="B22" s="61"/>
      <c r="C22" s="61"/>
      <c r="D22" s="61"/>
      <c r="F22" s="58"/>
      <c r="G22" s="32" t="s">
        <v>4</v>
      </c>
      <c r="H22" s="19"/>
      <c r="I22" s="19"/>
      <c r="J22" s="19"/>
      <c r="K22" s="19"/>
      <c r="L22" s="19"/>
      <c r="M22" s="19"/>
      <c r="N22" s="19"/>
      <c r="O22" s="9"/>
      <c r="P22" s="19"/>
      <c r="Q22" s="19"/>
      <c r="R22" s="19"/>
      <c r="S22" s="19"/>
      <c r="T22" s="19"/>
      <c r="U22" s="19"/>
      <c r="V22" s="19"/>
    </row>
    <row r="23" spans="1:24" ht="12.75" customHeight="1" x14ac:dyDescent="0.2">
      <c r="A23" s="61" t="str">
        <f t="shared" si="10"/>
        <v xml:space="preserve"> -  </v>
      </c>
      <c r="B23" s="61"/>
      <c r="C23" s="61"/>
      <c r="D23" s="61"/>
      <c r="F23" s="59"/>
      <c r="G23" s="35" t="s">
        <v>6</v>
      </c>
      <c r="H23" s="22"/>
      <c r="I23" s="22"/>
      <c r="J23" s="22"/>
      <c r="K23" s="22"/>
      <c r="L23" s="22"/>
      <c r="M23" s="22"/>
      <c r="N23" s="22"/>
      <c r="O23" s="9"/>
      <c r="P23" s="19"/>
      <c r="Q23" s="19"/>
      <c r="R23" s="19"/>
      <c r="S23" s="19"/>
      <c r="T23" s="19"/>
      <c r="U23" s="19"/>
      <c r="V23" s="19"/>
    </row>
    <row r="24" spans="1:24" ht="12.75" customHeight="1" x14ac:dyDescent="0.2">
      <c r="A24" s="9"/>
      <c r="B24" s="9"/>
      <c r="C24" s="9"/>
      <c r="D24" s="9"/>
      <c r="F24" s="54">
        <f>IF(F20=12,1,F20+1)</f>
        <v>10</v>
      </c>
      <c r="G24" s="34" t="s">
        <v>7</v>
      </c>
      <c r="H24" s="21"/>
      <c r="I24" s="21"/>
      <c r="J24" s="21"/>
      <c r="K24" s="21"/>
      <c r="L24" s="21"/>
      <c r="M24" s="21"/>
      <c r="N24" s="21"/>
      <c r="O24" s="9"/>
      <c r="P24" s="19"/>
      <c r="Q24" s="19"/>
      <c r="R24" s="19"/>
      <c r="S24" s="19"/>
      <c r="T24" s="19"/>
      <c r="U24" s="19"/>
      <c r="V24" s="19"/>
    </row>
    <row r="25" spans="1:24" ht="12.75" customHeight="1" x14ac:dyDescent="0.2">
      <c r="A25" s="37" t="s">
        <v>2</v>
      </c>
      <c r="B25" s="38" t="s">
        <v>1</v>
      </c>
      <c r="C25" s="68" t="s">
        <v>20</v>
      </c>
      <c r="D25" s="69"/>
      <c r="F25" s="60"/>
      <c r="G25" s="32" t="s">
        <v>5</v>
      </c>
      <c r="H25" s="19"/>
      <c r="I25" s="19"/>
      <c r="J25" s="19"/>
      <c r="K25" s="19"/>
      <c r="L25" s="19"/>
      <c r="M25" s="19"/>
      <c r="N25" s="19"/>
      <c r="O25" s="9"/>
      <c r="P25" s="19"/>
      <c r="Q25" s="19"/>
      <c r="R25" s="19"/>
      <c r="S25" s="19"/>
      <c r="T25" s="19"/>
      <c r="U25" s="19"/>
      <c r="V25" s="19"/>
    </row>
    <row r="26" spans="1:24" ht="12.75" customHeight="1" x14ac:dyDescent="0.2">
      <c r="A26" s="23"/>
      <c r="B26" s="24"/>
      <c r="C26" s="25"/>
      <c r="D26" s="26"/>
      <c r="F26" s="58"/>
      <c r="G26" s="32" t="s">
        <v>4</v>
      </c>
      <c r="H26" s="19"/>
      <c r="I26" s="19"/>
      <c r="J26" s="19"/>
      <c r="K26" s="19"/>
      <c r="L26" s="19"/>
      <c r="M26" s="19"/>
      <c r="N26" s="19"/>
      <c r="O26" s="9"/>
      <c r="P26" s="19"/>
      <c r="Q26" s="19"/>
      <c r="R26" s="19"/>
      <c r="S26" s="19"/>
      <c r="T26" s="19"/>
      <c r="U26" s="19"/>
      <c r="V26" s="19"/>
    </row>
    <row r="27" spans="1:24" ht="12.75" customHeight="1" x14ac:dyDescent="0.2">
      <c r="A27" s="23"/>
      <c r="B27" s="24"/>
      <c r="C27" s="27"/>
      <c r="D27" s="28"/>
      <c r="F27" s="59"/>
      <c r="G27" s="35" t="s">
        <v>6</v>
      </c>
      <c r="H27" s="22"/>
      <c r="I27" s="22"/>
      <c r="J27" s="22"/>
      <c r="K27" s="22"/>
      <c r="L27" s="22"/>
      <c r="M27" s="22"/>
      <c r="N27" s="22"/>
      <c r="O27" s="9"/>
      <c r="P27" s="19"/>
      <c r="Q27" s="19"/>
      <c r="R27" s="19"/>
      <c r="S27" s="19"/>
      <c r="T27" s="19"/>
      <c r="U27" s="19"/>
      <c r="V27" s="19"/>
    </row>
    <row r="28" spans="1:24" ht="12.75" customHeight="1" x14ac:dyDescent="0.2">
      <c r="A28" s="23"/>
      <c r="B28" s="24"/>
      <c r="C28" s="27"/>
      <c r="D28" s="28"/>
      <c r="F28" s="54">
        <f>IF(F24=12,1,F24+1)</f>
        <v>11</v>
      </c>
      <c r="G28" s="34" t="s">
        <v>7</v>
      </c>
      <c r="H28" s="21"/>
      <c r="I28" s="21"/>
      <c r="J28" s="21"/>
      <c r="K28" s="21"/>
      <c r="L28" s="21"/>
      <c r="M28" s="21"/>
      <c r="N28" s="21"/>
      <c r="O28" s="9"/>
      <c r="P28" s="19"/>
      <c r="Q28" s="19"/>
      <c r="R28" s="19"/>
      <c r="S28" s="19"/>
      <c r="T28" s="19"/>
      <c r="U28" s="19"/>
      <c r="V28" s="19"/>
    </row>
    <row r="29" spans="1:24" ht="12.75" customHeight="1" x14ac:dyDescent="0.2">
      <c r="A29" s="23"/>
      <c r="B29" s="24"/>
      <c r="C29" s="27"/>
      <c r="D29" s="28"/>
      <c r="F29" s="60"/>
      <c r="G29" s="32" t="s">
        <v>5</v>
      </c>
      <c r="H29" s="19"/>
      <c r="I29" s="19"/>
      <c r="J29" s="19"/>
      <c r="K29" s="19"/>
      <c r="L29" s="19"/>
      <c r="M29" s="19"/>
      <c r="N29" s="19"/>
      <c r="O29" s="9"/>
      <c r="P29" s="19"/>
      <c r="Q29" s="19"/>
      <c r="R29" s="19"/>
      <c r="S29" s="19"/>
      <c r="T29" s="19"/>
      <c r="U29" s="19"/>
      <c r="V29" s="19"/>
    </row>
    <row r="30" spans="1:24" ht="12.75" customHeight="1" x14ac:dyDescent="0.2">
      <c r="A30" s="23"/>
      <c r="B30" s="24"/>
      <c r="C30" s="27"/>
      <c r="D30" s="28"/>
      <c r="F30" s="58"/>
      <c r="G30" s="32" t="s">
        <v>4</v>
      </c>
      <c r="H30" s="19"/>
      <c r="I30" s="19"/>
      <c r="J30" s="19"/>
      <c r="K30" s="19"/>
      <c r="L30" s="19"/>
      <c r="M30" s="19"/>
      <c r="N30" s="19"/>
      <c r="O30" s="9"/>
      <c r="P30" s="19"/>
      <c r="Q30" s="19"/>
      <c r="R30" s="19"/>
      <c r="S30" s="19"/>
      <c r="T30" s="19"/>
      <c r="U30" s="19"/>
      <c r="V30" s="19"/>
    </row>
    <row r="31" spans="1:24" ht="12.75" customHeight="1" x14ac:dyDescent="0.2">
      <c r="A31" s="23"/>
      <c r="B31" s="24"/>
      <c r="C31" s="27"/>
      <c r="D31" s="28"/>
      <c r="F31" s="59"/>
      <c r="G31" s="35" t="s">
        <v>6</v>
      </c>
      <c r="H31" s="22"/>
      <c r="I31" s="22"/>
      <c r="J31" s="22"/>
      <c r="K31" s="22"/>
      <c r="L31" s="22"/>
      <c r="M31" s="22"/>
      <c r="N31" s="22"/>
      <c r="O31" s="9"/>
      <c r="P31" s="19"/>
      <c r="Q31" s="19"/>
      <c r="R31" s="19"/>
      <c r="S31" s="19"/>
      <c r="T31" s="19"/>
      <c r="U31" s="19"/>
      <c r="V31" s="19"/>
    </row>
    <row r="32" spans="1:24" ht="12.75" customHeight="1" x14ac:dyDescent="0.2">
      <c r="A32" s="23"/>
      <c r="B32" s="24"/>
      <c r="C32" s="27"/>
      <c r="D32" s="28"/>
      <c r="F32" s="54">
        <f>IF(F28=12,1,F28+1)</f>
        <v>12</v>
      </c>
      <c r="G32" s="34" t="s">
        <v>7</v>
      </c>
      <c r="H32" s="21"/>
      <c r="I32" s="21"/>
      <c r="J32" s="21"/>
      <c r="K32" s="21"/>
      <c r="L32" s="21"/>
      <c r="M32" s="21"/>
      <c r="N32" s="21"/>
      <c r="O32" s="9"/>
      <c r="P32" s="19"/>
      <c r="Q32" s="19"/>
      <c r="R32" s="19"/>
      <c r="S32" s="19"/>
      <c r="T32" s="19"/>
      <c r="U32" s="19"/>
      <c r="V32" s="19"/>
    </row>
    <row r="33" spans="1:22" ht="12.75" customHeight="1" x14ac:dyDescent="0.2">
      <c r="A33" s="23"/>
      <c r="B33" s="24"/>
      <c r="C33" s="27"/>
      <c r="D33" s="28"/>
      <c r="F33" s="60"/>
      <c r="G33" s="32" t="s">
        <v>5</v>
      </c>
      <c r="H33" s="19"/>
      <c r="I33" s="19"/>
      <c r="J33" s="19"/>
      <c r="K33" s="19"/>
      <c r="L33" s="19"/>
      <c r="M33" s="19"/>
      <c r="N33" s="19"/>
      <c r="O33" s="9"/>
      <c r="P33" s="19"/>
      <c r="Q33" s="19"/>
      <c r="R33" s="19"/>
      <c r="S33" s="19"/>
      <c r="T33" s="19"/>
      <c r="U33" s="19"/>
      <c r="V33" s="19"/>
    </row>
    <row r="34" spans="1:22" ht="12.75" customHeight="1" x14ac:dyDescent="0.2">
      <c r="A34" s="23"/>
      <c r="B34" s="24"/>
      <c r="C34" s="27"/>
      <c r="D34" s="28"/>
      <c r="F34" s="58"/>
      <c r="G34" s="32" t="s">
        <v>4</v>
      </c>
      <c r="H34" s="19"/>
      <c r="I34" s="19"/>
      <c r="J34" s="19"/>
      <c r="K34" s="19"/>
      <c r="L34" s="19"/>
      <c r="M34" s="19"/>
      <c r="N34" s="19"/>
      <c r="O34" s="9"/>
      <c r="P34" s="19"/>
      <c r="Q34" s="19"/>
      <c r="R34" s="19"/>
      <c r="S34" s="19"/>
      <c r="T34" s="19"/>
      <c r="U34" s="19"/>
      <c r="V34" s="19"/>
    </row>
    <row r="35" spans="1:22" ht="12.75" customHeight="1" x14ac:dyDescent="0.2">
      <c r="A35" s="23"/>
      <c r="B35" s="24"/>
      <c r="C35" s="27"/>
      <c r="D35" s="28"/>
      <c r="F35" s="59"/>
      <c r="G35" s="35" t="s">
        <v>6</v>
      </c>
      <c r="H35" s="22"/>
      <c r="I35" s="22"/>
      <c r="J35" s="22"/>
      <c r="K35" s="22"/>
      <c r="L35" s="22"/>
      <c r="M35" s="22"/>
      <c r="N35" s="22"/>
      <c r="O35" s="9"/>
      <c r="P35" s="19"/>
      <c r="Q35" s="19"/>
      <c r="R35" s="19"/>
      <c r="S35" s="19"/>
      <c r="T35" s="19"/>
      <c r="U35" s="19"/>
      <c r="V35" s="19"/>
    </row>
    <row r="36" spans="1:22" ht="12.75" customHeight="1" x14ac:dyDescent="0.2">
      <c r="A36" s="23"/>
      <c r="B36" s="24"/>
      <c r="C36" s="27"/>
      <c r="D36" s="28"/>
      <c r="F36" s="54">
        <f>IF(F32=12,1,F32+1)</f>
        <v>1</v>
      </c>
      <c r="G36" s="34" t="s">
        <v>7</v>
      </c>
      <c r="H36" s="21"/>
      <c r="I36" s="21"/>
      <c r="J36" s="21"/>
      <c r="K36" s="21"/>
      <c r="L36" s="21"/>
      <c r="M36" s="21"/>
      <c r="N36" s="21"/>
      <c r="O36" s="9"/>
      <c r="P36" s="19"/>
      <c r="Q36" s="19"/>
      <c r="R36" s="19"/>
      <c r="S36" s="19"/>
      <c r="T36" s="19"/>
      <c r="U36" s="19"/>
      <c r="V36" s="19"/>
    </row>
    <row r="37" spans="1:22" ht="12.75" customHeight="1" x14ac:dyDescent="0.2">
      <c r="A37" s="23"/>
      <c r="B37" s="24"/>
      <c r="C37" s="27"/>
      <c r="D37" s="28"/>
      <c r="F37" s="60"/>
      <c r="G37" s="32" t="s">
        <v>5</v>
      </c>
      <c r="H37" s="19"/>
      <c r="I37" s="19"/>
      <c r="J37" s="19"/>
      <c r="K37" s="19"/>
      <c r="L37" s="19"/>
      <c r="M37" s="19"/>
      <c r="N37" s="19"/>
      <c r="O37" s="9"/>
      <c r="P37" s="19"/>
      <c r="Q37" s="19"/>
      <c r="R37" s="19"/>
      <c r="S37" s="19"/>
      <c r="T37" s="19"/>
      <c r="U37" s="19"/>
      <c r="V37" s="19"/>
    </row>
    <row r="38" spans="1:22" ht="12.75" customHeight="1" x14ac:dyDescent="0.2">
      <c r="A38" s="23"/>
      <c r="B38" s="24"/>
      <c r="C38" s="27"/>
      <c r="D38" s="28"/>
      <c r="F38" s="58"/>
      <c r="G38" s="32" t="s">
        <v>4</v>
      </c>
      <c r="H38" s="19"/>
      <c r="I38" s="19"/>
      <c r="J38" s="19"/>
      <c r="K38" s="19"/>
      <c r="L38" s="19"/>
      <c r="M38" s="19"/>
      <c r="N38" s="19"/>
      <c r="O38" s="9"/>
      <c r="P38" s="19"/>
      <c r="Q38" s="19"/>
      <c r="R38" s="19"/>
      <c r="S38" s="19"/>
      <c r="T38" s="19"/>
      <c r="U38" s="19"/>
      <c r="V38" s="19"/>
    </row>
    <row r="39" spans="1:22" ht="12.75" customHeight="1" x14ac:dyDescent="0.2">
      <c r="A39" s="23"/>
      <c r="B39" s="24"/>
      <c r="C39" s="27"/>
      <c r="D39" s="28"/>
      <c r="F39" s="59"/>
      <c r="G39" s="35" t="s">
        <v>6</v>
      </c>
      <c r="H39" s="22"/>
      <c r="I39" s="22"/>
      <c r="J39" s="22"/>
      <c r="K39" s="22"/>
      <c r="L39" s="22"/>
      <c r="M39" s="22"/>
      <c r="N39" s="22"/>
      <c r="O39" s="9"/>
      <c r="P39" s="19"/>
      <c r="Q39" s="19"/>
      <c r="R39" s="19"/>
      <c r="S39" s="19"/>
      <c r="T39" s="19"/>
      <c r="U39" s="19"/>
      <c r="V39" s="19"/>
    </row>
    <row r="40" spans="1:22" ht="12.75" customHeight="1" x14ac:dyDescent="0.2">
      <c r="A40" s="23"/>
      <c r="B40" s="24"/>
      <c r="C40" s="27"/>
      <c r="D40" s="28"/>
      <c r="F40" s="54">
        <f>IF(F36=12,1,F36+1)</f>
        <v>2</v>
      </c>
      <c r="G40" s="34" t="s">
        <v>7</v>
      </c>
      <c r="H40" s="21"/>
      <c r="I40" s="21"/>
      <c r="J40" s="21"/>
      <c r="K40" s="21"/>
      <c r="L40" s="21"/>
      <c r="M40" s="21"/>
      <c r="N40" s="21"/>
      <c r="O40" s="9"/>
      <c r="P40" s="19"/>
      <c r="Q40" s="19"/>
      <c r="R40" s="19"/>
      <c r="S40" s="19"/>
      <c r="T40" s="19"/>
      <c r="U40" s="19"/>
      <c r="V40" s="19"/>
    </row>
    <row r="41" spans="1:22" ht="12.75" customHeight="1" x14ac:dyDescent="0.2">
      <c r="A41" s="23"/>
      <c r="B41" s="24"/>
      <c r="C41" s="27"/>
      <c r="D41" s="28"/>
      <c r="F41" s="60"/>
      <c r="G41" s="32" t="s">
        <v>5</v>
      </c>
      <c r="H41" s="19"/>
      <c r="I41" s="19"/>
      <c r="J41" s="19"/>
      <c r="K41" s="19"/>
      <c r="L41" s="19"/>
      <c r="M41" s="19"/>
      <c r="N41" s="19"/>
      <c r="O41" s="9"/>
      <c r="P41" s="19"/>
      <c r="Q41" s="19"/>
      <c r="R41" s="19"/>
      <c r="S41" s="19"/>
      <c r="T41" s="19"/>
      <c r="U41" s="19"/>
      <c r="V41" s="19"/>
    </row>
    <row r="42" spans="1:22" ht="12.75" customHeight="1" x14ac:dyDescent="0.2">
      <c r="F42" s="58"/>
      <c r="G42" s="32" t="s">
        <v>4</v>
      </c>
      <c r="H42" s="19"/>
      <c r="I42" s="19"/>
      <c r="J42" s="19"/>
      <c r="K42" s="19"/>
      <c r="L42" s="19"/>
      <c r="M42" s="19"/>
      <c r="N42" s="19"/>
      <c r="O42" s="9"/>
      <c r="P42" s="19"/>
      <c r="Q42" s="19"/>
      <c r="R42" s="19"/>
      <c r="S42" s="19"/>
      <c r="T42" s="19"/>
      <c r="U42" s="19"/>
      <c r="V42" s="19"/>
    </row>
    <row r="43" spans="1:22" ht="12.75" customHeight="1" x14ac:dyDescent="0.2">
      <c r="A43" s="56" t="s">
        <v>3</v>
      </c>
      <c r="B43" s="56"/>
      <c r="C43" s="57" t="s">
        <v>36</v>
      </c>
      <c r="D43" s="57"/>
      <c r="F43" s="59"/>
      <c r="G43" s="35" t="s">
        <v>6</v>
      </c>
      <c r="H43" s="22"/>
      <c r="I43" s="22"/>
      <c r="J43" s="22"/>
      <c r="K43" s="22"/>
      <c r="L43" s="22"/>
      <c r="M43" s="22"/>
      <c r="N43" s="22"/>
      <c r="O43" s="9"/>
      <c r="P43" s="19"/>
      <c r="Q43" s="19"/>
      <c r="R43" s="19"/>
      <c r="S43" s="19"/>
      <c r="T43" s="19"/>
      <c r="U43" s="19"/>
      <c r="V43" s="19"/>
    </row>
    <row r="44" spans="1:22" ht="12.75" customHeight="1" x14ac:dyDescent="0.2">
      <c r="A44" s="50"/>
      <c r="B44" s="51"/>
      <c r="C44" s="52"/>
      <c r="D44" s="53"/>
      <c r="F44" s="54">
        <f>IF(F40=12,1,F40+1)</f>
        <v>3</v>
      </c>
      <c r="G44" s="34" t="s">
        <v>7</v>
      </c>
      <c r="H44" s="21"/>
      <c r="I44" s="21"/>
      <c r="J44" s="21"/>
      <c r="K44" s="21"/>
      <c r="L44" s="21"/>
      <c r="M44" s="21"/>
      <c r="N44" s="21"/>
      <c r="O44" s="9"/>
      <c r="P44" s="19"/>
      <c r="Q44" s="19"/>
      <c r="R44" s="19"/>
      <c r="S44" s="19"/>
      <c r="T44" s="19"/>
      <c r="U44" s="19"/>
      <c r="V44" s="19"/>
    </row>
    <row r="45" spans="1:22" ht="12.75" customHeight="1" x14ac:dyDescent="0.2">
      <c r="A45" s="50"/>
      <c r="B45" s="51"/>
      <c r="C45" s="52"/>
      <c r="D45" s="53"/>
      <c r="F45" s="60"/>
      <c r="G45" s="32" t="s">
        <v>5</v>
      </c>
      <c r="H45" s="19"/>
      <c r="I45" s="19"/>
      <c r="J45" s="19"/>
      <c r="K45" s="19"/>
      <c r="L45" s="19"/>
      <c r="M45" s="19"/>
      <c r="N45" s="19"/>
      <c r="O45" s="9"/>
      <c r="P45" s="19"/>
      <c r="Q45" s="19"/>
      <c r="R45" s="19"/>
      <c r="S45" s="19"/>
      <c r="T45" s="19"/>
      <c r="U45" s="19"/>
      <c r="V45" s="19"/>
    </row>
    <row r="46" spans="1:22" ht="12.75" customHeight="1" x14ac:dyDescent="0.2">
      <c r="A46" s="50"/>
      <c r="B46" s="51"/>
      <c r="C46" s="52"/>
      <c r="D46" s="53"/>
      <c r="F46" s="58"/>
      <c r="G46" s="32" t="s">
        <v>4</v>
      </c>
      <c r="H46" s="19"/>
      <c r="I46" s="19"/>
      <c r="J46" s="19"/>
      <c r="K46" s="19"/>
      <c r="L46" s="19"/>
      <c r="M46" s="19"/>
      <c r="N46" s="19"/>
      <c r="O46" s="9"/>
      <c r="P46" s="19"/>
      <c r="Q46" s="19"/>
      <c r="R46" s="19"/>
      <c r="S46" s="19"/>
      <c r="T46" s="19"/>
      <c r="U46" s="19"/>
      <c r="V46" s="19"/>
    </row>
    <row r="47" spans="1:22" ht="12.75" customHeight="1" x14ac:dyDescent="0.2">
      <c r="A47" s="50"/>
      <c r="B47" s="51"/>
      <c r="C47" s="52"/>
      <c r="D47" s="53"/>
      <c r="F47" s="59"/>
      <c r="G47" s="35" t="s">
        <v>6</v>
      </c>
      <c r="H47" s="22"/>
      <c r="I47" s="22"/>
      <c r="J47" s="22"/>
      <c r="K47" s="22"/>
      <c r="L47" s="22"/>
      <c r="M47" s="22"/>
      <c r="N47" s="22"/>
      <c r="O47" s="9"/>
      <c r="P47" s="19"/>
      <c r="Q47" s="19"/>
      <c r="R47" s="19"/>
      <c r="S47" s="19"/>
      <c r="T47" s="19"/>
      <c r="U47" s="19"/>
      <c r="V47" s="19"/>
    </row>
    <row r="48" spans="1:22" ht="12.75" customHeight="1" x14ac:dyDescent="0.2">
      <c r="A48" s="50"/>
      <c r="B48" s="51"/>
      <c r="C48" s="52"/>
      <c r="D48" s="53"/>
      <c r="F48" s="54">
        <f>IF(F44=12,1,F44+1)</f>
        <v>4</v>
      </c>
      <c r="G48" s="34" t="s">
        <v>7</v>
      </c>
      <c r="H48" s="21"/>
      <c r="I48" s="21"/>
      <c r="J48" s="21"/>
      <c r="K48" s="21"/>
      <c r="L48" s="21"/>
      <c r="M48" s="21"/>
      <c r="N48" s="21"/>
      <c r="O48" s="9"/>
      <c r="P48" s="19"/>
      <c r="Q48" s="19"/>
      <c r="R48" s="19"/>
      <c r="S48" s="19"/>
      <c r="T48" s="19"/>
      <c r="U48" s="19"/>
      <c r="V48" s="19"/>
    </row>
    <row r="49" spans="1:22" ht="12.75" customHeight="1" x14ac:dyDescent="0.2">
      <c r="A49" s="50"/>
      <c r="B49" s="51"/>
      <c r="C49" s="52"/>
      <c r="D49" s="53"/>
      <c r="F49" s="60"/>
      <c r="G49" s="32" t="s">
        <v>5</v>
      </c>
      <c r="H49" s="19"/>
      <c r="I49" s="19"/>
      <c r="J49" s="19"/>
      <c r="K49" s="19"/>
      <c r="L49" s="19"/>
      <c r="M49" s="19"/>
      <c r="N49" s="19"/>
      <c r="O49" s="9"/>
      <c r="P49" s="19"/>
      <c r="Q49" s="19"/>
      <c r="R49" s="19"/>
      <c r="S49" s="19"/>
      <c r="T49" s="19"/>
      <c r="U49" s="19"/>
      <c r="V49" s="19"/>
    </row>
    <row r="50" spans="1:22" ht="12.75" customHeight="1" x14ac:dyDescent="0.2">
      <c r="A50" s="50"/>
      <c r="B50" s="51"/>
      <c r="C50" s="52"/>
      <c r="D50" s="53"/>
      <c r="F50" s="58"/>
      <c r="G50" s="32" t="s">
        <v>4</v>
      </c>
      <c r="H50" s="19"/>
      <c r="I50" s="19"/>
      <c r="J50" s="19"/>
      <c r="K50" s="19"/>
      <c r="L50" s="19"/>
      <c r="M50" s="19"/>
      <c r="N50" s="19"/>
      <c r="O50" s="9"/>
      <c r="P50" s="19"/>
      <c r="Q50" s="19"/>
      <c r="R50" s="19"/>
      <c r="S50" s="19"/>
      <c r="T50" s="19"/>
      <c r="U50" s="19"/>
      <c r="V50" s="19"/>
    </row>
    <row r="51" spans="1:22" ht="12.75" customHeight="1" x14ac:dyDescent="0.2">
      <c r="A51" s="50"/>
      <c r="B51" s="51"/>
      <c r="C51" s="52"/>
      <c r="D51" s="53"/>
      <c r="F51" s="59"/>
      <c r="G51" s="35" t="s">
        <v>6</v>
      </c>
      <c r="H51" s="22"/>
      <c r="I51" s="22"/>
      <c r="J51" s="22"/>
      <c r="K51" s="22"/>
      <c r="L51" s="22"/>
      <c r="M51" s="22"/>
      <c r="N51" s="22"/>
      <c r="O51" s="9"/>
      <c r="P51" s="19"/>
      <c r="Q51" s="19"/>
      <c r="R51" s="19"/>
      <c r="S51" s="19"/>
      <c r="T51" s="19"/>
      <c r="U51" s="19"/>
      <c r="V51" s="19"/>
    </row>
    <row r="52" spans="1:22" ht="12.75" customHeight="1" x14ac:dyDescent="0.2">
      <c r="F52" s="54">
        <f>IF(F48=12,1,F48+1)</f>
        <v>5</v>
      </c>
      <c r="G52" s="34" t="s">
        <v>7</v>
      </c>
      <c r="H52" s="21"/>
      <c r="I52" s="21"/>
      <c r="J52" s="21"/>
      <c r="K52" s="21"/>
      <c r="L52" s="21"/>
      <c r="M52" s="21"/>
      <c r="N52" s="21"/>
      <c r="O52" s="9"/>
      <c r="P52" s="19"/>
      <c r="Q52" s="19"/>
      <c r="R52" s="19"/>
      <c r="S52" s="19"/>
      <c r="T52" s="19"/>
      <c r="U52" s="19"/>
      <c r="V52" s="19"/>
    </row>
    <row r="53" spans="1:22" ht="12.75" customHeight="1" x14ac:dyDescent="0.2">
      <c r="A53" s="56" t="s">
        <v>39</v>
      </c>
      <c r="B53" s="56"/>
      <c r="C53" s="57" t="s">
        <v>26</v>
      </c>
      <c r="D53" s="57"/>
      <c r="F53" s="55"/>
      <c r="G53" s="31" t="s">
        <v>4</v>
      </c>
      <c r="H53" s="18"/>
      <c r="I53" s="18"/>
      <c r="J53" s="18"/>
      <c r="K53" s="18"/>
      <c r="L53" s="18"/>
      <c r="M53" s="18"/>
      <c r="N53" s="18"/>
      <c r="O53" s="9"/>
      <c r="P53" s="19"/>
      <c r="Q53" s="19"/>
      <c r="R53" s="19"/>
      <c r="S53" s="19"/>
      <c r="T53" s="19"/>
      <c r="U53" s="19"/>
      <c r="V53" s="19"/>
    </row>
    <row r="54" spans="1:22" ht="12.75" customHeight="1" x14ac:dyDescent="0.2">
      <c r="A54" s="50"/>
      <c r="B54" s="51"/>
      <c r="C54" s="52"/>
      <c r="D54" s="53"/>
      <c r="F54" s="54">
        <f>IF(F52=12,1,F52+1)</f>
        <v>6</v>
      </c>
      <c r="G54" s="34" t="s">
        <v>7</v>
      </c>
      <c r="H54" s="21"/>
      <c r="I54" s="21"/>
      <c r="J54" s="21"/>
      <c r="K54" s="21"/>
      <c r="L54" s="21"/>
      <c r="M54" s="21"/>
      <c r="N54" s="21"/>
      <c r="O54" s="9"/>
      <c r="P54" s="19"/>
      <c r="Q54" s="19"/>
      <c r="R54" s="19"/>
      <c r="S54" s="19"/>
      <c r="T54" s="19"/>
      <c r="U54" s="19"/>
      <c r="V54" s="19"/>
    </row>
    <row r="55" spans="1:22" ht="12.75" customHeight="1" x14ac:dyDescent="0.2">
      <c r="A55" s="50"/>
      <c r="B55" s="51"/>
      <c r="C55" s="52"/>
      <c r="D55" s="53"/>
      <c r="F55" s="55"/>
      <c r="G55" s="31" t="s">
        <v>4</v>
      </c>
      <c r="H55" s="18"/>
      <c r="I55" s="18"/>
      <c r="J55" s="18"/>
      <c r="K55" s="18"/>
      <c r="L55" s="18"/>
      <c r="M55" s="18"/>
      <c r="N55" s="18"/>
      <c r="O55" s="9"/>
      <c r="P55" s="19"/>
      <c r="Q55" s="19"/>
      <c r="R55" s="19"/>
      <c r="S55" s="19"/>
      <c r="T55" s="19"/>
      <c r="U55" s="19"/>
      <c r="V55" s="19"/>
    </row>
    <row r="56" spans="1:22" ht="12.75" customHeight="1" x14ac:dyDescent="0.2">
      <c r="A56" s="50"/>
      <c r="B56" s="51"/>
      <c r="C56" s="52"/>
      <c r="D56" s="53"/>
      <c r="F56" s="54">
        <f>IF(F54=12,1,F54+1)</f>
        <v>7</v>
      </c>
      <c r="G56" s="34" t="s">
        <v>7</v>
      </c>
      <c r="H56" s="21"/>
      <c r="I56" s="21"/>
      <c r="J56" s="21"/>
      <c r="K56" s="21"/>
      <c r="L56" s="21"/>
      <c r="M56" s="21"/>
      <c r="N56" s="21"/>
      <c r="O56" s="9"/>
      <c r="P56" s="19"/>
      <c r="Q56" s="19"/>
      <c r="R56" s="19"/>
      <c r="S56" s="19"/>
      <c r="T56" s="19"/>
      <c r="U56" s="19"/>
      <c r="V56" s="19"/>
    </row>
    <row r="57" spans="1:22" ht="12.75" customHeight="1" x14ac:dyDescent="0.2">
      <c r="A57" s="50"/>
      <c r="B57" s="51"/>
      <c r="C57" s="52"/>
      <c r="D57" s="53"/>
      <c r="F57" s="55"/>
      <c r="G57" s="31" t="s">
        <v>4</v>
      </c>
      <c r="H57" s="18"/>
      <c r="I57" s="18"/>
      <c r="J57" s="18"/>
      <c r="K57" s="18"/>
      <c r="L57" s="18"/>
      <c r="M57" s="18"/>
      <c r="N57" s="18"/>
      <c r="O57" s="9"/>
      <c r="P57" s="19"/>
      <c r="Q57" s="19"/>
      <c r="R57" s="19"/>
      <c r="S57" s="19"/>
      <c r="T57" s="19"/>
      <c r="U57" s="19"/>
      <c r="V57" s="19"/>
    </row>
    <row r="58" spans="1:22" ht="12.75" customHeight="1" x14ac:dyDescent="0.2">
      <c r="A58" s="50"/>
      <c r="B58" s="51"/>
      <c r="C58" s="52"/>
      <c r="D58" s="53"/>
      <c r="F58" s="54">
        <f>IF(F56=12,1,F56+1)</f>
        <v>8</v>
      </c>
      <c r="G58" s="34" t="s">
        <v>7</v>
      </c>
      <c r="H58" s="21"/>
      <c r="I58" s="21"/>
      <c r="J58" s="21"/>
      <c r="K58" s="21"/>
      <c r="L58" s="21"/>
      <c r="M58" s="21"/>
      <c r="N58" s="21"/>
      <c r="O58" s="9"/>
      <c r="P58" s="19"/>
      <c r="Q58" s="19"/>
      <c r="R58" s="19"/>
      <c r="S58" s="19"/>
      <c r="T58" s="19"/>
      <c r="U58" s="19"/>
      <c r="V58" s="19"/>
    </row>
    <row r="59" spans="1:22" ht="12.75" customHeight="1" x14ac:dyDescent="0.2">
      <c r="A59" s="50"/>
      <c r="B59" s="51"/>
      <c r="C59" s="52"/>
      <c r="D59" s="53"/>
      <c r="F59" s="55"/>
      <c r="G59" s="31" t="s">
        <v>4</v>
      </c>
      <c r="H59" s="18"/>
      <c r="I59" s="18"/>
      <c r="J59" s="18"/>
      <c r="K59" s="18"/>
      <c r="L59" s="18"/>
      <c r="M59" s="18"/>
      <c r="N59" s="18"/>
      <c r="O59" s="9"/>
      <c r="P59" s="19"/>
      <c r="Q59" s="19"/>
      <c r="R59" s="19"/>
      <c r="S59" s="19"/>
      <c r="T59" s="19"/>
      <c r="U59" s="19"/>
      <c r="V59" s="19"/>
    </row>
    <row r="60" spans="1:22" ht="12.75" customHeight="1" x14ac:dyDescent="0.2">
      <c r="A60" s="50"/>
      <c r="B60" s="51"/>
      <c r="C60" s="52"/>
      <c r="D60" s="53"/>
      <c r="F60" s="54">
        <f>IF(F58=12,1,F58+1)</f>
        <v>9</v>
      </c>
      <c r="G60" s="34" t="s">
        <v>7</v>
      </c>
      <c r="H60" s="21"/>
      <c r="I60" s="21"/>
      <c r="J60" s="21"/>
      <c r="K60" s="21"/>
      <c r="L60" s="21"/>
      <c r="M60" s="21"/>
      <c r="N60" s="21"/>
      <c r="O60" s="9"/>
      <c r="P60" s="19"/>
      <c r="Q60" s="19"/>
      <c r="R60" s="19"/>
      <c r="S60" s="19"/>
      <c r="T60" s="19"/>
      <c r="U60" s="19"/>
      <c r="V60" s="19"/>
    </row>
    <row r="61" spans="1:22" ht="12.75" customHeight="1" x14ac:dyDescent="0.2">
      <c r="A61" s="50"/>
      <c r="B61" s="51"/>
      <c r="C61" s="52"/>
      <c r="D61" s="53"/>
      <c r="F61" s="55"/>
      <c r="G61" s="31" t="s">
        <v>4</v>
      </c>
      <c r="H61" s="18"/>
      <c r="I61" s="18"/>
      <c r="J61" s="18"/>
      <c r="K61" s="18"/>
      <c r="L61" s="18"/>
      <c r="M61" s="18"/>
      <c r="N61" s="18"/>
      <c r="O61" s="9"/>
      <c r="P61" s="19"/>
      <c r="Q61" s="19"/>
      <c r="R61" s="19"/>
      <c r="S61" s="19"/>
      <c r="T61" s="19"/>
      <c r="U61" s="19"/>
      <c r="V61" s="19"/>
    </row>
    <row r="62" spans="1:22" ht="12.75" customHeight="1" x14ac:dyDescent="0.2">
      <c r="A62" s="1"/>
      <c r="B62" s="1"/>
      <c r="C62" s="8"/>
      <c r="D62" s="8"/>
      <c r="P62" s="3"/>
      <c r="Q62" s="3"/>
      <c r="R62" s="3"/>
      <c r="S62" s="3"/>
      <c r="T62" s="3"/>
      <c r="U62" s="3"/>
      <c r="V62" s="3"/>
    </row>
    <row r="66" spans="1:24" ht="12.75" customHeight="1" x14ac:dyDescent="0.2">
      <c r="A66" s="70">
        <f>DAY(D66)</f>
        <v>21</v>
      </c>
      <c r="B66" s="70"/>
      <c r="C66" s="70"/>
      <c r="D66" s="72">
        <f>D3+1</f>
        <v>42999</v>
      </c>
      <c r="E66" s="72"/>
      <c r="F66" s="72"/>
      <c r="G66" s="72"/>
      <c r="H66" s="65">
        <f>DATE(YEAR($D$5),MONTH($D$5),1)</f>
        <v>42979</v>
      </c>
      <c r="I66" s="65"/>
      <c r="J66" s="65"/>
      <c r="K66" s="65"/>
      <c r="L66" s="65"/>
      <c r="M66" s="65"/>
      <c r="N66" s="65"/>
      <c r="O66" s="2"/>
      <c r="P66" s="65">
        <f>DATE(YEAR(H66+35),MONTH(H66+35),1)</f>
        <v>43009</v>
      </c>
      <c r="Q66" s="65"/>
      <c r="R66" s="65"/>
      <c r="S66" s="65"/>
      <c r="T66" s="65"/>
      <c r="U66" s="65"/>
      <c r="V66" s="65"/>
      <c r="X66" s="45" t="s">
        <v>23</v>
      </c>
    </row>
    <row r="67" spans="1:24" ht="12.75" customHeight="1" x14ac:dyDescent="0.2">
      <c r="A67" s="70"/>
      <c r="B67" s="70"/>
      <c r="C67" s="70"/>
      <c r="D67" s="72"/>
      <c r="E67" s="72"/>
      <c r="F67" s="72"/>
      <c r="G67" s="72"/>
      <c r="H67" s="42" t="str">
        <f>CHOOSE(1+MOD($I$3+1-2,7),"Su","M","Tu","W","Th","F","Sa")</f>
        <v>Su</v>
      </c>
      <c r="I67" s="42" t="str">
        <f>CHOOSE(1+MOD($I$3+2-2,7),"Su","M","Tu","W","Th","F","Sa")</f>
        <v>M</v>
      </c>
      <c r="J67" s="42" t="str">
        <f>CHOOSE(1+MOD($I$3+3-2,7),"Su","M","Tu","W","Th","F","Sa")</f>
        <v>Tu</v>
      </c>
      <c r="K67" s="42" t="str">
        <f>CHOOSE(1+MOD($I$3+4-2,7),"Su","M","Tu","W","Th","F","Sa")</f>
        <v>W</v>
      </c>
      <c r="L67" s="42" t="str">
        <f>CHOOSE(1+MOD($I$3+5-2,7),"Su","M","Tu","W","Th","F","Sa")</f>
        <v>Th</v>
      </c>
      <c r="M67" s="42" t="str">
        <f>CHOOSE(1+MOD($I$3+6-2,7),"Su","M","Tu","W","Th","F","Sa")</f>
        <v>F</v>
      </c>
      <c r="N67" s="42" t="str">
        <f>CHOOSE(1+MOD($I$3+7-2,7),"Su","M","Tu","W","Th","F","Sa")</f>
        <v>Sa</v>
      </c>
      <c r="O67" s="41"/>
      <c r="P67" s="42" t="str">
        <f>CHOOSE(1+MOD($I$3+1-2,7),"Su","M","Tu","W","Th","F","Sa")</f>
        <v>Su</v>
      </c>
      <c r="Q67" s="42" t="str">
        <f>CHOOSE(1+MOD($I$3+2-2,7),"Su","M","Tu","W","Th","F","Sa")</f>
        <v>M</v>
      </c>
      <c r="R67" s="42" t="str">
        <f>CHOOSE(1+MOD($I$3+3-2,7),"Su","M","Tu","W","Th","F","Sa")</f>
        <v>Tu</v>
      </c>
      <c r="S67" s="42" t="str">
        <f>CHOOSE(1+MOD($I$3+4-2,7),"Su","M","Tu","W","Th","F","Sa")</f>
        <v>W</v>
      </c>
      <c r="T67" s="42" t="str">
        <f>CHOOSE(1+MOD($I$3+5-2,7),"Su","M","Tu","W","Th","F","Sa")</f>
        <v>Th</v>
      </c>
      <c r="U67" s="42" t="str">
        <f>CHOOSE(1+MOD($I$3+6-2,7),"Su","M","Tu","W","Th","F","Sa")</f>
        <v>F</v>
      </c>
      <c r="V67" s="42" t="str">
        <f>CHOOSE(1+MOD($I$3+7-2,7),"Su","M","Tu","W","Th","F","Sa")</f>
        <v>Sa</v>
      </c>
      <c r="X67" s="39" t="s">
        <v>32</v>
      </c>
    </row>
    <row r="68" spans="1:24" ht="12.75" customHeight="1" x14ac:dyDescent="0.2">
      <c r="A68" s="70"/>
      <c r="B68" s="70"/>
      <c r="C68" s="70"/>
      <c r="D68" s="66" t="str">
        <f>INDEX({"Sunday","Monday","Tuesday","Wednesday","Thursday","Friday","Saturday"},WEEKDAY(D66))</f>
        <v>Thursday</v>
      </c>
      <c r="E68" s="66"/>
      <c r="F68" s="66"/>
      <c r="G68" s="4"/>
      <c r="H68" s="43" t="str">
        <f>IF(WEEKDAY(H66,1)=$I$3,H66,"")</f>
        <v/>
      </c>
      <c r="I68" s="43" t="str">
        <f>IF(H68="",IF(WEEKDAY(H66,1)=MOD($I$3,7)+1,H66,""),H68+1)</f>
        <v/>
      </c>
      <c r="J68" s="43" t="str">
        <f>IF(I68="",IF(WEEKDAY(H66,1)=MOD($I$3+1,7)+1,H66,""),I68+1)</f>
        <v/>
      </c>
      <c r="K68" s="43" t="str">
        <f>IF(J68="",IF(WEEKDAY(H66,1)=MOD($I$3+2,7)+1,H66,""),J68+1)</f>
        <v/>
      </c>
      <c r="L68" s="43" t="str">
        <f>IF(K68="",IF(WEEKDAY(H66,1)=MOD($I$3+3,7)+1,H66,""),K68+1)</f>
        <v/>
      </c>
      <c r="M68" s="43">
        <f>IF(L68="",IF(WEEKDAY(H66,1)=MOD($I$3+4,7)+1,H66,""),L68+1)</f>
        <v>42979</v>
      </c>
      <c r="N68" s="43">
        <f>IF(M68="",IF(WEEKDAY(H66,1)=MOD($I$3+5,7)+1,H66,""),M68+1)</f>
        <v>42980</v>
      </c>
      <c r="O68" s="44"/>
      <c r="P68" s="43">
        <f>IF(WEEKDAY(P66,1)=$I$3,P66,"")</f>
        <v>43009</v>
      </c>
      <c r="Q68" s="43">
        <f>IF(P68="",IF(WEEKDAY(P66,1)=MOD($I$3,7)+1,P66,""),P68+1)</f>
        <v>43010</v>
      </c>
      <c r="R68" s="43">
        <f>IF(Q68="",IF(WEEKDAY(P66,1)=MOD($I$3+1,7)+1,P66,""),Q68+1)</f>
        <v>43011</v>
      </c>
      <c r="S68" s="43">
        <f>IF(R68="",IF(WEEKDAY(P66,1)=MOD($I$3+2,7)+1,P66,""),R68+1)</f>
        <v>43012</v>
      </c>
      <c r="T68" s="43">
        <f>IF(S68="",IF(WEEKDAY(P66,1)=MOD($I$3+3,7)+1,P66,""),S68+1)</f>
        <v>43013</v>
      </c>
      <c r="U68" s="43">
        <f>IF(T68="",IF(WEEKDAY(P66,1)=MOD($I$3+4,7)+1,P66,""),T68+1)</f>
        <v>43014</v>
      </c>
      <c r="V68" s="43">
        <f>IF(U68="",IF(WEEKDAY(P66,1)=MOD($I$3+5,7)+1,P66,""),U68+1)</f>
        <v>43015</v>
      </c>
      <c r="X68" s="39" t="s">
        <v>34</v>
      </c>
    </row>
    <row r="69" spans="1:24" ht="12.75" customHeight="1" x14ac:dyDescent="0.2">
      <c r="A69" s="71"/>
      <c r="B69" s="71"/>
      <c r="C69" s="71"/>
      <c r="D69" s="67"/>
      <c r="E69" s="67"/>
      <c r="F69" s="67"/>
      <c r="G69" s="4"/>
      <c r="H69" s="43">
        <f>IF(N68="","",IF(MONTH(N68+1)&lt;&gt;MONTH(N68),"",N68+1))</f>
        <v>42981</v>
      </c>
      <c r="I69" s="43">
        <f>IF(H69="","",IF(MONTH(H69+1)&lt;&gt;MONTH(H69),"",H69+1))</f>
        <v>42982</v>
      </c>
      <c r="J69" s="43">
        <f t="shared" ref="J69:J73" si="11">IF(I69="","",IF(MONTH(I69+1)&lt;&gt;MONTH(I69),"",I69+1))</f>
        <v>42983</v>
      </c>
      <c r="K69" s="43">
        <f>IF(J69="","",IF(MONTH(J69+1)&lt;&gt;MONTH(J69),"",J69+1))</f>
        <v>42984</v>
      </c>
      <c r="L69" s="43">
        <f t="shared" ref="L69:L73" si="12">IF(K69="","",IF(MONTH(K69+1)&lt;&gt;MONTH(K69),"",K69+1))</f>
        <v>42985</v>
      </c>
      <c r="M69" s="43">
        <f t="shared" ref="M69:M73" si="13">IF(L69="","",IF(MONTH(L69+1)&lt;&gt;MONTH(L69),"",L69+1))</f>
        <v>42986</v>
      </c>
      <c r="N69" s="43">
        <f t="shared" ref="N69:N73" si="14">IF(M69="","",IF(MONTH(M69+1)&lt;&gt;MONTH(M69),"",M69+1))</f>
        <v>42987</v>
      </c>
      <c r="O69" s="6"/>
      <c r="P69" s="43">
        <f>IF(V68="","",IF(MONTH(V68+1)&lt;&gt;MONTH(V68),"",V68+1))</f>
        <v>43016</v>
      </c>
      <c r="Q69" s="43">
        <f>IF(P69="","",IF(MONTH(P69+1)&lt;&gt;MONTH(P69),"",P69+1))</f>
        <v>43017</v>
      </c>
      <c r="R69" s="43">
        <f t="shared" ref="R69:R73" si="15">IF(Q69="","",IF(MONTH(Q69+1)&lt;&gt;MONTH(Q69),"",Q69+1))</f>
        <v>43018</v>
      </c>
      <c r="S69" s="43">
        <f>IF(R69="","",IF(MONTH(R69+1)&lt;&gt;MONTH(R69),"",R69+1))</f>
        <v>43019</v>
      </c>
      <c r="T69" s="43">
        <f t="shared" ref="T69:T73" si="16">IF(S69="","",IF(MONTH(S69+1)&lt;&gt;MONTH(S69),"",S69+1))</f>
        <v>43020</v>
      </c>
      <c r="U69" s="43">
        <f t="shared" ref="U69:U73" si="17">IF(T69="","",IF(MONTH(T69+1)&lt;&gt;MONTH(T69),"",T69+1))</f>
        <v>43021</v>
      </c>
      <c r="V69" s="43">
        <f t="shared" ref="V69:V73" si="18">IF(U69="","",IF(MONTH(U69+1)&lt;&gt;MONTH(U69),"",U69+1))</f>
        <v>43022</v>
      </c>
      <c r="X69" s="39" t="s">
        <v>32</v>
      </c>
    </row>
    <row r="70" spans="1:24" ht="12.75" customHeight="1" x14ac:dyDescent="0.2">
      <c r="A70" s="63" t="str">
        <f>IF(ISERROR(MATCH(D66,arr_holidaydate,0)),"",INDEX(arr_holiday,MATCH(D66,arr_holidaydate,0)))</f>
        <v/>
      </c>
      <c r="B70" s="63"/>
      <c r="C70" s="63"/>
      <c r="D70" s="63"/>
      <c r="E70" s="64" t="str">
        <f>"W"&amp;TEXT(1+INT((D66-DATE(YEAR(D66+4-WEEKDAY(D66+6)),1,5)+
WEEKDAY(DATE(YEAR(D66+4-WEEKDAY(D66+6)),1,3)))/7),"00")&amp;"-"&amp;WEEKDAY(D66,2)</f>
        <v>W38-4</v>
      </c>
      <c r="F70" s="64"/>
      <c r="H70" s="43">
        <f t="shared" ref="H70:H73" si="19">IF(N69="","",IF(MONTH(N69+1)&lt;&gt;MONTH(N69),"",N69+1))</f>
        <v>42988</v>
      </c>
      <c r="I70" s="43">
        <f t="shared" ref="I70:I73" si="20">IF(H70="","",IF(MONTH(H70+1)&lt;&gt;MONTH(H70),"",H70+1))</f>
        <v>42989</v>
      </c>
      <c r="J70" s="43">
        <f t="shared" si="11"/>
        <v>42990</v>
      </c>
      <c r="K70" s="43">
        <f t="shared" ref="K70:K73" si="21">IF(J70="","",IF(MONTH(J70+1)&lt;&gt;MONTH(J70),"",J70+1))</f>
        <v>42991</v>
      </c>
      <c r="L70" s="43">
        <f t="shared" si="12"/>
        <v>42992</v>
      </c>
      <c r="M70" s="43">
        <f t="shared" si="13"/>
        <v>42993</v>
      </c>
      <c r="N70" s="43">
        <f t="shared" si="14"/>
        <v>42994</v>
      </c>
      <c r="O70" s="6"/>
      <c r="P70" s="43">
        <f t="shared" ref="P70:P73" si="22">IF(V69="","",IF(MONTH(V69+1)&lt;&gt;MONTH(V69),"",V69+1))</f>
        <v>43023</v>
      </c>
      <c r="Q70" s="43">
        <f t="shared" ref="Q70:Q73" si="23">IF(P70="","",IF(MONTH(P70+1)&lt;&gt;MONTH(P70),"",P70+1))</f>
        <v>43024</v>
      </c>
      <c r="R70" s="43">
        <f t="shared" si="15"/>
        <v>43025</v>
      </c>
      <c r="S70" s="43">
        <f t="shared" ref="S70:S73" si="24">IF(R70="","",IF(MONTH(R70+1)&lt;&gt;MONTH(R70),"",R70+1))</f>
        <v>43026</v>
      </c>
      <c r="T70" s="43">
        <f t="shared" si="16"/>
        <v>43027</v>
      </c>
      <c r="U70" s="43">
        <f t="shared" si="17"/>
        <v>43028</v>
      </c>
      <c r="V70" s="43">
        <f t="shared" si="18"/>
        <v>43029</v>
      </c>
      <c r="X70" s="39" t="s">
        <v>37</v>
      </c>
    </row>
    <row r="71" spans="1:24" x14ac:dyDescent="0.2">
      <c r="A71" s="63" t="str">
        <f ca="1">IF(ISERROR(OFFSET(arr_holidaydate,-1+MATCH(D66,arr_holidaydate,0)+MATCH(D66,OFFSET(arr_holidaydate,MATCH(D66,arr_holidaydate,0),0,1000,1),0),-5,1,1)),"",OFFSET(arr_holidaydate,-1+MATCH(D66,arr_holidaydate,0)+MATCH(D66,OFFSET(arr_holidaydate,MATCH(D66,arr_holidaydate,0),0,1000,1),0),-5,1,1))</f>
        <v/>
      </c>
      <c r="B71" s="63"/>
      <c r="C71" s="63"/>
      <c r="D71" s="63"/>
      <c r="H71" s="43">
        <f t="shared" si="19"/>
        <v>42995</v>
      </c>
      <c r="I71" s="43">
        <f t="shared" si="20"/>
        <v>42996</v>
      </c>
      <c r="J71" s="43">
        <f t="shared" si="11"/>
        <v>42997</v>
      </c>
      <c r="K71" s="43">
        <f t="shared" si="21"/>
        <v>42998</v>
      </c>
      <c r="L71" s="43">
        <f t="shared" si="12"/>
        <v>42999</v>
      </c>
      <c r="M71" s="43">
        <f t="shared" si="13"/>
        <v>43000</v>
      </c>
      <c r="N71" s="43">
        <f t="shared" si="14"/>
        <v>43001</v>
      </c>
      <c r="O71" s="6"/>
      <c r="P71" s="43">
        <f t="shared" si="22"/>
        <v>43030</v>
      </c>
      <c r="Q71" s="43">
        <f t="shared" si="23"/>
        <v>43031</v>
      </c>
      <c r="R71" s="43">
        <f t="shared" si="15"/>
        <v>43032</v>
      </c>
      <c r="S71" s="43">
        <f t="shared" si="24"/>
        <v>43033</v>
      </c>
      <c r="T71" s="43">
        <f t="shared" si="16"/>
        <v>43034</v>
      </c>
      <c r="U71" s="43">
        <f t="shared" si="17"/>
        <v>43035</v>
      </c>
      <c r="V71" s="43">
        <f t="shared" si="18"/>
        <v>43036</v>
      </c>
      <c r="X71" s="39" t="s">
        <v>32</v>
      </c>
    </row>
    <row r="72" spans="1:24" x14ac:dyDescent="0.2">
      <c r="A72" s="63" t="str">
        <f ca="1">IF(ISERROR(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,"",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</f>
        <v/>
      </c>
      <c r="B72" s="63"/>
      <c r="C72" s="63"/>
      <c r="D72" s="63"/>
      <c r="H72" s="43">
        <f t="shared" si="19"/>
        <v>43002</v>
      </c>
      <c r="I72" s="43">
        <f t="shared" si="20"/>
        <v>43003</v>
      </c>
      <c r="J72" s="43">
        <f t="shared" si="11"/>
        <v>43004</v>
      </c>
      <c r="K72" s="43">
        <f t="shared" si="21"/>
        <v>43005</v>
      </c>
      <c r="L72" s="43">
        <f t="shared" si="12"/>
        <v>43006</v>
      </c>
      <c r="M72" s="43">
        <f t="shared" si="13"/>
        <v>43007</v>
      </c>
      <c r="N72" s="43">
        <f t="shared" si="14"/>
        <v>43008</v>
      </c>
      <c r="O72" s="6"/>
      <c r="P72" s="43">
        <f t="shared" si="22"/>
        <v>43037</v>
      </c>
      <c r="Q72" s="43">
        <f t="shared" si="23"/>
        <v>43038</v>
      </c>
      <c r="R72" s="43">
        <f t="shared" si="15"/>
        <v>43039</v>
      </c>
      <c r="S72" s="43" t="str">
        <f t="shared" si="24"/>
        <v/>
      </c>
      <c r="T72" s="43" t="str">
        <f t="shared" si="16"/>
        <v/>
      </c>
      <c r="U72" s="43" t="str">
        <f t="shared" si="17"/>
        <v/>
      </c>
      <c r="V72" s="43" t="str">
        <f t="shared" si="18"/>
        <v/>
      </c>
      <c r="X72" s="39" t="s">
        <v>34</v>
      </c>
    </row>
    <row r="73" spans="1:24" x14ac:dyDescent="0.2">
      <c r="A73" s="5"/>
      <c r="H73" s="43" t="str">
        <f t="shared" si="19"/>
        <v/>
      </c>
      <c r="I73" s="43" t="str">
        <f t="shared" si="20"/>
        <v/>
      </c>
      <c r="J73" s="43" t="str">
        <f t="shared" si="11"/>
        <v/>
      </c>
      <c r="K73" s="43" t="str">
        <f t="shared" si="21"/>
        <v/>
      </c>
      <c r="L73" s="43" t="str">
        <f t="shared" si="12"/>
        <v/>
      </c>
      <c r="M73" s="43" t="str">
        <f t="shared" si="13"/>
        <v/>
      </c>
      <c r="N73" s="43" t="str">
        <f t="shared" si="14"/>
        <v/>
      </c>
      <c r="O73" s="6"/>
      <c r="P73" s="43" t="str">
        <f t="shared" si="22"/>
        <v/>
      </c>
      <c r="Q73" s="43" t="str">
        <f t="shared" si="23"/>
        <v/>
      </c>
      <c r="R73" s="43" t="str">
        <f t="shared" si="15"/>
        <v/>
      </c>
      <c r="S73" s="43" t="str">
        <f t="shared" si="24"/>
        <v/>
      </c>
      <c r="T73" s="43" t="str">
        <f t="shared" si="16"/>
        <v/>
      </c>
      <c r="U73" s="43" t="str">
        <f t="shared" si="17"/>
        <v/>
      </c>
      <c r="V73" s="43" t="str">
        <f t="shared" si="18"/>
        <v/>
      </c>
      <c r="X73" s="39" t="s">
        <v>38</v>
      </c>
    </row>
    <row r="74" spans="1:24" ht="14.1" customHeight="1" x14ac:dyDescent="0.2">
      <c r="A74" s="62" t="s">
        <v>11</v>
      </c>
      <c r="B74" s="62"/>
      <c r="C74" s="62"/>
      <c r="D74" s="62"/>
      <c r="E74" s="6"/>
      <c r="F74" s="36"/>
      <c r="G74" s="36"/>
      <c r="H74" s="36" t="s">
        <v>16</v>
      </c>
      <c r="I74" s="36"/>
      <c r="J74" s="36"/>
      <c r="K74" s="36"/>
      <c r="L74" s="36"/>
      <c r="M74" s="36"/>
      <c r="N74" s="36"/>
      <c r="O74" s="29"/>
      <c r="P74" s="62" t="s">
        <v>18</v>
      </c>
      <c r="Q74" s="62"/>
      <c r="R74" s="62"/>
      <c r="S74" s="62"/>
      <c r="T74" s="62"/>
      <c r="U74" s="62"/>
      <c r="V74" s="62"/>
      <c r="X74" s="39" t="s">
        <v>34</v>
      </c>
    </row>
    <row r="75" spans="1:24" ht="12.75" customHeight="1" x14ac:dyDescent="0.2">
      <c r="A75" s="61" t="str">
        <f>IF(ISERROR(X67)," - "," - "&amp;X67)</f>
        <v xml:space="preserve"> -  </v>
      </c>
      <c r="B75" s="61"/>
      <c r="C75" s="61"/>
      <c r="D75" s="61"/>
      <c r="F75" s="60">
        <v>7</v>
      </c>
      <c r="G75" s="30" t="s">
        <v>7</v>
      </c>
      <c r="H75" s="17"/>
      <c r="I75" s="17"/>
      <c r="J75" s="17"/>
      <c r="K75" s="17"/>
      <c r="L75" s="17"/>
      <c r="M75" s="17"/>
      <c r="N75" s="17"/>
      <c r="O75" s="9"/>
      <c r="P75" s="17"/>
      <c r="Q75" s="17"/>
      <c r="R75" s="17"/>
      <c r="S75" s="17"/>
      <c r="T75" s="17"/>
      <c r="U75" s="17"/>
      <c r="V75" s="17"/>
      <c r="X75" s="39" t="s">
        <v>38</v>
      </c>
    </row>
    <row r="76" spans="1:24" ht="12.75" customHeight="1" x14ac:dyDescent="0.2">
      <c r="A76" s="61" t="str">
        <f t="shared" ref="A76:A84" si="25">IF(ISERROR(X68)," - "," - "&amp;X68)</f>
        <v xml:space="preserve"> -  </v>
      </c>
      <c r="B76" s="61"/>
      <c r="C76" s="61"/>
      <c r="D76" s="61"/>
      <c r="F76" s="55"/>
      <c r="G76" s="31" t="s">
        <v>4</v>
      </c>
      <c r="H76" s="18"/>
      <c r="I76" s="18"/>
      <c r="J76" s="18"/>
      <c r="K76" s="18"/>
      <c r="L76" s="18"/>
      <c r="M76" s="18"/>
      <c r="N76" s="18"/>
      <c r="O76" s="9"/>
      <c r="P76" s="19"/>
      <c r="Q76" s="19"/>
      <c r="R76" s="19"/>
      <c r="S76" s="19"/>
      <c r="T76" s="19"/>
      <c r="U76" s="19"/>
      <c r="V76" s="19"/>
      <c r="X76" s="39" t="s">
        <v>32</v>
      </c>
    </row>
    <row r="77" spans="1:24" ht="12.75" customHeight="1" x14ac:dyDescent="0.2">
      <c r="A77" s="61" t="str">
        <f t="shared" si="25"/>
        <v xml:space="preserve"> -  </v>
      </c>
      <c r="B77" s="61"/>
      <c r="C77" s="61"/>
      <c r="D77" s="61"/>
      <c r="F77" s="60">
        <f>IF(F75=12,1,F75+1)</f>
        <v>8</v>
      </c>
      <c r="G77" s="30" t="s">
        <v>7</v>
      </c>
      <c r="H77" s="17"/>
      <c r="I77" s="17"/>
      <c r="J77" s="17"/>
      <c r="K77" s="17"/>
      <c r="L77" s="17"/>
      <c r="M77" s="17"/>
      <c r="N77" s="17"/>
      <c r="O77" s="9"/>
      <c r="P77" s="19"/>
      <c r="Q77" s="19"/>
      <c r="R77" s="19"/>
      <c r="S77" s="19"/>
      <c r="T77" s="19"/>
      <c r="U77" s="19"/>
      <c r="V77" s="19"/>
    </row>
    <row r="78" spans="1:24" ht="12.75" customHeight="1" x14ac:dyDescent="0.2">
      <c r="A78" s="61" t="str">
        <f t="shared" si="25"/>
        <v xml:space="preserve"> -  </v>
      </c>
      <c r="B78" s="61"/>
      <c r="C78" s="61"/>
      <c r="D78" s="61"/>
      <c r="F78" s="60"/>
      <c r="G78" s="32" t="s">
        <v>5</v>
      </c>
      <c r="H78" s="19"/>
      <c r="I78" s="19"/>
      <c r="J78" s="19"/>
      <c r="K78" s="19"/>
      <c r="L78" s="19"/>
      <c r="M78" s="19"/>
      <c r="N78" s="19"/>
      <c r="O78" s="9"/>
      <c r="P78" s="19"/>
      <c r="Q78" s="19"/>
      <c r="R78" s="19"/>
      <c r="S78" s="19"/>
      <c r="T78" s="19"/>
      <c r="U78" s="19"/>
      <c r="V78" s="19"/>
    </row>
    <row r="79" spans="1:24" ht="12.75" customHeight="1" x14ac:dyDescent="0.2">
      <c r="A79" s="61" t="str">
        <f t="shared" si="25"/>
        <v xml:space="preserve"> -  </v>
      </c>
      <c r="B79" s="61"/>
      <c r="C79" s="61"/>
      <c r="D79" s="61"/>
      <c r="F79" s="58"/>
      <c r="G79" s="32" t="s">
        <v>4</v>
      </c>
      <c r="H79" s="19"/>
      <c r="I79" s="19"/>
      <c r="J79" s="19"/>
      <c r="K79" s="19"/>
      <c r="L79" s="19"/>
      <c r="M79" s="19"/>
      <c r="N79" s="19"/>
      <c r="O79" s="9"/>
      <c r="P79" s="19"/>
      <c r="Q79" s="19"/>
      <c r="R79" s="19"/>
      <c r="S79" s="19"/>
      <c r="T79" s="19"/>
      <c r="U79" s="19"/>
      <c r="V79" s="19"/>
    </row>
    <row r="80" spans="1:24" ht="12.75" customHeight="1" x14ac:dyDescent="0.2">
      <c r="A80" s="61" t="str">
        <f t="shared" si="25"/>
        <v xml:space="preserve"> -  </v>
      </c>
      <c r="B80" s="61"/>
      <c r="C80" s="61"/>
      <c r="D80" s="61"/>
      <c r="F80" s="58"/>
      <c r="G80" s="33" t="s">
        <v>6</v>
      </c>
      <c r="H80" s="20"/>
      <c r="I80" s="20"/>
      <c r="J80" s="20"/>
      <c r="K80" s="20"/>
      <c r="L80" s="20"/>
      <c r="M80" s="20"/>
      <c r="N80" s="20"/>
      <c r="O80" s="9"/>
      <c r="P80" s="19"/>
      <c r="Q80" s="19"/>
      <c r="R80" s="19"/>
      <c r="S80" s="19"/>
      <c r="T80" s="19"/>
      <c r="U80" s="19"/>
      <c r="V80" s="19"/>
    </row>
    <row r="81" spans="1:22" ht="12.75" customHeight="1" x14ac:dyDescent="0.2">
      <c r="A81" s="61" t="str">
        <f t="shared" si="25"/>
        <v xml:space="preserve"> -  </v>
      </c>
      <c r="B81" s="61"/>
      <c r="C81" s="61"/>
      <c r="D81" s="61"/>
      <c r="F81" s="54">
        <f>IF(F77=12,1,F77+1)</f>
        <v>9</v>
      </c>
      <c r="G81" s="34" t="s">
        <v>7</v>
      </c>
      <c r="H81" s="21"/>
      <c r="I81" s="21"/>
      <c r="J81" s="21"/>
      <c r="K81" s="21"/>
      <c r="L81" s="21"/>
      <c r="M81" s="21"/>
      <c r="N81" s="21"/>
      <c r="O81" s="9"/>
      <c r="P81" s="19"/>
      <c r="Q81" s="19"/>
      <c r="R81" s="19"/>
      <c r="S81" s="19"/>
      <c r="T81" s="19"/>
      <c r="U81" s="19"/>
      <c r="V81" s="19"/>
    </row>
    <row r="82" spans="1:22" ht="12.75" customHeight="1" x14ac:dyDescent="0.2">
      <c r="A82" s="61" t="str">
        <f t="shared" si="25"/>
        <v xml:space="preserve"> -  </v>
      </c>
      <c r="B82" s="61"/>
      <c r="C82" s="61"/>
      <c r="D82" s="61"/>
      <c r="F82" s="60"/>
      <c r="G82" s="32" t="s">
        <v>5</v>
      </c>
      <c r="H82" s="19"/>
      <c r="I82" s="19"/>
      <c r="J82" s="19"/>
      <c r="K82" s="19"/>
      <c r="L82" s="19"/>
      <c r="M82" s="19"/>
      <c r="N82" s="19"/>
      <c r="O82" s="9"/>
      <c r="P82" s="19"/>
      <c r="Q82" s="19"/>
      <c r="R82" s="19"/>
      <c r="S82" s="19"/>
      <c r="T82" s="19"/>
      <c r="U82" s="19"/>
      <c r="V82" s="19"/>
    </row>
    <row r="83" spans="1:22" ht="12.75" customHeight="1" x14ac:dyDescent="0.2">
      <c r="A83" s="61" t="str">
        <f t="shared" si="25"/>
        <v xml:space="preserve"> -  </v>
      </c>
      <c r="B83" s="61"/>
      <c r="C83" s="61"/>
      <c r="D83" s="61"/>
      <c r="F83" s="58"/>
      <c r="G83" s="32" t="s">
        <v>4</v>
      </c>
      <c r="H83" s="19"/>
      <c r="I83" s="19"/>
      <c r="J83" s="19"/>
      <c r="K83" s="19"/>
      <c r="L83" s="19"/>
      <c r="M83" s="19"/>
      <c r="N83" s="19"/>
      <c r="O83" s="9"/>
      <c r="P83" s="19"/>
      <c r="Q83" s="19"/>
      <c r="R83" s="19"/>
      <c r="S83" s="19"/>
      <c r="T83" s="19"/>
      <c r="U83" s="19"/>
      <c r="V83" s="19"/>
    </row>
    <row r="84" spans="1:22" ht="12.75" customHeight="1" x14ac:dyDescent="0.2">
      <c r="A84" s="61" t="str">
        <f t="shared" si="25"/>
        <v xml:space="preserve"> -  </v>
      </c>
      <c r="B84" s="61"/>
      <c r="C84" s="61"/>
      <c r="D84" s="61"/>
      <c r="F84" s="59"/>
      <c r="G84" s="35" t="s">
        <v>6</v>
      </c>
      <c r="H84" s="22"/>
      <c r="I84" s="22"/>
      <c r="J84" s="22"/>
      <c r="K84" s="22"/>
      <c r="L84" s="22"/>
      <c r="M84" s="22"/>
      <c r="N84" s="22"/>
      <c r="O84" s="9"/>
      <c r="P84" s="19"/>
      <c r="Q84" s="19"/>
      <c r="R84" s="19"/>
      <c r="S84" s="19"/>
      <c r="T84" s="19"/>
      <c r="U84" s="19"/>
      <c r="V84" s="19"/>
    </row>
    <row r="85" spans="1:22" ht="12.75" customHeight="1" x14ac:dyDescent="0.2">
      <c r="A85" s="9"/>
      <c r="B85" s="9"/>
      <c r="C85" s="9"/>
      <c r="D85" s="9"/>
      <c r="F85" s="54">
        <f>IF(F81=12,1,F81+1)</f>
        <v>10</v>
      </c>
      <c r="G85" s="34" t="s">
        <v>7</v>
      </c>
      <c r="H85" s="21"/>
      <c r="I85" s="21"/>
      <c r="J85" s="21"/>
      <c r="K85" s="21"/>
      <c r="L85" s="21"/>
      <c r="M85" s="21"/>
      <c r="N85" s="21"/>
      <c r="O85" s="9"/>
      <c r="P85" s="19"/>
      <c r="Q85" s="19"/>
      <c r="R85" s="19"/>
      <c r="S85" s="19"/>
      <c r="T85" s="19"/>
      <c r="U85" s="19"/>
      <c r="V85" s="19"/>
    </row>
    <row r="86" spans="1:22" ht="12.75" customHeight="1" x14ac:dyDescent="0.2">
      <c r="A86" s="37" t="s">
        <v>2</v>
      </c>
      <c r="B86" s="38" t="s">
        <v>1</v>
      </c>
      <c r="C86" s="57" t="s">
        <v>21</v>
      </c>
      <c r="D86" s="57"/>
      <c r="F86" s="60"/>
      <c r="G86" s="32" t="s">
        <v>5</v>
      </c>
      <c r="H86" s="19"/>
      <c r="I86" s="19"/>
      <c r="J86" s="19"/>
      <c r="K86" s="19"/>
      <c r="L86" s="19"/>
      <c r="M86" s="19"/>
      <c r="N86" s="19"/>
      <c r="O86" s="9"/>
      <c r="P86" s="19"/>
      <c r="Q86" s="19"/>
      <c r="R86" s="19"/>
      <c r="S86" s="19"/>
      <c r="T86" s="19"/>
      <c r="U86" s="19"/>
      <c r="V86" s="19"/>
    </row>
    <row r="87" spans="1:22" ht="12.75" customHeight="1" x14ac:dyDescent="0.2">
      <c r="A87" s="23"/>
      <c r="B87" s="24"/>
      <c r="C87" s="25"/>
      <c r="D87" s="26"/>
      <c r="F87" s="58"/>
      <c r="G87" s="32" t="s">
        <v>4</v>
      </c>
      <c r="H87" s="19"/>
      <c r="I87" s="19"/>
      <c r="J87" s="19"/>
      <c r="K87" s="19"/>
      <c r="L87" s="19"/>
      <c r="M87" s="19"/>
      <c r="N87" s="19"/>
      <c r="O87" s="9"/>
      <c r="P87" s="19"/>
      <c r="Q87" s="19"/>
      <c r="R87" s="19"/>
      <c r="S87" s="19"/>
      <c r="T87" s="19"/>
      <c r="U87" s="19"/>
      <c r="V87" s="19"/>
    </row>
    <row r="88" spans="1:22" ht="12.75" customHeight="1" x14ac:dyDescent="0.2">
      <c r="A88" s="23"/>
      <c r="B88" s="24"/>
      <c r="C88" s="27"/>
      <c r="D88" s="28"/>
      <c r="F88" s="59"/>
      <c r="G88" s="35" t="s">
        <v>6</v>
      </c>
      <c r="H88" s="22"/>
      <c r="I88" s="22"/>
      <c r="J88" s="22"/>
      <c r="K88" s="22"/>
      <c r="L88" s="22"/>
      <c r="M88" s="22"/>
      <c r="N88" s="22"/>
      <c r="O88" s="9"/>
      <c r="P88" s="19"/>
      <c r="Q88" s="19"/>
      <c r="R88" s="19"/>
      <c r="S88" s="19"/>
      <c r="T88" s="19"/>
      <c r="U88" s="19"/>
      <c r="V88" s="19"/>
    </row>
    <row r="89" spans="1:22" ht="12.75" customHeight="1" x14ac:dyDescent="0.2">
      <c r="A89" s="23"/>
      <c r="B89" s="24"/>
      <c r="C89" s="27"/>
      <c r="D89" s="28"/>
      <c r="F89" s="54">
        <f>IF(F85=12,1,F85+1)</f>
        <v>11</v>
      </c>
      <c r="G89" s="34" t="s">
        <v>7</v>
      </c>
      <c r="H89" s="21"/>
      <c r="I89" s="21"/>
      <c r="J89" s="21"/>
      <c r="K89" s="21"/>
      <c r="L89" s="21"/>
      <c r="M89" s="21"/>
      <c r="N89" s="21"/>
      <c r="O89" s="9"/>
      <c r="P89" s="19"/>
      <c r="Q89" s="19"/>
      <c r="R89" s="19"/>
      <c r="S89" s="19"/>
      <c r="T89" s="19"/>
      <c r="U89" s="19"/>
      <c r="V89" s="19"/>
    </row>
    <row r="90" spans="1:22" ht="12.75" customHeight="1" x14ac:dyDescent="0.2">
      <c r="A90" s="23"/>
      <c r="B90" s="24"/>
      <c r="C90" s="27"/>
      <c r="D90" s="28"/>
      <c r="F90" s="60"/>
      <c r="G90" s="32" t="s">
        <v>5</v>
      </c>
      <c r="H90" s="19"/>
      <c r="I90" s="19"/>
      <c r="J90" s="19"/>
      <c r="K90" s="19"/>
      <c r="L90" s="19"/>
      <c r="M90" s="19"/>
      <c r="N90" s="19"/>
      <c r="O90" s="9"/>
      <c r="P90" s="19"/>
      <c r="Q90" s="19"/>
      <c r="R90" s="19"/>
      <c r="S90" s="19"/>
      <c r="T90" s="19"/>
      <c r="U90" s="19"/>
      <c r="V90" s="19"/>
    </row>
    <row r="91" spans="1:22" ht="12.75" customHeight="1" x14ac:dyDescent="0.2">
      <c r="A91" s="23"/>
      <c r="B91" s="24"/>
      <c r="C91" s="27"/>
      <c r="D91" s="28"/>
      <c r="F91" s="58"/>
      <c r="G91" s="32" t="s">
        <v>4</v>
      </c>
      <c r="H91" s="19"/>
      <c r="I91" s="19"/>
      <c r="J91" s="19"/>
      <c r="K91" s="19"/>
      <c r="L91" s="19"/>
      <c r="M91" s="19"/>
      <c r="N91" s="19"/>
      <c r="O91" s="9"/>
      <c r="P91" s="19"/>
      <c r="Q91" s="19"/>
      <c r="R91" s="19"/>
      <c r="S91" s="19"/>
      <c r="T91" s="19"/>
      <c r="U91" s="19"/>
      <c r="V91" s="19"/>
    </row>
    <row r="92" spans="1:22" ht="12.75" customHeight="1" x14ac:dyDescent="0.2">
      <c r="A92" s="23"/>
      <c r="B92" s="24"/>
      <c r="C92" s="27"/>
      <c r="D92" s="28"/>
      <c r="F92" s="59"/>
      <c r="G92" s="35" t="s">
        <v>6</v>
      </c>
      <c r="H92" s="22"/>
      <c r="I92" s="22"/>
      <c r="J92" s="22"/>
      <c r="K92" s="22"/>
      <c r="L92" s="22"/>
      <c r="M92" s="22"/>
      <c r="N92" s="22"/>
      <c r="O92" s="9"/>
      <c r="P92" s="19"/>
      <c r="Q92" s="19"/>
      <c r="R92" s="19"/>
      <c r="S92" s="19"/>
      <c r="T92" s="19"/>
      <c r="U92" s="19"/>
      <c r="V92" s="19"/>
    </row>
    <row r="93" spans="1:22" ht="12.75" customHeight="1" x14ac:dyDescent="0.2">
      <c r="A93" s="23"/>
      <c r="B93" s="24"/>
      <c r="C93" s="27"/>
      <c r="D93" s="28"/>
      <c r="F93" s="54">
        <f>IF(F89=12,1,F89+1)</f>
        <v>12</v>
      </c>
      <c r="G93" s="34" t="s">
        <v>7</v>
      </c>
      <c r="H93" s="21"/>
      <c r="I93" s="21"/>
      <c r="J93" s="21"/>
      <c r="K93" s="21"/>
      <c r="L93" s="21"/>
      <c r="M93" s="21"/>
      <c r="N93" s="21"/>
      <c r="O93" s="9"/>
      <c r="P93" s="19"/>
      <c r="Q93" s="19"/>
      <c r="R93" s="19"/>
      <c r="S93" s="19"/>
      <c r="T93" s="19"/>
      <c r="U93" s="19"/>
      <c r="V93" s="19"/>
    </row>
    <row r="94" spans="1:22" ht="12.75" customHeight="1" x14ac:dyDescent="0.2">
      <c r="A94" s="23"/>
      <c r="B94" s="24"/>
      <c r="C94" s="27"/>
      <c r="D94" s="28"/>
      <c r="F94" s="60"/>
      <c r="G94" s="32" t="s">
        <v>5</v>
      </c>
      <c r="H94" s="19"/>
      <c r="I94" s="19"/>
      <c r="J94" s="19"/>
      <c r="K94" s="19"/>
      <c r="L94" s="19"/>
      <c r="M94" s="19"/>
      <c r="N94" s="19"/>
      <c r="O94" s="9"/>
      <c r="P94" s="19"/>
      <c r="Q94" s="19"/>
      <c r="R94" s="19"/>
      <c r="S94" s="19"/>
      <c r="T94" s="19"/>
      <c r="U94" s="19"/>
      <c r="V94" s="19"/>
    </row>
    <row r="95" spans="1:22" ht="12.75" customHeight="1" x14ac:dyDescent="0.2">
      <c r="A95" s="23"/>
      <c r="B95" s="24"/>
      <c r="C95" s="27"/>
      <c r="D95" s="28"/>
      <c r="F95" s="58"/>
      <c r="G95" s="32" t="s">
        <v>4</v>
      </c>
      <c r="H95" s="19"/>
      <c r="I95" s="19"/>
      <c r="J95" s="19"/>
      <c r="K95" s="19"/>
      <c r="L95" s="19"/>
      <c r="M95" s="19"/>
      <c r="N95" s="19"/>
      <c r="O95" s="9"/>
      <c r="P95" s="19"/>
      <c r="Q95" s="19"/>
      <c r="R95" s="19"/>
      <c r="S95" s="19"/>
      <c r="T95" s="19"/>
      <c r="U95" s="19"/>
      <c r="V95" s="19"/>
    </row>
    <row r="96" spans="1:22" ht="12.75" customHeight="1" x14ac:dyDescent="0.2">
      <c r="A96" s="23"/>
      <c r="B96" s="24"/>
      <c r="C96" s="27"/>
      <c r="D96" s="28"/>
      <c r="F96" s="59"/>
      <c r="G96" s="35" t="s">
        <v>6</v>
      </c>
      <c r="H96" s="22"/>
      <c r="I96" s="22"/>
      <c r="J96" s="22"/>
      <c r="K96" s="22"/>
      <c r="L96" s="22"/>
      <c r="M96" s="22"/>
      <c r="N96" s="22"/>
      <c r="O96" s="9"/>
      <c r="P96" s="19"/>
      <c r="Q96" s="19"/>
      <c r="R96" s="19"/>
      <c r="S96" s="19"/>
      <c r="T96" s="19"/>
      <c r="U96" s="19"/>
      <c r="V96" s="19"/>
    </row>
    <row r="97" spans="1:22" ht="12.75" customHeight="1" x14ac:dyDescent="0.2">
      <c r="A97" s="23"/>
      <c r="B97" s="24"/>
      <c r="C97" s="27"/>
      <c r="D97" s="28"/>
      <c r="F97" s="54">
        <f>IF(F93=12,1,F93+1)</f>
        <v>1</v>
      </c>
      <c r="G97" s="34" t="s">
        <v>7</v>
      </c>
      <c r="H97" s="21"/>
      <c r="I97" s="21"/>
      <c r="J97" s="21"/>
      <c r="K97" s="21"/>
      <c r="L97" s="21"/>
      <c r="M97" s="21"/>
      <c r="N97" s="21"/>
      <c r="O97" s="9"/>
      <c r="P97" s="19"/>
      <c r="Q97" s="19"/>
      <c r="R97" s="19"/>
      <c r="S97" s="19"/>
      <c r="T97" s="19"/>
      <c r="U97" s="19"/>
      <c r="V97" s="19"/>
    </row>
    <row r="98" spans="1:22" ht="12.75" customHeight="1" x14ac:dyDescent="0.2">
      <c r="A98" s="23"/>
      <c r="B98" s="24"/>
      <c r="C98" s="27"/>
      <c r="D98" s="28"/>
      <c r="F98" s="60"/>
      <c r="G98" s="32" t="s">
        <v>5</v>
      </c>
      <c r="H98" s="19"/>
      <c r="I98" s="19"/>
      <c r="J98" s="19"/>
      <c r="K98" s="19"/>
      <c r="L98" s="19"/>
      <c r="M98" s="19"/>
      <c r="N98" s="19"/>
      <c r="O98" s="9"/>
      <c r="P98" s="19"/>
      <c r="Q98" s="19"/>
      <c r="R98" s="19"/>
      <c r="S98" s="19"/>
      <c r="T98" s="19"/>
      <c r="U98" s="19"/>
      <c r="V98" s="19"/>
    </row>
    <row r="99" spans="1:22" ht="12.75" customHeight="1" x14ac:dyDescent="0.2">
      <c r="A99" s="23"/>
      <c r="B99" s="24"/>
      <c r="C99" s="27"/>
      <c r="D99" s="28"/>
      <c r="F99" s="58"/>
      <c r="G99" s="32" t="s">
        <v>4</v>
      </c>
      <c r="H99" s="19"/>
      <c r="I99" s="19"/>
      <c r="J99" s="19"/>
      <c r="K99" s="19"/>
      <c r="L99" s="19"/>
      <c r="M99" s="19"/>
      <c r="N99" s="19"/>
      <c r="O99" s="9"/>
      <c r="P99" s="19"/>
      <c r="Q99" s="19"/>
      <c r="R99" s="19"/>
      <c r="S99" s="19"/>
      <c r="T99" s="19"/>
      <c r="U99" s="19"/>
      <c r="V99" s="19"/>
    </row>
    <row r="100" spans="1:22" ht="12.75" customHeight="1" x14ac:dyDescent="0.2">
      <c r="A100" s="23"/>
      <c r="B100" s="24"/>
      <c r="C100" s="27"/>
      <c r="D100" s="28"/>
      <c r="F100" s="59"/>
      <c r="G100" s="35" t="s">
        <v>6</v>
      </c>
      <c r="H100" s="22"/>
      <c r="I100" s="22"/>
      <c r="J100" s="22"/>
      <c r="K100" s="22"/>
      <c r="L100" s="22"/>
      <c r="M100" s="22"/>
      <c r="N100" s="22"/>
      <c r="O100" s="9"/>
      <c r="P100" s="19"/>
      <c r="Q100" s="19"/>
      <c r="R100" s="19"/>
      <c r="S100" s="19"/>
      <c r="T100" s="19"/>
      <c r="U100" s="19"/>
      <c r="V100" s="19"/>
    </row>
    <row r="101" spans="1:22" ht="12.75" customHeight="1" x14ac:dyDescent="0.2">
      <c r="A101" s="23"/>
      <c r="B101" s="24"/>
      <c r="C101" s="27"/>
      <c r="D101" s="28"/>
      <c r="F101" s="54">
        <f>IF(F97=12,1,F97+1)</f>
        <v>2</v>
      </c>
      <c r="G101" s="34" t="s">
        <v>7</v>
      </c>
      <c r="H101" s="21"/>
      <c r="I101" s="21"/>
      <c r="J101" s="21"/>
      <c r="K101" s="21"/>
      <c r="L101" s="21"/>
      <c r="M101" s="21"/>
      <c r="N101" s="21"/>
      <c r="O101" s="9"/>
      <c r="P101" s="19"/>
      <c r="Q101" s="19"/>
      <c r="R101" s="19"/>
      <c r="S101" s="19"/>
      <c r="T101" s="19"/>
      <c r="U101" s="19"/>
      <c r="V101" s="19"/>
    </row>
    <row r="102" spans="1:22" ht="12.75" customHeight="1" x14ac:dyDescent="0.2">
      <c r="A102" s="23"/>
      <c r="B102" s="24"/>
      <c r="C102" s="27"/>
      <c r="D102" s="28"/>
      <c r="F102" s="60"/>
      <c r="G102" s="32" t="s">
        <v>5</v>
      </c>
      <c r="H102" s="19"/>
      <c r="I102" s="19"/>
      <c r="J102" s="19"/>
      <c r="K102" s="19"/>
      <c r="L102" s="19"/>
      <c r="M102" s="19"/>
      <c r="N102" s="19"/>
      <c r="O102" s="9"/>
      <c r="P102" s="19"/>
      <c r="Q102" s="19"/>
      <c r="R102" s="19"/>
      <c r="S102" s="19"/>
      <c r="T102" s="19"/>
      <c r="U102" s="19"/>
      <c r="V102" s="19"/>
    </row>
    <row r="103" spans="1:22" ht="12.75" customHeight="1" x14ac:dyDescent="0.2">
      <c r="F103" s="58"/>
      <c r="G103" s="32" t="s">
        <v>4</v>
      </c>
      <c r="H103" s="19"/>
      <c r="I103" s="19"/>
      <c r="J103" s="19"/>
      <c r="K103" s="19"/>
      <c r="L103" s="19"/>
      <c r="M103" s="19"/>
      <c r="N103" s="19"/>
      <c r="O103" s="9"/>
      <c r="P103" s="19"/>
      <c r="Q103" s="19"/>
      <c r="R103" s="19"/>
      <c r="S103" s="19"/>
      <c r="T103" s="19"/>
      <c r="U103" s="19"/>
      <c r="V103" s="19"/>
    </row>
    <row r="104" spans="1:22" ht="12.75" customHeight="1" x14ac:dyDescent="0.2">
      <c r="A104" s="56" t="s">
        <v>3</v>
      </c>
      <c r="B104" s="56"/>
      <c r="C104" s="57" t="s">
        <v>36</v>
      </c>
      <c r="D104" s="57"/>
      <c r="F104" s="59"/>
      <c r="G104" s="35" t="s">
        <v>6</v>
      </c>
      <c r="H104" s="22"/>
      <c r="I104" s="22"/>
      <c r="J104" s="22"/>
      <c r="K104" s="22"/>
      <c r="L104" s="22"/>
      <c r="M104" s="22"/>
      <c r="N104" s="22"/>
      <c r="O104" s="9"/>
      <c r="P104" s="19"/>
      <c r="Q104" s="19"/>
      <c r="R104" s="19"/>
      <c r="S104" s="19"/>
      <c r="T104" s="19"/>
      <c r="U104" s="19"/>
      <c r="V104" s="19"/>
    </row>
    <row r="105" spans="1:22" ht="12.75" customHeight="1" x14ac:dyDescent="0.2">
      <c r="A105" s="50"/>
      <c r="B105" s="51"/>
      <c r="C105" s="52"/>
      <c r="D105" s="53"/>
      <c r="F105" s="54">
        <f>IF(F101=12,1,F101+1)</f>
        <v>3</v>
      </c>
      <c r="G105" s="34" t="s">
        <v>7</v>
      </c>
      <c r="H105" s="21"/>
      <c r="I105" s="21"/>
      <c r="J105" s="21"/>
      <c r="K105" s="21"/>
      <c r="L105" s="21"/>
      <c r="M105" s="21"/>
      <c r="N105" s="21"/>
      <c r="O105" s="9"/>
      <c r="P105" s="19"/>
      <c r="Q105" s="19"/>
      <c r="R105" s="19"/>
      <c r="S105" s="19"/>
      <c r="T105" s="19"/>
      <c r="U105" s="19"/>
      <c r="V105" s="19"/>
    </row>
    <row r="106" spans="1:22" ht="12.75" customHeight="1" x14ac:dyDescent="0.2">
      <c r="A106" s="50"/>
      <c r="B106" s="51"/>
      <c r="C106" s="52"/>
      <c r="D106" s="53"/>
      <c r="F106" s="60"/>
      <c r="G106" s="32" t="s">
        <v>5</v>
      </c>
      <c r="H106" s="19"/>
      <c r="I106" s="19"/>
      <c r="J106" s="19"/>
      <c r="K106" s="19"/>
      <c r="L106" s="19"/>
      <c r="M106" s="19"/>
      <c r="N106" s="19"/>
      <c r="O106" s="9"/>
      <c r="P106" s="19"/>
      <c r="Q106" s="19"/>
      <c r="R106" s="19"/>
      <c r="S106" s="19"/>
      <c r="T106" s="19"/>
      <c r="U106" s="19"/>
      <c r="V106" s="19"/>
    </row>
    <row r="107" spans="1:22" ht="12.75" customHeight="1" x14ac:dyDescent="0.2">
      <c r="A107" s="50"/>
      <c r="B107" s="51"/>
      <c r="C107" s="52"/>
      <c r="D107" s="53"/>
      <c r="F107" s="58"/>
      <c r="G107" s="32" t="s">
        <v>4</v>
      </c>
      <c r="H107" s="19"/>
      <c r="I107" s="19"/>
      <c r="J107" s="19"/>
      <c r="K107" s="19"/>
      <c r="L107" s="19"/>
      <c r="M107" s="19"/>
      <c r="N107" s="19"/>
      <c r="O107" s="9"/>
      <c r="P107" s="19"/>
      <c r="Q107" s="19"/>
      <c r="R107" s="19"/>
      <c r="S107" s="19"/>
      <c r="T107" s="19"/>
      <c r="U107" s="19"/>
      <c r="V107" s="19"/>
    </row>
    <row r="108" spans="1:22" ht="12.75" customHeight="1" x14ac:dyDescent="0.2">
      <c r="A108" s="50"/>
      <c r="B108" s="51"/>
      <c r="C108" s="52"/>
      <c r="D108" s="53"/>
      <c r="F108" s="59"/>
      <c r="G108" s="35" t="s">
        <v>6</v>
      </c>
      <c r="H108" s="22"/>
      <c r="I108" s="22"/>
      <c r="J108" s="22"/>
      <c r="K108" s="22"/>
      <c r="L108" s="22"/>
      <c r="M108" s="22"/>
      <c r="N108" s="22"/>
      <c r="O108" s="9"/>
      <c r="P108" s="19"/>
      <c r="Q108" s="19"/>
      <c r="R108" s="19"/>
      <c r="S108" s="19"/>
      <c r="T108" s="19"/>
      <c r="U108" s="19"/>
      <c r="V108" s="19"/>
    </row>
    <row r="109" spans="1:22" ht="12.75" customHeight="1" x14ac:dyDescent="0.2">
      <c r="A109" s="50"/>
      <c r="B109" s="51"/>
      <c r="C109" s="52"/>
      <c r="D109" s="53"/>
      <c r="F109" s="54">
        <f>IF(F105=12,1,F105+1)</f>
        <v>4</v>
      </c>
      <c r="G109" s="34" t="s">
        <v>7</v>
      </c>
      <c r="H109" s="21"/>
      <c r="I109" s="21"/>
      <c r="J109" s="21"/>
      <c r="K109" s="21"/>
      <c r="L109" s="21"/>
      <c r="M109" s="21"/>
      <c r="N109" s="21"/>
      <c r="O109" s="9"/>
      <c r="P109" s="19"/>
      <c r="Q109" s="19"/>
      <c r="R109" s="19"/>
      <c r="S109" s="19"/>
      <c r="T109" s="19"/>
      <c r="U109" s="19"/>
      <c r="V109" s="19"/>
    </row>
    <row r="110" spans="1:22" ht="12.75" customHeight="1" x14ac:dyDescent="0.2">
      <c r="A110" s="50"/>
      <c r="B110" s="51"/>
      <c r="C110" s="52"/>
      <c r="D110" s="53"/>
      <c r="F110" s="60"/>
      <c r="G110" s="32" t="s">
        <v>5</v>
      </c>
      <c r="H110" s="19"/>
      <c r="I110" s="19"/>
      <c r="J110" s="19"/>
      <c r="K110" s="19"/>
      <c r="L110" s="19"/>
      <c r="M110" s="19"/>
      <c r="N110" s="19"/>
      <c r="O110" s="9"/>
      <c r="P110" s="19"/>
      <c r="Q110" s="19"/>
      <c r="R110" s="19"/>
      <c r="S110" s="19"/>
      <c r="T110" s="19"/>
      <c r="U110" s="19"/>
      <c r="V110" s="19"/>
    </row>
    <row r="111" spans="1:22" ht="12.75" customHeight="1" x14ac:dyDescent="0.2">
      <c r="A111" s="50"/>
      <c r="B111" s="51"/>
      <c r="C111" s="52"/>
      <c r="D111" s="53"/>
      <c r="F111" s="58"/>
      <c r="G111" s="32" t="s">
        <v>4</v>
      </c>
      <c r="H111" s="19"/>
      <c r="I111" s="19"/>
      <c r="J111" s="19"/>
      <c r="K111" s="19"/>
      <c r="L111" s="19"/>
      <c r="M111" s="19"/>
      <c r="N111" s="19"/>
      <c r="O111" s="9"/>
      <c r="P111" s="19"/>
      <c r="Q111" s="19"/>
      <c r="R111" s="19"/>
      <c r="S111" s="19"/>
      <c r="T111" s="19"/>
      <c r="U111" s="19"/>
      <c r="V111" s="19"/>
    </row>
    <row r="112" spans="1:22" ht="12.75" customHeight="1" x14ac:dyDescent="0.2">
      <c r="A112" s="50"/>
      <c r="B112" s="51"/>
      <c r="C112" s="52"/>
      <c r="D112" s="53"/>
      <c r="F112" s="59"/>
      <c r="G112" s="35" t="s">
        <v>6</v>
      </c>
      <c r="H112" s="22"/>
      <c r="I112" s="22"/>
      <c r="J112" s="22"/>
      <c r="K112" s="22"/>
      <c r="L112" s="22"/>
      <c r="M112" s="22"/>
      <c r="N112" s="22"/>
      <c r="O112" s="9"/>
      <c r="P112" s="19"/>
      <c r="Q112" s="19"/>
      <c r="R112" s="19"/>
      <c r="S112" s="19"/>
      <c r="T112" s="19"/>
      <c r="U112" s="19"/>
      <c r="V112" s="19"/>
    </row>
    <row r="113" spans="1:22" ht="12.75" customHeight="1" x14ac:dyDescent="0.2">
      <c r="F113" s="54">
        <f>IF(F109=12,1,F109+1)</f>
        <v>5</v>
      </c>
      <c r="G113" s="34" t="s">
        <v>7</v>
      </c>
      <c r="H113" s="21"/>
      <c r="I113" s="21"/>
      <c r="J113" s="21"/>
      <c r="K113" s="21"/>
      <c r="L113" s="21"/>
      <c r="M113" s="21"/>
      <c r="N113" s="21"/>
      <c r="O113" s="9"/>
      <c r="P113" s="19"/>
      <c r="Q113" s="19"/>
      <c r="R113" s="19"/>
      <c r="S113" s="19"/>
      <c r="T113" s="19"/>
      <c r="U113" s="19"/>
      <c r="V113" s="19"/>
    </row>
    <row r="114" spans="1:22" ht="12.75" customHeight="1" x14ac:dyDescent="0.2">
      <c r="A114" s="56" t="s">
        <v>39</v>
      </c>
      <c r="B114" s="56"/>
      <c r="C114" s="57" t="s">
        <v>15</v>
      </c>
      <c r="D114" s="57"/>
      <c r="F114" s="55"/>
      <c r="G114" s="31" t="s">
        <v>4</v>
      </c>
      <c r="H114" s="18"/>
      <c r="I114" s="18"/>
      <c r="J114" s="18"/>
      <c r="K114" s="18"/>
      <c r="L114" s="18"/>
      <c r="M114" s="18"/>
      <c r="N114" s="18"/>
      <c r="O114" s="9"/>
      <c r="P114" s="19"/>
      <c r="Q114" s="19"/>
      <c r="R114" s="19"/>
      <c r="S114" s="19"/>
      <c r="T114" s="19"/>
      <c r="U114" s="19"/>
      <c r="V114" s="19"/>
    </row>
    <row r="115" spans="1:22" ht="12.75" customHeight="1" x14ac:dyDescent="0.2">
      <c r="A115" s="50"/>
      <c r="B115" s="51"/>
      <c r="C115" s="52"/>
      <c r="D115" s="53"/>
      <c r="F115" s="54">
        <f>IF(F113=12,1,F113+1)</f>
        <v>6</v>
      </c>
      <c r="G115" s="34" t="s">
        <v>7</v>
      </c>
      <c r="H115" s="21"/>
      <c r="I115" s="21"/>
      <c r="J115" s="21"/>
      <c r="K115" s="21"/>
      <c r="L115" s="21"/>
      <c r="M115" s="21"/>
      <c r="N115" s="21"/>
      <c r="O115" s="9"/>
      <c r="P115" s="19"/>
      <c r="Q115" s="19"/>
      <c r="R115" s="19"/>
      <c r="S115" s="19"/>
      <c r="T115" s="19"/>
      <c r="U115" s="19"/>
      <c r="V115" s="19"/>
    </row>
    <row r="116" spans="1:22" ht="12.75" customHeight="1" x14ac:dyDescent="0.2">
      <c r="A116" s="50"/>
      <c r="B116" s="51"/>
      <c r="C116" s="52"/>
      <c r="D116" s="53"/>
      <c r="F116" s="55"/>
      <c r="G116" s="31" t="s">
        <v>4</v>
      </c>
      <c r="H116" s="18"/>
      <c r="I116" s="18"/>
      <c r="J116" s="18"/>
      <c r="K116" s="18"/>
      <c r="L116" s="18"/>
      <c r="M116" s="18"/>
      <c r="N116" s="18"/>
      <c r="O116" s="9"/>
      <c r="P116" s="19"/>
      <c r="Q116" s="19"/>
      <c r="R116" s="19"/>
      <c r="S116" s="19"/>
      <c r="T116" s="19"/>
      <c r="U116" s="19"/>
      <c r="V116" s="19"/>
    </row>
    <row r="117" spans="1:22" ht="12.75" customHeight="1" x14ac:dyDescent="0.2">
      <c r="A117" s="50"/>
      <c r="B117" s="51"/>
      <c r="C117" s="52"/>
      <c r="D117" s="53"/>
      <c r="F117" s="54">
        <f>IF(F115=12,1,F115+1)</f>
        <v>7</v>
      </c>
      <c r="G117" s="34" t="s">
        <v>7</v>
      </c>
      <c r="H117" s="21"/>
      <c r="I117" s="21"/>
      <c r="J117" s="21"/>
      <c r="K117" s="21"/>
      <c r="L117" s="21"/>
      <c r="M117" s="21"/>
      <c r="N117" s="21"/>
      <c r="O117" s="9"/>
      <c r="P117" s="19"/>
      <c r="Q117" s="19"/>
      <c r="R117" s="19"/>
      <c r="S117" s="19"/>
      <c r="T117" s="19"/>
      <c r="U117" s="19"/>
      <c r="V117" s="19"/>
    </row>
    <row r="118" spans="1:22" ht="12.75" customHeight="1" x14ac:dyDescent="0.2">
      <c r="A118" s="50"/>
      <c r="B118" s="51"/>
      <c r="C118" s="52"/>
      <c r="D118" s="53"/>
      <c r="F118" s="55"/>
      <c r="G118" s="31" t="s">
        <v>4</v>
      </c>
      <c r="H118" s="18"/>
      <c r="I118" s="18"/>
      <c r="J118" s="18"/>
      <c r="K118" s="18"/>
      <c r="L118" s="18"/>
      <c r="M118" s="18"/>
      <c r="N118" s="18"/>
      <c r="O118" s="9"/>
      <c r="P118" s="19"/>
      <c r="Q118" s="19"/>
      <c r="R118" s="19"/>
      <c r="S118" s="19"/>
      <c r="T118" s="19"/>
      <c r="U118" s="19"/>
      <c r="V118" s="19"/>
    </row>
    <row r="119" spans="1:22" ht="12.75" customHeight="1" x14ac:dyDescent="0.2">
      <c r="A119" s="50"/>
      <c r="B119" s="51"/>
      <c r="C119" s="52"/>
      <c r="D119" s="53"/>
      <c r="F119" s="54">
        <f>IF(F117=12,1,F117+1)</f>
        <v>8</v>
      </c>
      <c r="G119" s="34" t="s">
        <v>7</v>
      </c>
      <c r="H119" s="21"/>
      <c r="I119" s="21"/>
      <c r="J119" s="21"/>
      <c r="K119" s="21"/>
      <c r="L119" s="21"/>
      <c r="M119" s="21"/>
      <c r="N119" s="21"/>
      <c r="O119" s="9"/>
      <c r="P119" s="19"/>
      <c r="Q119" s="19"/>
      <c r="R119" s="19"/>
      <c r="S119" s="19"/>
      <c r="T119" s="19"/>
      <c r="U119" s="19"/>
      <c r="V119" s="19"/>
    </row>
    <row r="120" spans="1:22" ht="12.75" customHeight="1" x14ac:dyDescent="0.2">
      <c r="A120" s="50"/>
      <c r="B120" s="51"/>
      <c r="C120" s="52"/>
      <c r="D120" s="53"/>
      <c r="F120" s="55"/>
      <c r="G120" s="31" t="s">
        <v>4</v>
      </c>
      <c r="H120" s="18"/>
      <c r="I120" s="18"/>
      <c r="J120" s="18"/>
      <c r="K120" s="18"/>
      <c r="L120" s="18"/>
      <c r="M120" s="18"/>
      <c r="N120" s="18"/>
      <c r="O120" s="9"/>
      <c r="P120" s="19"/>
      <c r="Q120" s="19"/>
      <c r="R120" s="19"/>
      <c r="S120" s="19"/>
      <c r="T120" s="19"/>
      <c r="U120" s="19"/>
      <c r="V120" s="19"/>
    </row>
    <row r="121" spans="1:22" ht="12.75" customHeight="1" x14ac:dyDescent="0.2">
      <c r="A121" s="50"/>
      <c r="B121" s="51"/>
      <c r="C121" s="52"/>
      <c r="D121" s="53"/>
      <c r="F121" s="54">
        <f>IF(F119=12,1,F119+1)</f>
        <v>9</v>
      </c>
      <c r="G121" s="34" t="s">
        <v>7</v>
      </c>
      <c r="H121" s="21"/>
      <c r="I121" s="21"/>
      <c r="J121" s="21"/>
      <c r="K121" s="21"/>
      <c r="L121" s="21"/>
      <c r="M121" s="21"/>
      <c r="N121" s="21"/>
      <c r="O121" s="9"/>
      <c r="P121" s="19"/>
      <c r="Q121" s="19"/>
      <c r="R121" s="19"/>
      <c r="S121" s="19"/>
      <c r="T121" s="19"/>
      <c r="U121" s="19"/>
      <c r="V121" s="19"/>
    </row>
    <row r="122" spans="1:22" ht="12.75" customHeight="1" x14ac:dyDescent="0.2">
      <c r="A122" s="50"/>
      <c r="B122" s="51"/>
      <c r="C122" s="52"/>
      <c r="D122" s="53"/>
      <c r="F122" s="55"/>
      <c r="G122" s="31" t="s">
        <v>4</v>
      </c>
      <c r="H122" s="18"/>
      <c r="I122" s="18"/>
      <c r="J122" s="18"/>
      <c r="K122" s="18"/>
      <c r="L122" s="18"/>
      <c r="M122" s="18"/>
      <c r="N122" s="18"/>
      <c r="O122" s="9"/>
      <c r="P122" s="19"/>
      <c r="Q122" s="19"/>
      <c r="R122" s="19"/>
      <c r="S122" s="19"/>
      <c r="T122" s="19"/>
      <c r="U122" s="19"/>
      <c r="V122" s="19"/>
    </row>
    <row r="123" spans="1:22" ht="12.75" customHeight="1" x14ac:dyDescent="0.2">
      <c r="A123" s="1"/>
      <c r="B123" s="1"/>
      <c r="C123" s="8"/>
      <c r="D123" s="8"/>
      <c r="P123" s="3"/>
      <c r="Q123" s="3"/>
      <c r="R123" s="3"/>
      <c r="S123" s="3"/>
      <c r="T123" s="3"/>
      <c r="U123" s="3"/>
      <c r="V123" s="3"/>
    </row>
  </sheetData>
  <mergeCells count="167">
    <mergeCell ref="X1:X3"/>
    <mergeCell ref="I3:J3"/>
    <mergeCell ref="P13:V13"/>
    <mergeCell ref="A5:C8"/>
    <mergeCell ref="D5:G6"/>
    <mergeCell ref="D7:F8"/>
    <mergeCell ref="F14:F15"/>
    <mergeCell ref="F16:F17"/>
    <mergeCell ref="E9:F9"/>
    <mergeCell ref="H5:N5"/>
    <mergeCell ref="P5:V5"/>
    <mergeCell ref="A9:D9"/>
    <mergeCell ref="A10:D10"/>
    <mergeCell ref="A11:D11"/>
    <mergeCell ref="A16:D16"/>
    <mergeCell ref="A17:D17"/>
    <mergeCell ref="X17:X21"/>
    <mergeCell ref="F18:F19"/>
    <mergeCell ref="F20:F21"/>
    <mergeCell ref="A20:D20"/>
    <mergeCell ref="A18:D18"/>
    <mergeCell ref="A21:D21"/>
    <mergeCell ref="A19:D19"/>
    <mergeCell ref="F42:F43"/>
    <mergeCell ref="F38:F39"/>
    <mergeCell ref="F26:F27"/>
    <mergeCell ref="F28:F29"/>
    <mergeCell ref="F30:F31"/>
    <mergeCell ref="F32:F33"/>
    <mergeCell ref="F34:F35"/>
    <mergeCell ref="F36:F37"/>
    <mergeCell ref="A57:B57"/>
    <mergeCell ref="C57:D57"/>
    <mergeCell ref="A58:B58"/>
    <mergeCell ref="C58:D58"/>
    <mergeCell ref="A56:B56"/>
    <mergeCell ref="C56:D56"/>
    <mergeCell ref="F22:F23"/>
    <mergeCell ref="F24:F25"/>
    <mergeCell ref="A23:D23"/>
    <mergeCell ref="A43:B43"/>
    <mergeCell ref="A22:D22"/>
    <mergeCell ref="D66:G67"/>
    <mergeCell ref="F46:F47"/>
    <mergeCell ref="F40:F41"/>
    <mergeCell ref="A60:B60"/>
    <mergeCell ref="A61:B61"/>
    <mergeCell ref="C61:D61"/>
    <mergeCell ref="F44:F45"/>
    <mergeCell ref="H66:N66"/>
    <mergeCell ref="C48:D48"/>
    <mergeCell ref="F48:F49"/>
    <mergeCell ref="A48:B48"/>
    <mergeCell ref="A49:B49"/>
    <mergeCell ref="A51:B51"/>
    <mergeCell ref="A55:B55"/>
    <mergeCell ref="C55:D55"/>
    <mergeCell ref="C44:D44"/>
    <mergeCell ref="A44:B44"/>
    <mergeCell ref="A45:B45"/>
    <mergeCell ref="A46:B46"/>
    <mergeCell ref="A47:B47"/>
    <mergeCell ref="C51:D51"/>
    <mergeCell ref="A50:B50"/>
    <mergeCell ref="A59:B59"/>
    <mergeCell ref="C59:D59"/>
    <mergeCell ref="P66:V66"/>
    <mergeCell ref="D68:F69"/>
    <mergeCell ref="F56:F57"/>
    <mergeCell ref="A13:D13"/>
    <mergeCell ref="C25:D25"/>
    <mergeCell ref="C60:D60"/>
    <mergeCell ref="C53:D53"/>
    <mergeCell ref="A53:B53"/>
    <mergeCell ref="F60:F61"/>
    <mergeCell ref="C49:D49"/>
    <mergeCell ref="A14:D14"/>
    <mergeCell ref="A15:D15"/>
    <mergeCell ref="F58:F59"/>
    <mergeCell ref="C43:D43"/>
    <mergeCell ref="C50:D50"/>
    <mergeCell ref="C45:D45"/>
    <mergeCell ref="C46:D46"/>
    <mergeCell ref="C47:D47"/>
    <mergeCell ref="F50:F51"/>
    <mergeCell ref="F52:F53"/>
    <mergeCell ref="F54:F55"/>
    <mergeCell ref="A54:B54"/>
    <mergeCell ref="C54:D54"/>
    <mergeCell ref="A66:C69"/>
    <mergeCell ref="P74:V74"/>
    <mergeCell ref="A75:D75"/>
    <mergeCell ref="F75:F76"/>
    <mergeCell ref="A76:D76"/>
    <mergeCell ref="A77:D77"/>
    <mergeCell ref="F77:F78"/>
    <mergeCell ref="A78:D78"/>
    <mergeCell ref="A70:D70"/>
    <mergeCell ref="E70:F70"/>
    <mergeCell ref="A71:D71"/>
    <mergeCell ref="A72:D72"/>
    <mergeCell ref="A74:D74"/>
    <mergeCell ref="A83:D83"/>
    <mergeCell ref="F83:F84"/>
    <mergeCell ref="A84:D84"/>
    <mergeCell ref="F85:F86"/>
    <mergeCell ref="C86:D86"/>
    <mergeCell ref="F87:F88"/>
    <mergeCell ref="A79:D79"/>
    <mergeCell ref="F79:F80"/>
    <mergeCell ref="A80:D80"/>
    <mergeCell ref="A81:D81"/>
    <mergeCell ref="F81:F82"/>
    <mergeCell ref="A82:D82"/>
    <mergeCell ref="F99:F100"/>
    <mergeCell ref="F101:F102"/>
    <mergeCell ref="F103:F104"/>
    <mergeCell ref="A104:B104"/>
    <mergeCell ref="C104:D104"/>
    <mergeCell ref="F89:F90"/>
    <mergeCell ref="F91:F92"/>
    <mergeCell ref="F93:F94"/>
    <mergeCell ref="F95:F96"/>
    <mergeCell ref="F97:F98"/>
    <mergeCell ref="A107:B107"/>
    <mergeCell ref="C107:D107"/>
    <mergeCell ref="F107:F108"/>
    <mergeCell ref="A108:B108"/>
    <mergeCell ref="C108:D108"/>
    <mergeCell ref="A105:B105"/>
    <mergeCell ref="C105:D105"/>
    <mergeCell ref="F105:F106"/>
    <mergeCell ref="A106:B106"/>
    <mergeCell ref="C106:D106"/>
    <mergeCell ref="A111:B111"/>
    <mergeCell ref="C111:D111"/>
    <mergeCell ref="F111:F112"/>
    <mergeCell ref="A112:B112"/>
    <mergeCell ref="C112:D112"/>
    <mergeCell ref="A109:B109"/>
    <mergeCell ref="C109:D109"/>
    <mergeCell ref="F109:F110"/>
    <mergeCell ref="A110:B110"/>
    <mergeCell ref="C110:D110"/>
    <mergeCell ref="A121:B121"/>
    <mergeCell ref="C121:D121"/>
    <mergeCell ref="F121:F122"/>
    <mergeCell ref="A122:B122"/>
    <mergeCell ref="C122:D122"/>
    <mergeCell ref="A119:B119"/>
    <mergeCell ref="C119:D119"/>
    <mergeCell ref="F119:F120"/>
    <mergeCell ref="A120:B120"/>
    <mergeCell ref="C120:D120"/>
    <mergeCell ref="A117:B117"/>
    <mergeCell ref="C117:D117"/>
    <mergeCell ref="F117:F118"/>
    <mergeCell ref="A118:B118"/>
    <mergeCell ref="C118:D118"/>
    <mergeCell ref="F113:F114"/>
    <mergeCell ref="A114:B114"/>
    <mergeCell ref="C114:D114"/>
    <mergeCell ref="A115:B115"/>
    <mergeCell ref="C115:D115"/>
    <mergeCell ref="F115:F116"/>
    <mergeCell ref="A116:B116"/>
    <mergeCell ref="C116:D116"/>
  </mergeCells>
  <phoneticPr fontId="0" type="noConversion"/>
  <conditionalFormatting sqref="X6:X15">
    <cfRule type="expression" dxfId="55" priority="13" stopIfTrue="1">
      <formula>ISERROR(X6)</formula>
    </cfRule>
  </conditionalFormatting>
  <conditionalFormatting sqref="H7:N12 P7:V12">
    <cfRule type="cellIs" dxfId="54" priority="20" stopIfTrue="1" operator="equal">
      <formula>$D$5</formula>
    </cfRule>
    <cfRule type="expression" dxfId="53" priority="21" stopIfTrue="1">
      <formula>AND(NOT(H7=""),NOT(ISERROR(MATCH(H7,arr_eventdate,0))))</formula>
    </cfRule>
    <cfRule type="expression" dxfId="52" priority="22" stopIfTrue="1">
      <formula>AND(NOT(H7=""),NOT(ISERROR(MATCH(H7,arr_holidaydate,0))))</formula>
    </cfRule>
  </conditionalFormatting>
  <conditionalFormatting sqref="X67:X76">
    <cfRule type="expression" dxfId="51" priority="1" stopIfTrue="1">
      <formula>ISERROR(X67)</formula>
    </cfRule>
  </conditionalFormatting>
  <conditionalFormatting sqref="H68:N73 P68:V73">
    <cfRule type="cellIs" dxfId="50" priority="2" stopIfTrue="1" operator="equal">
      <formula>$D$66</formula>
    </cfRule>
    <cfRule type="expression" dxfId="49" priority="3" stopIfTrue="1">
      <formula>AND(NOT(H68=""),NOT(ISERROR(MATCH(H68,arr_eventdate,0))))</formula>
    </cfRule>
    <cfRule type="expression" dxfId="48" priority="4" stopIfTrue="1">
      <formula>AND(NOT(H68=""),NOT(ISERROR(MATCH(H68,arr_holidaydate,0))))</formula>
    </cfRule>
  </conditionalFormatting>
  <pageMargins left="0.59055118110236227" right="0.23622047244094491" top="0.39370078740157483" bottom="0.23622047244094491" header="0.23622047244094491" footer="0.23622047244094491"/>
  <pageSetup orientation="portrait" r:id="rId1"/>
  <headerFooter alignWithMargins="0">
    <oddFooter>&amp;L&amp;8@justchen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3"/>
  <sheetViews>
    <sheetView showGridLines="0" workbookViewId="0">
      <selection activeCell="J16" sqref="J16"/>
    </sheetView>
  </sheetViews>
  <sheetFormatPr defaultRowHeight="12.75" x14ac:dyDescent="0.2"/>
  <cols>
    <col min="1" max="1" width="3.140625" customWidth="1"/>
    <col min="2" max="2" width="4.140625" bestFit="1" customWidth="1"/>
    <col min="3" max="3" width="4.5703125" customWidth="1"/>
    <col min="4" max="4" width="18.5703125" customWidth="1"/>
    <col min="5" max="5" width="2.5703125" customWidth="1"/>
    <col min="6" max="6" width="3.5703125" customWidth="1"/>
    <col min="7" max="7" width="4.42578125" customWidth="1"/>
    <col min="8" max="14" width="3.5703125" customWidth="1"/>
    <col min="15" max="15" width="1.5703125" customWidth="1"/>
    <col min="16" max="22" width="3.5703125" customWidth="1"/>
    <col min="24" max="24" width="41.85546875" customWidth="1"/>
  </cols>
  <sheetData>
    <row r="1" spans="1:24" ht="24.75" customHeight="1" x14ac:dyDescent="0.2">
      <c r="A1" s="16" t="s">
        <v>24</v>
      </c>
      <c r="B1" s="11"/>
      <c r="C1" s="11"/>
      <c r="D1" s="11"/>
      <c r="E1" s="12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X1" s="73" t="s">
        <v>27</v>
      </c>
    </row>
    <row r="2" spans="1:24" x14ac:dyDescent="0.2">
      <c r="A2" s="49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X2" s="73"/>
    </row>
    <row r="3" spans="1:24" x14ac:dyDescent="0.2">
      <c r="A3" s="13"/>
      <c r="B3" s="13"/>
      <c r="C3" s="14" t="s">
        <v>0</v>
      </c>
      <c r="D3" s="15">
        <f>'Days1-2'!D3+2</f>
        <v>43000</v>
      </c>
      <c r="E3" s="13"/>
      <c r="F3" s="13"/>
      <c r="G3" s="13"/>
      <c r="H3" s="14" t="s">
        <v>8</v>
      </c>
      <c r="I3" s="74">
        <v>1</v>
      </c>
      <c r="J3" s="75"/>
      <c r="K3" s="40" t="s">
        <v>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X3" s="73"/>
    </row>
    <row r="4" spans="1:24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ht="12.75" customHeight="1" x14ac:dyDescent="0.2">
      <c r="A5" s="70">
        <f>DAY(D5)</f>
        <v>22</v>
      </c>
      <c r="B5" s="70"/>
      <c r="C5" s="70"/>
      <c r="D5" s="72">
        <f>D3</f>
        <v>43000</v>
      </c>
      <c r="E5" s="72"/>
      <c r="F5" s="72"/>
      <c r="G5" s="72"/>
      <c r="H5" s="65">
        <f>DATE(YEAR($D$5),MONTH($D$5),1)</f>
        <v>42979</v>
      </c>
      <c r="I5" s="65"/>
      <c r="J5" s="65"/>
      <c r="K5" s="65"/>
      <c r="L5" s="65"/>
      <c r="M5" s="65"/>
      <c r="N5" s="65"/>
      <c r="O5" s="2"/>
      <c r="P5" s="65">
        <f>DATE(YEAR(H5+35),MONTH(H5+35),1)</f>
        <v>43009</v>
      </c>
      <c r="Q5" s="65"/>
      <c r="R5" s="65"/>
      <c r="S5" s="65"/>
      <c r="T5" s="65"/>
      <c r="U5" s="65"/>
      <c r="V5" s="65"/>
      <c r="X5" s="45" t="s">
        <v>28</v>
      </c>
    </row>
    <row r="6" spans="1:24" ht="12.75" customHeight="1" x14ac:dyDescent="0.2">
      <c r="A6" s="70"/>
      <c r="B6" s="70"/>
      <c r="C6" s="70"/>
      <c r="D6" s="72"/>
      <c r="E6" s="72"/>
      <c r="F6" s="72"/>
      <c r="G6" s="72"/>
      <c r="H6" s="42" t="str">
        <f>CHOOSE(1+MOD($I$3+1-2,7),"Su","M","Tu","W","Th","F","Sa")</f>
        <v>Su</v>
      </c>
      <c r="I6" s="42" t="str">
        <f>CHOOSE(1+MOD($I$3+2-2,7),"Su","M","Tu","W","Th","F","Sa")</f>
        <v>M</v>
      </c>
      <c r="J6" s="42" t="str">
        <f>CHOOSE(1+MOD($I$3+3-2,7),"Su","M","Tu","W","Th","F","Sa")</f>
        <v>Tu</v>
      </c>
      <c r="K6" s="42" t="str">
        <f>CHOOSE(1+MOD($I$3+4-2,7),"Su","M","Tu","W","Th","F","Sa")</f>
        <v>W</v>
      </c>
      <c r="L6" s="42" t="str">
        <f>CHOOSE(1+MOD($I$3+5-2,7),"Su","M","Tu","W","Th","F","Sa")</f>
        <v>Th</v>
      </c>
      <c r="M6" s="42" t="str">
        <f>CHOOSE(1+MOD($I$3+6-2,7),"Su","M","Tu","W","Th","F","Sa")</f>
        <v>F</v>
      </c>
      <c r="N6" s="42" t="str">
        <f>CHOOSE(1+MOD($I$3+7-2,7),"Su","M","Tu","W","Th","F","Sa")</f>
        <v>Sa</v>
      </c>
      <c r="O6" s="41"/>
      <c r="P6" s="42" t="str">
        <f>CHOOSE(1+MOD($I$3+1-2,7),"Su","M","Tu","W","Th","F","Sa")</f>
        <v>Su</v>
      </c>
      <c r="Q6" s="42" t="str">
        <f>CHOOSE(1+MOD($I$3+2-2,7),"Su","M","Tu","W","Th","F","Sa")</f>
        <v>M</v>
      </c>
      <c r="R6" s="42" t="str">
        <f>CHOOSE(1+MOD($I$3+3-2,7),"Su","M","Tu","W","Th","F","Sa")</f>
        <v>Tu</v>
      </c>
      <c r="S6" s="42" t="str">
        <f>CHOOSE(1+MOD($I$3+4-2,7),"Su","M","Tu","W","Th","F","Sa")</f>
        <v>W</v>
      </c>
      <c r="T6" s="42" t="str">
        <f>CHOOSE(1+MOD($I$3+5-2,7),"Su","M","Tu","W","Th","F","Sa")</f>
        <v>Th</v>
      </c>
      <c r="U6" s="42" t="str">
        <f>CHOOSE(1+MOD($I$3+6-2,7),"Su","M","Tu","W","Th","F","Sa")</f>
        <v>F</v>
      </c>
      <c r="V6" s="42" t="str">
        <f>CHOOSE(1+MOD($I$3+7-2,7),"Su","M","Tu","W","Th","F","Sa")</f>
        <v>Sa</v>
      </c>
      <c r="X6" s="39" t="e">
        <f t="array" ref="X6">INDEX(#REF!,SMALL(IF(#REF!=$D$5,ROW(#REF!)),ROW()-ROW($X$5)))</f>
        <v>#REF!</v>
      </c>
    </row>
    <row r="7" spans="1:24" ht="12.75" customHeight="1" x14ac:dyDescent="0.2">
      <c r="A7" s="70"/>
      <c r="B7" s="70"/>
      <c r="C7" s="70"/>
      <c r="D7" s="66" t="str">
        <f>INDEX({"Sunday","Monday","Tuesday","Wednesday","Thursday","Friday","Saturday"},WEEKDAY(D5))</f>
        <v>Friday</v>
      </c>
      <c r="E7" s="66"/>
      <c r="F7" s="66"/>
      <c r="G7" s="4"/>
      <c r="H7" s="43" t="str">
        <f>IF(WEEKDAY(H5,1)=$I$3,H5,"")</f>
        <v/>
      </c>
      <c r="I7" s="43" t="str">
        <f>IF(H7="",IF(WEEKDAY(H5,1)=MOD($I$3,7)+1,H5,""),H7+1)</f>
        <v/>
      </c>
      <c r="J7" s="43" t="str">
        <f>IF(I7="",IF(WEEKDAY(H5,1)=MOD($I$3+1,7)+1,H5,""),I7+1)</f>
        <v/>
      </c>
      <c r="K7" s="43" t="str">
        <f>IF(J7="",IF(WEEKDAY(H5,1)=MOD($I$3+2,7)+1,H5,""),J7+1)</f>
        <v/>
      </c>
      <c r="L7" s="43" t="str">
        <f>IF(K7="",IF(WEEKDAY(H5,1)=MOD($I$3+3,7)+1,H5,""),K7+1)</f>
        <v/>
      </c>
      <c r="M7" s="43">
        <f>IF(L7="",IF(WEEKDAY(H5,1)=MOD($I$3+4,7)+1,H5,""),L7+1)</f>
        <v>42979</v>
      </c>
      <c r="N7" s="43">
        <f>IF(M7="",IF(WEEKDAY(H5,1)=MOD($I$3+5,7)+1,H5,""),M7+1)</f>
        <v>42980</v>
      </c>
      <c r="O7" s="44"/>
      <c r="P7" s="43">
        <f>IF(WEEKDAY(P5,1)=$I$3,P5,"")</f>
        <v>43009</v>
      </c>
      <c r="Q7" s="43">
        <f>IF(P7="",IF(WEEKDAY(P5,1)=MOD($I$3,7)+1,P5,""),P7+1)</f>
        <v>43010</v>
      </c>
      <c r="R7" s="43">
        <f>IF(Q7="",IF(WEEKDAY(P5,1)=MOD($I$3+1,7)+1,P5,""),Q7+1)</f>
        <v>43011</v>
      </c>
      <c r="S7" s="43">
        <f>IF(R7="",IF(WEEKDAY(P5,1)=MOD($I$3+2,7)+1,P5,""),R7+1)</f>
        <v>43012</v>
      </c>
      <c r="T7" s="43">
        <f>IF(S7="",IF(WEEKDAY(P5,1)=MOD($I$3+3,7)+1,P5,""),S7+1)</f>
        <v>43013</v>
      </c>
      <c r="U7" s="43">
        <f>IF(T7="",IF(WEEKDAY(P5,1)=MOD($I$3+4,7)+1,P5,""),T7+1)</f>
        <v>43014</v>
      </c>
      <c r="V7" s="43">
        <f>IF(U7="",IF(WEEKDAY(P5,1)=MOD($I$3+5,7)+1,P5,""),U7+1)</f>
        <v>43015</v>
      </c>
      <c r="X7" s="39" t="e">
        <f t="array" ref="X7">INDEX(#REF!,SMALL(IF(#REF!=$D$5,ROW(#REF!)),ROW()-ROW($X$5)))</f>
        <v>#REF!</v>
      </c>
    </row>
    <row r="8" spans="1:24" ht="12.75" customHeight="1" x14ac:dyDescent="0.2">
      <c r="A8" s="71"/>
      <c r="B8" s="71"/>
      <c r="C8" s="71"/>
      <c r="D8" s="67"/>
      <c r="E8" s="67"/>
      <c r="F8" s="67"/>
      <c r="G8" s="4"/>
      <c r="H8" s="43">
        <f>IF(N7="","",IF(MONTH(N7+1)&lt;&gt;MONTH(N7),"",N7+1))</f>
        <v>42981</v>
      </c>
      <c r="I8" s="43">
        <f>IF(H8="","",IF(MONTH(H8+1)&lt;&gt;MONTH(H8),"",H8+1))</f>
        <v>42982</v>
      </c>
      <c r="J8" s="43">
        <f t="shared" ref="J8:N8" si="0">IF(I8="","",IF(MONTH(I8+1)&lt;&gt;MONTH(I8),"",I8+1))</f>
        <v>42983</v>
      </c>
      <c r="K8" s="43">
        <f>IF(J8="","",IF(MONTH(J8+1)&lt;&gt;MONTH(J8),"",J8+1))</f>
        <v>42984</v>
      </c>
      <c r="L8" s="43">
        <f t="shared" si="0"/>
        <v>42985</v>
      </c>
      <c r="M8" s="43">
        <f t="shared" si="0"/>
        <v>42986</v>
      </c>
      <c r="N8" s="43">
        <f t="shared" si="0"/>
        <v>42987</v>
      </c>
      <c r="O8" s="6"/>
      <c r="P8" s="43">
        <f>IF(V7="","",IF(MONTH(V7+1)&lt;&gt;MONTH(V7),"",V7+1))</f>
        <v>43016</v>
      </c>
      <c r="Q8" s="43">
        <f>IF(P8="","",IF(MONTH(P8+1)&lt;&gt;MONTH(P8),"",P8+1))</f>
        <v>43017</v>
      </c>
      <c r="R8" s="43">
        <f t="shared" ref="R8:S12" si="1">IF(Q8="","",IF(MONTH(Q8+1)&lt;&gt;MONTH(Q8),"",Q8+1))</f>
        <v>43018</v>
      </c>
      <c r="S8" s="43">
        <f>IF(R8="","",IF(MONTH(R8+1)&lt;&gt;MONTH(R8),"",R8+1))</f>
        <v>43019</v>
      </c>
      <c r="T8" s="43">
        <f t="shared" ref="T8:V12" si="2">IF(S8="","",IF(MONTH(S8+1)&lt;&gt;MONTH(S8),"",S8+1))</f>
        <v>43020</v>
      </c>
      <c r="U8" s="43">
        <f t="shared" si="2"/>
        <v>43021</v>
      </c>
      <c r="V8" s="43">
        <f t="shared" si="2"/>
        <v>43022</v>
      </c>
      <c r="X8" s="39" t="e">
        <f t="array" ref="X8">INDEX(#REF!,SMALL(IF(#REF!=$D$5,ROW(#REF!)),ROW()-ROW($X$5)))</f>
        <v>#REF!</v>
      </c>
    </row>
    <row r="9" spans="1:24" ht="12.75" customHeight="1" x14ac:dyDescent="0.2">
      <c r="A9" s="63" t="str">
        <f>IF(ISERROR(MATCH(D5,arr_holidaydate,0)),"",INDEX(arr_holiday,MATCH(D5,arr_holidaydate,0)))</f>
        <v/>
      </c>
      <c r="B9" s="63"/>
      <c r="C9" s="63"/>
      <c r="D9" s="63"/>
      <c r="E9" s="64" t="str">
        <f>"W"&amp;TEXT(1+INT((D5-DATE(YEAR(D5+4-WEEKDAY(D5+6)),1,5)+
WEEKDAY(DATE(YEAR(D5+4-WEEKDAY(D5+6)),1,3)))/7),"00")&amp;"-"&amp;WEEKDAY(D5,2)</f>
        <v>W38-5</v>
      </c>
      <c r="F9" s="64"/>
      <c r="H9" s="43">
        <f t="shared" ref="H9:H12" si="3">IF(N8="","",IF(MONTH(N8+1)&lt;&gt;MONTH(N8),"",N8+1))</f>
        <v>42988</v>
      </c>
      <c r="I9" s="43">
        <f t="shared" ref="I9:N12" si="4">IF(H9="","",IF(MONTH(H9+1)&lt;&gt;MONTH(H9),"",H9+1))</f>
        <v>42989</v>
      </c>
      <c r="J9" s="43">
        <f t="shared" si="4"/>
        <v>42990</v>
      </c>
      <c r="K9" s="43">
        <f t="shared" si="4"/>
        <v>42991</v>
      </c>
      <c r="L9" s="43">
        <f t="shared" si="4"/>
        <v>42992</v>
      </c>
      <c r="M9" s="43">
        <f t="shared" si="4"/>
        <v>42993</v>
      </c>
      <c r="N9" s="43">
        <f t="shared" si="4"/>
        <v>42994</v>
      </c>
      <c r="O9" s="6"/>
      <c r="P9" s="43">
        <f t="shared" ref="P9:P12" si="5">IF(V8="","",IF(MONTH(V8+1)&lt;&gt;MONTH(V8),"",V8+1))</f>
        <v>43023</v>
      </c>
      <c r="Q9" s="43">
        <f t="shared" ref="Q9:Q12" si="6">IF(P9="","",IF(MONTH(P9+1)&lt;&gt;MONTH(P9),"",P9+1))</f>
        <v>43024</v>
      </c>
      <c r="R9" s="43">
        <f t="shared" si="1"/>
        <v>43025</v>
      </c>
      <c r="S9" s="43">
        <f t="shared" si="1"/>
        <v>43026</v>
      </c>
      <c r="T9" s="43">
        <f t="shared" si="2"/>
        <v>43027</v>
      </c>
      <c r="U9" s="43">
        <f t="shared" si="2"/>
        <v>43028</v>
      </c>
      <c r="V9" s="43">
        <f t="shared" si="2"/>
        <v>43029</v>
      </c>
      <c r="X9" s="39" t="e">
        <f t="array" ref="X9">INDEX(#REF!,SMALL(IF(#REF!=$D$5,ROW(#REF!)),ROW()-ROW($X$5)))</f>
        <v>#REF!</v>
      </c>
    </row>
    <row r="10" spans="1:24" x14ac:dyDescent="0.2">
      <c r="A10" s="63" t="str">
        <f ca="1">IF(ISERROR(OFFSET(arr_holidaydate,-1+MATCH(D5,arr_holidaydate,0)+MATCH(D5,OFFSET(arr_holidaydate,MATCH(D5,arr_holidaydate,0),0,1000,1),0),-5,1,1)),"",OFFSET(arr_holidaydate,-1+MATCH(D5,arr_holidaydate,0)+MATCH(D5,OFFSET(arr_holidaydate,MATCH(D5,arr_holidaydate,0),0,1000,1),0),-5,1,1))</f>
        <v/>
      </c>
      <c r="B10" s="63"/>
      <c r="C10" s="63"/>
      <c r="D10" s="63"/>
      <c r="H10" s="43">
        <f t="shared" si="3"/>
        <v>42995</v>
      </c>
      <c r="I10" s="43">
        <f t="shared" si="4"/>
        <v>42996</v>
      </c>
      <c r="J10" s="43">
        <f t="shared" si="4"/>
        <v>42997</v>
      </c>
      <c r="K10" s="43">
        <f t="shared" si="4"/>
        <v>42998</v>
      </c>
      <c r="L10" s="43">
        <f t="shared" si="4"/>
        <v>42999</v>
      </c>
      <c r="M10" s="43">
        <f t="shared" si="4"/>
        <v>43000</v>
      </c>
      <c r="N10" s="43">
        <f t="shared" si="4"/>
        <v>43001</v>
      </c>
      <c r="O10" s="6"/>
      <c r="P10" s="43">
        <f t="shared" si="5"/>
        <v>43030</v>
      </c>
      <c r="Q10" s="43">
        <f t="shared" si="6"/>
        <v>43031</v>
      </c>
      <c r="R10" s="43">
        <f t="shared" si="1"/>
        <v>43032</v>
      </c>
      <c r="S10" s="43">
        <f t="shared" si="1"/>
        <v>43033</v>
      </c>
      <c r="T10" s="43">
        <f t="shared" si="2"/>
        <v>43034</v>
      </c>
      <c r="U10" s="43">
        <f t="shared" si="2"/>
        <v>43035</v>
      </c>
      <c r="V10" s="43">
        <f t="shared" si="2"/>
        <v>43036</v>
      </c>
      <c r="X10" s="39" t="e">
        <f t="array" ref="X10">INDEX(#REF!,SMALL(IF(#REF!=$D$5,ROW(#REF!)),ROW()-ROW($X$5)))</f>
        <v>#REF!</v>
      </c>
    </row>
    <row r="11" spans="1:24" x14ac:dyDescent="0.2">
      <c r="A11" s="63" t="str">
        <f ca="1">IF(ISERROR(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,"",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</f>
        <v/>
      </c>
      <c r="B11" s="63"/>
      <c r="C11" s="63"/>
      <c r="D11" s="63"/>
      <c r="H11" s="43">
        <f t="shared" si="3"/>
        <v>43002</v>
      </c>
      <c r="I11" s="43">
        <f t="shared" si="4"/>
        <v>43003</v>
      </c>
      <c r="J11" s="43">
        <f t="shared" si="4"/>
        <v>43004</v>
      </c>
      <c r="K11" s="43">
        <f t="shared" si="4"/>
        <v>43005</v>
      </c>
      <c r="L11" s="43">
        <f t="shared" si="4"/>
        <v>43006</v>
      </c>
      <c r="M11" s="43">
        <f t="shared" si="4"/>
        <v>43007</v>
      </c>
      <c r="N11" s="43">
        <f t="shared" si="4"/>
        <v>43008</v>
      </c>
      <c r="O11" s="6"/>
      <c r="P11" s="43">
        <f t="shared" si="5"/>
        <v>43037</v>
      </c>
      <c r="Q11" s="43">
        <f t="shared" si="6"/>
        <v>43038</v>
      </c>
      <c r="R11" s="43">
        <f t="shared" si="1"/>
        <v>43039</v>
      </c>
      <c r="S11" s="43" t="str">
        <f t="shared" si="1"/>
        <v/>
      </c>
      <c r="T11" s="43" t="str">
        <f t="shared" si="2"/>
        <v/>
      </c>
      <c r="U11" s="43" t="str">
        <f t="shared" si="2"/>
        <v/>
      </c>
      <c r="V11" s="43" t="str">
        <f t="shared" si="2"/>
        <v/>
      </c>
      <c r="X11" s="39" t="e">
        <f t="array" ref="X11">INDEX(#REF!,SMALL(IF(#REF!=$D$5,ROW(#REF!)),ROW()-ROW($X$5)))</f>
        <v>#REF!</v>
      </c>
    </row>
    <row r="12" spans="1:24" x14ac:dyDescent="0.2">
      <c r="A12" s="5"/>
      <c r="H12" s="43" t="str">
        <f t="shared" si="3"/>
        <v/>
      </c>
      <c r="I12" s="43" t="str">
        <f t="shared" si="4"/>
        <v/>
      </c>
      <c r="J12" s="43" t="str">
        <f t="shared" si="4"/>
        <v/>
      </c>
      <c r="K12" s="43" t="str">
        <f t="shared" si="4"/>
        <v/>
      </c>
      <c r="L12" s="43" t="str">
        <f t="shared" si="4"/>
        <v/>
      </c>
      <c r="M12" s="43" t="str">
        <f t="shared" si="4"/>
        <v/>
      </c>
      <c r="N12" s="43" t="str">
        <f t="shared" si="4"/>
        <v/>
      </c>
      <c r="O12" s="6"/>
      <c r="P12" s="43" t="str">
        <f t="shared" si="5"/>
        <v/>
      </c>
      <c r="Q12" s="43" t="str">
        <f t="shared" si="6"/>
        <v/>
      </c>
      <c r="R12" s="43" t="str">
        <f t="shared" si="1"/>
        <v/>
      </c>
      <c r="S12" s="43" t="str">
        <f t="shared" si="1"/>
        <v/>
      </c>
      <c r="T12" s="43" t="str">
        <f t="shared" si="2"/>
        <v/>
      </c>
      <c r="U12" s="43" t="str">
        <f t="shared" si="2"/>
        <v/>
      </c>
      <c r="V12" s="43" t="str">
        <f t="shared" si="2"/>
        <v/>
      </c>
      <c r="X12" s="39" t="e">
        <f t="array" ref="X12">INDEX(#REF!,SMALL(IF(#REF!=$D$5,ROW(#REF!)),ROW()-ROW($X$5)))</f>
        <v>#REF!</v>
      </c>
    </row>
    <row r="13" spans="1:24" ht="14.1" customHeight="1" x14ac:dyDescent="0.2">
      <c r="A13" s="62" t="s">
        <v>11</v>
      </c>
      <c r="B13" s="62"/>
      <c r="C13" s="62"/>
      <c r="D13" s="62"/>
      <c r="E13" s="6"/>
      <c r="F13" s="36"/>
      <c r="G13" s="36"/>
      <c r="H13" s="36" t="s">
        <v>16</v>
      </c>
      <c r="I13" s="36"/>
      <c r="J13" s="36"/>
      <c r="K13" s="36"/>
      <c r="L13" s="36"/>
      <c r="M13" s="36"/>
      <c r="N13" s="36"/>
      <c r="O13" s="29"/>
      <c r="P13" s="62" t="s">
        <v>12</v>
      </c>
      <c r="Q13" s="62"/>
      <c r="R13" s="62"/>
      <c r="S13" s="62"/>
      <c r="T13" s="62"/>
      <c r="U13" s="62"/>
      <c r="V13" s="62"/>
      <c r="X13" s="39" t="e">
        <f t="array" ref="X13">INDEX(#REF!,SMALL(IF(#REF!=$D$5,ROW(#REF!)),ROW()-ROW($X$5)))</f>
        <v>#REF!</v>
      </c>
    </row>
    <row r="14" spans="1:24" ht="12.75" customHeight="1" x14ac:dyDescent="0.2">
      <c r="A14" s="61" t="str">
        <f t="shared" ref="A14:A23" si="7">IF(ISERROR(X6)," - "," - "&amp;X6)</f>
        <v xml:space="preserve"> - </v>
      </c>
      <c r="B14" s="61"/>
      <c r="C14" s="61"/>
      <c r="D14" s="61"/>
      <c r="F14" s="60">
        <v>7</v>
      </c>
      <c r="G14" s="30" t="s">
        <v>7</v>
      </c>
      <c r="H14" s="17"/>
      <c r="I14" s="17"/>
      <c r="J14" s="17"/>
      <c r="K14" s="17"/>
      <c r="L14" s="17"/>
      <c r="M14" s="17"/>
      <c r="N14" s="17"/>
      <c r="O14" s="9"/>
      <c r="P14" s="17"/>
      <c r="Q14" s="17"/>
      <c r="R14" s="17"/>
      <c r="S14" s="17"/>
      <c r="T14" s="17"/>
      <c r="U14" s="17"/>
      <c r="V14" s="17"/>
      <c r="X14" s="39" t="e">
        <f t="array" ref="X14">INDEX(#REF!,SMALL(IF(#REF!=$D$5,ROW(#REF!)),ROW()-ROW($X$5)))</f>
        <v>#REF!</v>
      </c>
    </row>
    <row r="15" spans="1:24" ht="12.75" customHeight="1" x14ac:dyDescent="0.2">
      <c r="A15" s="61" t="str">
        <f t="shared" si="7"/>
        <v xml:space="preserve"> - </v>
      </c>
      <c r="B15" s="61"/>
      <c r="C15" s="61"/>
      <c r="D15" s="61"/>
      <c r="F15" s="55"/>
      <c r="G15" s="31" t="s">
        <v>4</v>
      </c>
      <c r="H15" s="18"/>
      <c r="I15" s="18"/>
      <c r="J15" s="18"/>
      <c r="K15" s="18"/>
      <c r="L15" s="18"/>
      <c r="M15" s="18"/>
      <c r="N15" s="18"/>
      <c r="O15" s="9"/>
      <c r="P15" s="19"/>
      <c r="Q15" s="19"/>
      <c r="R15" s="19"/>
      <c r="S15" s="19"/>
      <c r="T15" s="19"/>
      <c r="U15" s="19"/>
      <c r="V15" s="19"/>
      <c r="X15" s="39" t="e">
        <f t="array" ref="X15">INDEX(#REF!,SMALL(IF(#REF!=$D$5,ROW(#REF!)),ROW()-ROW($X$5)))</f>
        <v>#REF!</v>
      </c>
    </row>
    <row r="16" spans="1:24" ht="12.75" customHeight="1" x14ac:dyDescent="0.2">
      <c r="A16" s="61" t="str">
        <f t="shared" si="7"/>
        <v xml:space="preserve"> - </v>
      </c>
      <c r="B16" s="61"/>
      <c r="C16" s="61"/>
      <c r="D16" s="61"/>
      <c r="F16" s="60">
        <f>IF(F14=12,1,F14+1)</f>
        <v>8</v>
      </c>
      <c r="G16" s="30" t="s">
        <v>7</v>
      </c>
      <c r="H16" s="17"/>
      <c r="I16" s="17"/>
      <c r="J16" s="17"/>
      <c r="K16" s="17"/>
      <c r="L16" s="17"/>
      <c r="M16" s="17"/>
      <c r="N16" s="17"/>
      <c r="O16" s="9"/>
      <c r="P16" s="19"/>
      <c r="Q16" s="19"/>
      <c r="R16" s="19"/>
      <c r="S16" s="19"/>
      <c r="T16" s="19"/>
      <c r="U16" s="19"/>
      <c r="V16" s="19"/>
    </row>
    <row r="17" spans="1:24" ht="12.75" customHeight="1" x14ac:dyDescent="0.2">
      <c r="A17" s="61" t="str">
        <f t="shared" si="7"/>
        <v xml:space="preserve"> - </v>
      </c>
      <c r="B17" s="61"/>
      <c r="C17" s="61"/>
      <c r="D17" s="61"/>
      <c r="F17" s="60"/>
      <c r="G17" s="32" t="s">
        <v>5</v>
      </c>
      <c r="H17" s="19"/>
      <c r="I17" s="19"/>
      <c r="J17" s="19"/>
      <c r="K17" s="19"/>
      <c r="L17" s="19"/>
      <c r="M17" s="19"/>
      <c r="N17" s="19"/>
      <c r="O17" s="9"/>
      <c r="P17" s="19"/>
      <c r="Q17" s="19"/>
      <c r="R17" s="19"/>
      <c r="S17" s="19"/>
      <c r="T17" s="19"/>
      <c r="U17" s="19"/>
      <c r="V17" s="19"/>
      <c r="X17" s="77" t="s">
        <v>29</v>
      </c>
    </row>
    <row r="18" spans="1:24" ht="12.75" customHeight="1" x14ac:dyDescent="0.2">
      <c r="A18" s="61" t="str">
        <f t="shared" si="7"/>
        <v xml:space="preserve"> - </v>
      </c>
      <c r="B18" s="61"/>
      <c r="C18" s="61"/>
      <c r="D18" s="61"/>
      <c r="F18" s="58"/>
      <c r="G18" s="32" t="s">
        <v>4</v>
      </c>
      <c r="H18" s="19"/>
      <c r="I18" s="19"/>
      <c r="J18" s="19"/>
      <c r="K18" s="19"/>
      <c r="L18" s="19"/>
      <c r="M18" s="19"/>
      <c r="N18" s="19"/>
      <c r="O18" s="9"/>
      <c r="P18" s="19"/>
      <c r="Q18" s="19"/>
      <c r="R18" s="19"/>
      <c r="S18" s="19"/>
      <c r="T18" s="19"/>
      <c r="U18" s="19"/>
      <c r="V18" s="19"/>
      <c r="X18" s="77"/>
    </row>
    <row r="19" spans="1:24" ht="12.75" customHeight="1" x14ac:dyDescent="0.2">
      <c r="A19" s="61" t="str">
        <f t="shared" si="7"/>
        <v xml:space="preserve"> - </v>
      </c>
      <c r="B19" s="61"/>
      <c r="C19" s="61"/>
      <c r="D19" s="61"/>
      <c r="F19" s="58"/>
      <c r="G19" s="33" t="s">
        <v>6</v>
      </c>
      <c r="H19" s="20"/>
      <c r="I19" s="20"/>
      <c r="J19" s="20"/>
      <c r="K19" s="20"/>
      <c r="L19" s="20"/>
      <c r="M19" s="20"/>
      <c r="N19" s="20"/>
      <c r="O19" s="9"/>
      <c r="P19" s="19"/>
      <c r="Q19" s="19"/>
      <c r="R19" s="19"/>
      <c r="S19" s="19"/>
      <c r="T19" s="19"/>
      <c r="U19" s="19"/>
      <c r="V19" s="19"/>
      <c r="X19" s="77"/>
    </row>
    <row r="20" spans="1:24" ht="12.75" customHeight="1" x14ac:dyDescent="0.2">
      <c r="A20" s="61" t="str">
        <f t="shared" si="7"/>
        <v xml:space="preserve"> - </v>
      </c>
      <c r="B20" s="61"/>
      <c r="C20" s="61"/>
      <c r="D20" s="61"/>
      <c r="F20" s="54">
        <f>IF(F16=12,1,F16+1)</f>
        <v>9</v>
      </c>
      <c r="G20" s="34" t="s">
        <v>7</v>
      </c>
      <c r="H20" s="21"/>
      <c r="I20" s="21"/>
      <c r="J20" s="21"/>
      <c r="K20" s="21"/>
      <c r="L20" s="21"/>
      <c r="M20" s="21"/>
      <c r="N20" s="21"/>
      <c r="O20" s="9"/>
      <c r="P20" s="19"/>
      <c r="Q20" s="19"/>
      <c r="R20" s="19"/>
      <c r="S20" s="19"/>
      <c r="T20" s="19"/>
      <c r="U20" s="19"/>
      <c r="V20" s="19"/>
      <c r="X20" s="77"/>
    </row>
    <row r="21" spans="1:24" ht="12.75" customHeight="1" x14ac:dyDescent="0.2">
      <c r="A21" s="61" t="str">
        <f t="shared" si="7"/>
        <v xml:space="preserve"> - </v>
      </c>
      <c r="B21" s="61"/>
      <c r="C21" s="61"/>
      <c r="D21" s="61"/>
      <c r="F21" s="60"/>
      <c r="G21" s="32" t="s">
        <v>5</v>
      </c>
      <c r="H21" s="19"/>
      <c r="I21" s="19"/>
      <c r="J21" s="19"/>
      <c r="K21" s="19"/>
      <c r="L21" s="19"/>
      <c r="M21" s="19"/>
      <c r="N21" s="19"/>
      <c r="O21" s="9"/>
      <c r="P21" s="19"/>
      <c r="Q21" s="19"/>
      <c r="R21" s="19"/>
      <c r="S21" s="19"/>
      <c r="T21" s="19"/>
      <c r="U21" s="19"/>
      <c r="V21" s="19"/>
      <c r="X21" s="77"/>
    </row>
    <row r="22" spans="1:24" ht="12.75" customHeight="1" x14ac:dyDescent="0.2">
      <c r="A22" s="61" t="str">
        <f t="shared" si="7"/>
        <v xml:space="preserve"> - </v>
      </c>
      <c r="B22" s="61"/>
      <c r="C22" s="61"/>
      <c r="D22" s="61"/>
      <c r="F22" s="58"/>
      <c r="G22" s="32" t="s">
        <v>4</v>
      </c>
      <c r="H22" s="19"/>
      <c r="I22" s="19"/>
      <c r="J22" s="19"/>
      <c r="K22" s="19"/>
      <c r="L22" s="19"/>
      <c r="M22" s="19"/>
      <c r="N22" s="19"/>
      <c r="O22" s="9"/>
      <c r="P22" s="19"/>
      <c r="Q22" s="19"/>
      <c r="R22" s="19"/>
      <c r="S22" s="19"/>
      <c r="T22" s="19"/>
      <c r="U22" s="19"/>
      <c r="V22" s="19"/>
    </row>
    <row r="23" spans="1:24" ht="12.75" customHeight="1" x14ac:dyDescent="0.2">
      <c r="A23" s="61" t="str">
        <f t="shared" si="7"/>
        <v xml:space="preserve"> - </v>
      </c>
      <c r="B23" s="61"/>
      <c r="C23" s="61"/>
      <c r="D23" s="61"/>
      <c r="F23" s="59"/>
      <c r="G23" s="35" t="s">
        <v>6</v>
      </c>
      <c r="H23" s="22"/>
      <c r="I23" s="22"/>
      <c r="J23" s="22"/>
      <c r="K23" s="22"/>
      <c r="L23" s="22"/>
      <c r="M23" s="22"/>
      <c r="N23" s="22"/>
      <c r="O23" s="9"/>
      <c r="P23" s="19"/>
      <c r="Q23" s="19"/>
      <c r="R23" s="19"/>
      <c r="S23" s="19"/>
      <c r="T23" s="19"/>
      <c r="U23" s="19"/>
      <c r="V23" s="19"/>
    </row>
    <row r="24" spans="1:24" ht="12.75" customHeight="1" x14ac:dyDescent="0.2">
      <c r="A24" s="9"/>
      <c r="B24" s="9"/>
      <c r="C24" s="9"/>
      <c r="D24" s="9"/>
      <c r="F24" s="54">
        <f>IF(F20=12,1,F20+1)</f>
        <v>10</v>
      </c>
      <c r="G24" s="34" t="s">
        <v>7</v>
      </c>
      <c r="H24" s="21"/>
      <c r="I24" s="21"/>
      <c r="J24" s="21"/>
      <c r="K24" s="21"/>
      <c r="L24" s="21"/>
      <c r="M24" s="21"/>
      <c r="N24" s="21"/>
      <c r="O24" s="9"/>
      <c r="P24" s="19"/>
      <c r="Q24" s="19"/>
      <c r="R24" s="19"/>
      <c r="S24" s="19"/>
      <c r="T24" s="19"/>
      <c r="U24" s="19"/>
      <c r="V24" s="19"/>
    </row>
    <row r="25" spans="1:24" ht="12.75" customHeight="1" x14ac:dyDescent="0.2">
      <c r="A25" s="37" t="s">
        <v>2</v>
      </c>
      <c r="B25" s="38" t="s">
        <v>1</v>
      </c>
      <c r="C25" s="57" t="s">
        <v>19</v>
      </c>
      <c r="D25" s="57"/>
      <c r="F25" s="60"/>
      <c r="G25" s="32" t="s">
        <v>5</v>
      </c>
      <c r="H25" s="19"/>
      <c r="I25" s="19"/>
      <c r="J25" s="19"/>
      <c r="K25" s="19"/>
      <c r="L25" s="19"/>
      <c r="M25" s="19"/>
      <c r="N25" s="19"/>
      <c r="O25" s="9"/>
      <c r="P25" s="19"/>
      <c r="Q25" s="19"/>
      <c r="R25" s="19"/>
      <c r="S25" s="19"/>
      <c r="T25" s="19"/>
      <c r="U25" s="19"/>
      <c r="V25" s="19"/>
    </row>
    <row r="26" spans="1:24" ht="12.75" customHeight="1" x14ac:dyDescent="0.2">
      <c r="A26" s="23"/>
      <c r="B26" s="24"/>
      <c r="C26" s="25"/>
      <c r="D26" s="26"/>
      <c r="F26" s="58"/>
      <c r="G26" s="32" t="s">
        <v>4</v>
      </c>
      <c r="H26" s="19"/>
      <c r="I26" s="19"/>
      <c r="J26" s="19"/>
      <c r="K26" s="19"/>
      <c r="L26" s="19"/>
      <c r="M26" s="19"/>
      <c r="N26" s="19"/>
      <c r="O26" s="9"/>
      <c r="P26" s="19"/>
      <c r="Q26" s="19"/>
      <c r="R26" s="19"/>
      <c r="S26" s="19"/>
      <c r="T26" s="19"/>
      <c r="U26" s="19"/>
      <c r="V26" s="19"/>
    </row>
    <row r="27" spans="1:24" ht="12.75" customHeight="1" x14ac:dyDescent="0.2">
      <c r="A27" s="23"/>
      <c r="B27" s="24"/>
      <c r="C27" s="27"/>
      <c r="D27" s="28"/>
      <c r="F27" s="59"/>
      <c r="G27" s="35" t="s">
        <v>6</v>
      </c>
      <c r="H27" s="22"/>
      <c r="I27" s="22"/>
      <c r="J27" s="22"/>
      <c r="K27" s="22"/>
      <c r="L27" s="22"/>
      <c r="M27" s="22"/>
      <c r="N27" s="22"/>
      <c r="O27" s="9"/>
      <c r="P27" s="19"/>
      <c r="Q27" s="19"/>
      <c r="R27" s="19"/>
      <c r="S27" s="19"/>
      <c r="T27" s="19"/>
      <c r="U27" s="19"/>
      <c r="V27" s="19"/>
    </row>
    <row r="28" spans="1:24" ht="12.75" customHeight="1" x14ac:dyDescent="0.2">
      <c r="A28" s="23"/>
      <c r="B28" s="24"/>
      <c r="C28" s="27"/>
      <c r="D28" s="28"/>
      <c r="F28" s="54">
        <f>IF(F24=12,1,F24+1)</f>
        <v>11</v>
      </c>
      <c r="G28" s="34" t="s">
        <v>7</v>
      </c>
      <c r="H28" s="21"/>
      <c r="I28" s="21"/>
      <c r="J28" s="21"/>
      <c r="K28" s="21"/>
      <c r="L28" s="21"/>
      <c r="M28" s="21"/>
      <c r="N28" s="21"/>
      <c r="O28" s="9"/>
      <c r="P28" s="19"/>
      <c r="Q28" s="19"/>
      <c r="R28" s="19"/>
      <c r="S28" s="19"/>
      <c r="T28" s="19"/>
      <c r="U28" s="19"/>
      <c r="V28" s="19"/>
    </row>
    <row r="29" spans="1:24" ht="12.75" customHeight="1" x14ac:dyDescent="0.2">
      <c r="A29" s="23"/>
      <c r="B29" s="24"/>
      <c r="C29" s="27"/>
      <c r="D29" s="28"/>
      <c r="F29" s="60"/>
      <c r="G29" s="32" t="s">
        <v>5</v>
      </c>
      <c r="H29" s="19"/>
      <c r="I29" s="19"/>
      <c r="J29" s="19"/>
      <c r="K29" s="19"/>
      <c r="L29" s="19"/>
      <c r="M29" s="19"/>
      <c r="N29" s="19"/>
      <c r="O29" s="9"/>
      <c r="P29" s="19"/>
      <c r="Q29" s="19"/>
      <c r="R29" s="19"/>
      <c r="S29" s="19"/>
      <c r="T29" s="19"/>
      <c r="U29" s="19"/>
      <c r="V29" s="19"/>
    </row>
    <row r="30" spans="1:24" ht="12.75" customHeight="1" x14ac:dyDescent="0.2">
      <c r="A30" s="23"/>
      <c r="B30" s="24"/>
      <c r="C30" s="27"/>
      <c r="D30" s="28"/>
      <c r="F30" s="58"/>
      <c r="G30" s="32" t="s">
        <v>4</v>
      </c>
      <c r="H30" s="19"/>
      <c r="I30" s="19"/>
      <c r="J30" s="19"/>
      <c r="K30" s="19"/>
      <c r="L30" s="19"/>
      <c r="M30" s="19"/>
      <c r="N30" s="19"/>
      <c r="O30" s="9"/>
      <c r="P30" s="19"/>
      <c r="Q30" s="19"/>
      <c r="R30" s="19"/>
      <c r="S30" s="19"/>
      <c r="T30" s="19"/>
      <c r="U30" s="19"/>
      <c r="V30" s="19"/>
    </row>
    <row r="31" spans="1:24" ht="12.75" customHeight="1" x14ac:dyDescent="0.2">
      <c r="A31" s="23"/>
      <c r="B31" s="24"/>
      <c r="C31" s="27"/>
      <c r="D31" s="28"/>
      <c r="F31" s="59"/>
      <c r="G31" s="35" t="s">
        <v>6</v>
      </c>
      <c r="H31" s="22"/>
      <c r="I31" s="22"/>
      <c r="J31" s="22"/>
      <c r="K31" s="22"/>
      <c r="L31" s="22"/>
      <c r="M31" s="22"/>
      <c r="N31" s="22"/>
      <c r="O31" s="9"/>
      <c r="P31" s="19"/>
      <c r="Q31" s="19"/>
      <c r="R31" s="19"/>
      <c r="S31" s="19"/>
      <c r="T31" s="19"/>
      <c r="U31" s="19"/>
      <c r="V31" s="19"/>
    </row>
    <row r="32" spans="1:24" ht="12.75" customHeight="1" x14ac:dyDescent="0.2">
      <c r="A32" s="23"/>
      <c r="B32" s="24"/>
      <c r="C32" s="27"/>
      <c r="D32" s="28"/>
      <c r="F32" s="54">
        <f>IF(F28=12,1,F28+1)</f>
        <v>12</v>
      </c>
      <c r="G32" s="34" t="s">
        <v>7</v>
      </c>
      <c r="H32" s="21"/>
      <c r="I32" s="21"/>
      <c r="J32" s="21"/>
      <c r="K32" s="21"/>
      <c r="L32" s="21"/>
      <c r="M32" s="21"/>
      <c r="N32" s="21"/>
      <c r="O32" s="9"/>
      <c r="P32" s="19"/>
      <c r="Q32" s="19"/>
      <c r="R32" s="19"/>
      <c r="S32" s="19"/>
      <c r="T32" s="19"/>
      <c r="U32" s="19"/>
      <c r="V32" s="19"/>
    </row>
    <row r="33" spans="1:22" ht="12.75" customHeight="1" x14ac:dyDescent="0.2">
      <c r="A33" s="23"/>
      <c r="B33" s="24"/>
      <c r="C33" s="27"/>
      <c r="D33" s="28"/>
      <c r="F33" s="60"/>
      <c r="G33" s="32" t="s">
        <v>5</v>
      </c>
      <c r="H33" s="19"/>
      <c r="I33" s="19"/>
      <c r="J33" s="19"/>
      <c r="K33" s="19"/>
      <c r="L33" s="19"/>
      <c r="M33" s="19"/>
      <c r="N33" s="19"/>
      <c r="O33" s="9"/>
      <c r="P33" s="19"/>
      <c r="Q33" s="19"/>
      <c r="R33" s="19"/>
      <c r="S33" s="19"/>
      <c r="T33" s="19"/>
      <c r="U33" s="19"/>
      <c r="V33" s="19"/>
    </row>
    <row r="34" spans="1:22" ht="12.75" customHeight="1" x14ac:dyDescent="0.2">
      <c r="A34" s="23"/>
      <c r="B34" s="24"/>
      <c r="C34" s="27"/>
      <c r="D34" s="28"/>
      <c r="F34" s="58"/>
      <c r="G34" s="32" t="s">
        <v>4</v>
      </c>
      <c r="H34" s="19"/>
      <c r="I34" s="19"/>
      <c r="J34" s="19"/>
      <c r="K34" s="19"/>
      <c r="L34" s="19"/>
      <c r="M34" s="19"/>
      <c r="N34" s="19"/>
      <c r="O34" s="9"/>
      <c r="P34" s="19"/>
      <c r="Q34" s="19"/>
      <c r="R34" s="19"/>
      <c r="S34" s="19"/>
      <c r="T34" s="19"/>
      <c r="U34" s="19"/>
      <c r="V34" s="19"/>
    </row>
    <row r="35" spans="1:22" ht="12.75" customHeight="1" x14ac:dyDescent="0.2">
      <c r="A35" s="23"/>
      <c r="B35" s="24"/>
      <c r="C35" s="27"/>
      <c r="D35" s="28"/>
      <c r="F35" s="59"/>
      <c r="G35" s="35" t="s">
        <v>6</v>
      </c>
      <c r="H35" s="22"/>
      <c r="I35" s="22"/>
      <c r="J35" s="22"/>
      <c r="K35" s="22"/>
      <c r="L35" s="22"/>
      <c r="M35" s="22"/>
      <c r="N35" s="22"/>
      <c r="O35" s="9"/>
      <c r="P35" s="19"/>
      <c r="Q35" s="19"/>
      <c r="R35" s="19"/>
      <c r="S35" s="19"/>
      <c r="T35" s="19"/>
      <c r="U35" s="19"/>
      <c r="V35" s="19"/>
    </row>
    <row r="36" spans="1:22" ht="12.75" customHeight="1" x14ac:dyDescent="0.2">
      <c r="A36" s="23"/>
      <c r="B36" s="24"/>
      <c r="C36" s="27"/>
      <c r="D36" s="28"/>
      <c r="F36" s="54">
        <f>IF(F32=12,1,F32+1)</f>
        <v>1</v>
      </c>
      <c r="G36" s="34" t="s">
        <v>7</v>
      </c>
      <c r="H36" s="21"/>
      <c r="I36" s="21"/>
      <c r="J36" s="21"/>
      <c r="K36" s="21"/>
      <c r="L36" s="21"/>
      <c r="M36" s="21"/>
      <c r="N36" s="21"/>
      <c r="O36" s="9"/>
      <c r="P36" s="19"/>
      <c r="Q36" s="19"/>
      <c r="R36" s="19"/>
      <c r="S36" s="19"/>
      <c r="T36" s="19"/>
      <c r="U36" s="19"/>
      <c r="V36" s="19"/>
    </row>
    <row r="37" spans="1:22" ht="12.75" customHeight="1" x14ac:dyDescent="0.2">
      <c r="A37" s="23"/>
      <c r="B37" s="24"/>
      <c r="C37" s="27"/>
      <c r="D37" s="28"/>
      <c r="F37" s="60"/>
      <c r="G37" s="32" t="s">
        <v>5</v>
      </c>
      <c r="H37" s="19"/>
      <c r="I37" s="19"/>
      <c r="J37" s="19"/>
      <c r="K37" s="19"/>
      <c r="L37" s="19"/>
      <c r="M37" s="19"/>
      <c r="N37" s="19"/>
      <c r="O37" s="9"/>
      <c r="P37" s="19"/>
      <c r="Q37" s="19"/>
      <c r="R37" s="19"/>
      <c r="S37" s="19"/>
      <c r="T37" s="19"/>
      <c r="U37" s="19"/>
      <c r="V37" s="19"/>
    </row>
    <row r="38" spans="1:22" ht="12.75" customHeight="1" x14ac:dyDescent="0.2">
      <c r="A38" s="23"/>
      <c r="B38" s="24"/>
      <c r="C38" s="27"/>
      <c r="D38" s="28"/>
      <c r="F38" s="58"/>
      <c r="G38" s="32" t="s">
        <v>4</v>
      </c>
      <c r="H38" s="19"/>
      <c r="I38" s="19"/>
      <c r="J38" s="19"/>
      <c r="K38" s="19"/>
      <c r="L38" s="19"/>
      <c r="M38" s="19"/>
      <c r="N38" s="19"/>
      <c r="O38" s="9"/>
      <c r="P38" s="19"/>
      <c r="Q38" s="19"/>
      <c r="R38" s="19"/>
      <c r="S38" s="19"/>
      <c r="T38" s="19"/>
      <c r="U38" s="19"/>
      <c r="V38" s="19"/>
    </row>
    <row r="39" spans="1:22" ht="12.75" customHeight="1" x14ac:dyDescent="0.2">
      <c r="A39" s="23"/>
      <c r="B39" s="24"/>
      <c r="C39" s="27"/>
      <c r="D39" s="28"/>
      <c r="F39" s="59"/>
      <c r="G39" s="35" t="s">
        <v>6</v>
      </c>
      <c r="H39" s="22"/>
      <c r="I39" s="22"/>
      <c r="J39" s="22"/>
      <c r="K39" s="22"/>
      <c r="L39" s="22"/>
      <c r="M39" s="22"/>
      <c r="N39" s="22"/>
      <c r="O39" s="9"/>
      <c r="P39" s="19"/>
      <c r="Q39" s="19"/>
      <c r="R39" s="19"/>
      <c r="S39" s="19"/>
      <c r="T39" s="19"/>
      <c r="U39" s="19"/>
      <c r="V39" s="19"/>
    </row>
    <row r="40" spans="1:22" ht="12.75" customHeight="1" x14ac:dyDescent="0.2">
      <c r="A40" s="23"/>
      <c r="B40" s="24"/>
      <c r="C40" s="27"/>
      <c r="D40" s="28"/>
      <c r="F40" s="54">
        <f>IF(F36=12,1,F36+1)</f>
        <v>2</v>
      </c>
      <c r="G40" s="34" t="s">
        <v>7</v>
      </c>
      <c r="H40" s="21"/>
      <c r="I40" s="21"/>
      <c r="J40" s="21"/>
      <c r="K40" s="21"/>
      <c r="L40" s="21"/>
      <c r="M40" s="21"/>
      <c r="N40" s="21"/>
      <c r="O40" s="9"/>
      <c r="P40" s="19"/>
      <c r="Q40" s="19"/>
      <c r="R40" s="19"/>
      <c r="S40" s="19"/>
      <c r="T40" s="19"/>
      <c r="U40" s="19"/>
      <c r="V40" s="19"/>
    </row>
    <row r="41" spans="1:22" ht="12.75" customHeight="1" x14ac:dyDescent="0.2">
      <c r="A41" s="23"/>
      <c r="B41" s="24"/>
      <c r="C41" s="27"/>
      <c r="D41" s="28"/>
      <c r="F41" s="60"/>
      <c r="G41" s="32" t="s">
        <v>5</v>
      </c>
      <c r="H41" s="19"/>
      <c r="I41" s="19"/>
      <c r="J41" s="19"/>
      <c r="K41" s="19"/>
      <c r="L41" s="19"/>
      <c r="M41" s="19"/>
      <c r="N41" s="19"/>
      <c r="O41" s="9"/>
      <c r="P41" s="19"/>
      <c r="Q41" s="19"/>
      <c r="R41" s="19"/>
      <c r="S41" s="19"/>
      <c r="T41" s="19"/>
      <c r="U41" s="19"/>
      <c r="V41" s="19"/>
    </row>
    <row r="42" spans="1:22" ht="12.75" customHeight="1" x14ac:dyDescent="0.2">
      <c r="F42" s="58"/>
      <c r="G42" s="32" t="s">
        <v>4</v>
      </c>
      <c r="H42" s="19"/>
      <c r="I42" s="19"/>
      <c r="J42" s="19"/>
      <c r="K42" s="19"/>
      <c r="L42" s="19"/>
      <c r="M42" s="19"/>
      <c r="N42" s="19"/>
      <c r="O42" s="9"/>
      <c r="P42" s="19"/>
      <c r="Q42" s="19"/>
      <c r="R42" s="19"/>
      <c r="S42" s="19"/>
      <c r="T42" s="19"/>
      <c r="U42" s="19"/>
      <c r="V42" s="19"/>
    </row>
    <row r="43" spans="1:22" ht="12.75" customHeight="1" x14ac:dyDescent="0.2">
      <c r="A43" s="56" t="s">
        <v>3</v>
      </c>
      <c r="B43" s="56"/>
      <c r="C43" s="57" t="s">
        <v>36</v>
      </c>
      <c r="D43" s="57"/>
      <c r="F43" s="59"/>
      <c r="G43" s="35" t="s">
        <v>6</v>
      </c>
      <c r="H43" s="22"/>
      <c r="I43" s="22"/>
      <c r="J43" s="22"/>
      <c r="K43" s="22"/>
      <c r="L43" s="22"/>
      <c r="M43" s="22"/>
      <c r="N43" s="22"/>
      <c r="O43" s="9"/>
      <c r="P43" s="19"/>
      <c r="Q43" s="19"/>
      <c r="R43" s="19"/>
      <c r="S43" s="19"/>
      <c r="T43" s="19"/>
      <c r="U43" s="19"/>
      <c r="V43" s="19"/>
    </row>
    <row r="44" spans="1:22" ht="12.75" customHeight="1" x14ac:dyDescent="0.2">
      <c r="A44" s="50"/>
      <c r="B44" s="51"/>
      <c r="C44" s="52"/>
      <c r="D44" s="53"/>
      <c r="F44" s="54">
        <f>IF(F40=12,1,F40+1)</f>
        <v>3</v>
      </c>
      <c r="G44" s="34" t="s">
        <v>7</v>
      </c>
      <c r="H44" s="21"/>
      <c r="I44" s="21"/>
      <c r="J44" s="21"/>
      <c r="K44" s="21"/>
      <c r="L44" s="21"/>
      <c r="M44" s="21"/>
      <c r="N44" s="21"/>
      <c r="O44" s="9"/>
      <c r="P44" s="19"/>
      <c r="Q44" s="19"/>
      <c r="R44" s="19"/>
      <c r="S44" s="19"/>
      <c r="T44" s="19"/>
      <c r="U44" s="19"/>
      <c r="V44" s="19"/>
    </row>
    <row r="45" spans="1:22" ht="12.75" customHeight="1" x14ac:dyDescent="0.2">
      <c r="A45" s="50"/>
      <c r="B45" s="51"/>
      <c r="C45" s="52"/>
      <c r="D45" s="53"/>
      <c r="F45" s="60"/>
      <c r="G45" s="32" t="s">
        <v>5</v>
      </c>
      <c r="H45" s="19"/>
      <c r="I45" s="19"/>
      <c r="J45" s="19"/>
      <c r="K45" s="19"/>
      <c r="L45" s="19"/>
      <c r="M45" s="19"/>
      <c r="N45" s="19"/>
      <c r="O45" s="9"/>
      <c r="P45" s="19"/>
      <c r="Q45" s="19"/>
      <c r="R45" s="19"/>
      <c r="S45" s="19"/>
      <c r="T45" s="19"/>
      <c r="U45" s="19"/>
      <c r="V45" s="19"/>
    </row>
    <row r="46" spans="1:22" ht="12.75" customHeight="1" x14ac:dyDescent="0.2">
      <c r="A46" s="50"/>
      <c r="B46" s="51"/>
      <c r="C46" s="52"/>
      <c r="D46" s="53"/>
      <c r="F46" s="58"/>
      <c r="G46" s="32" t="s">
        <v>4</v>
      </c>
      <c r="H46" s="19"/>
      <c r="I46" s="19"/>
      <c r="J46" s="19"/>
      <c r="K46" s="19"/>
      <c r="L46" s="19"/>
      <c r="M46" s="19"/>
      <c r="N46" s="19"/>
      <c r="O46" s="9"/>
      <c r="P46" s="19"/>
      <c r="Q46" s="19"/>
      <c r="R46" s="19"/>
      <c r="S46" s="19"/>
      <c r="T46" s="19"/>
      <c r="U46" s="19"/>
      <c r="V46" s="19"/>
    </row>
    <row r="47" spans="1:22" ht="12.75" customHeight="1" x14ac:dyDescent="0.2">
      <c r="A47" s="50"/>
      <c r="B47" s="51"/>
      <c r="C47" s="52"/>
      <c r="D47" s="53"/>
      <c r="F47" s="59"/>
      <c r="G47" s="35" t="s">
        <v>6</v>
      </c>
      <c r="H47" s="22"/>
      <c r="I47" s="22"/>
      <c r="J47" s="22"/>
      <c r="K47" s="22"/>
      <c r="L47" s="22"/>
      <c r="M47" s="22"/>
      <c r="N47" s="22"/>
      <c r="O47" s="9"/>
      <c r="P47" s="19"/>
      <c r="Q47" s="19"/>
      <c r="R47" s="19"/>
      <c r="S47" s="19"/>
      <c r="T47" s="19"/>
      <c r="U47" s="19"/>
      <c r="V47" s="19"/>
    </row>
    <row r="48" spans="1:22" ht="12.75" customHeight="1" x14ac:dyDescent="0.2">
      <c r="A48" s="50"/>
      <c r="B48" s="51"/>
      <c r="C48" s="52"/>
      <c r="D48" s="53"/>
      <c r="F48" s="54">
        <f>IF(F44=12,1,F44+1)</f>
        <v>4</v>
      </c>
      <c r="G48" s="34" t="s">
        <v>7</v>
      </c>
      <c r="H48" s="21"/>
      <c r="I48" s="21"/>
      <c r="J48" s="21"/>
      <c r="K48" s="21"/>
      <c r="L48" s="21"/>
      <c r="M48" s="21"/>
      <c r="N48" s="21"/>
      <c r="O48" s="9"/>
      <c r="P48" s="19"/>
      <c r="Q48" s="19"/>
      <c r="R48" s="19"/>
      <c r="S48" s="19"/>
      <c r="T48" s="19"/>
      <c r="U48" s="19"/>
      <c r="V48" s="19"/>
    </row>
    <row r="49" spans="1:22" ht="12.75" customHeight="1" x14ac:dyDescent="0.2">
      <c r="A49" s="50"/>
      <c r="B49" s="51"/>
      <c r="C49" s="52"/>
      <c r="D49" s="53"/>
      <c r="F49" s="60"/>
      <c r="G49" s="32" t="s">
        <v>5</v>
      </c>
      <c r="H49" s="19"/>
      <c r="I49" s="19"/>
      <c r="J49" s="19"/>
      <c r="K49" s="19"/>
      <c r="L49" s="19"/>
      <c r="M49" s="19"/>
      <c r="N49" s="19"/>
      <c r="O49" s="9"/>
      <c r="P49" s="19"/>
      <c r="Q49" s="19"/>
      <c r="R49" s="19"/>
      <c r="S49" s="19"/>
      <c r="T49" s="19"/>
      <c r="U49" s="19"/>
      <c r="V49" s="19"/>
    </row>
    <row r="50" spans="1:22" ht="12.75" customHeight="1" x14ac:dyDescent="0.2">
      <c r="A50" s="50"/>
      <c r="B50" s="51"/>
      <c r="C50" s="52"/>
      <c r="D50" s="53"/>
      <c r="F50" s="58"/>
      <c r="G50" s="32" t="s">
        <v>4</v>
      </c>
      <c r="H50" s="19"/>
      <c r="I50" s="19"/>
      <c r="J50" s="19"/>
      <c r="K50" s="19"/>
      <c r="L50" s="19"/>
      <c r="M50" s="19"/>
      <c r="N50" s="19"/>
      <c r="O50" s="9"/>
      <c r="P50" s="19"/>
      <c r="Q50" s="19"/>
      <c r="R50" s="19"/>
      <c r="S50" s="19"/>
      <c r="T50" s="19"/>
      <c r="U50" s="19"/>
      <c r="V50" s="19"/>
    </row>
    <row r="51" spans="1:22" ht="12.75" customHeight="1" x14ac:dyDescent="0.2">
      <c r="A51" s="50"/>
      <c r="B51" s="51"/>
      <c r="C51" s="52"/>
      <c r="D51" s="53"/>
      <c r="F51" s="59"/>
      <c r="G51" s="35" t="s">
        <v>6</v>
      </c>
      <c r="H51" s="22"/>
      <c r="I51" s="22"/>
      <c r="J51" s="22"/>
      <c r="K51" s="22"/>
      <c r="L51" s="22"/>
      <c r="M51" s="22"/>
      <c r="N51" s="22"/>
      <c r="O51" s="9"/>
      <c r="P51" s="19"/>
      <c r="Q51" s="19"/>
      <c r="R51" s="19"/>
      <c r="S51" s="19"/>
      <c r="T51" s="19"/>
      <c r="U51" s="19"/>
      <c r="V51" s="19"/>
    </row>
    <row r="52" spans="1:22" ht="12.75" customHeight="1" x14ac:dyDescent="0.2">
      <c r="F52" s="54">
        <f>IF(F48=12,1,F48+1)</f>
        <v>5</v>
      </c>
      <c r="G52" s="34" t="s">
        <v>7</v>
      </c>
      <c r="H52" s="21"/>
      <c r="I52" s="21"/>
      <c r="J52" s="21"/>
      <c r="K52" s="21"/>
      <c r="L52" s="21"/>
      <c r="M52" s="21"/>
      <c r="N52" s="21"/>
      <c r="O52" s="9"/>
      <c r="P52" s="19"/>
      <c r="Q52" s="19"/>
      <c r="R52" s="19"/>
      <c r="S52" s="19"/>
      <c r="T52" s="19"/>
      <c r="U52" s="19"/>
      <c r="V52" s="19"/>
    </row>
    <row r="53" spans="1:22" ht="12.75" customHeight="1" x14ac:dyDescent="0.2">
      <c r="A53" s="56" t="s">
        <v>39</v>
      </c>
      <c r="B53" s="56"/>
      <c r="C53" s="57" t="s">
        <v>14</v>
      </c>
      <c r="D53" s="57"/>
      <c r="F53" s="55"/>
      <c r="G53" s="31" t="s">
        <v>4</v>
      </c>
      <c r="H53" s="18"/>
      <c r="I53" s="18"/>
      <c r="J53" s="18"/>
      <c r="K53" s="18"/>
      <c r="L53" s="18"/>
      <c r="M53" s="18"/>
      <c r="N53" s="18"/>
      <c r="O53" s="9"/>
      <c r="P53" s="19"/>
      <c r="Q53" s="19"/>
      <c r="R53" s="19"/>
      <c r="S53" s="19"/>
      <c r="T53" s="19"/>
      <c r="U53" s="19"/>
      <c r="V53" s="19"/>
    </row>
    <row r="54" spans="1:22" ht="12.75" customHeight="1" x14ac:dyDescent="0.2">
      <c r="A54" s="50"/>
      <c r="B54" s="51"/>
      <c r="C54" s="52"/>
      <c r="D54" s="53"/>
      <c r="F54" s="54">
        <f>IF(F52=12,1,F52+1)</f>
        <v>6</v>
      </c>
      <c r="G54" s="34" t="s">
        <v>7</v>
      </c>
      <c r="H54" s="21"/>
      <c r="I54" s="21"/>
      <c r="J54" s="21"/>
      <c r="K54" s="21"/>
      <c r="L54" s="21"/>
      <c r="M54" s="21"/>
      <c r="N54" s="21"/>
      <c r="O54" s="9"/>
      <c r="P54" s="19"/>
      <c r="Q54" s="19"/>
      <c r="R54" s="19"/>
      <c r="S54" s="19"/>
      <c r="T54" s="19"/>
      <c r="U54" s="19"/>
      <c r="V54" s="19"/>
    </row>
    <row r="55" spans="1:22" ht="12.75" customHeight="1" x14ac:dyDescent="0.2">
      <c r="A55" s="50"/>
      <c r="B55" s="51"/>
      <c r="C55" s="52"/>
      <c r="D55" s="53"/>
      <c r="F55" s="55"/>
      <c r="G55" s="31" t="s">
        <v>4</v>
      </c>
      <c r="H55" s="18"/>
      <c r="I55" s="18"/>
      <c r="J55" s="18"/>
      <c r="K55" s="18"/>
      <c r="L55" s="18"/>
      <c r="M55" s="18"/>
      <c r="N55" s="18"/>
      <c r="O55" s="9"/>
      <c r="P55" s="19"/>
      <c r="Q55" s="19"/>
      <c r="R55" s="19"/>
      <c r="S55" s="19"/>
      <c r="T55" s="19"/>
      <c r="U55" s="19"/>
      <c r="V55" s="19"/>
    </row>
    <row r="56" spans="1:22" ht="12.75" customHeight="1" x14ac:dyDescent="0.2">
      <c r="A56" s="50"/>
      <c r="B56" s="51"/>
      <c r="C56" s="52"/>
      <c r="D56" s="53"/>
      <c r="F56" s="54">
        <f>IF(F54=12,1,F54+1)</f>
        <v>7</v>
      </c>
      <c r="G56" s="34" t="s">
        <v>7</v>
      </c>
      <c r="H56" s="21"/>
      <c r="I56" s="21"/>
      <c r="J56" s="21"/>
      <c r="K56" s="21"/>
      <c r="L56" s="21"/>
      <c r="M56" s="21"/>
      <c r="N56" s="21"/>
      <c r="O56" s="9"/>
      <c r="P56" s="19"/>
      <c r="Q56" s="19"/>
      <c r="R56" s="19"/>
      <c r="S56" s="19"/>
      <c r="T56" s="19"/>
      <c r="U56" s="19"/>
      <c r="V56" s="19"/>
    </row>
    <row r="57" spans="1:22" ht="12.75" customHeight="1" x14ac:dyDescent="0.2">
      <c r="A57" s="50"/>
      <c r="B57" s="51"/>
      <c r="C57" s="52"/>
      <c r="D57" s="53"/>
      <c r="F57" s="55"/>
      <c r="G57" s="31" t="s">
        <v>4</v>
      </c>
      <c r="H57" s="18"/>
      <c r="I57" s="18"/>
      <c r="J57" s="18"/>
      <c r="K57" s="18"/>
      <c r="L57" s="18"/>
      <c r="M57" s="18"/>
      <c r="N57" s="18"/>
      <c r="O57" s="9"/>
      <c r="P57" s="19"/>
      <c r="Q57" s="19"/>
      <c r="R57" s="19"/>
      <c r="S57" s="19"/>
      <c r="T57" s="19"/>
      <c r="U57" s="19"/>
      <c r="V57" s="19"/>
    </row>
    <row r="58" spans="1:22" ht="12.75" customHeight="1" x14ac:dyDescent="0.2">
      <c r="A58" s="50"/>
      <c r="B58" s="51"/>
      <c r="C58" s="52"/>
      <c r="D58" s="53"/>
      <c r="F58" s="54">
        <f>IF(F56=12,1,F56+1)</f>
        <v>8</v>
      </c>
      <c r="G58" s="34" t="s">
        <v>7</v>
      </c>
      <c r="H58" s="21"/>
      <c r="I58" s="21"/>
      <c r="J58" s="21"/>
      <c r="K58" s="21"/>
      <c r="L58" s="21"/>
      <c r="M58" s="21"/>
      <c r="N58" s="21"/>
      <c r="O58" s="9"/>
      <c r="P58" s="19"/>
      <c r="Q58" s="19"/>
      <c r="R58" s="19"/>
      <c r="S58" s="19"/>
      <c r="T58" s="19"/>
      <c r="U58" s="19"/>
      <c r="V58" s="19"/>
    </row>
    <row r="59" spans="1:22" ht="12.75" customHeight="1" x14ac:dyDescent="0.2">
      <c r="A59" s="50"/>
      <c r="B59" s="51"/>
      <c r="C59" s="52"/>
      <c r="D59" s="53"/>
      <c r="F59" s="55"/>
      <c r="G59" s="31" t="s">
        <v>4</v>
      </c>
      <c r="H59" s="18"/>
      <c r="I59" s="18"/>
      <c r="J59" s="18"/>
      <c r="K59" s="18"/>
      <c r="L59" s="18"/>
      <c r="M59" s="18"/>
      <c r="N59" s="18"/>
      <c r="O59" s="9"/>
      <c r="P59" s="19"/>
      <c r="Q59" s="19"/>
      <c r="R59" s="19"/>
      <c r="S59" s="19"/>
      <c r="T59" s="19"/>
      <c r="U59" s="19"/>
      <c r="V59" s="19"/>
    </row>
    <row r="60" spans="1:22" ht="12.75" customHeight="1" x14ac:dyDescent="0.2">
      <c r="A60" s="50"/>
      <c r="B60" s="51"/>
      <c r="C60" s="52"/>
      <c r="D60" s="53"/>
      <c r="F60" s="54">
        <f>IF(F58=12,1,F58+1)</f>
        <v>9</v>
      </c>
      <c r="G60" s="34" t="s">
        <v>7</v>
      </c>
      <c r="H60" s="21"/>
      <c r="I60" s="21"/>
      <c r="J60" s="21"/>
      <c r="K60" s="21"/>
      <c r="L60" s="21"/>
      <c r="M60" s="21"/>
      <c r="N60" s="21"/>
      <c r="O60" s="9"/>
      <c r="P60" s="19"/>
      <c r="Q60" s="19"/>
      <c r="R60" s="19"/>
      <c r="S60" s="19"/>
      <c r="T60" s="19"/>
      <c r="U60" s="19"/>
      <c r="V60" s="19"/>
    </row>
    <row r="61" spans="1:22" ht="12.75" customHeight="1" x14ac:dyDescent="0.2">
      <c r="A61" s="50"/>
      <c r="B61" s="51"/>
      <c r="C61" s="52"/>
      <c r="D61" s="53"/>
      <c r="F61" s="55"/>
      <c r="G61" s="31" t="s">
        <v>4</v>
      </c>
      <c r="H61" s="18"/>
      <c r="I61" s="18"/>
      <c r="J61" s="18"/>
      <c r="K61" s="18"/>
      <c r="L61" s="18"/>
      <c r="M61" s="18"/>
      <c r="N61" s="18"/>
      <c r="O61" s="9"/>
      <c r="P61" s="19"/>
      <c r="Q61" s="19"/>
      <c r="R61" s="19"/>
      <c r="S61" s="19"/>
      <c r="T61" s="19"/>
      <c r="U61" s="19"/>
      <c r="V61" s="19"/>
    </row>
    <row r="62" spans="1:22" ht="12.75" customHeight="1" x14ac:dyDescent="0.2">
      <c r="A62" s="1"/>
      <c r="B62" s="1"/>
      <c r="C62" s="8"/>
      <c r="D62" s="8"/>
      <c r="P62" s="3"/>
      <c r="Q62" s="3"/>
      <c r="R62" s="3"/>
      <c r="S62" s="3"/>
      <c r="T62" s="3"/>
      <c r="U62" s="3"/>
      <c r="V62" s="3"/>
    </row>
    <row r="66" spans="1:24" ht="12.75" customHeight="1" x14ac:dyDescent="0.2">
      <c r="A66" s="70">
        <f>DAY(D66)</f>
        <v>23</v>
      </c>
      <c r="B66" s="70"/>
      <c r="C66" s="70"/>
      <c r="D66" s="72">
        <f>D3+1</f>
        <v>43001</v>
      </c>
      <c r="E66" s="72"/>
      <c r="F66" s="72"/>
      <c r="G66" s="72"/>
      <c r="H66" s="65">
        <f>DATE(YEAR($D$5),MONTH($D$5),1)</f>
        <v>42979</v>
      </c>
      <c r="I66" s="65"/>
      <c r="J66" s="65"/>
      <c r="K66" s="65"/>
      <c r="L66" s="65"/>
      <c r="M66" s="65"/>
      <c r="N66" s="65"/>
      <c r="O66" s="2"/>
      <c r="P66" s="65">
        <f>DATE(YEAR(H66+35),MONTH(H66+35),1)</f>
        <v>43009</v>
      </c>
      <c r="Q66" s="65"/>
      <c r="R66" s="65"/>
      <c r="S66" s="65"/>
      <c r="T66" s="65"/>
      <c r="U66" s="65"/>
      <c r="V66" s="65"/>
      <c r="X66" s="7" t="s">
        <v>28</v>
      </c>
    </row>
    <row r="67" spans="1:24" ht="12.75" customHeight="1" x14ac:dyDescent="0.2">
      <c r="A67" s="70"/>
      <c r="B67" s="70"/>
      <c r="C67" s="70"/>
      <c r="D67" s="72"/>
      <c r="E67" s="72"/>
      <c r="F67" s="72"/>
      <c r="G67" s="72"/>
      <c r="H67" s="42" t="str">
        <f>CHOOSE(1+MOD($I$3+1-2,7),"Su","M","Tu","W","Th","F","Sa")</f>
        <v>Su</v>
      </c>
      <c r="I67" s="42" t="str">
        <f>CHOOSE(1+MOD($I$3+2-2,7),"Su","M","Tu","W","Th","F","Sa")</f>
        <v>M</v>
      </c>
      <c r="J67" s="42" t="str">
        <f>CHOOSE(1+MOD($I$3+3-2,7),"Su","M","Tu","W","Th","F","Sa")</f>
        <v>Tu</v>
      </c>
      <c r="K67" s="42" t="str">
        <f>CHOOSE(1+MOD($I$3+4-2,7),"Su","M","Tu","W","Th","F","Sa")</f>
        <v>W</v>
      </c>
      <c r="L67" s="42" t="str">
        <f>CHOOSE(1+MOD($I$3+5-2,7),"Su","M","Tu","W","Th","F","Sa")</f>
        <v>Th</v>
      </c>
      <c r="M67" s="42" t="str">
        <f>CHOOSE(1+MOD($I$3+6-2,7),"Su","M","Tu","W","Th","F","Sa")</f>
        <v>F</v>
      </c>
      <c r="N67" s="42" t="str">
        <f>CHOOSE(1+MOD($I$3+7-2,7),"Su","M","Tu","W","Th","F","Sa")</f>
        <v>Sa</v>
      </c>
      <c r="O67" s="41"/>
      <c r="P67" s="42" t="str">
        <f>CHOOSE(1+MOD($I$3+1-2,7),"Su","M","Tu","W","Th","F","Sa")</f>
        <v>Su</v>
      </c>
      <c r="Q67" s="42" t="str">
        <f>CHOOSE(1+MOD($I$3+2-2,7),"Su","M","Tu","W","Th","F","Sa")</f>
        <v>M</v>
      </c>
      <c r="R67" s="42" t="str">
        <f>CHOOSE(1+MOD($I$3+3-2,7),"Su","M","Tu","W","Th","F","Sa")</f>
        <v>Tu</v>
      </c>
      <c r="S67" s="42" t="str">
        <f>CHOOSE(1+MOD($I$3+4-2,7),"Su","M","Tu","W","Th","F","Sa")</f>
        <v>W</v>
      </c>
      <c r="T67" s="42" t="str">
        <f>CHOOSE(1+MOD($I$3+5-2,7),"Su","M","Tu","W","Th","F","Sa")</f>
        <v>Th</v>
      </c>
      <c r="U67" s="42" t="str">
        <f>CHOOSE(1+MOD($I$3+6-2,7),"Su","M","Tu","W","Th","F","Sa")</f>
        <v>F</v>
      </c>
      <c r="V67" s="42" t="str">
        <f>CHOOSE(1+MOD($I$3+7-2,7),"Su","M","Tu","W","Th","F","Sa")</f>
        <v>Sa</v>
      </c>
      <c r="X67" s="39" t="e">
        <f t="array" ref="X67">INDEX(#REF!,SMALL(IF(#REF!=$D$66,ROW(#REF!)),ROW()-ROW($X$66)))</f>
        <v>#REF!</v>
      </c>
    </row>
    <row r="68" spans="1:24" ht="12.75" customHeight="1" x14ac:dyDescent="0.2">
      <c r="A68" s="70"/>
      <c r="B68" s="70"/>
      <c r="C68" s="70"/>
      <c r="D68" s="66" t="str">
        <f>INDEX({"Sunday","Monday","Tuesday","Wednesday","Thursday","Friday","Saturday"},WEEKDAY(D66))</f>
        <v>Saturday</v>
      </c>
      <c r="E68" s="66"/>
      <c r="F68" s="66"/>
      <c r="G68" s="4"/>
      <c r="H68" s="43" t="str">
        <f>IF(WEEKDAY(H66,1)=$I$3,H66,"")</f>
        <v/>
      </c>
      <c r="I68" s="43" t="str">
        <f>IF(H68="",IF(WEEKDAY(H66,1)=MOD($I$3,7)+1,H66,""),H68+1)</f>
        <v/>
      </c>
      <c r="J68" s="43" t="str">
        <f>IF(I68="",IF(WEEKDAY(H66,1)=MOD($I$3+1,7)+1,H66,""),I68+1)</f>
        <v/>
      </c>
      <c r="K68" s="43" t="str">
        <f>IF(J68="",IF(WEEKDAY(H66,1)=MOD($I$3+2,7)+1,H66,""),J68+1)</f>
        <v/>
      </c>
      <c r="L68" s="43" t="str">
        <f>IF(K68="",IF(WEEKDAY(H66,1)=MOD($I$3+3,7)+1,H66,""),K68+1)</f>
        <v/>
      </c>
      <c r="M68" s="43">
        <f>IF(L68="",IF(WEEKDAY(H66,1)=MOD($I$3+4,7)+1,H66,""),L68+1)</f>
        <v>42979</v>
      </c>
      <c r="N68" s="43">
        <f>IF(M68="",IF(WEEKDAY(H66,1)=MOD($I$3+5,7)+1,H66,""),M68+1)</f>
        <v>42980</v>
      </c>
      <c r="O68" s="44"/>
      <c r="P68" s="43">
        <f>IF(WEEKDAY(P66,1)=$I$3,P66,"")</f>
        <v>43009</v>
      </c>
      <c r="Q68" s="43">
        <f>IF(P68="",IF(WEEKDAY(P66,1)=MOD($I$3,7)+1,P66,""),P68+1)</f>
        <v>43010</v>
      </c>
      <c r="R68" s="43">
        <f>IF(Q68="",IF(WEEKDAY(P66,1)=MOD($I$3+1,7)+1,P66,""),Q68+1)</f>
        <v>43011</v>
      </c>
      <c r="S68" s="43">
        <f>IF(R68="",IF(WEEKDAY(P66,1)=MOD($I$3+2,7)+1,P66,""),R68+1)</f>
        <v>43012</v>
      </c>
      <c r="T68" s="43">
        <f>IF(S68="",IF(WEEKDAY(P66,1)=MOD($I$3+3,7)+1,P66,""),S68+1)</f>
        <v>43013</v>
      </c>
      <c r="U68" s="43">
        <f>IF(T68="",IF(WEEKDAY(P66,1)=MOD($I$3+4,7)+1,P66,""),T68+1)</f>
        <v>43014</v>
      </c>
      <c r="V68" s="43">
        <f>IF(U68="",IF(WEEKDAY(P66,1)=MOD($I$3+5,7)+1,P66,""),U68+1)</f>
        <v>43015</v>
      </c>
      <c r="X68" s="39" t="e">
        <f t="array" ref="X68">INDEX(#REF!,SMALL(IF(#REF!=$D$66,ROW(#REF!)),ROW()-ROW($X$66)))</f>
        <v>#REF!</v>
      </c>
    </row>
    <row r="69" spans="1:24" ht="12.75" customHeight="1" x14ac:dyDescent="0.2">
      <c r="A69" s="71"/>
      <c r="B69" s="71"/>
      <c r="C69" s="71"/>
      <c r="D69" s="67"/>
      <c r="E69" s="67"/>
      <c r="F69" s="67"/>
      <c r="G69" s="4"/>
      <c r="H69" s="43">
        <f>IF(N68="","",IF(MONTH(N68+1)&lt;&gt;MONTH(N68),"",N68+1))</f>
        <v>42981</v>
      </c>
      <c r="I69" s="43">
        <f>IF(H69="","",IF(MONTH(H69+1)&lt;&gt;MONTH(H69),"",H69+1))</f>
        <v>42982</v>
      </c>
      <c r="J69" s="43">
        <f t="shared" ref="J69:K73" si="8">IF(I69="","",IF(MONTH(I69+1)&lt;&gt;MONTH(I69),"",I69+1))</f>
        <v>42983</v>
      </c>
      <c r="K69" s="43">
        <f>IF(J69="","",IF(MONTH(J69+1)&lt;&gt;MONTH(J69),"",J69+1))</f>
        <v>42984</v>
      </c>
      <c r="L69" s="43">
        <f t="shared" ref="L69:N73" si="9">IF(K69="","",IF(MONTH(K69+1)&lt;&gt;MONTH(K69),"",K69+1))</f>
        <v>42985</v>
      </c>
      <c r="M69" s="43">
        <f t="shared" si="9"/>
        <v>42986</v>
      </c>
      <c r="N69" s="43">
        <f t="shared" si="9"/>
        <v>42987</v>
      </c>
      <c r="O69" s="6"/>
      <c r="P69" s="43">
        <f>IF(V68="","",IF(MONTH(V68+1)&lt;&gt;MONTH(V68),"",V68+1))</f>
        <v>43016</v>
      </c>
      <c r="Q69" s="43">
        <f>IF(P69="","",IF(MONTH(P69+1)&lt;&gt;MONTH(P69),"",P69+1))</f>
        <v>43017</v>
      </c>
      <c r="R69" s="43">
        <f t="shared" ref="R69:S73" si="10">IF(Q69="","",IF(MONTH(Q69+1)&lt;&gt;MONTH(Q69),"",Q69+1))</f>
        <v>43018</v>
      </c>
      <c r="S69" s="43">
        <f>IF(R69="","",IF(MONTH(R69+1)&lt;&gt;MONTH(R69),"",R69+1))</f>
        <v>43019</v>
      </c>
      <c r="T69" s="43">
        <f t="shared" ref="T69:V73" si="11">IF(S69="","",IF(MONTH(S69+1)&lt;&gt;MONTH(S69),"",S69+1))</f>
        <v>43020</v>
      </c>
      <c r="U69" s="43">
        <f t="shared" si="11"/>
        <v>43021</v>
      </c>
      <c r="V69" s="43">
        <f t="shared" si="11"/>
        <v>43022</v>
      </c>
      <c r="X69" s="39" t="e">
        <f t="array" ref="X69">INDEX(#REF!,SMALL(IF(#REF!=$D$66,ROW(#REF!)),ROW()-ROW($X$66)))</f>
        <v>#REF!</v>
      </c>
    </row>
    <row r="70" spans="1:24" ht="12.75" customHeight="1" x14ac:dyDescent="0.2">
      <c r="A70" s="63" t="str">
        <f>IF(ISERROR(MATCH(D66,arr_holidaydate,0)),"",INDEX(arr_holiday,MATCH(D66,arr_holidaydate,0)))</f>
        <v/>
      </c>
      <c r="B70" s="63"/>
      <c r="C70" s="63"/>
      <c r="D70" s="63"/>
      <c r="E70" s="64" t="str">
        <f>"W"&amp;TEXT(1+INT((D66-DATE(YEAR(D66+4-WEEKDAY(D66+6)),1,5)+
WEEKDAY(DATE(YEAR(D66+4-WEEKDAY(D66+6)),1,3)))/7),"00")&amp;"-"&amp;WEEKDAY(D66,2)</f>
        <v>W38-6</v>
      </c>
      <c r="F70" s="64"/>
      <c r="H70" s="43">
        <f t="shared" ref="H70:H73" si="12">IF(N69="","",IF(MONTH(N69+1)&lt;&gt;MONTH(N69),"",N69+1))</f>
        <v>42988</v>
      </c>
      <c r="I70" s="43">
        <f t="shared" ref="I70:I73" si="13">IF(H70="","",IF(MONTH(H70+1)&lt;&gt;MONTH(H70),"",H70+1))</f>
        <v>42989</v>
      </c>
      <c r="J70" s="43">
        <f t="shared" si="8"/>
        <v>42990</v>
      </c>
      <c r="K70" s="43">
        <f t="shared" si="8"/>
        <v>42991</v>
      </c>
      <c r="L70" s="43">
        <f t="shared" si="9"/>
        <v>42992</v>
      </c>
      <c r="M70" s="43">
        <f t="shared" si="9"/>
        <v>42993</v>
      </c>
      <c r="N70" s="43">
        <f t="shared" si="9"/>
        <v>42994</v>
      </c>
      <c r="O70" s="6"/>
      <c r="P70" s="43">
        <f t="shared" ref="P70:P73" si="14">IF(V69="","",IF(MONTH(V69+1)&lt;&gt;MONTH(V69),"",V69+1))</f>
        <v>43023</v>
      </c>
      <c r="Q70" s="43">
        <f t="shared" ref="Q70:Q73" si="15">IF(P70="","",IF(MONTH(P70+1)&lt;&gt;MONTH(P70),"",P70+1))</f>
        <v>43024</v>
      </c>
      <c r="R70" s="43">
        <f t="shared" si="10"/>
        <v>43025</v>
      </c>
      <c r="S70" s="43">
        <f t="shared" si="10"/>
        <v>43026</v>
      </c>
      <c r="T70" s="43">
        <f t="shared" si="11"/>
        <v>43027</v>
      </c>
      <c r="U70" s="43">
        <f t="shared" si="11"/>
        <v>43028</v>
      </c>
      <c r="V70" s="43">
        <f t="shared" si="11"/>
        <v>43029</v>
      </c>
      <c r="X70" s="39" t="e">
        <f t="array" ref="X70">INDEX(#REF!,SMALL(IF(#REF!=$D$66,ROW(#REF!)),ROW()-ROW($X$66)))</f>
        <v>#REF!</v>
      </c>
    </row>
    <row r="71" spans="1:24" x14ac:dyDescent="0.2">
      <c r="A71" s="63" t="str">
        <f ca="1">IF(ISERROR(OFFSET(arr_holidaydate,-1+MATCH(D66,arr_holidaydate,0)+MATCH(D66,OFFSET(arr_holidaydate,MATCH(D66,arr_holidaydate,0),0,1000,1),0),-5,1,1)),"",OFFSET(arr_holidaydate,-1+MATCH(D66,arr_holidaydate,0)+MATCH(D66,OFFSET(arr_holidaydate,MATCH(D66,arr_holidaydate,0),0,1000,1),0),-5,1,1))</f>
        <v/>
      </c>
      <c r="B71" s="63"/>
      <c r="C71" s="63"/>
      <c r="D71" s="63"/>
      <c r="H71" s="43">
        <f t="shared" si="12"/>
        <v>42995</v>
      </c>
      <c r="I71" s="43">
        <f t="shared" si="13"/>
        <v>42996</v>
      </c>
      <c r="J71" s="43">
        <f t="shared" si="8"/>
        <v>42997</v>
      </c>
      <c r="K71" s="43">
        <f t="shared" si="8"/>
        <v>42998</v>
      </c>
      <c r="L71" s="43">
        <f t="shared" si="9"/>
        <v>42999</v>
      </c>
      <c r="M71" s="43">
        <f t="shared" si="9"/>
        <v>43000</v>
      </c>
      <c r="N71" s="43">
        <f t="shared" si="9"/>
        <v>43001</v>
      </c>
      <c r="O71" s="6"/>
      <c r="P71" s="43">
        <f t="shared" si="14"/>
        <v>43030</v>
      </c>
      <c r="Q71" s="43">
        <f t="shared" si="15"/>
        <v>43031</v>
      </c>
      <c r="R71" s="43">
        <f t="shared" si="10"/>
        <v>43032</v>
      </c>
      <c r="S71" s="43">
        <f t="shared" si="10"/>
        <v>43033</v>
      </c>
      <c r="T71" s="43">
        <f t="shared" si="11"/>
        <v>43034</v>
      </c>
      <c r="U71" s="43">
        <f t="shared" si="11"/>
        <v>43035</v>
      </c>
      <c r="V71" s="43">
        <f t="shared" si="11"/>
        <v>43036</v>
      </c>
      <c r="X71" s="39" t="e">
        <f t="array" ref="X71">INDEX(#REF!,SMALL(IF(#REF!=$D$66,ROW(#REF!)),ROW()-ROW($X$66)))</f>
        <v>#REF!</v>
      </c>
    </row>
    <row r="72" spans="1:24" x14ac:dyDescent="0.2">
      <c r="A72" s="63" t="str">
        <f ca="1">IF(ISERROR(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,"",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</f>
        <v/>
      </c>
      <c r="B72" s="63"/>
      <c r="C72" s="63"/>
      <c r="D72" s="63"/>
      <c r="H72" s="43">
        <f t="shared" si="12"/>
        <v>43002</v>
      </c>
      <c r="I72" s="43">
        <f t="shared" si="13"/>
        <v>43003</v>
      </c>
      <c r="J72" s="43">
        <f t="shared" si="8"/>
        <v>43004</v>
      </c>
      <c r="K72" s="43">
        <f t="shared" si="8"/>
        <v>43005</v>
      </c>
      <c r="L72" s="43">
        <f t="shared" si="9"/>
        <v>43006</v>
      </c>
      <c r="M72" s="43">
        <f t="shared" si="9"/>
        <v>43007</v>
      </c>
      <c r="N72" s="43">
        <f t="shared" si="9"/>
        <v>43008</v>
      </c>
      <c r="O72" s="6"/>
      <c r="P72" s="43">
        <f t="shared" si="14"/>
        <v>43037</v>
      </c>
      <c r="Q72" s="43">
        <f t="shared" si="15"/>
        <v>43038</v>
      </c>
      <c r="R72" s="43">
        <f t="shared" si="10"/>
        <v>43039</v>
      </c>
      <c r="S72" s="43" t="str">
        <f t="shared" si="10"/>
        <v/>
      </c>
      <c r="T72" s="43" t="str">
        <f t="shared" si="11"/>
        <v/>
      </c>
      <c r="U72" s="43" t="str">
        <f t="shared" si="11"/>
        <v/>
      </c>
      <c r="V72" s="43" t="str">
        <f t="shared" si="11"/>
        <v/>
      </c>
      <c r="X72" s="39" t="e">
        <f t="array" ref="X72">INDEX(#REF!,SMALL(IF(#REF!=$D$66,ROW(#REF!)),ROW()-ROW($X$66)))</f>
        <v>#REF!</v>
      </c>
    </row>
    <row r="73" spans="1:24" x14ac:dyDescent="0.2">
      <c r="A73" s="5"/>
      <c r="H73" s="43" t="str">
        <f t="shared" si="12"/>
        <v/>
      </c>
      <c r="I73" s="43" t="str">
        <f t="shared" si="13"/>
        <v/>
      </c>
      <c r="J73" s="43" t="str">
        <f t="shared" si="8"/>
        <v/>
      </c>
      <c r="K73" s="43" t="str">
        <f t="shared" si="8"/>
        <v/>
      </c>
      <c r="L73" s="43" t="str">
        <f t="shared" si="9"/>
        <v/>
      </c>
      <c r="M73" s="43" t="str">
        <f t="shared" si="9"/>
        <v/>
      </c>
      <c r="N73" s="43" t="str">
        <f t="shared" si="9"/>
        <v/>
      </c>
      <c r="O73" s="6"/>
      <c r="P73" s="43" t="str">
        <f t="shared" si="14"/>
        <v/>
      </c>
      <c r="Q73" s="43" t="str">
        <f t="shared" si="15"/>
        <v/>
      </c>
      <c r="R73" s="43" t="str">
        <f t="shared" si="10"/>
        <v/>
      </c>
      <c r="S73" s="43" t="str">
        <f t="shared" si="10"/>
        <v/>
      </c>
      <c r="T73" s="43" t="str">
        <f t="shared" si="11"/>
        <v/>
      </c>
      <c r="U73" s="43" t="str">
        <f t="shared" si="11"/>
        <v/>
      </c>
      <c r="V73" s="43" t="str">
        <f t="shared" si="11"/>
        <v/>
      </c>
      <c r="X73" s="39" t="e">
        <f t="array" ref="X73">INDEX(#REF!,SMALL(IF(#REF!=$D$66,ROW(#REF!)),ROW()-ROW($X$66)))</f>
        <v>#REF!</v>
      </c>
    </row>
    <row r="74" spans="1:24" ht="14.1" customHeight="1" x14ac:dyDescent="0.2">
      <c r="A74" s="62" t="s">
        <v>11</v>
      </c>
      <c r="B74" s="62"/>
      <c r="C74" s="62"/>
      <c r="D74" s="62"/>
      <c r="E74" s="6"/>
      <c r="F74" s="36"/>
      <c r="G74" s="36"/>
      <c r="H74" s="36" t="s">
        <v>16</v>
      </c>
      <c r="I74" s="36"/>
      <c r="J74" s="36"/>
      <c r="K74" s="36"/>
      <c r="L74" s="36"/>
      <c r="M74" s="36"/>
      <c r="N74" s="36"/>
      <c r="O74" s="29"/>
      <c r="P74" s="62" t="s">
        <v>12</v>
      </c>
      <c r="Q74" s="62"/>
      <c r="R74" s="62"/>
      <c r="S74" s="62"/>
      <c r="T74" s="62"/>
      <c r="U74" s="62"/>
      <c r="V74" s="62"/>
      <c r="X74" s="39" t="e">
        <f t="array" ref="X74">INDEX(#REF!,SMALL(IF(#REF!=$D$66,ROW(#REF!)),ROW()-ROW($X$66)))</f>
        <v>#REF!</v>
      </c>
    </row>
    <row r="75" spans="1:24" ht="12.75" customHeight="1" x14ac:dyDescent="0.2">
      <c r="A75" s="61" t="str">
        <f>IF(ISERROR(X67)," - "," - "&amp;X67)</f>
        <v xml:space="preserve"> - </v>
      </c>
      <c r="B75" s="61"/>
      <c r="C75" s="61"/>
      <c r="D75" s="61"/>
      <c r="F75" s="60">
        <v>7</v>
      </c>
      <c r="G75" s="30" t="s">
        <v>7</v>
      </c>
      <c r="H75" s="17"/>
      <c r="I75" s="17"/>
      <c r="J75" s="17"/>
      <c r="K75" s="17"/>
      <c r="L75" s="17"/>
      <c r="M75" s="17"/>
      <c r="N75" s="17"/>
      <c r="O75" s="9"/>
      <c r="P75" s="17"/>
      <c r="Q75" s="17"/>
      <c r="R75" s="17"/>
      <c r="S75" s="17"/>
      <c r="T75" s="17"/>
      <c r="U75" s="17"/>
      <c r="V75" s="17"/>
      <c r="X75" s="39" t="e">
        <f t="array" ref="X75">INDEX(#REF!,SMALL(IF(#REF!=$D$66,ROW(#REF!)),ROW()-ROW($X$66)))</f>
        <v>#REF!</v>
      </c>
    </row>
    <row r="76" spans="1:24" ht="12.75" customHeight="1" x14ac:dyDescent="0.2">
      <c r="A76" s="61" t="str">
        <f t="shared" ref="A76:A84" si="16">IF(ISERROR(X68)," - "," - "&amp;X68)</f>
        <v xml:space="preserve"> - </v>
      </c>
      <c r="B76" s="61"/>
      <c r="C76" s="61"/>
      <c r="D76" s="61"/>
      <c r="F76" s="55"/>
      <c r="G76" s="31" t="s">
        <v>4</v>
      </c>
      <c r="H76" s="18"/>
      <c r="I76" s="18"/>
      <c r="J76" s="18"/>
      <c r="K76" s="18"/>
      <c r="L76" s="18"/>
      <c r="M76" s="18"/>
      <c r="N76" s="18"/>
      <c r="O76" s="9"/>
      <c r="P76" s="19"/>
      <c r="Q76" s="19"/>
      <c r="R76" s="19"/>
      <c r="S76" s="19"/>
      <c r="T76" s="19"/>
      <c r="U76" s="19"/>
      <c r="V76" s="19"/>
      <c r="X76" s="39" t="e">
        <f t="array" ref="X76">INDEX(#REF!,SMALL(IF(#REF!=$D$66,ROW(#REF!)),ROW()-ROW($X$66)))</f>
        <v>#REF!</v>
      </c>
    </row>
    <row r="77" spans="1:24" ht="12.75" customHeight="1" x14ac:dyDescent="0.2">
      <c r="A77" s="61" t="str">
        <f t="shared" si="16"/>
        <v xml:space="preserve"> - </v>
      </c>
      <c r="B77" s="61"/>
      <c r="C77" s="61"/>
      <c r="D77" s="61"/>
      <c r="F77" s="60">
        <f>IF(F75=12,1,F75+1)</f>
        <v>8</v>
      </c>
      <c r="G77" s="30" t="s">
        <v>7</v>
      </c>
      <c r="H77" s="17"/>
      <c r="I77" s="17"/>
      <c r="J77" s="17"/>
      <c r="K77" s="17"/>
      <c r="L77" s="17"/>
      <c r="M77" s="17"/>
      <c r="N77" s="17"/>
      <c r="O77" s="9"/>
      <c r="P77" s="19"/>
      <c r="Q77" s="19"/>
      <c r="R77" s="19"/>
      <c r="S77" s="19"/>
      <c r="T77" s="19"/>
      <c r="U77" s="19"/>
      <c r="V77" s="19"/>
    </row>
    <row r="78" spans="1:24" ht="12.75" customHeight="1" x14ac:dyDescent="0.2">
      <c r="A78" s="61" t="str">
        <f t="shared" si="16"/>
        <v xml:space="preserve"> - </v>
      </c>
      <c r="B78" s="61"/>
      <c r="C78" s="61"/>
      <c r="D78" s="61"/>
      <c r="F78" s="60"/>
      <c r="G78" s="32" t="s">
        <v>5</v>
      </c>
      <c r="H78" s="19"/>
      <c r="I78" s="19"/>
      <c r="J78" s="19"/>
      <c r="K78" s="19"/>
      <c r="L78" s="19"/>
      <c r="M78" s="19"/>
      <c r="N78" s="19"/>
      <c r="O78" s="9"/>
      <c r="P78" s="19"/>
      <c r="Q78" s="19"/>
      <c r="R78" s="19"/>
      <c r="S78" s="19"/>
      <c r="T78" s="19"/>
      <c r="U78" s="19"/>
      <c r="V78" s="19"/>
    </row>
    <row r="79" spans="1:24" ht="12.75" customHeight="1" x14ac:dyDescent="0.2">
      <c r="A79" s="61" t="str">
        <f t="shared" si="16"/>
        <v xml:space="preserve"> - </v>
      </c>
      <c r="B79" s="61"/>
      <c r="C79" s="61"/>
      <c r="D79" s="61"/>
      <c r="F79" s="58"/>
      <c r="G79" s="32" t="s">
        <v>4</v>
      </c>
      <c r="H79" s="19"/>
      <c r="I79" s="19"/>
      <c r="J79" s="19"/>
      <c r="K79" s="19"/>
      <c r="L79" s="19"/>
      <c r="M79" s="19"/>
      <c r="N79" s="19"/>
      <c r="O79" s="9"/>
      <c r="P79" s="19"/>
      <c r="Q79" s="19"/>
      <c r="R79" s="19"/>
      <c r="S79" s="19"/>
      <c r="T79" s="19"/>
      <c r="U79" s="19"/>
      <c r="V79" s="19"/>
    </row>
    <row r="80" spans="1:24" ht="12.75" customHeight="1" x14ac:dyDescent="0.2">
      <c r="A80" s="61" t="str">
        <f t="shared" si="16"/>
        <v xml:space="preserve"> - </v>
      </c>
      <c r="B80" s="61"/>
      <c r="C80" s="61"/>
      <c r="D80" s="61"/>
      <c r="F80" s="58"/>
      <c r="G80" s="33" t="s">
        <v>6</v>
      </c>
      <c r="H80" s="20"/>
      <c r="I80" s="20"/>
      <c r="J80" s="20"/>
      <c r="K80" s="20"/>
      <c r="L80" s="20"/>
      <c r="M80" s="20"/>
      <c r="N80" s="20"/>
      <c r="O80" s="9"/>
      <c r="P80" s="19"/>
      <c r="Q80" s="19"/>
      <c r="R80" s="19"/>
      <c r="S80" s="19"/>
      <c r="T80" s="19"/>
      <c r="U80" s="19"/>
      <c r="V80" s="19"/>
    </row>
    <row r="81" spans="1:22" ht="12.75" customHeight="1" x14ac:dyDescent="0.2">
      <c r="A81" s="61" t="str">
        <f t="shared" si="16"/>
        <v xml:space="preserve"> - </v>
      </c>
      <c r="B81" s="61"/>
      <c r="C81" s="61"/>
      <c r="D81" s="61"/>
      <c r="F81" s="54">
        <f>IF(F77=12,1,F77+1)</f>
        <v>9</v>
      </c>
      <c r="G81" s="34" t="s">
        <v>7</v>
      </c>
      <c r="H81" s="21"/>
      <c r="I81" s="21"/>
      <c r="J81" s="21"/>
      <c r="K81" s="21"/>
      <c r="L81" s="21"/>
      <c r="M81" s="21"/>
      <c r="N81" s="21"/>
      <c r="O81" s="9"/>
      <c r="P81" s="19"/>
      <c r="Q81" s="19"/>
      <c r="R81" s="19"/>
      <c r="S81" s="19"/>
      <c r="T81" s="19"/>
      <c r="U81" s="19"/>
      <c r="V81" s="19"/>
    </row>
    <row r="82" spans="1:22" ht="12.75" customHeight="1" x14ac:dyDescent="0.2">
      <c r="A82" s="61" t="str">
        <f t="shared" si="16"/>
        <v xml:space="preserve"> - </v>
      </c>
      <c r="B82" s="61"/>
      <c r="C82" s="61"/>
      <c r="D82" s="61"/>
      <c r="F82" s="60"/>
      <c r="G82" s="32" t="s">
        <v>5</v>
      </c>
      <c r="H82" s="19"/>
      <c r="I82" s="19"/>
      <c r="J82" s="19"/>
      <c r="K82" s="19"/>
      <c r="L82" s="19"/>
      <c r="M82" s="19"/>
      <c r="N82" s="19"/>
      <c r="O82" s="9"/>
      <c r="P82" s="19"/>
      <c r="Q82" s="19"/>
      <c r="R82" s="19"/>
      <c r="S82" s="19"/>
      <c r="T82" s="19"/>
      <c r="U82" s="19"/>
      <c r="V82" s="19"/>
    </row>
    <row r="83" spans="1:22" ht="12.75" customHeight="1" x14ac:dyDescent="0.2">
      <c r="A83" s="61" t="str">
        <f t="shared" si="16"/>
        <v xml:space="preserve"> - </v>
      </c>
      <c r="B83" s="61"/>
      <c r="C83" s="61"/>
      <c r="D83" s="61"/>
      <c r="F83" s="58"/>
      <c r="G83" s="32" t="s">
        <v>4</v>
      </c>
      <c r="H83" s="19"/>
      <c r="I83" s="19"/>
      <c r="J83" s="19"/>
      <c r="K83" s="19"/>
      <c r="L83" s="19"/>
      <c r="M83" s="19"/>
      <c r="N83" s="19"/>
      <c r="O83" s="9"/>
      <c r="P83" s="19"/>
      <c r="Q83" s="19"/>
      <c r="R83" s="19"/>
      <c r="S83" s="19"/>
      <c r="T83" s="19"/>
      <c r="U83" s="19"/>
      <c r="V83" s="19"/>
    </row>
    <row r="84" spans="1:22" ht="12.75" customHeight="1" x14ac:dyDescent="0.2">
      <c r="A84" s="61" t="str">
        <f t="shared" si="16"/>
        <v xml:space="preserve"> - </v>
      </c>
      <c r="B84" s="61"/>
      <c r="C84" s="61"/>
      <c r="D84" s="61"/>
      <c r="F84" s="59"/>
      <c r="G84" s="35" t="s">
        <v>6</v>
      </c>
      <c r="H84" s="22"/>
      <c r="I84" s="22"/>
      <c r="J84" s="22"/>
      <c r="K84" s="22"/>
      <c r="L84" s="22"/>
      <c r="M84" s="22"/>
      <c r="N84" s="22"/>
      <c r="O84" s="9"/>
      <c r="P84" s="19"/>
      <c r="Q84" s="19"/>
      <c r="R84" s="19"/>
      <c r="S84" s="19"/>
      <c r="T84" s="19"/>
      <c r="U84" s="19"/>
      <c r="V84" s="19"/>
    </row>
    <row r="85" spans="1:22" ht="12.75" customHeight="1" x14ac:dyDescent="0.2">
      <c r="A85" s="9"/>
      <c r="B85" s="9"/>
      <c r="C85" s="9"/>
      <c r="D85" s="9"/>
      <c r="F85" s="54">
        <f>IF(F81=12,1,F81+1)</f>
        <v>10</v>
      </c>
      <c r="G85" s="34" t="s">
        <v>7</v>
      </c>
      <c r="H85" s="21"/>
      <c r="I85" s="21"/>
      <c r="J85" s="21"/>
      <c r="K85" s="21"/>
      <c r="L85" s="21"/>
      <c r="M85" s="21"/>
      <c r="N85" s="21"/>
      <c r="O85" s="9"/>
      <c r="P85" s="19"/>
      <c r="Q85" s="19"/>
      <c r="R85" s="19"/>
      <c r="S85" s="19"/>
      <c r="T85" s="19"/>
      <c r="U85" s="19"/>
      <c r="V85" s="19"/>
    </row>
    <row r="86" spans="1:22" ht="12.75" customHeight="1" x14ac:dyDescent="0.2">
      <c r="A86" s="37" t="s">
        <v>2</v>
      </c>
      <c r="B86" s="38" t="s">
        <v>1</v>
      </c>
      <c r="C86" s="57" t="s">
        <v>19</v>
      </c>
      <c r="D86" s="57"/>
      <c r="F86" s="60"/>
      <c r="G86" s="32" t="s">
        <v>5</v>
      </c>
      <c r="H86" s="19"/>
      <c r="I86" s="19"/>
      <c r="J86" s="19"/>
      <c r="K86" s="19"/>
      <c r="L86" s="19"/>
      <c r="M86" s="19"/>
      <c r="N86" s="19"/>
      <c r="O86" s="9"/>
      <c r="P86" s="19"/>
      <c r="Q86" s="19"/>
      <c r="R86" s="19"/>
      <c r="S86" s="19"/>
      <c r="T86" s="19"/>
      <c r="U86" s="19"/>
      <c r="V86" s="19"/>
    </row>
    <row r="87" spans="1:22" ht="12.75" customHeight="1" x14ac:dyDescent="0.2">
      <c r="A87" s="23"/>
      <c r="B87" s="24"/>
      <c r="C87" s="25"/>
      <c r="D87" s="26"/>
      <c r="F87" s="58"/>
      <c r="G87" s="32" t="s">
        <v>4</v>
      </c>
      <c r="H87" s="19"/>
      <c r="I87" s="19"/>
      <c r="J87" s="19"/>
      <c r="K87" s="19"/>
      <c r="L87" s="19"/>
      <c r="M87" s="19"/>
      <c r="N87" s="19"/>
      <c r="O87" s="9"/>
      <c r="P87" s="19"/>
      <c r="Q87" s="19"/>
      <c r="R87" s="19"/>
      <c r="S87" s="19"/>
      <c r="T87" s="19"/>
      <c r="U87" s="19"/>
      <c r="V87" s="19"/>
    </row>
    <row r="88" spans="1:22" ht="12.75" customHeight="1" x14ac:dyDescent="0.2">
      <c r="A88" s="23"/>
      <c r="B88" s="24"/>
      <c r="C88" s="27"/>
      <c r="D88" s="28"/>
      <c r="F88" s="59"/>
      <c r="G88" s="35" t="s">
        <v>6</v>
      </c>
      <c r="H88" s="22"/>
      <c r="I88" s="22"/>
      <c r="J88" s="22"/>
      <c r="K88" s="22"/>
      <c r="L88" s="22"/>
      <c r="M88" s="22"/>
      <c r="N88" s="22"/>
      <c r="O88" s="9"/>
      <c r="P88" s="19"/>
      <c r="Q88" s="19"/>
      <c r="R88" s="19"/>
      <c r="S88" s="19"/>
      <c r="T88" s="19"/>
      <c r="U88" s="19"/>
      <c r="V88" s="19"/>
    </row>
    <row r="89" spans="1:22" ht="12.75" customHeight="1" x14ac:dyDescent="0.2">
      <c r="A89" s="23"/>
      <c r="B89" s="24"/>
      <c r="C89" s="27"/>
      <c r="D89" s="28"/>
      <c r="F89" s="54">
        <f>IF(F85=12,1,F85+1)</f>
        <v>11</v>
      </c>
      <c r="G89" s="34" t="s">
        <v>7</v>
      </c>
      <c r="H89" s="21"/>
      <c r="I89" s="21"/>
      <c r="J89" s="21"/>
      <c r="K89" s="21"/>
      <c r="L89" s="21"/>
      <c r="M89" s="21"/>
      <c r="N89" s="21"/>
      <c r="O89" s="9"/>
      <c r="P89" s="19"/>
      <c r="Q89" s="19"/>
      <c r="R89" s="19"/>
      <c r="S89" s="19"/>
      <c r="T89" s="19"/>
      <c r="U89" s="19"/>
      <c r="V89" s="19"/>
    </row>
    <row r="90" spans="1:22" ht="12.75" customHeight="1" x14ac:dyDescent="0.2">
      <c r="A90" s="23"/>
      <c r="B90" s="24"/>
      <c r="C90" s="27"/>
      <c r="D90" s="28"/>
      <c r="F90" s="60"/>
      <c r="G90" s="32" t="s">
        <v>5</v>
      </c>
      <c r="H90" s="19"/>
      <c r="I90" s="19"/>
      <c r="J90" s="19"/>
      <c r="K90" s="19"/>
      <c r="L90" s="19"/>
      <c r="M90" s="19"/>
      <c r="N90" s="19"/>
      <c r="O90" s="9"/>
      <c r="P90" s="19"/>
      <c r="Q90" s="19"/>
      <c r="R90" s="19"/>
      <c r="S90" s="19"/>
      <c r="T90" s="19"/>
      <c r="U90" s="19"/>
      <c r="V90" s="19"/>
    </row>
    <row r="91" spans="1:22" ht="12.75" customHeight="1" x14ac:dyDescent="0.2">
      <c r="A91" s="23"/>
      <c r="B91" s="24"/>
      <c r="C91" s="27"/>
      <c r="D91" s="28"/>
      <c r="F91" s="58"/>
      <c r="G91" s="32" t="s">
        <v>4</v>
      </c>
      <c r="H91" s="19"/>
      <c r="I91" s="19"/>
      <c r="J91" s="19"/>
      <c r="K91" s="19"/>
      <c r="L91" s="19"/>
      <c r="M91" s="19"/>
      <c r="N91" s="19"/>
      <c r="O91" s="9"/>
      <c r="P91" s="19"/>
      <c r="Q91" s="19"/>
      <c r="R91" s="19"/>
      <c r="S91" s="19"/>
      <c r="T91" s="19"/>
      <c r="U91" s="19"/>
      <c r="V91" s="19"/>
    </row>
    <row r="92" spans="1:22" ht="12.75" customHeight="1" x14ac:dyDescent="0.2">
      <c r="A92" s="23"/>
      <c r="B92" s="24"/>
      <c r="C92" s="27"/>
      <c r="D92" s="28"/>
      <c r="F92" s="59"/>
      <c r="G92" s="35" t="s">
        <v>6</v>
      </c>
      <c r="H92" s="22"/>
      <c r="I92" s="22"/>
      <c r="J92" s="22"/>
      <c r="K92" s="22"/>
      <c r="L92" s="22"/>
      <c r="M92" s="22"/>
      <c r="N92" s="22"/>
      <c r="O92" s="9"/>
      <c r="P92" s="19"/>
      <c r="Q92" s="19"/>
      <c r="R92" s="19"/>
      <c r="S92" s="19"/>
      <c r="T92" s="19"/>
      <c r="U92" s="19"/>
      <c r="V92" s="19"/>
    </row>
    <row r="93" spans="1:22" ht="12.75" customHeight="1" x14ac:dyDescent="0.2">
      <c r="A93" s="23"/>
      <c r="B93" s="24"/>
      <c r="C93" s="27"/>
      <c r="D93" s="28"/>
      <c r="F93" s="54">
        <f>IF(F89=12,1,F89+1)</f>
        <v>12</v>
      </c>
      <c r="G93" s="34" t="s">
        <v>7</v>
      </c>
      <c r="H93" s="21"/>
      <c r="I93" s="21"/>
      <c r="J93" s="21"/>
      <c r="K93" s="21"/>
      <c r="L93" s="21"/>
      <c r="M93" s="21"/>
      <c r="N93" s="21"/>
      <c r="O93" s="9"/>
      <c r="P93" s="19"/>
      <c r="Q93" s="19"/>
      <c r="R93" s="19"/>
      <c r="S93" s="19"/>
      <c r="T93" s="19"/>
      <c r="U93" s="19"/>
      <c r="V93" s="19"/>
    </row>
    <row r="94" spans="1:22" ht="12.75" customHeight="1" x14ac:dyDescent="0.2">
      <c r="A94" s="23"/>
      <c r="B94" s="24"/>
      <c r="C94" s="27"/>
      <c r="D94" s="28"/>
      <c r="F94" s="60"/>
      <c r="G94" s="32" t="s">
        <v>5</v>
      </c>
      <c r="H94" s="19"/>
      <c r="I94" s="19"/>
      <c r="J94" s="19"/>
      <c r="K94" s="19"/>
      <c r="L94" s="19"/>
      <c r="M94" s="19"/>
      <c r="N94" s="19"/>
      <c r="O94" s="9"/>
      <c r="P94" s="19"/>
      <c r="Q94" s="19"/>
      <c r="R94" s="19"/>
      <c r="S94" s="19"/>
      <c r="T94" s="19"/>
      <c r="U94" s="19"/>
      <c r="V94" s="19"/>
    </row>
    <row r="95" spans="1:22" ht="12.75" customHeight="1" x14ac:dyDescent="0.2">
      <c r="A95" s="23"/>
      <c r="B95" s="24"/>
      <c r="C95" s="27"/>
      <c r="D95" s="28"/>
      <c r="F95" s="58"/>
      <c r="G95" s="32" t="s">
        <v>4</v>
      </c>
      <c r="H95" s="19"/>
      <c r="I95" s="19"/>
      <c r="J95" s="19"/>
      <c r="K95" s="19"/>
      <c r="L95" s="19"/>
      <c r="M95" s="19"/>
      <c r="N95" s="19"/>
      <c r="O95" s="9"/>
      <c r="P95" s="19"/>
      <c r="Q95" s="19"/>
      <c r="R95" s="19"/>
      <c r="S95" s="19"/>
      <c r="T95" s="19"/>
      <c r="U95" s="19"/>
      <c r="V95" s="19"/>
    </row>
    <row r="96" spans="1:22" ht="12.75" customHeight="1" x14ac:dyDescent="0.2">
      <c r="A96" s="23"/>
      <c r="B96" s="24"/>
      <c r="C96" s="27"/>
      <c r="D96" s="28"/>
      <c r="F96" s="59"/>
      <c r="G96" s="35" t="s">
        <v>6</v>
      </c>
      <c r="H96" s="22"/>
      <c r="I96" s="22"/>
      <c r="J96" s="22"/>
      <c r="K96" s="22"/>
      <c r="L96" s="22"/>
      <c r="M96" s="22"/>
      <c r="N96" s="22"/>
      <c r="O96" s="9"/>
      <c r="P96" s="19"/>
      <c r="Q96" s="19"/>
      <c r="R96" s="19"/>
      <c r="S96" s="19"/>
      <c r="T96" s="19"/>
      <c r="U96" s="19"/>
      <c r="V96" s="19"/>
    </row>
    <row r="97" spans="1:22" ht="12.75" customHeight="1" x14ac:dyDescent="0.2">
      <c r="A97" s="23"/>
      <c r="B97" s="24"/>
      <c r="C97" s="27"/>
      <c r="D97" s="28"/>
      <c r="F97" s="54">
        <f>IF(F93=12,1,F93+1)</f>
        <v>1</v>
      </c>
      <c r="G97" s="34" t="s">
        <v>7</v>
      </c>
      <c r="H97" s="21"/>
      <c r="I97" s="21"/>
      <c r="J97" s="21"/>
      <c r="K97" s="21"/>
      <c r="L97" s="21"/>
      <c r="M97" s="21"/>
      <c r="N97" s="21"/>
      <c r="O97" s="9"/>
      <c r="P97" s="19"/>
      <c r="Q97" s="19"/>
      <c r="R97" s="19"/>
      <c r="S97" s="19"/>
      <c r="T97" s="19"/>
      <c r="U97" s="19"/>
      <c r="V97" s="19"/>
    </row>
    <row r="98" spans="1:22" ht="12.75" customHeight="1" x14ac:dyDescent="0.2">
      <c r="A98" s="23"/>
      <c r="B98" s="24"/>
      <c r="C98" s="27"/>
      <c r="D98" s="28"/>
      <c r="F98" s="60"/>
      <c r="G98" s="32" t="s">
        <v>5</v>
      </c>
      <c r="H98" s="19"/>
      <c r="I98" s="19"/>
      <c r="J98" s="19"/>
      <c r="K98" s="19"/>
      <c r="L98" s="19"/>
      <c r="M98" s="19"/>
      <c r="N98" s="19"/>
      <c r="O98" s="9"/>
      <c r="P98" s="19"/>
      <c r="Q98" s="19"/>
      <c r="R98" s="19"/>
      <c r="S98" s="19"/>
      <c r="T98" s="19"/>
      <c r="U98" s="19"/>
      <c r="V98" s="19"/>
    </row>
    <row r="99" spans="1:22" ht="12.75" customHeight="1" x14ac:dyDescent="0.2">
      <c r="A99" s="23"/>
      <c r="B99" s="24"/>
      <c r="C99" s="27"/>
      <c r="D99" s="28"/>
      <c r="F99" s="58"/>
      <c r="G99" s="32" t="s">
        <v>4</v>
      </c>
      <c r="H99" s="19"/>
      <c r="I99" s="19"/>
      <c r="J99" s="19"/>
      <c r="K99" s="19"/>
      <c r="L99" s="19"/>
      <c r="M99" s="19"/>
      <c r="N99" s="19"/>
      <c r="O99" s="9"/>
      <c r="P99" s="19"/>
      <c r="Q99" s="19"/>
      <c r="R99" s="19"/>
      <c r="S99" s="19"/>
      <c r="T99" s="19"/>
      <c r="U99" s="19"/>
      <c r="V99" s="19"/>
    </row>
    <row r="100" spans="1:22" ht="12.75" customHeight="1" x14ac:dyDescent="0.2">
      <c r="A100" s="23"/>
      <c r="B100" s="24"/>
      <c r="C100" s="27"/>
      <c r="D100" s="28"/>
      <c r="F100" s="59"/>
      <c r="G100" s="35" t="s">
        <v>6</v>
      </c>
      <c r="H100" s="22"/>
      <c r="I100" s="22"/>
      <c r="J100" s="22"/>
      <c r="K100" s="22"/>
      <c r="L100" s="22"/>
      <c r="M100" s="22"/>
      <c r="N100" s="22"/>
      <c r="O100" s="9"/>
      <c r="P100" s="19"/>
      <c r="Q100" s="19"/>
      <c r="R100" s="19"/>
      <c r="S100" s="19"/>
      <c r="T100" s="19"/>
      <c r="U100" s="19"/>
      <c r="V100" s="19"/>
    </row>
    <row r="101" spans="1:22" ht="12.75" customHeight="1" x14ac:dyDescent="0.2">
      <c r="A101" s="23"/>
      <c r="B101" s="24"/>
      <c r="C101" s="27"/>
      <c r="D101" s="28"/>
      <c r="F101" s="54">
        <f>IF(F97=12,1,F97+1)</f>
        <v>2</v>
      </c>
      <c r="G101" s="34" t="s">
        <v>7</v>
      </c>
      <c r="H101" s="21"/>
      <c r="I101" s="21"/>
      <c r="J101" s="21"/>
      <c r="K101" s="21"/>
      <c r="L101" s="21"/>
      <c r="M101" s="21"/>
      <c r="N101" s="21"/>
      <c r="O101" s="9"/>
      <c r="P101" s="19"/>
      <c r="Q101" s="19"/>
      <c r="R101" s="19"/>
      <c r="S101" s="19"/>
      <c r="T101" s="19"/>
      <c r="U101" s="19"/>
      <c r="V101" s="19"/>
    </row>
    <row r="102" spans="1:22" ht="12.75" customHeight="1" x14ac:dyDescent="0.2">
      <c r="A102" s="23"/>
      <c r="B102" s="24"/>
      <c r="C102" s="27"/>
      <c r="D102" s="28"/>
      <c r="F102" s="60"/>
      <c r="G102" s="32" t="s">
        <v>5</v>
      </c>
      <c r="H102" s="19"/>
      <c r="I102" s="19"/>
      <c r="J102" s="19"/>
      <c r="K102" s="19"/>
      <c r="L102" s="19"/>
      <c r="M102" s="19"/>
      <c r="N102" s="19"/>
      <c r="O102" s="9"/>
      <c r="P102" s="19"/>
      <c r="Q102" s="19"/>
      <c r="R102" s="19"/>
      <c r="S102" s="19"/>
      <c r="T102" s="19"/>
      <c r="U102" s="19"/>
      <c r="V102" s="19"/>
    </row>
    <row r="103" spans="1:22" ht="12.75" customHeight="1" x14ac:dyDescent="0.2">
      <c r="F103" s="58"/>
      <c r="G103" s="32" t="s">
        <v>4</v>
      </c>
      <c r="H103" s="19"/>
      <c r="I103" s="19"/>
      <c r="J103" s="19"/>
      <c r="K103" s="19"/>
      <c r="L103" s="19"/>
      <c r="M103" s="19"/>
      <c r="N103" s="19"/>
      <c r="O103" s="9"/>
      <c r="P103" s="19"/>
      <c r="Q103" s="19"/>
      <c r="R103" s="19"/>
      <c r="S103" s="19"/>
      <c r="T103" s="19"/>
      <c r="U103" s="19"/>
      <c r="V103" s="19"/>
    </row>
    <row r="104" spans="1:22" ht="12.75" customHeight="1" x14ac:dyDescent="0.2">
      <c r="A104" s="56" t="s">
        <v>3</v>
      </c>
      <c r="B104" s="56"/>
      <c r="C104" s="57" t="s">
        <v>36</v>
      </c>
      <c r="D104" s="57"/>
      <c r="F104" s="59"/>
      <c r="G104" s="35" t="s">
        <v>6</v>
      </c>
      <c r="H104" s="22"/>
      <c r="I104" s="22"/>
      <c r="J104" s="22"/>
      <c r="K104" s="22"/>
      <c r="L104" s="22"/>
      <c r="M104" s="22"/>
      <c r="N104" s="22"/>
      <c r="O104" s="9"/>
      <c r="P104" s="19"/>
      <c r="Q104" s="19"/>
      <c r="R104" s="19"/>
      <c r="S104" s="19"/>
      <c r="T104" s="19"/>
      <c r="U104" s="19"/>
      <c r="V104" s="19"/>
    </row>
    <row r="105" spans="1:22" ht="12.75" customHeight="1" x14ac:dyDescent="0.2">
      <c r="A105" s="50"/>
      <c r="B105" s="51"/>
      <c r="C105" s="52"/>
      <c r="D105" s="53"/>
      <c r="F105" s="54">
        <f>IF(F101=12,1,F101+1)</f>
        <v>3</v>
      </c>
      <c r="G105" s="34" t="s">
        <v>7</v>
      </c>
      <c r="H105" s="21"/>
      <c r="I105" s="21"/>
      <c r="J105" s="21"/>
      <c r="K105" s="21"/>
      <c r="L105" s="21"/>
      <c r="M105" s="21"/>
      <c r="N105" s="21"/>
      <c r="O105" s="9"/>
      <c r="P105" s="19"/>
      <c r="Q105" s="19"/>
      <c r="R105" s="19"/>
      <c r="S105" s="19"/>
      <c r="T105" s="19"/>
      <c r="U105" s="19"/>
      <c r="V105" s="19"/>
    </row>
    <row r="106" spans="1:22" ht="12.75" customHeight="1" x14ac:dyDescent="0.2">
      <c r="A106" s="50"/>
      <c r="B106" s="51"/>
      <c r="C106" s="52"/>
      <c r="D106" s="53"/>
      <c r="F106" s="60"/>
      <c r="G106" s="32" t="s">
        <v>5</v>
      </c>
      <c r="H106" s="19"/>
      <c r="I106" s="19"/>
      <c r="J106" s="19"/>
      <c r="K106" s="19"/>
      <c r="L106" s="19"/>
      <c r="M106" s="19"/>
      <c r="N106" s="19"/>
      <c r="O106" s="9"/>
      <c r="P106" s="19"/>
      <c r="Q106" s="19"/>
      <c r="R106" s="19"/>
      <c r="S106" s="19"/>
      <c r="T106" s="19"/>
      <c r="U106" s="19"/>
      <c r="V106" s="19"/>
    </row>
    <row r="107" spans="1:22" ht="12.75" customHeight="1" x14ac:dyDescent="0.2">
      <c r="A107" s="50"/>
      <c r="B107" s="51"/>
      <c r="C107" s="52"/>
      <c r="D107" s="53"/>
      <c r="F107" s="58"/>
      <c r="G107" s="32" t="s">
        <v>4</v>
      </c>
      <c r="H107" s="19"/>
      <c r="I107" s="19"/>
      <c r="J107" s="19"/>
      <c r="K107" s="19"/>
      <c r="L107" s="19"/>
      <c r="M107" s="19"/>
      <c r="N107" s="19"/>
      <c r="O107" s="9"/>
      <c r="P107" s="19"/>
      <c r="Q107" s="19"/>
      <c r="R107" s="19"/>
      <c r="S107" s="19"/>
      <c r="T107" s="19"/>
      <c r="U107" s="19"/>
      <c r="V107" s="19"/>
    </row>
    <row r="108" spans="1:22" ht="12.75" customHeight="1" x14ac:dyDescent="0.2">
      <c r="A108" s="50"/>
      <c r="B108" s="51"/>
      <c r="C108" s="52"/>
      <c r="D108" s="53"/>
      <c r="F108" s="59"/>
      <c r="G108" s="35" t="s">
        <v>6</v>
      </c>
      <c r="H108" s="22"/>
      <c r="I108" s="22"/>
      <c r="J108" s="22"/>
      <c r="K108" s="22"/>
      <c r="L108" s="22"/>
      <c r="M108" s="22"/>
      <c r="N108" s="22"/>
      <c r="O108" s="9"/>
      <c r="P108" s="19"/>
      <c r="Q108" s="19"/>
      <c r="R108" s="19"/>
      <c r="S108" s="19"/>
      <c r="T108" s="19"/>
      <c r="U108" s="19"/>
      <c r="V108" s="19"/>
    </row>
    <row r="109" spans="1:22" ht="12.75" customHeight="1" x14ac:dyDescent="0.2">
      <c r="A109" s="50"/>
      <c r="B109" s="51"/>
      <c r="C109" s="52"/>
      <c r="D109" s="53"/>
      <c r="F109" s="54">
        <f>IF(F105=12,1,F105+1)</f>
        <v>4</v>
      </c>
      <c r="G109" s="34" t="s">
        <v>7</v>
      </c>
      <c r="H109" s="21"/>
      <c r="I109" s="21"/>
      <c r="J109" s="21"/>
      <c r="K109" s="21"/>
      <c r="L109" s="21"/>
      <c r="M109" s="21"/>
      <c r="N109" s="21"/>
      <c r="O109" s="9"/>
      <c r="P109" s="19"/>
      <c r="Q109" s="19"/>
      <c r="R109" s="19"/>
      <c r="S109" s="19"/>
      <c r="T109" s="19"/>
      <c r="U109" s="19"/>
      <c r="V109" s="19"/>
    </row>
    <row r="110" spans="1:22" ht="12.75" customHeight="1" x14ac:dyDescent="0.2">
      <c r="A110" s="50"/>
      <c r="B110" s="51"/>
      <c r="C110" s="52"/>
      <c r="D110" s="53"/>
      <c r="F110" s="60"/>
      <c r="G110" s="32" t="s">
        <v>5</v>
      </c>
      <c r="H110" s="19"/>
      <c r="I110" s="19"/>
      <c r="J110" s="19"/>
      <c r="K110" s="19"/>
      <c r="L110" s="19"/>
      <c r="M110" s="19"/>
      <c r="N110" s="19"/>
      <c r="O110" s="9"/>
      <c r="P110" s="19"/>
      <c r="Q110" s="19"/>
      <c r="R110" s="19"/>
      <c r="S110" s="19"/>
      <c r="T110" s="19"/>
      <c r="U110" s="19"/>
      <c r="V110" s="19"/>
    </row>
    <row r="111" spans="1:22" ht="12.75" customHeight="1" x14ac:dyDescent="0.2">
      <c r="A111" s="50"/>
      <c r="B111" s="51"/>
      <c r="C111" s="52"/>
      <c r="D111" s="53"/>
      <c r="F111" s="58"/>
      <c r="G111" s="32" t="s">
        <v>4</v>
      </c>
      <c r="H111" s="19"/>
      <c r="I111" s="19"/>
      <c r="J111" s="19"/>
      <c r="K111" s="19"/>
      <c r="L111" s="19"/>
      <c r="M111" s="19"/>
      <c r="N111" s="19"/>
      <c r="O111" s="9"/>
      <c r="P111" s="19"/>
      <c r="Q111" s="19"/>
      <c r="R111" s="19"/>
      <c r="S111" s="19"/>
      <c r="T111" s="19"/>
      <c r="U111" s="19"/>
      <c r="V111" s="19"/>
    </row>
    <row r="112" spans="1:22" ht="12.75" customHeight="1" x14ac:dyDescent="0.2">
      <c r="A112" s="50"/>
      <c r="B112" s="51"/>
      <c r="C112" s="52"/>
      <c r="D112" s="53"/>
      <c r="F112" s="59"/>
      <c r="G112" s="35" t="s">
        <v>6</v>
      </c>
      <c r="H112" s="22"/>
      <c r="I112" s="22"/>
      <c r="J112" s="22"/>
      <c r="K112" s="22"/>
      <c r="L112" s="22"/>
      <c r="M112" s="22"/>
      <c r="N112" s="22"/>
      <c r="O112" s="9"/>
      <c r="P112" s="19"/>
      <c r="Q112" s="19"/>
      <c r="R112" s="19"/>
      <c r="S112" s="19"/>
      <c r="T112" s="19"/>
      <c r="U112" s="19"/>
      <c r="V112" s="19"/>
    </row>
    <row r="113" spans="1:22" ht="12.75" customHeight="1" x14ac:dyDescent="0.2">
      <c r="F113" s="54">
        <f>IF(F109=12,1,F109+1)</f>
        <v>5</v>
      </c>
      <c r="G113" s="34" t="s">
        <v>7</v>
      </c>
      <c r="H113" s="21"/>
      <c r="I113" s="21"/>
      <c r="J113" s="21"/>
      <c r="K113" s="21"/>
      <c r="L113" s="21"/>
      <c r="M113" s="21"/>
      <c r="N113" s="21"/>
      <c r="O113" s="9"/>
      <c r="P113" s="19"/>
      <c r="Q113" s="19"/>
      <c r="R113" s="19"/>
      <c r="S113" s="19"/>
      <c r="T113" s="19"/>
      <c r="U113" s="19"/>
      <c r="V113" s="19"/>
    </row>
    <row r="114" spans="1:22" ht="12.75" customHeight="1" x14ac:dyDescent="0.2">
      <c r="A114" s="56" t="s">
        <v>39</v>
      </c>
      <c r="B114" s="56"/>
      <c r="C114" s="57" t="s">
        <v>14</v>
      </c>
      <c r="D114" s="57"/>
      <c r="F114" s="55"/>
      <c r="G114" s="31" t="s">
        <v>4</v>
      </c>
      <c r="H114" s="18"/>
      <c r="I114" s="18"/>
      <c r="J114" s="18"/>
      <c r="K114" s="18"/>
      <c r="L114" s="18"/>
      <c r="M114" s="18"/>
      <c r="N114" s="18"/>
      <c r="O114" s="9"/>
      <c r="P114" s="19"/>
      <c r="Q114" s="19"/>
      <c r="R114" s="19"/>
      <c r="S114" s="19"/>
      <c r="T114" s="19"/>
      <c r="U114" s="19"/>
      <c r="V114" s="19"/>
    </row>
    <row r="115" spans="1:22" ht="12.75" customHeight="1" x14ac:dyDescent="0.2">
      <c r="A115" s="50"/>
      <c r="B115" s="51"/>
      <c r="C115" s="52"/>
      <c r="D115" s="53"/>
      <c r="F115" s="54">
        <f>IF(F113=12,1,F113+1)</f>
        <v>6</v>
      </c>
      <c r="G115" s="34" t="s">
        <v>7</v>
      </c>
      <c r="H115" s="21"/>
      <c r="I115" s="21"/>
      <c r="J115" s="21"/>
      <c r="K115" s="21"/>
      <c r="L115" s="21"/>
      <c r="M115" s="21"/>
      <c r="N115" s="21"/>
      <c r="O115" s="9"/>
      <c r="P115" s="19"/>
      <c r="Q115" s="19"/>
      <c r="R115" s="19"/>
      <c r="S115" s="19"/>
      <c r="T115" s="19"/>
      <c r="U115" s="19"/>
      <c r="V115" s="19"/>
    </row>
    <row r="116" spans="1:22" ht="12.75" customHeight="1" x14ac:dyDescent="0.2">
      <c r="A116" s="50"/>
      <c r="B116" s="51"/>
      <c r="C116" s="52"/>
      <c r="D116" s="53"/>
      <c r="F116" s="55"/>
      <c r="G116" s="31" t="s">
        <v>4</v>
      </c>
      <c r="H116" s="18"/>
      <c r="I116" s="18"/>
      <c r="J116" s="18"/>
      <c r="K116" s="18"/>
      <c r="L116" s="18"/>
      <c r="M116" s="18"/>
      <c r="N116" s="18"/>
      <c r="O116" s="9"/>
      <c r="P116" s="19"/>
      <c r="Q116" s="19"/>
      <c r="R116" s="19"/>
      <c r="S116" s="19"/>
      <c r="T116" s="19"/>
      <c r="U116" s="19"/>
      <c r="V116" s="19"/>
    </row>
    <row r="117" spans="1:22" ht="12.75" customHeight="1" x14ac:dyDescent="0.2">
      <c r="A117" s="50"/>
      <c r="B117" s="51"/>
      <c r="C117" s="52"/>
      <c r="D117" s="53"/>
      <c r="F117" s="54">
        <f>IF(F115=12,1,F115+1)</f>
        <v>7</v>
      </c>
      <c r="G117" s="34" t="s">
        <v>7</v>
      </c>
      <c r="H117" s="21"/>
      <c r="I117" s="21"/>
      <c r="J117" s="21"/>
      <c r="K117" s="21"/>
      <c r="L117" s="21"/>
      <c r="M117" s="21"/>
      <c r="N117" s="21"/>
      <c r="O117" s="9"/>
      <c r="P117" s="19"/>
      <c r="Q117" s="19"/>
      <c r="R117" s="19"/>
      <c r="S117" s="19"/>
      <c r="T117" s="19"/>
      <c r="U117" s="19"/>
      <c r="V117" s="19"/>
    </row>
    <row r="118" spans="1:22" ht="12.75" customHeight="1" x14ac:dyDescent="0.2">
      <c r="A118" s="50"/>
      <c r="B118" s="51"/>
      <c r="C118" s="52"/>
      <c r="D118" s="53"/>
      <c r="F118" s="55"/>
      <c r="G118" s="31" t="s">
        <v>4</v>
      </c>
      <c r="H118" s="18"/>
      <c r="I118" s="18"/>
      <c r="J118" s="18"/>
      <c r="K118" s="18"/>
      <c r="L118" s="18"/>
      <c r="M118" s="18"/>
      <c r="N118" s="18"/>
      <c r="O118" s="9"/>
      <c r="P118" s="19"/>
      <c r="Q118" s="19"/>
      <c r="R118" s="19"/>
      <c r="S118" s="19"/>
      <c r="T118" s="19"/>
      <c r="U118" s="19"/>
      <c r="V118" s="19"/>
    </row>
    <row r="119" spans="1:22" ht="12.75" customHeight="1" x14ac:dyDescent="0.2">
      <c r="A119" s="50"/>
      <c r="B119" s="51"/>
      <c r="C119" s="52"/>
      <c r="D119" s="53"/>
      <c r="F119" s="54">
        <f>IF(F117=12,1,F117+1)</f>
        <v>8</v>
      </c>
      <c r="G119" s="34" t="s">
        <v>7</v>
      </c>
      <c r="H119" s="21"/>
      <c r="I119" s="21"/>
      <c r="J119" s="21"/>
      <c r="K119" s="21"/>
      <c r="L119" s="21"/>
      <c r="M119" s="21"/>
      <c r="N119" s="21"/>
      <c r="O119" s="9"/>
      <c r="P119" s="19"/>
      <c r="Q119" s="19"/>
      <c r="R119" s="19"/>
      <c r="S119" s="19"/>
      <c r="T119" s="19"/>
      <c r="U119" s="19"/>
      <c r="V119" s="19"/>
    </row>
    <row r="120" spans="1:22" ht="12.75" customHeight="1" x14ac:dyDescent="0.2">
      <c r="A120" s="50"/>
      <c r="B120" s="51"/>
      <c r="C120" s="52"/>
      <c r="D120" s="53"/>
      <c r="F120" s="55"/>
      <c r="G120" s="31" t="s">
        <v>4</v>
      </c>
      <c r="H120" s="18"/>
      <c r="I120" s="18"/>
      <c r="J120" s="18"/>
      <c r="K120" s="18"/>
      <c r="L120" s="18"/>
      <c r="M120" s="18"/>
      <c r="N120" s="18"/>
      <c r="O120" s="9"/>
      <c r="P120" s="19"/>
      <c r="Q120" s="19"/>
      <c r="R120" s="19"/>
      <c r="S120" s="19"/>
      <c r="T120" s="19"/>
      <c r="U120" s="19"/>
      <c r="V120" s="19"/>
    </row>
    <row r="121" spans="1:22" ht="12.75" customHeight="1" x14ac:dyDescent="0.2">
      <c r="A121" s="50"/>
      <c r="B121" s="51"/>
      <c r="C121" s="52"/>
      <c r="D121" s="53"/>
      <c r="F121" s="54">
        <f>IF(F119=12,1,F119+1)</f>
        <v>9</v>
      </c>
      <c r="G121" s="34" t="s">
        <v>7</v>
      </c>
      <c r="H121" s="21"/>
      <c r="I121" s="21"/>
      <c r="J121" s="21"/>
      <c r="K121" s="21"/>
      <c r="L121" s="21"/>
      <c r="M121" s="21"/>
      <c r="N121" s="21"/>
      <c r="O121" s="9"/>
      <c r="P121" s="19"/>
      <c r="Q121" s="19"/>
      <c r="R121" s="19"/>
      <c r="S121" s="19"/>
      <c r="T121" s="19"/>
      <c r="U121" s="19"/>
      <c r="V121" s="19"/>
    </row>
    <row r="122" spans="1:22" ht="12.75" customHeight="1" x14ac:dyDescent="0.2">
      <c r="A122" s="50"/>
      <c r="B122" s="51"/>
      <c r="C122" s="52"/>
      <c r="D122" s="53"/>
      <c r="F122" s="55"/>
      <c r="G122" s="31" t="s">
        <v>4</v>
      </c>
      <c r="H122" s="18"/>
      <c r="I122" s="18"/>
      <c r="J122" s="18"/>
      <c r="K122" s="18"/>
      <c r="L122" s="18"/>
      <c r="M122" s="18"/>
      <c r="N122" s="18"/>
      <c r="O122" s="9"/>
      <c r="P122" s="19"/>
      <c r="Q122" s="19"/>
      <c r="R122" s="19"/>
      <c r="S122" s="19"/>
      <c r="T122" s="19"/>
      <c r="U122" s="19"/>
      <c r="V122" s="19"/>
    </row>
    <row r="123" spans="1:22" ht="12.75" customHeight="1" x14ac:dyDescent="0.2">
      <c r="A123" s="1"/>
      <c r="B123" s="1"/>
      <c r="C123" s="8"/>
      <c r="D123" s="8"/>
      <c r="P123" s="3"/>
      <c r="Q123" s="3"/>
      <c r="R123" s="3"/>
      <c r="S123" s="3"/>
      <c r="T123" s="3"/>
      <c r="U123" s="3"/>
      <c r="V123" s="3"/>
    </row>
  </sheetData>
  <mergeCells count="167">
    <mergeCell ref="A121:B121"/>
    <mergeCell ref="C121:D121"/>
    <mergeCell ref="F121:F122"/>
    <mergeCell ref="A122:B122"/>
    <mergeCell ref="C122:D122"/>
    <mergeCell ref="A117:B117"/>
    <mergeCell ref="C117:D117"/>
    <mergeCell ref="F117:F118"/>
    <mergeCell ref="A118:B118"/>
    <mergeCell ref="C118:D118"/>
    <mergeCell ref="A119:B119"/>
    <mergeCell ref="C119:D119"/>
    <mergeCell ref="F119:F120"/>
    <mergeCell ref="A120:B120"/>
    <mergeCell ref="C120:D120"/>
    <mergeCell ref="F113:F114"/>
    <mergeCell ref="A114:B114"/>
    <mergeCell ref="C114:D114"/>
    <mergeCell ref="A115:B115"/>
    <mergeCell ref="C115:D115"/>
    <mergeCell ref="F115:F116"/>
    <mergeCell ref="A116:B116"/>
    <mergeCell ref="C116:D116"/>
    <mergeCell ref="A109:B109"/>
    <mergeCell ref="C109:D109"/>
    <mergeCell ref="F109:F110"/>
    <mergeCell ref="A110:B110"/>
    <mergeCell ref="C110:D110"/>
    <mergeCell ref="A111:B111"/>
    <mergeCell ref="C111:D111"/>
    <mergeCell ref="F111:F112"/>
    <mergeCell ref="A112:B112"/>
    <mergeCell ref="C112:D112"/>
    <mergeCell ref="A105:B105"/>
    <mergeCell ref="C105:D105"/>
    <mergeCell ref="F105:F106"/>
    <mergeCell ref="A106:B106"/>
    <mergeCell ref="C106:D106"/>
    <mergeCell ref="A107:B107"/>
    <mergeCell ref="C107:D107"/>
    <mergeCell ref="F107:F108"/>
    <mergeCell ref="A108:B108"/>
    <mergeCell ref="C108:D108"/>
    <mergeCell ref="F95:F96"/>
    <mergeCell ref="F97:F98"/>
    <mergeCell ref="F99:F100"/>
    <mergeCell ref="F101:F102"/>
    <mergeCell ref="F103:F104"/>
    <mergeCell ref="A104:B104"/>
    <mergeCell ref="C104:D104"/>
    <mergeCell ref="F85:F86"/>
    <mergeCell ref="C86:D86"/>
    <mergeCell ref="F87:F88"/>
    <mergeCell ref="F89:F90"/>
    <mergeCell ref="F91:F92"/>
    <mergeCell ref="F93:F94"/>
    <mergeCell ref="A81:D81"/>
    <mergeCell ref="F81:F82"/>
    <mergeCell ref="A82:D82"/>
    <mergeCell ref="A83:D83"/>
    <mergeCell ref="F83:F84"/>
    <mergeCell ref="A84:D84"/>
    <mergeCell ref="A77:D77"/>
    <mergeCell ref="F77:F78"/>
    <mergeCell ref="A78:D78"/>
    <mergeCell ref="A79:D79"/>
    <mergeCell ref="F79:F80"/>
    <mergeCell ref="A80:D80"/>
    <mergeCell ref="A71:D71"/>
    <mergeCell ref="A72:D72"/>
    <mergeCell ref="A74:D74"/>
    <mergeCell ref="P74:V74"/>
    <mergeCell ref="A75:D75"/>
    <mergeCell ref="F75:F76"/>
    <mergeCell ref="A76:D76"/>
    <mergeCell ref="A66:C69"/>
    <mergeCell ref="D66:G67"/>
    <mergeCell ref="H66:N66"/>
    <mergeCell ref="P66:V66"/>
    <mergeCell ref="D68:F69"/>
    <mergeCell ref="A70:D70"/>
    <mergeCell ref="E70:F70"/>
    <mergeCell ref="A58:B58"/>
    <mergeCell ref="C58:D58"/>
    <mergeCell ref="F58:F59"/>
    <mergeCell ref="A59:B59"/>
    <mergeCell ref="C59:D59"/>
    <mergeCell ref="A60:B60"/>
    <mergeCell ref="C60:D60"/>
    <mergeCell ref="F60:F61"/>
    <mergeCell ref="A61:B61"/>
    <mergeCell ref="C61:D61"/>
    <mergeCell ref="A54:B54"/>
    <mergeCell ref="C54:D54"/>
    <mergeCell ref="F54:F55"/>
    <mergeCell ref="A55:B55"/>
    <mergeCell ref="C55:D55"/>
    <mergeCell ref="A56:B56"/>
    <mergeCell ref="C56:D56"/>
    <mergeCell ref="F56:F57"/>
    <mergeCell ref="A57:B57"/>
    <mergeCell ref="C57:D57"/>
    <mergeCell ref="A50:B50"/>
    <mergeCell ref="C50:D50"/>
    <mergeCell ref="F50:F51"/>
    <mergeCell ref="A51:B51"/>
    <mergeCell ref="C51:D51"/>
    <mergeCell ref="F52:F53"/>
    <mergeCell ref="A53:B53"/>
    <mergeCell ref="C53:D53"/>
    <mergeCell ref="A46:B46"/>
    <mergeCell ref="C46:D46"/>
    <mergeCell ref="F46:F47"/>
    <mergeCell ref="A47:B47"/>
    <mergeCell ref="C47:D47"/>
    <mergeCell ref="A48:B48"/>
    <mergeCell ref="C48:D48"/>
    <mergeCell ref="F48:F49"/>
    <mergeCell ref="A49:B49"/>
    <mergeCell ref="C49:D49"/>
    <mergeCell ref="F40:F41"/>
    <mergeCell ref="F42:F43"/>
    <mergeCell ref="A43:B43"/>
    <mergeCell ref="C43:D43"/>
    <mergeCell ref="A44:B44"/>
    <mergeCell ref="C44:D44"/>
    <mergeCell ref="F44:F45"/>
    <mergeCell ref="A45:B45"/>
    <mergeCell ref="C45:D45"/>
    <mergeCell ref="F28:F29"/>
    <mergeCell ref="F30:F31"/>
    <mergeCell ref="F32:F33"/>
    <mergeCell ref="F34:F35"/>
    <mergeCell ref="F36:F37"/>
    <mergeCell ref="F38:F39"/>
    <mergeCell ref="A22:D22"/>
    <mergeCell ref="F22:F23"/>
    <mergeCell ref="A23:D23"/>
    <mergeCell ref="F24:F25"/>
    <mergeCell ref="C25:D25"/>
    <mergeCell ref="F26:F27"/>
    <mergeCell ref="X17:X21"/>
    <mergeCell ref="A18:D18"/>
    <mergeCell ref="F18:F19"/>
    <mergeCell ref="A19:D19"/>
    <mergeCell ref="A20:D20"/>
    <mergeCell ref="F20:F21"/>
    <mergeCell ref="A21:D21"/>
    <mergeCell ref="A14:D14"/>
    <mergeCell ref="F14:F15"/>
    <mergeCell ref="A15:D15"/>
    <mergeCell ref="A16:D16"/>
    <mergeCell ref="F16:F17"/>
    <mergeCell ref="A17:D17"/>
    <mergeCell ref="A9:D9"/>
    <mergeCell ref="E9:F9"/>
    <mergeCell ref="A10:D10"/>
    <mergeCell ref="A11:D11"/>
    <mergeCell ref="A13:D13"/>
    <mergeCell ref="P13:V13"/>
    <mergeCell ref="X1:X3"/>
    <mergeCell ref="I3:J3"/>
    <mergeCell ref="A5:C8"/>
    <mergeCell ref="D5:G6"/>
    <mergeCell ref="H5:N5"/>
    <mergeCell ref="P5:V5"/>
    <mergeCell ref="D7:F8"/>
  </mergeCells>
  <phoneticPr fontId="32" type="noConversion"/>
  <conditionalFormatting sqref="X6:X15">
    <cfRule type="expression" dxfId="47" priority="5" stopIfTrue="1">
      <formula>ISERROR(X6)</formula>
    </cfRule>
  </conditionalFormatting>
  <conditionalFormatting sqref="H7:N12 P7:V12">
    <cfRule type="cellIs" dxfId="46" priority="6" stopIfTrue="1" operator="equal">
      <formula>$D$5</formula>
    </cfRule>
    <cfRule type="expression" dxfId="45" priority="7" stopIfTrue="1">
      <formula>AND(NOT(H7=""),NOT(ISERROR(MATCH(H7,arr_eventdate,0))))</formula>
    </cfRule>
    <cfRule type="expression" dxfId="44" priority="8" stopIfTrue="1">
      <formula>AND(NOT(H7=""),NOT(ISERROR(MATCH(H7,arr_holidaydate,0))))</formula>
    </cfRule>
  </conditionalFormatting>
  <conditionalFormatting sqref="X67:X76">
    <cfRule type="expression" dxfId="43" priority="1" stopIfTrue="1">
      <formula>ISERROR(X67)</formula>
    </cfRule>
  </conditionalFormatting>
  <conditionalFormatting sqref="H68:N73 P68:V73">
    <cfRule type="cellIs" dxfId="42" priority="2" stopIfTrue="1" operator="equal">
      <formula>$D$66</formula>
    </cfRule>
    <cfRule type="expression" dxfId="41" priority="3" stopIfTrue="1">
      <formula>AND(NOT(H68=""),NOT(ISERROR(MATCH(H68,arr_eventdate,0))))</formula>
    </cfRule>
    <cfRule type="expression" dxfId="40" priority="4" stopIfTrue="1">
      <formula>AND(NOT(H68=""),NOT(ISERROR(MATCH(H68,arr_holidaydate,0))))</formula>
    </cfRule>
  </conditionalFormatting>
  <pageMargins left="0.59055118110236227" right="0.23622047244094491" top="0.39370078740157483" bottom="0.23622047244094491" header="0.23622047244094491" footer="0.23622047244094491"/>
  <pageSetup orientation="portrait" r:id="rId1"/>
  <headerFooter alignWithMargins="0">
    <oddFooter>&amp;L&amp;8© justchen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3"/>
  <sheetViews>
    <sheetView showGridLines="0" workbookViewId="0">
      <selection activeCell="N18" sqref="N18"/>
    </sheetView>
  </sheetViews>
  <sheetFormatPr defaultRowHeight="12.75" x14ac:dyDescent="0.2"/>
  <cols>
    <col min="1" max="1" width="3.140625" customWidth="1"/>
    <col min="2" max="2" width="4.140625" bestFit="1" customWidth="1"/>
    <col min="3" max="3" width="4.5703125" customWidth="1"/>
    <col min="4" max="4" width="18.5703125" customWidth="1"/>
    <col min="5" max="5" width="2.5703125" customWidth="1"/>
    <col min="6" max="6" width="3.5703125" customWidth="1"/>
    <col min="7" max="7" width="4.42578125" customWidth="1"/>
    <col min="8" max="14" width="3.5703125" customWidth="1"/>
    <col min="15" max="15" width="1.5703125" customWidth="1"/>
    <col min="16" max="22" width="3.5703125" customWidth="1"/>
    <col min="24" max="24" width="41.85546875" customWidth="1"/>
  </cols>
  <sheetData>
    <row r="1" spans="1:24" ht="24.75" customHeight="1" x14ac:dyDescent="0.2">
      <c r="A1" s="16" t="s">
        <v>24</v>
      </c>
      <c r="B1" s="11"/>
      <c r="C1" s="11"/>
      <c r="D1" s="11"/>
      <c r="E1" s="12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X1" s="73" t="s">
        <v>27</v>
      </c>
    </row>
    <row r="2" spans="1:24" x14ac:dyDescent="0.2">
      <c r="A2" s="49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X2" s="73"/>
    </row>
    <row r="3" spans="1:24" x14ac:dyDescent="0.2">
      <c r="A3" s="13"/>
      <c r="B3" s="13"/>
      <c r="C3" s="14" t="s">
        <v>0</v>
      </c>
      <c r="D3" s="15">
        <f>'Days1-2'!D3+4</f>
        <v>43002</v>
      </c>
      <c r="E3" s="13"/>
      <c r="F3" s="13"/>
      <c r="G3" s="13"/>
      <c r="H3" s="14" t="s">
        <v>8</v>
      </c>
      <c r="I3" s="74">
        <v>1</v>
      </c>
      <c r="J3" s="75"/>
      <c r="K3" s="40" t="s">
        <v>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X3" s="73"/>
    </row>
    <row r="4" spans="1:24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ht="12.75" customHeight="1" x14ac:dyDescent="0.2">
      <c r="A5" s="70">
        <f>DAY(D5)</f>
        <v>24</v>
      </c>
      <c r="B5" s="70"/>
      <c r="C5" s="70"/>
      <c r="D5" s="72">
        <f>D3</f>
        <v>43002</v>
      </c>
      <c r="E5" s="72"/>
      <c r="F5" s="72"/>
      <c r="G5" s="72"/>
      <c r="H5" s="65">
        <f>DATE(YEAR($D$5),MONTH($D$5),1)</f>
        <v>42979</v>
      </c>
      <c r="I5" s="65"/>
      <c r="J5" s="65"/>
      <c r="K5" s="65"/>
      <c r="L5" s="65"/>
      <c r="M5" s="65"/>
      <c r="N5" s="65"/>
      <c r="O5" s="2"/>
      <c r="P5" s="65">
        <f>DATE(YEAR(H5+35),MONTH(H5+35),1)</f>
        <v>43009</v>
      </c>
      <c r="Q5" s="65"/>
      <c r="R5" s="65"/>
      <c r="S5" s="65"/>
      <c r="T5" s="65"/>
      <c r="U5" s="65"/>
      <c r="V5" s="65"/>
      <c r="X5" s="7" t="s">
        <v>28</v>
      </c>
    </row>
    <row r="6" spans="1:24" ht="12.75" customHeight="1" x14ac:dyDescent="0.2">
      <c r="A6" s="70"/>
      <c r="B6" s="70"/>
      <c r="C6" s="70"/>
      <c r="D6" s="72"/>
      <c r="E6" s="72"/>
      <c r="F6" s="72"/>
      <c r="G6" s="72"/>
      <c r="H6" s="42" t="str">
        <f>CHOOSE(1+MOD($I$3+1-2,7),"Su","M","Tu","W","Th","F","Sa")</f>
        <v>Su</v>
      </c>
      <c r="I6" s="42" t="str">
        <f>CHOOSE(1+MOD($I$3+2-2,7),"Su","M","Tu","W","Th","F","Sa")</f>
        <v>M</v>
      </c>
      <c r="J6" s="42" t="str">
        <f>CHOOSE(1+MOD($I$3+3-2,7),"Su","M","Tu","W","Th","F","Sa")</f>
        <v>Tu</v>
      </c>
      <c r="K6" s="42" t="str">
        <f>CHOOSE(1+MOD($I$3+4-2,7),"Su","M","Tu","W","Th","F","Sa")</f>
        <v>W</v>
      </c>
      <c r="L6" s="42" t="str">
        <f>CHOOSE(1+MOD($I$3+5-2,7),"Su","M","Tu","W","Th","F","Sa")</f>
        <v>Th</v>
      </c>
      <c r="M6" s="42" t="str">
        <f>CHOOSE(1+MOD($I$3+6-2,7),"Su","M","Tu","W","Th","F","Sa")</f>
        <v>F</v>
      </c>
      <c r="N6" s="42" t="str">
        <f>CHOOSE(1+MOD($I$3+7-2,7),"Su","M","Tu","W","Th","F","Sa")</f>
        <v>Sa</v>
      </c>
      <c r="O6" s="41"/>
      <c r="P6" s="42" t="str">
        <f>CHOOSE(1+MOD($I$3+1-2,7),"Su","M","Tu","W","Th","F","Sa")</f>
        <v>Su</v>
      </c>
      <c r="Q6" s="42" t="str">
        <f>CHOOSE(1+MOD($I$3+2-2,7),"Su","M","Tu","W","Th","F","Sa")</f>
        <v>M</v>
      </c>
      <c r="R6" s="42" t="str">
        <f>CHOOSE(1+MOD($I$3+3-2,7),"Su","M","Tu","W","Th","F","Sa")</f>
        <v>Tu</v>
      </c>
      <c r="S6" s="42" t="str">
        <f>CHOOSE(1+MOD($I$3+4-2,7),"Su","M","Tu","W","Th","F","Sa")</f>
        <v>W</v>
      </c>
      <c r="T6" s="42" t="str">
        <f>CHOOSE(1+MOD($I$3+5-2,7),"Su","M","Tu","W","Th","F","Sa")</f>
        <v>Th</v>
      </c>
      <c r="U6" s="42" t="str">
        <f>CHOOSE(1+MOD($I$3+6-2,7),"Su","M","Tu","W","Th","F","Sa")</f>
        <v>F</v>
      </c>
      <c r="V6" s="42" t="str">
        <f>CHOOSE(1+MOD($I$3+7-2,7),"Su","M","Tu","W","Th","F","Sa")</f>
        <v>Sa</v>
      </c>
      <c r="X6" s="39" t="e">
        <f t="array" ref="X6">INDEX(#REF!,SMALL(IF(#REF!=$D$5,ROW(#REF!)),ROW()-ROW($X$5)))</f>
        <v>#REF!</v>
      </c>
    </row>
    <row r="7" spans="1:24" ht="12.75" customHeight="1" x14ac:dyDescent="0.2">
      <c r="A7" s="70"/>
      <c r="B7" s="70"/>
      <c r="C7" s="70"/>
      <c r="D7" s="66" t="str">
        <f>INDEX({"Sunday","Monday","Tuesday","Wednesday","Thursday","Friday","Saturday"},WEEKDAY(D5))</f>
        <v>Sunday</v>
      </c>
      <c r="E7" s="66"/>
      <c r="F7" s="66"/>
      <c r="G7" s="4"/>
      <c r="H7" s="43" t="str">
        <f>IF(WEEKDAY(H5,1)=$I$3,H5,"")</f>
        <v/>
      </c>
      <c r="I7" s="43" t="str">
        <f>IF(H7="",IF(WEEKDAY(H5,1)=MOD($I$3,7)+1,H5,""),H7+1)</f>
        <v/>
      </c>
      <c r="J7" s="43" t="str">
        <f>IF(I7="",IF(WEEKDAY(H5,1)=MOD($I$3+1,7)+1,H5,""),I7+1)</f>
        <v/>
      </c>
      <c r="K7" s="43" t="str">
        <f>IF(J7="",IF(WEEKDAY(H5,1)=MOD($I$3+2,7)+1,H5,""),J7+1)</f>
        <v/>
      </c>
      <c r="L7" s="43" t="str">
        <f>IF(K7="",IF(WEEKDAY(H5,1)=MOD($I$3+3,7)+1,H5,""),K7+1)</f>
        <v/>
      </c>
      <c r="M7" s="43">
        <f>IF(L7="",IF(WEEKDAY(H5,1)=MOD($I$3+4,7)+1,H5,""),L7+1)</f>
        <v>42979</v>
      </c>
      <c r="N7" s="43">
        <f>IF(M7="",IF(WEEKDAY(H5,1)=MOD($I$3+5,7)+1,H5,""),M7+1)</f>
        <v>42980</v>
      </c>
      <c r="O7" s="44"/>
      <c r="P7" s="43">
        <f>IF(WEEKDAY(P5,1)=$I$3,P5,"")</f>
        <v>43009</v>
      </c>
      <c r="Q7" s="43">
        <f>IF(P7="",IF(WEEKDAY(P5,1)=MOD($I$3,7)+1,P5,""),P7+1)</f>
        <v>43010</v>
      </c>
      <c r="R7" s="43">
        <f>IF(Q7="",IF(WEEKDAY(P5,1)=MOD($I$3+1,7)+1,P5,""),Q7+1)</f>
        <v>43011</v>
      </c>
      <c r="S7" s="43">
        <f>IF(R7="",IF(WEEKDAY(P5,1)=MOD($I$3+2,7)+1,P5,""),R7+1)</f>
        <v>43012</v>
      </c>
      <c r="T7" s="43">
        <f>IF(S7="",IF(WEEKDAY(P5,1)=MOD($I$3+3,7)+1,P5,""),S7+1)</f>
        <v>43013</v>
      </c>
      <c r="U7" s="43">
        <f>IF(T7="",IF(WEEKDAY(P5,1)=MOD($I$3+4,7)+1,P5,""),T7+1)</f>
        <v>43014</v>
      </c>
      <c r="V7" s="43">
        <f>IF(U7="",IF(WEEKDAY(P5,1)=MOD($I$3+5,7)+1,P5,""),U7+1)</f>
        <v>43015</v>
      </c>
      <c r="X7" s="39" t="e">
        <f t="array" ref="X7">INDEX(#REF!,SMALL(IF(#REF!=$D$5,ROW(#REF!)),ROW()-ROW($X$5)))</f>
        <v>#REF!</v>
      </c>
    </row>
    <row r="8" spans="1:24" ht="12.75" customHeight="1" x14ac:dyDescent="0.2">
      <c r="A8" s="71"/>
      <c r="B8" s="71"/>
      <c r="C8" s="71"/>
      <c r="D8" s="67"/>
      <c r="E8" s="67"/>
      <c r="F8" s="67"/>
      <c r="G8" s="4"/>
      <c r="H8" s="43">
        <f>IF(N7="","",IF(MONTH(N7+1)&lt;&gt;MONTH(N7),"",N7+1))</f>
        <v>42981</v>
      </c>
      <c r="I8" s="43">
        <f>IF(H8="","",IF(MONTH(H8+1)&lt;&gt;MONTH(H8),"",H8+1))</f>
        <v>42982</v>
      </c>
      <c r="J8" s="43">
        <f t="shared" ref="J8:N8" si="0">IF(I8="","",IF(MONTH(I8+1)&lt;&gt;MONTH(I8),"",I8+1))</f>
        <v>42983</v>
      </c>
      <c r="K8" s="43">
        <f>IF(J8="","",IF(MONTH(J8+1)&lt;&gt;MONTH(J8),"",J8+1))</f>
        <v>42984</v>
      </c>
      <c r="L8" s="43">
        <f t="shared" si="0"/>
        <v>42985</v>
      </c>
      <c r="M8" s="43">
        <f t="shared" si="0"/>
        <v>42986</v>
      </c>
      <c r="N8" s="43">
        <f t="shared" si="0"/>
        <v>42987</v>
      </c>
      <c r="O8" s="6"/>
      <c r="P8" s="43">
        <f>IF(V7="","",IF(MONTH(V7+1)&lt;&gt;MONTH(V7),"",V7+1))</f>
        <v>43016</v>
      </c>
      <c r="Q8" s="43">
        <f>IF(P8="","",IF(MONTH(P8+1)&lt;&gt;MONTH(P8),"",P8+1))</f>
        <v>43017</v>
      </c>
      <c r="R8" s="43">
        <f t="shared" ref="R8:S12" si="1">IF(Q8="","",IF(MONTH(Q8+1)&lt;&gt;MONTH(Q8),"",Q8+1))</f>
        <v>43018</v>
      </c>
      <c r="S8" s="43">
        <f>IF(R8="","",IF(MONTH(R8+1)&lt;&gt;MONTH(R8),"",R8+1))</f>
        <v>43019</v>
      </c>
      <c r="T8" s="43">
        <f t="shared" ref="T8:V12" si="2">IF(S8="","",IF(MONTH(S8+1)&lt;&gt;MONTH(S8),"",S8+1))</f>
        <v>43020</v>
      </c>
      <c r="U8" s="43">
        <f t="shared" si="2"/>
        <v>43021</v>
      </c>
      <c r="V8" s="43">
        <f t="shared" si="2"/>
        <v>43022</v>
      </c>
      <c r="X8" s="39" t="e">
        <f t="array" ref="X8">INDEX(#REF!,SMALL(IF(#REF!=$D$5,ROW(#REF!)),ROW()-ROW($X$5)))</f>
        <v>#REF!</v>
      </c>
    </row>
    <row r="9" spans="1:24" ht="12.75" customHeight="1" x14ac:dyDescent="0.2">
      <c r="A9" s="63" t="str">
        <f>IF(ISERROR(MATCH(D5,arr_holidaydate,0)),"",INDEX(arr_holiday,MATCH(D5,arr_holidaydate,0)))</f>
        <v/>
      </c>
      <c r="B9" s="63"/>
      <c r="C9" s="63"/>
      <c r="D9" s="63"/>
      <c r="E9" s="64" t="str">
        <f>"W"&amp;TEXT(1+INT((D5-DATE(YEAR(D5+4-WEEKDAY(D5+6)),1,5)+
WEEKDAY(DATE(YEAR(D5+4-WEEKDAY(D5+6)),1,3)))/7),"00")&amp;"-"&amp;WEEKDAY(D5,2)</f>
        <v>W38-7</v>
      </c>
      <c r="F9" s="64"/>
      <c r="H9" s="43">
        <f t="shared" ref="H9:H12" si="3">IF(N8="","",IF(MONTH(N8+1)&lt;&gt;MONTH(N8),"",N8+1))</f>
        <v>42988</v>
      </c>
      <c r="I9" s="43">
        <f t="shared" ref="I9:N12" si="4">IF(H9="","",IF(MONTH(H9+1)&lt;&gt;MONTH(H9),"",H9+1))</f>
        <v>42989</v>
      </c>
      <c r="J9" s="43">
        <f t="shared" si="4"/>
        <v>42990</v>
      </c>
      <c r="K9" s="43">
        <f t="shared" si="4"/>
        <v>42991</v>
      </c>
      <c r="L9" s="43">
        <f t="shared" si="4"/>
        <v>42992</v>
      </c>
      <c r="M9" s="43">
        <f t="shared" si="4"/>
        <v>42993</v>
      </c>
      <c r="N9" s="43">
        <f t="shared" si="4"/>
        <v>42994</v>
      </c>
      <c r="O9" s="6"/>
      <c r="P9" s="43">
        <f t="shared" ref="P9:P12" si="5">IF(V8="","",IF(MONTH(V8+1)&lt;&gt;MONTH(V8),"",V8+1))</f>
        <v>43023</v>
      </c>
      <c r="Q9" s="43">
        <f t="shared" ref="Q9:Q12" si="6">IF(P9="","",IF(MONTH(P9+1)&lt;&gt;MONTH(P9),"",P9+1))</f>
        <v>43024</v>
      </c>
      <c r="R9" s="43">
        <f t="shared" si="1"/>
        <v>43025</v>
      </c>
      <c r="S9" s="43">
        <f t="shared" si="1"/>
        <v>43026</v>
      </c>
      <c r="T9" s="43">
        <f t="shared" si="2"/>
        <v>43027</v>
      </c>
      <c r="U9" s="43">
        <f t="shared" si="2"/>
        <v>43028</v>
      </c>
      <c r="V9" s="43">
        <f t="shared" si="2"/>
        <v>43029</v>
      </c>
      <c r="X9" s="39" t="e">
        <f t="array" ref="X9">INDEX(#REF!,SMALL(IF(#REF!=$D$5,ROW(#REF!)),ROW()-ROW($X$5)))</f>
        <v>#REF!</v>
      </c>
    </row>
    <row r="10" spans="1:24" x14ac:dyDescent="0.2">
      <c r="A10" s="63" t="str">
        <f ca="1">IF(ISERROR(OFFSET(arr_holidaydate,-1+MATCH(D5,arr_holidaydate,0)+MATCH(D5,OFFSET(arr_holidaydate,MATCH(D5,arr_holidaydate,0),0,1000,1),0),-5,1,1)),"",OFFSET(arr_holidaydate,-1+MATCH(D5,arr_holidaydate,0)+MATCH(D5,OFFSET(arr_holidaydate,MATCH(D5,arr_holidaydate,0),0,1000,1),0),-5,1,1))</f>
        <v/>
      </c>
      <c r="B10" s="63"/>
      <c r="C10" s="63"/>
      <c r="D10" s="63"/>
      <c r="H10" s="43">
        <f t="shared" si="3"/>
        <v>42995</v>
      </c>
      <c r="I10" s="43">
        <f t="shared" si="4"/>
        <v>42996</v>
      </c>
      <c r="J10" s="43">
        <f t="shared" si="4"/>
        <v>42997</v>
      </c>
      <c r="K10" s="43">
        <f t="shared" si="4"/>
        <v>42998</v>
      </c>
      <c r="L10" s="43">
        <f t="shared" si="4"/>
        <v>42999</v>
      </c>
      <c r="M10" s="43">
        <f t="shared" si="4"/>
        <v>43000</v>
      </c>
      <c r="N10" s="43">
        <f t="shared" si="4"/>
        <v>43001</v>
      </c>
      <c r="O10" s="6"/>
      <c r="P10" s="43">
        <f t="shared" si="5"/>
        <v>43030</v>
      </c>
      <c r="Q10" s="43">
        <f t="shared" si="6"/>
        <v>43031</v>
      </c>
      <c r="R10" s="43">
        <f t="shared" si="1"/>
        <v>43032</v>
      </c>
      <c r="S10" s="43">
        <f t="shared" si="1"/>
        <v>43033</v>
      </c>
      <c r="T10" s="43">
        <f t="shared" si="2"/>
        <v>43034</v>
      </c>
      <c r="U10" s="43">
        <f t="shared" si="2"/>
        <v>43035</v>
      </c>
      <c r="V10" s="43">
        <f t="shared" si="2"/>
        <v>43036</v>
      </c>
      <c r="X10" s="39" t="e">
        <f t="array" ref="X10">INDEX(#REF!,SMALL(IF(#REF!=$D$5,ROW(#REF!)),ROW()-ROW($X$5)))</f>
        <v>#REF!</v>
      </c>
    </row>
    <row r="11" spans="1:24" x14ac:dyDescent="0.2">
      <c r="A11" s="63" t="str">
        <f ca="1">IF(ISERROR(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,"",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</f>
        <v/>
      </c>
      <c r="B11" s="63"/>
      <c r="C11" s="63"/>
      <c r="D11" s="63"/>
      <c r="H11" s="43">
        <f t="shared" si="3"/>
        <v>43002</v>
      </c>
      <c r="I11" s="43">
        <f t="shared" si="4"/>
        <v>43003</v>
      </c>
      <c r="J11" s="43">
        <f t="shared" si="4"/>
        <v>43004</v>
      </c>
      <c r="K11" s="43">
        <f t="shared" si="4"/>
        <v>43005</v>
      </c>
      <c r="L11" s="43">
        <f t="shared" si="4"/>
        <v>43006</v>
      </c>
      <c r="M11" s="43">
        <f t="shared" si="4"/>
        <v>43007</v>
      </c>
      <c r="N11" s="43">
        <f t="shared" si="4"/>
        <v>43008</v>
      </c>
      <c r="O11" s="6"/>
      <c r="P11" s="43">
        <f t="shared" si="5"/>
        <v>43037</v>
      </c>
      <c r="Q11" s="43">
        <f t="shared" si="6"/>
        <v>43038</v>
      </c>
      <c r="R11" s="43">
        <f t="shared" si="1"/>
        <v>43039</v>
      </c>
      <c r="S11" s="43" t="str">
        <f t="shared" si="1"/>
        <v/>
      </c>
      <c r="T11" s="43" t="str">
        <f t="shared" si="2"/>
        <v/>
      </c>
      <c r="U11" s="43" t="str">
        <f t="shared" si="2"/>
        <v/>
      </c>
      <c r="V11" s="43" t="str">
        <f t="shared" si="2"/>
        <v/>
      </c>
      <c r="X11" s="39" t="e">
        <f t="array" ref="X11">INDEX(#REF!,SMALL(IF(#REF!=$D$5,ROW(#REF!)),ROW()-ROW($X$5)))</f>
        <v>#REF!</v>
      </c>
    </row>
    <row r="12" spans="1:24" x14ac:dyDescent="0.2">
      <c r="A12" s="5"/>
      <c r="H12" s="43" t="str">
        <f t="shared" si="3"/>
        <v/>
      </c>
      <c r="I12" s="43" t="str">
        <f t="shared" si="4"/>
        <v/>
      </c>
      <c r="J12" s="43" t="str">
        <f t="shared" si="4"/>
        <v/>
      </c>
      <c r="K12" s="43" t="str">
        <f t="shared" si="4"/>
        <v/>
      </c>
      <c r="L12" s="43" t="str">
        <f t="shared" si="4"/>
        <v/>
      </c>
      <c r="M12" s="43" t="str">
        <f t="shared" si="4"/>
        <v/>
      </c>
      <c r="N12" s="43" t="str">
        <f t="shared" si="4"/>
        <v/>
      </c>
      <c r="O12" s="6"/>
      <c r="P12" s="43" t="str">
        <f t="shared" si="5"/>
        <v/>
      </c>
      <c r="Q12" s="43" t="str">
        <f t="shared" si="6"/>
        <v/>
      </c>
      <c r="R12" s="43" t="str">
        <f t="shared" si="1"/>
        <v/>
      </c>
      <c r="S12" s="43" t="str">
        <f t="shared" si="1"/>
        <v/>
      </c>
      <c r="T12" s="43" t="str">
        <f t="shared" si="2"/>
        <v/>
      </c>
      <c r="U12" s="43" t="str">
        <f t="shared" si="2"/>
        <v/>
      </c>
      <c r="V12" s="43" t="str">
        <f t="shared" si="2"/>
        <v/>
      </c>
      <c r="X12" s="39" t="e">
        <f t="array" ref="X12">INDEX(#REF!,SMALL(IF(#REF!=$D$5,ROW(#REF!)),ROW()-ROW($X$5)))</f>
        <v>#REF!</v>
      </c>
    </row>
    <row r="13" spans="1:24" ht="14.1" customHeight="1" x14ac:dyDescent="0.2">
      <c r="A13" s="62" t="s">
        <v>11</v>
      </c>
      <c r="B13" s="62"/>
      <c r="C13" s="62"/>
      <c r="D13" s="62"/>
      <c r="E13" s="6"/>
      <c r="F13" s="36"/>
      <c r="G13" s="36"/>
      <c r="H13" s="36" t="s">
        <v>16</v>
      </c>
      <c r="I13" s="36"/>
      <c r="J13" s="36"/>
      <c r="K13" s="36"/>
      <c r="L13" s="36"/>
      <c r="M13" s="36"/>
      <c r="N13" s="36"/>
      <c r="O13" s="29"/>
      <c r="P13" s="62" t="s">
        <v>12</v>
      </c>
      <c r="Q13" s="62"/>
      <c r="R13" s="62"/>
      <c r="S13" s="62"/>
      <c r="T13" s="62"/>
      <c r="U13" s="62"/>
      <c r="V13" s="62"/>
      <c r="X13" s="39" t="e">
        <f t="array" ref="X13">INDEX(#REF!,SMALL(IF(#REF!=$D$5,ROW(#REF!)),ROW()-ROW($X$5)))</f>
        <v>#REF!</v>
      </c>
    </row>
    <row r="14" spans="1:24" ht="12.75" customHeight="1" x14ac:dyDescent="0.2">
      <c r="A14" s="61" t="str">
        <f t="shared" ref="A14:A23" si="7">IF(ISERROR(X6)," - "," - "&amp;X6)</f>
        <v xml:space="preserve"> - </v>
      </c>
      <c r="B14" s="61"/>
      <c r="C14" s="61"/>
      <c r="D14" s="61"/>
      <c r="F14" s="60">
        <v>7</v>
      </c>
      <c r="G14" s="30" t="s">
        <v>7</v>
      </c>
      <c r="H14" s="17"/>
      <c r="I14" s="17"/>
      <c r="J14" s="17"/>
      <c r="K14" s="17"/>
      <c r="L14" s="17"/>
      <c r="M14" s="17"/>
      <c r="N14" s="17"/>
      <c r="O14" s="9"/>
      <c r="P14" s="17"/>
      <c r="Q14" s="17"/>
      <c r="R14" s="17"/>
      <c r="S14" s="17"/>
      <c r="T14" s="17"/>
      <c r="U14" s="17"/>
      <c r="V14" s="17"/>
      <c r="X14" s="39" t="e">
        <f t="array" ref="X14">INDEX(#REF!,SMALL(IF(#REF!=$D$5,ROW(#REF!)),ROW()-ROW($X$5)))</f>
        <v>#REF!</v>
      </c>
    </row>
    <row r="15" spans="1:24" ht="12.75" customHeight="1" x14ac:dyDescent="0.2">
      <c r="A15" s="61" t="str">
        <f t="shared" si="7"/>
        <v xml:space="preserve"> - </v>
      </c>
      <c r="B15" s="61"/>
      <c r="C15" s="61"/>
      <c r="D15" s="61"/>
      <c r="F15" s="55"/>
      <c r="G15" s="31" t="s">
        <v>4</v>
      </c>
      <c r="H15" s="18"/>
      <c r="I15" s="18"/>
      <c r="J15" s="18"/>
      <c r="K15" s="18"/>
      <c r="L15" s="18"/>
      <c r="M15" s="18"/>
      <c r="N15" s="18"/>
      <c r="O15" s="9"/>
      <c r="P15" s="19"/>
      <c r="Q15" s="19"/>
      <c r="R15" s="19"/>
      <c r="S15" s="19"/>
      <c r="T15" s="19"/>
      <c r="U15" s="19"/>
      <c r="V15" s="19"/>
      <c r="X15" s="39" t="e">
        <f t="array" ref="X15">INDEX(#REF!,SMALL(IF(#REF!=$D$5,ROW(#REF!)),ROW()-ROW($X$5)))</f>
        <v>#REF!</v>
      </c>
    </row>
    <row r="16" spans="1:24" ht="12.75" customHeight="1" x14ac:dyDescent="0.2">
      <c r="A16" s="61" t="str">
        <f t="shared" si="7"/>
        <v xml:space="preserve"> - </v>
      </c>
      <c r="B16" s="61"/>
      <c r="C16" s="61"/>
      <c r="D16" s="61"/>
      <c r="F16" s="60">
        <f>IF(F14=12,1,F14+1)</f>
        <v>8</v>
      </c>
      <c r="G16" s="30" t="s">
        <v>7</v>
      </c>
      <c r="H16" s="17"/>
      <c r="I16" s="17"/>
      <c r="J16" s="17"/>
      <c r="K16" s="17"/>
      <c r="L16" s="17"/>
      <c r="M16" s="17"/>
      <c r="N16" s="17"/>
      <c r="O16" s="9"/>
      <c r="P16" s="19"/>
      <c r="Q16" s="19"/>
      <c r="R16" s="19"/>
      <c r="S16" s="19"/>
      <c r="T16" s="19"/>
      <c r="U16" s="19"/>
      <c r="V16" s="19"/>
    </row>
    <row r="17" spans="1:24" ht="12.75" customHeight="1" x14ac:dyDescent="0.2">
      <c r="A17" s="61" t="str">
        <f t="shared" si="7"/>
        <v xml:space="preserve"> - </v>
      </c>
      <c r="B17" s="61"/>
      <c r="C17" s="61"/>
      <c r="D17" s="61"/>
      <c r="F17" s="60"/>
      <c r="G17" s="32" t="s">
        <v>5</v>
      </c>
      <c r="H17" s="19"/>
      <c r="I17" s="19"/>
      <c r="J17" s="19"/>
      <c r="K17" s="19"/>
      <c r="L17" s="19"/>
      <c r="M17" s="19"/>
      <c r="N17" s="19"/>
      <c r="O17" s="9"/>
      <c r="P17" s="19"/>
      <c r="Q17" s="19"/>
      <c r="R17" s="19"/>
      <c r="S17" s="19"/>
      <c r="T17" s="19"/>
      <c r="U17" s="19"/>
      <c r="V17" s="19"/>
      <c r="X17" s="77" t="s">
        <v>29</v>
      </c>
    </row>
    <row r="18" spans="1:24" ht="12.75" customHeight="1" x14ac:dyDescent="0.2">
      <c r="A18" s="61" t="str">
        <f t="shared" si="7"/>
        <v xml:space="preserve"> - </v>
      </c>
      <c r="B18" s="61"/>
      <c r="C18" s="61"/>
      <c r="D18" s="61"/>
      <c r="F18" s="58"/>
      <c r="G18" s="32" t="s">
        <v>4</v>
      </c>
      <c r="H18" s="19"/>
      <c r="I18" s="19"/>
      <c r="J18" s="19"/>
      <c r="K18" s="19"/>
      <c r="L18" s="19"/>
      <c r="M18" s="19"/>
      <c r="N18" s="19"/>
      <c r="O18" s="9"/>
      <c r="P18" s="19"/>
      <c r="Q18" s="19"/>
      <c r="R18" s="19"/>
      <c r="S18" s="19"/>
      <c r="T18" s="19"/>
      <c r="U18" s="19"/>
      <c r="V18" s="19"/>
      <c r="X18" s="77"/>
    </row>
    <row r="19" spans="1:24" ht="12.75" customHeight="1" x14ac:dyDescent="0.2">
      <c r="A19" s="61" t="str">
        <f t="shared" si="7"/>
        <v xml:space="preserve"> - </v>
      </c>
      <c r="B19" s="61"/>
      <c r="C19" s="61"/>
      <c r="D19" s="61"/>
      <c r="F19" s="58"/>
      <c r="G19" s="33" t="s">
        <v>6</v>
      </c>
      <c r="H19" s="20"/>
      <c r="I19" s="20"/>
      <c r="J19" s="20"/>
      <c r="K19" s="20"/>
      <c r="L19" s="20"/>
      <c r="M19" s="20"/>
      <c r="N19" s="20"/>
      <c r="O19" s="9"/>
      <c r="P19" s="19"/>
      <c r="Q19" s="19"/>
      <c r="R19" s="19"/>
      <c r="S19" s="19"/>
      <c r="T19" s="19"/>
      <c r="U19" s="19"/>
      <c r="V19" s="19"/>
      <c r="X19" s="77"/>
    </row>
    <row r="20" spans="1:24" ht="12.75" customHeight="1" x14ac:dyDescent="0.2">
      <c r="A20" s="61" t="str">
        <f t="shared" si="7"/>
        <v xml:space="preserve"> - </v>
      </c>
      <c r="B20" s="61"/>
      <c r="C20" s="61"/>
      <c r="D20" s="61"/>
      <c r="F20" s="54">
        <f>IF(F16=12,1,F16+1)</f>
        <v>9</v>
      </c>
      <c r="G20" s="34" t="s">
        <v>7</v>
      </c>
      <c r="H20" s="21"/>
      <c r="I20" s="21"/>
      <c r="J20" s="21"/>
      <c r="K20" s="21"/>
      <c r="L20" s="21"/>
      <c r="M20" s="21"/>
      <c r="N20" s="21"/>
      <c r="O20" s="9"/>
      <c r="P20" s="19"/>
      <c r="Q20" s="19"/>
      <c r="R20" s="19"/>
      <c r="S20" s="19"/>
      <c r="T20" s="19"/>
      <c r="U20" s="19"/>
      <c r="V20" s="19"/>
      <c r="X20" s="77"/>
    </row>
    <row r="21" spans="1:24" ht="12.75" customHeight="1" x14ac:dyDescent="0.2">
      <c r="A21" s="61" t="str">
        <f t="shared" si="7"/>
        <v xml:space="preserve"> - </v>
      </c>
      <c r="B21" s="61"/>
      <c r="C21" s="61"/>
      <c r="D21" s="61"/>
      <c r="F21" s="60"/>
      <c r="G21" s="32" t="s">
        <v>5</v>
      </c>
      <c r="H21" s="19"/>
      <c r="I21" s="19"/>
      <c r="J21" s="19"/>
      <c r="K21" s="19"/>
      <c r="L21" s="19"/>
      <c r="M21" s="19"/>
      <c r="N21" s="19"/>
      <c r="O21" s="9"/>
      <c r="P21" s="19"/>
      <c r="Q21" s="19"/>
      <c r="R21" s="19"/>
      <c r="S21" s="19"/>
      <c r="T21" s="19"/>
      <c r="U21" s="19"/>
      <c r="V21" s="19"/>
      <c r="X21" s="77"/>
    </row>
    <row r="22" spans="1:24" ht="12.75" customHeight="1" x14ac:dyDescent="0.2">
      <c r="A22" s="61" t="str">
        <f t="shared" si="7"/>
        <v xml:space="preserve"> - </v>
      </c>
      <c r="B22" s="61"/>
      <c r="C22" s="61"/>
      <c r="D22" s="61"/>
      <c r="F22" s="58"/>
      <c r="G22" s="32" t="s">
        <v>4</v>
      </c>
      <c r="H22" s="19"/>
      <c r="I22" s="19"/>
      <c r="J22" s="19"/>
      <c r="K22" s="19"/>
      <c r="L22" s="19"/>
      <c r="M22" s="19"/>
      <c r="N22" s="19"/>
      <c r="O22" s="9"/>
      <c r="P22" s="19"/>
      <c r="Q22" s="19"/>
      <c r="R22" s="19"/>
      <c r="S22" s="19"/>
      <c r="T22" s="19"/>
      <c r="U22" s="19"/>
      <c r="V22" s="19"/>
    </row>
    <row r="23" spans="1:24" ht="12.75" customHeight="1" x14ac:dyDescent="0.2">
      <c r="A23" s="61" t="str">
        <f t="shared" si="7"/>
        <v xml:space="preserve"> - </v>
      </c>
      <c r="B23" s="61"/>
      <c r="C23" s="61"/>
      <c r="D23" s="61"/>
      <c r="F23" s="59"/>
      <c r="G23" s="35" t="s">
        <v>6</v>
      </c>
      <c r="H23" s="22"/>
      <c r="I23" s="22"/>
      <c r="J23" s="22"/>
      <c r="K23" s="22"/>
      <c r="L23" s="22"/>
      <c r="M23" s="22"/>
      <c r="N23" s="22"/>
      <c r="O23" s="9"/>
      <c r="P23" s="19"/>
      <c r="Q23" s="19"/>
      <c r="R23" s="19"/>
      <c r="S23" s="19"/>
      <c r="T23" s="19"/>
      <c r="U23" s="19"/>
      <c r="V23" s="19"/>
    </row>
    <row r="24" spans="1:24" ht="12.75" customHeight="1" x14ac:dyDescent="0.2">
      <c r="A24" s="9"/>
      <c r="B24" s="9"/>
      <c r="C24" s="9"/>
      <c r="D24" s="9"/>
      <c r="F24" s="54">
        <f>IF(F20=12,1,F20+1)</f>
        <v>10</v>
      </c>
      <c r="G24" s="34" t="s">
        <v>7</v>
      </c>
      <c r="H24" s="21"/>
      <c r="I24" s="21"/>
      <c r="J24" s="21"/>
      <c r="K24" s="21"/>
      <c r="L24" s="21"/>
      <c r="M24" s="21"/>
      <c r="N24" s="21"/>
      <c r="O24" s="9"/>
      <c r="P24" s="19"/>
      <c r="Q24" s="19"/>
      <c r="R24" s="19"/>
      <c r="S24" s="19"/>
      <c r="T24" s="19"/>
      <c r="U24" s="19"/>
      <c r="V24" s="19"/>
    </row>
    <row r="25" spans="1:24" ht="12.75" customHeight="1" x14ac:dyDescent="0.2">
      <c r="A25" s="37" t="s">
        <v>2</v>
      </c>
      <c r="B25" s="38" t="s">
        <v>1</v>
      </c>
      <c r="C25" s="57" t="s">
        <v>19</v>
      </c>
      <c r="D25" s="57"/>
      <c r="F25" s="60"/>
      <c r="G25" s="32" t="s">
        <v>5</v>
      </c>
      <c r="H25" s="19"/>
      <c r="I25" s="19"/>
      <c r="J25" s="19"/>
      <c r="K25" s="19"/>
      <c r="L25" s="19"/>
      <c r="M25" s="19"/>
      <c r="N25" s="19"/>
      <c r="O25" s="9"/>
      <c r="P25" s="19"/>
      <c r="Q25" s="19"/>
      <c r="R25" s="19"/>
      <c r="S25" s="19"/>
      <c r="T25" s="19"/>
      <c r="U25" s="19"/>
      <c r="V25" s="19"/>
    </row>
    <row r="26" spans="1:24" ht="12.75" customHeight="1" x14ac:dyDescent="0.2">
      <c r="A26" s="23"/>
      <c r="B26" s="24"/>
      <c r="C26" s="25"/>
      <c r="D26" s="26"/>
      <c r="F26" s="58"/>
      <c r="G26" s="32" t="s">
        <v>4</v>
      </c>
      <c r="H26" s="19"/>
      <c r="I26" s="19"/>
      <c r="J26" s="19"/>
      <c r="K26" s="19"/>
      <c r="L26" s="19"/>
      <c r="M26" s="19"/>
      <c r="N26" s="19"/>
      <c r="O26" s="9"/>
      <c r="P26" s="19"/>
      <c r="Q26" s="19"/>
      <c r="R26" s="19"/>
      <c r="S26" s="19"/>
      <c r="T26" s="19"/>
      <c r="U26" s="19"/>
      <c r="V26" s="19"/>
    </row>
    <row r="27" spans="1:24" ht="12.75" customHeight="1" x14ac:dyDescent="0.2">
      <c r="A27" s="23"/>
      <c r="B27" s="24"/>
      <c r="C27" s="27"/>
      <c r="D27" s="28"/>
      <c r="F27" s="59"/>
      <c r="G27" s="35" t="s">
        <v>6</v>
      </c>
      <c r="H27" s="22"/>
      <c r="I27" s="22"/>
      <c r="J27" s="22"/>
      <c r="K27" s="22"/>
      <c r="L27" s="22"/>
      <c r="M27" s="22"/>
      <c r="N27" s="22"/>
      <c r="O27" s="9"/>
      <c r="P27" s="19"/>
      <c r="Q27" s="19"/>
      <c r="R27" s="19"/>
      <c r="S27" s="19"/>
      <c r="T27" s="19"/>
      <c r="U27" s="19"/>
      <c r="V27" s="19"/>
    </row>
    <row r="28" spans="1:24" ht="12.75" customHeight="1" x14ac:dyDescent="0.2">
      <c r="A28" s="23"/>
      <c r="B28" s="24"/>
      <c r="C28" s="27"/>
      <c r="D28" s="28"/>
      <c r="F28" s="54">
        <f>IF(F24=12,1,F24+1)</f>
        <v>11</v>
      </c>
      <c r="G28" s="34" t="s">
        <v>7</v>
      </c>
      <c r="H28" s="21"/>
      <c r="I28" s="21"/>
      <c r="J28" s="21"/>
      <c r="K28" s="21"/>
      <c r="L28" s="21"/>
      <c r="M28" s="21"/>
      <c r="N28" s="21"/>
      <c r="O28" s="9"/>
      <c r="P28" s="19"/>
      <c r="Q28" s="19"/>
      <c r="R28" s="19"/>
      <c r="S28" s="19"/>
      <c r="T28" s="19"/>
      <c r="U28" s="19"/>
      <c r="V28" s="19"/>
    </row>
    <row r="29" spans="1:24" ht="12.75" customHeight="1" x14ac:dyDescent="0.2">
      <c r="A29" s="23"/>
      <c r="B29" s="24"/>
      <c r="C29" s="27"/>
      <c r="D29" s="28"/>
      <c r="F29" s="60"/>
      <c r="G29" s="32" t="s">
        <v>5</v>
      </c>
      <c r="H29" s="19"/>
      <c r="I29" s="19"/>
      <c r="J29" s="19"/>
      <c r="K29" s="19"/>
      <c r="L29" s="19"/>
      <c r="M29" s="19"/>
      <c r="N29" s="19"/>
      <c r="O29" s="9"/>
      <c r="P29" s="19"/>
      <c r="Q29" s="19"/>
      <c r="R29" s="19"/>
      <c r="S29" s="19"/>
      <c r="T29" s="19"/>
      <c r="U29" s="19"/>
      <c r="V29" s="19"/>
    </row>
    <row r="30" spans="1:24" ht="12.75" customHeight="1" x14ac:dyDescent="0.2">
      <c r="A30" s="23"/>
      <c r="B30" s="24"/>
      <c r="C30" s="27"/>
      <c r="D30" s="28"/>
      <c r="F30" s="58"/>
      <c r="G30" s="32" t="s">
        <v>4</v>
      </c>
      <c r="H30" s="19"/>
      <c r="I30" s="19"/>
      <c r="J30" s="19"/>
      <c r="K30" s="19"/>
      <c r="L30" s="19"/>
      <c r="M30" s="19"/>
      <c r="N30" s="19"/>
      <c r="O30" s="9"/>
      <c r="P30" s="19"/>
      <c r="Q30" s="19"/>
      <c r="R30" s="19"/>
      <c r="S30" s="19"/>
      <c r="T30" s="19"/>
      <c r="U30" s="19"/>
      <c r="V30" s="19"/>
    </row>
    <row r="31" spans="1:24" ht="12.75" customHeight="1" x14ac:dyDescent="0.2">
      <c r="A31" s="23"/>
      <c r="B31" s="24"/>
      <c r="C31" s="27"/>
      <c r="D31" s="28"/>
      <c r="F31" s="59"/>
      <c r="G31" s="35" t="s">
        <v>6</v>
      </c>
      <c r="H31" s="22"/>
      <c r="I31" s="22"/>
      <c r="J31" s="22"/>
      <c r="K31" s="22"/>
      <c r="L31" s="22"/>
      <c r="M31" s="22"/>
      <c r="N31" s="22"/>
      <c r="O31" s="9"/>
      <c r="P31" s="19"/>
      <c r="Q31" s="19"/>
      <c r="R31" s="19"/>
      <c r="S31" s="19"/>
      <c r="T31" s="19"/>
      <c r="U31" s="19"/>
      <c r="V31" s="19"/>
    </row>
    <row r="32" spans="1:24" ht="12.75" customHeight="1" x14ac:dyDescent="0.2">
      <c r="A32" s="23"/>
      <c r="B32" s="24"/>
      <c r="C32" s="27"/>
      <c r="D32" s="28"/>
      <c r="F32" s="54">
        <f>IF(F28=12,1,F28+1)</f>
        <v>12</v>
      </c>
      <c r="G32" s="34" t="s">
        <v>7</v>
      </c>
      <c r="H32" s="21"/>
      <c r="I32" s="21"/>
      <c r="J32" s="21"/>
      <c r="K32" s="21"/>
      <c r="L32" s="21"/>
      <c r="M32" s="21"/>
      <c r="N32" s="21"/>
      <c r="O32" s="9"/>
      <c r="P32" s="19"/>
      <c r="Q32" s="19"/>
      <c r="R32" s="19"/>
      <c r="S32" s="19"/>
      <c r="T32" s="19"/>
      <c r="U32" s="19"/>
      <c r="V32" s="19"/>
    </row>
    <row r="33" spans="1:22" ht="12.75" customHeight="1" x14ac:dyDescent="0.2">
      <c r="A33" s="23"/>
      <c r="B33" s="24"/>
      <c r="C33" s="27"/>
      <c r="D33" s="28"/>
      <c r="F33" s="60"/>
      <c r="G33" s="32" t="s">
        <v>5</v>
      </c>
      <c r="H33" s="19"/>
      <c r="I33" s="19"/>
      <c r="J33" s="19"/>
      <c r="K33" s="19"/>
      <c r="L33" s="19"/>
      <c r="M33" s="19"/>
      <c r="N33" s="19"/>
      <c r="O33" s="9"/>
      <c r="P33" s="19"/>
      <c r="Q33" s="19"/>
      <c r="R33" s="19"/>
      <c r="S33" s="19"/>
      <c r="T33" s="19"/>
      <c r="U33" s="19"/>
      <c r="V33" s="19"/>
    </row>
    <row r="34" spans="1:22" ht="12.75" customHeight="1" x14ac:dyDescent="0.2">
      <c r="A34" s="23"/>
      <c r="B34" s="24"/>
      <c r="C34" s="27"/>
      <c r="D34" s="28"/>
      <c r="F34" s="58"/>
      <c r="G34" s="32" t="s">
        <v>4</v>
      </c>
      <c r="H34" s="19"/>
      <c r="I34" s="19"/>
      <c r="J34" s="19"/>
      <c r="K34" s="19"/>
      <c r="L34" s="19"/>
      <c r="M34" s="19"/>
      <c r="N34" s="19"/>
      <c r="O34" s="9"/>
      <c r="P34" s="19"/>
      <c r="Q34" s="19"/>
      <c r="R34" s="19"/>
      <c r="S34" s="19"/>
      <c r="T34" s="19"/>
      <c r="U34" s="19"/>
      <c r="V34" s="19"/>
    </row>
    <row r="35" spans="1:22" ht="12.75" customHeight="1" x14ac:dyDescent="0.2">
      <c r="A35" s="23"/>
      <c r="B35" s="24"/>
      <c r="C35" s="27"/>
      <c r="D35" s="28"/>
      <c r="F35" s="59"/>
      <c r="G35" s="35" t="s">
        <v>6</v>
      </c>
      <c r="H35" s="22"/>
      <c r="I35" s="22"/>
      <c r="J35" s="22"/>
      <c r="K35" s="22"/>
      <c r="L35" s="22"/>
      <c r="M35" s="22"/>
      <c r="N35" s="22"/>
      <c r="O35" s="9"/>
      <c r="P35" s="19"/>
      <c r="Q35" s="19"/>
      <c r="R35" s="19"/>
      <c r="S35" s="19"/>
      <c r="T35" s="19"/>
      <c r="U35" s="19"/>
      <c r="V35" s="19"/>
    </row>
    <row r="36" spans="1:22" ht="12.75" customHeight="1" x14ac:dyDescent="0.2">
      <c r="A36" s="23"/>
      <c r="B36" s="24"/>
      <c r="C36" s="27"/>
      <c r="D36" s="28"/>
      <c r="F36" s="54">
        <f>IF(F32=12,1,F32+1)</f>
        <v>1</v>
      </c>
      <c r="G36" s="34" t="s">
        <v>7</v>
      </c>
      <c r="H36" s="21"/>
      <c r="I36" s="21"/>
      <c r="J36" s="21"/>
      <c r="K36" s="21"/>
      <c r="L36" s="21"/>
      <c r="M36" s="21"/>
      <c r="N36" s="21"/>
      <c r="O36" s="9"/>
      <c r="P36" s="19"/>
      <c r="Q36" s="19"/>
      <c r="R36" s="19"/>
      <c r="S36" s="19"/>
      <c r="T36" s="19"/>
      <c r="U36" s="19"/>
      <c r="V36" s="19"/>
    </row>
    <row r="37" spans="1:22" ht="12.75" customHeight="1" x14ac:dyDescent="0.2">
      <c r="A37" s="23"/>
      <c r="B37" s="24"/>
      <c r="C37" s="27"/>
      <c r="D37" s="28"/>
      <c r="F37" s="60"/>
      <c r="G37" s="32" t="s">
        <v>5</v>
      </c>
      <c r="H37" s="19"/>
      <c r="I37" s="19"/>
      <c r="J37" s="19"/>
      <c r="K37" s="19"/>
      <c r="L37" s="19"/>
      <c r="M37" s="19"/>
      <c r="N37" s="19"/>
      <c r="O37" s="9"/>
      <c r="P37" s="19"/>
      <c r="Q37" s="19"/>
      <c r="R37" s="19"/>
      <c r="S37" s="19"/>
      <c r="T37" s="19"/>
      <c r="U37" s="19"/>
      <c r="V37" s="19"/>
    </row>
    <row r="38" spans="1:22" ht="12.75" customHeight="1" x14ac:dyDescent="0.2">
      <c r="A38" s="23"/>
      <c r="B38" s="24"/>
      <c r="C38" s="27"/>
      <c r="D38" s="28"/>
      <c r="F38" s="58"/>
      <c r="G38" s="32" t="s">
        <v>4</v>
      </c>
      <c r="H38" s="19"/>
      <c r="I38" s="19"/>
      <c r="J38" s="19"/>
      <c r="K38" s="19"/>
      <c r="L38" s="19"/>
      <c r="M38" s="19"/>
      <c r="N38" s="19"/>
      <c r="O38" s="9"/>
      <c r="P38" s="19"/>
      <c r="Q38" s="19"/>
      <c r="R38" s="19"/>
      <c r="S38" s="19"/>
      <c r="T38" s="19"/>
      <c r="U38" s="19"/>
      <c r="V38" s="19"/>
    </row>
    <row r="39" spans="1:22" ht="12.75" customHeight="1" x14ac:dyDescent="0.2">
      <c r="A39" s="23"/>
      <c r="B39" s="24"/>
      <c r="C39" s="27"/>
      <c r="D39" s="28"/>
      <c r="F39" s="59"/>
      <c r="G39" s="35" t="s">
        <v>6</v>
      </c>
      <c r="H39" s="22"/>
      <c r="I39" s="22"/>
      <c r="J39" s="22"/>
      <c r="K39" s="22"/>
      <c r="L39" s="22"/>
      <c r="M39" s="22"/>
      <c r="N39" s="22"/>
      <c r="O39" s="9"/>
      <c r="P39" s="19"/>
      <c r="Q39" s="19"/>
      <c r="R39" s="19"/>
      <c r="S39" s="19"/>
      <c r="T39" s="19"/>
      <c r="U39" s="19"/>
      <c r="V39" s="19"/>
    </row>
    <row r="40" spans="1:22" ht="12.75" customHeight="1" x14ac:dyDescent="0.2">
      <c r="A40" s="23"/>
      <c r="B40" s="24"/>
      <c r="C40" s="27"/>
      <c r="D40" s="28"/>
      <c r="F40" s="54">
        <f>IF(F36=12,1,F36+1)</f>
        <v>2</v>
      </c>
      <c r="G40" s="34" t="s">
        <v>7</v>
      </c>
      <c r="H40" s="21"/>
      <c r="I40" s="21"/>
      <c r="J40" s="21"/>
      <c r="K40" s="21"/>
      <c r="L40" s="21"/>
      <c r="M40" s="21"/>
      <c r="N40" s="21"/>
      <c r="O40" s="9"/>
      <c r="P40" s="19"/>
      <c r="Q40" s="19"/>
      <c r="R40" s="19"/>
      <c r="S40" s="19"/>
      <c r="T40" s="19"/>
      <c r="U40" s="19"/>
      <c r="V40" s="19"/>
    </row>
    <row r="41" spans="1:22" ht="12.75" customHeight="1" x14ac:dyDescent="0.2">
      <c r="A41" s="23"/>
      <c r="B41" s="24"/>
      <c r="C41" s="27"/>
      <c r="D41" s="28"/>
      <c r="F41" s="60"/>
      <c r="G41" s="32" t="s">
        <v>5</v>
      </c>
      <c r="H41" s="19"/>
      <c r="I41" s="19"/>
      <c r="J41" s="19"/>
      <c r="K41" s="19"/>
      <c r="L41" s="19"/>
      <c r="M41" s="19"/>
      <c r="N41" s="19"/>
      <c r="O41" s="9"/>
      <c r="P41" s="19"/>
      <c r="Q41" s="19"/>
      <c r="R41" s="19"/>
      <c r="S41" s="19"/>
      <c r="T41" s="19"/>
      <c r="U41" s="19"/>
      <c r="V41" s="19"/>
    </row>
    <row r="42" spans="1:22" ht="12.75" customHeight="1" x14ac:dyDescent="0.2">
      <c r="F42" s="58"/>
      <c r="G42" s="32" t="s">
        <v>4</v>
      </c>
      <c r="H42" s="19"/>
      <c r="I42" s="19"/>
      <c r="J42" s="19"/>
      <c r="K42" s="19"/>
      <c r="L42" s="19"/>
      <c r="M42" s="19"/>
      <c r="N42" s="19"/>
      <c r="O42" s="9"/>
      <c r="P42" s="19"/>
      <c r="Q42" s="19"/>
      <c r="R42" s="19"/>
      <c r="S42" s="19"/>
      <c r="T42" s="19"/>
      <c r="U42" s="19"/>
      <c r="V42" s="19"/>
    </row>
    <row r="43" spans="1:22" ht="12.75" customHeight="1" x14ac:dyDescent="0.2">
      <c r="A43" s="56" t="s">
        <v>3</v>
      </c>
      <c r="B43" s="56"/>
      <c r="C43" s="57" t="s">
        <v>36</v>
      </c>
      <c r="D43" s="57"/>
      <c r="F43" s="59"/>
      <c r="G43" s="35" t="s">
        <v>6</v>
      </c>
      <c r="H43" s="22"/>
      <c r="I43" s="22"/>
      <c r="J43" s="22"/>
      <c r="K43" s="22"/>
      <c r="L43" s="22"/>
      <c r="M43" s="22"/>
      <c r="N43" s="22"/>
      <c r="O43" s="9"/>
      <c r="P43" s="19"/>
      <c r="Q43" s="19"/>
      <c r="R43" s="19"/>
      <c r="S43" s="19"/>
      <c r="T43" s="19"/>
      <c r="U43" s="19"/>
      <c r="V43" s="19"/>
    </row>
    <row r="44" spans="1:22" ht="12.75" customHeight="1" x14ac:dyDescent="0.2">
      <c r="A44" s="50"/>
      <c r="B44" s="51"/>
      <c r="C44" s="52"/>
      <c r="D44" s="53"/>
      <c r="F44" s="54">
        <f>IF(F40=12,1,F40+1)</f>
        <v>3</v>
      </c>
      <c r="G44" s="34" t="s">
        <v>7</v>
      </c>
      <c r="H44" s="21"/>
      <c r="I44" s="21"/>
      <c r="J44" s="21"/>
      <c r="K44" s="21"/>
      <c r="L44" s="21"/>
      <c r="M44" s="21"/>
      <c r="N44" s="21"/>
      <c r="O44" s="9"/>
      <c r="P44" s="19"/>
      <c r="Q44" s="19"/>
      <c r="R44" s="19"/>
      <c r="S44" s="19"/>
      <c r="T44" s="19"/>
      <c r="U44" s="19"/>
      <c r="V44" s="19"/>
    </row>
    <row r="45" spans="1:22" ht="12.75" customHeight="1" x14ac:dyDescent="0.2">
      <c r="A45" s="50"/>
      <c r="B45" s="51"/>
      <c r="C45" s="52"/>
      <c r="D45" s="53"/>
      <c r="F45" s="60"/>
      <c r="G45" s="32" t="s">
        <v>5</v>
      </c>
      <c r="H45" s="19"/>
      <c r="I45" s="19"/>
      <c r="J45" s="19"/>
      <c r="K45" s="19"/>
      <c r="L45" s="19"/>
      <c r="M45" s="19"/>
      <c r="N45" s="19"/>
      <c r="O45" s="9"/>
      <c r="P45" s="19"/>
      <c r="Q45" s="19"/>
      <c r="R45" s="19"/>
      <c r="S45" s="19"/>
      <c r="T45" s="19"/>
      <c r="U45" s="19"/>
      <c r="V45" s="19"/>
    </row>
    <row r="46" spans="1:22" ht="12.75" customHeight="1" x14ac:dyDescent="0.2">
      <c r="A46" s="50"/>
      <c r="B46" s="51"/>
      <c r="C46" s="52"/>
      <c r="D46" s="53"/>
      <c r="F46" s="58"/>
      <c r="G46" s="32" t="s">
        <v>4</v>
      </c>
      <c r="H46" s="19"/>
      <c r="I46" s="19"/>
      <c r="J46" s="19"/>
      <c r="K46" s="19"/>
      <c r="L46" s="19"/>
      <c r="M46" s="19"/>
      <c r="N46" s="19"/>
      <c r="O46" s="9"/>
      <c r="P46" s="19"/>
      <c r="Q46" s="19"/>
      <c r="R46" s="19"/>
      <c r="S46" s="19"/>
      <c r="T46" s="19"/>
      <c r="U46" s="19"/>
      <c r="V46" s="19"/>
    </row>
    <row r="47" spans="1:22" ht="12.75" customHeight="1" x14ac:dyDescent="0.2">
      <c r="A47" s="50"/>
      <c r="B47" s="51"/>
      <c r="C47" s="52"/>
      <c r="D47" s="53"/>
      <c r="F47" s="59"/>
      <c r="G47" s="35" t="s">
        <v>6</v>
      </c>
      <c r="H47" s="22"/>
      <c r="I47" s="22"/>
      <c r="J47" s="22"/>
      <c r="K47" s="22"/>
      <c r="L47" s="22"/>
      <c r="M47" s="22"/>
      <c r="N47" s="22"/>
      <c r="O47" s="9"/>
      <c r="P47" s="19"/>
      <c r="Q47" s="19"/>
      <c r="R47" s="19"/>
      <c r="S47" s="19"/>
      <c r="T47" s="19"/>
      <c r="U47" s="19"/>
      <c r="V47" s="19"/>
    </row>
    <row r="48" spans="1:22" ht="12.75" customHeight="1" x14ac:dyDescent="0.2">
      <c r="A48" s="50"/>
      <c r="B48" s="51"/>
      <c r="C48" s="52"/>
      <c r="D48" s="53"/>
      <c r="F48" s="54">
        <f>IF(F44=12,1,F44+1)</f>
        <v>4</v>
      </c>
      <c r="G48" s="34" t="s">
        <v>7</v>
      </c>
      <c r="H48" s="21"/>
      <c r="I48" s="21"/>
      <c r="J48" s="21"/>
      <c r="K48" s="21"/>
      <c r="L48" s="21"/>
      <c r="M48" s="21"/>
      <c r="N48" s="21"/>
      <c r="O48" s="9"/>
      <c r="P48" s="19"/>
      <c r="Q48" s="19"/>
      <c r="R48" s="19"/>
      <c r="S48" s="19"/>
      <c r="T48" s="19"/>
      <c r="U48" s="19"/>
      <c r="V48" s="19"/>
    </row>
    <row r="49" spans="1:22" ht="12.75" customHeight="1" x14ac:dyDescent="0.2">
      <c r="A49" s="50"/>
      <c r="B49" s="51"/>
      <c r="C49" s="52"/>
      <c r="D49" s="53"/>
      <c r="F49" s="60"/>
      <c r="G49" s="32" t="s">
        <v>5</v>
      </c>
      <c r="H49" s="19"/>
      <c r="I49" s="19"/>
      <c r="J49" s="19"/>
      <c r="K49" s="19"/>
      <c r="L49" s="19"/>
      <c r="M49" s="19"/>
      <c r="N49" s="19"/>
      <c r="O49" s="9"/>
      <c r="P49" s="19"/>
      <c r="Q49" s="19"/>
      <c r="R49" s="19"/>
      <c r="S49" s="19"/>
      <c r="T49" s="19"/>
      <c r="U49" s="19"/>
      <c r="V49" s="19"/>
    </row>
    <row r="50" spans="1:22" ht="12.75" customHeight="1" x14ac:dyDescent="0.2">
      <c r="A50" s="50"/>
      <c r="B50" s="51"/>
      <c r="C50" s="52"/>
      <c r="D50" s="53"/>
      <c r="F50" s="58"/>
      <c r="G50" s="32" t="s">
        <v>4</v>
      </c>
      <c r="H50" s="19"/>
      <c r="I50" s="19"/>
      <c r="J50" s="19"/>
      <c r="K50" s="19"/>
      <c r="L50" s="19"/>
      <c r="M50" s="19"/>
      <c r="N50" s="19"/>
      <c r="O50" s="9"/>
      <c r="P50" s="19"/>
      <c r="Q50" s="19"/>
      <c r="R50" s="19"/>
      <c r="S50" s="19"/>
      <c r="T50" s="19"/>
      <c r="U50" s="19"/>
      <c r="V50" s="19"/>
    </row>
    <row r="51" spans="1:22" ht="12.75" customHeight="1" x14ac:dyDescent="0.2">
      <c r="A51" s="50"/>
      <c r="B51" s="51"/>
      <c r="C51" s="52"/>
      <c r="D51" s="53"/>
      <c r="F51" s="59"/>
      <c r="G51" s="35" t="s">
        <v>6</v>
      </c>
      <c r="H51" s="22"/>
      <c r="I51" s="22"/>
      <c r="J51" s="22"/>
      <c r="K51" s="22"/>
      <c r="L51" s="22"/>
      <c r="M51" s="22"/>
      <c r="N51" s="22"/>
      <c r="O51" s="9"/>
      <c r="P51" s="19"/>
      <c r="Q51" s="19"/>
      <c r="R51" s="19"/>
      <c r="S51" s="19"/>
      <c r="T51" s="19"/>
      <c r="U51" s="19"/>
      <c r="V51" s="19"/>
    </row>
    <row r="52" spans="1:22" ht="12.75" customHeight="1" x14ac:dyDescent="0.2">
      <c r="F52" s="54">
        <f>IF(F48=12,1,F48+1)</f>
        <v>5</v>
      </c>
      <c r="G52" s="34" t="s">
        <v>7</v>
      </c>
      <c r="H52" s="21"/>
      <c r="I52" s="21"/>
      <c r="J52" s="21"/>
      <c r="K52" s="21"/>
      <c r="L52" s="21"/>
      <c r="M52" s="21"/>
      <c r="N52" s="21"/>
      <c r="O52" s="9"/>
      <c r="P52" s="19"/>
      <c r="Q52" s="19"/>
      <c r="R52" s="19"/>
      <c r="S52" s="19"/>
      <c r="T52" s="19"/>
      <c r="U52" s="19"/>
      <c r="V52" s="19"/>
    </row>
    <row r="53" spans="1:22" ht="12.75" customHeight="1" x14ac:dyDescent="0.2">
      <c r="A53" s="56" t="s">
        <v>39</v>
      </c>
      <c r="B53" s="56"/>
      <c r="C53" s="57" t="s">
        <v>14</v>
      </c>
      <c r="D53" s="57"/>
      <c r="F53" s="55"/>
      <c r="G53" s="31" t="s">
        <v>4</v>
      </c>
      <c r="H53" s="18"/>
      <c r="I53" s="18"/>
      <c r="J53" s="18"/>
      <c r="K53" s="18"/>
      <c r="L53" s="18"/>
      <c r="M53" s="18"/>
      <c r="N53" s="18"/>
      <c r="O53" s="9"/>
      <c r="P53" s="19"/>
      <c r="Q53" s="19"/>
      <c r="R53" s="19"/>
      <c r="S53" s="19"/>
      <c r="T53" s="19"/>
      <c r="U53" s="19"/>
      <c r="V53" s="19"/>
    </row>
    <row r="54" spans="1:22" ht="12.75" customHeight="1" x14ac:dyDescent="0.2">
      <c r="A54" s="50"/>
      <c r="B54" s="51"/>
      <c r="C54" s="52"/>
      <c r="D54" s="53"/>
      <c r="F54" s="54">
        <f>IF(F52=12,1,F52+1)</f>
        <v>6</v>
      </c>
      <c r="G54" s="34" t="s">
        <v>7</v>
      </c>
      <c r="H54" s="21"/>
      <c r="I54" s="21"/>
      <c r="J54" s="21"/>
      <c r="K54" s="21"/>
      <c r="L54" s="21"/>
      <c r="M54" s="21"/>
      <c r="N54" s="21"/>
      <c r="O54" s="9"/>
      <c r="P54" s="19"/>
      <c r="Q54" s="19"/>
      <c r="R54" s="19"/>
      <c r="S54" s="19"/>
      <c r="T54" s="19"/>
      <c r="U54" s="19"/>
      <c r="V54" s="19"/>
    </row>
    <row r="55" spans="1:22" ht="12.75" customHeight="1" x14ac:dyDescent="0.2">
      <c r="A55" s="50"/>
      <c r="B55" s="51"/>
      <c r="C55" s="52"/>
      <c r="D55" s="53"/>
      <c r="F55" s="55"/>
      <c r="G55" s="31" t="s">
        <v>4</v>
      </c>
      <c r="H55" s="18"/>
      <c r="I55" s="18"/>
      <c r="J55" s="18"/>
      <c r="K55" s="18"/>
      <c r="L55" s="18"/>
      <c r="M55" s="18"/>
      <c r="N55" s="18"/>
      <c r="O55" s="9"/>
      <c r="P55" s="19"/>
      <c r="Q55" s="19"/>
      <c r="R55" s="19"/>
      <c r="S55" s="19"/>
      <c r="T55" s="19"/>
      <c r="U55" s="19"/>
      <c r="V55" s="19"/>
    </row>
    <row r="56" spans="1:22" ht="12.75" customHeight="1" x14ac:dyDescent="0.2">
      <c r="A56" s="50"/>
      <c r="B56" s="51"/>
      <c r="C56" s="52"/>
      <c r="D56" s="53"/>
      <c r="F56" s="54">
        <f>IF(F54=12,1,F54+1)</f>
        <v>7</v>
      </c>
      <c r="G56" s="34" t="s">
        <v>7</v>
      </c>
      <c r="H56" s="21"/>
      <c r="I56" s="21"/>
      <c r="J56" s="21"/>
      <c r="K56" s="21"/>
      <c r="L56" s="21"/>
      <c r="M56" s="21"/>
      <c r="N56" s="21"/>
      <c r="O56" s="9"/>
      <c r="P56" s="19"/>
      <c r="Q56" s="19"/>
      <c r="R56" s="19"/>
      <c r="S56" s="19"/>
      <c r="T56" s="19"/>
      <c r="U56" s="19"/>
      <c r="V56" s="19"/>
    </row>
    <row r="57" spans="1:22" ht="12.75" customHeight="1" x14ac:dyDescent="0.2">
      <c r="A57" s="50"/>
      <c r="B57" s="51"/>
      <c r="C57" s="52"/>
      <c r="D57" s="53"/>
      <c r="F57" s="55"/>
      <c r="G57" s="31" t="s">
        <v>4</v>
      </c>
      <c r="H57" s="18"/>
      <c r="I57" s="18"/>
      <c r="J57" s="18"/>
      <c r="K57" s="18"/>
      <c r="L57" s="18"/>
      <c r="M57" s="18"/>
      <c r="N57" s="18"/>
      <c r="O57" s="9"/>
      <c r="P57" s="19"/>
      <c r="Q57" s="19"/>
      <c r="R57" s="19"/>
      <c r="S57" s="19"/>
      <c r="T57" s="19"/>
      <c r="U57" s="19"/>
      <c r="V57" s="19"/>
    </row>
    <row r="58" spans="1:22" ht="12.75" customHeight="1" x14ac:dyDescent="0.2">
      <c r="A58" s="50"/>
      <c r="B58" s="51"/>
      <c r="C58" s="52"/>
      <c r="D58" s="53"/>
      <c r="F58" s="54">
        <f>IF(F56=12,1,F56+1)</f>
        <v>8</v>
      </c>
      <c r="G58" s="34" t="s">
        <v>7</v>
      </c>
      <c r="H58" s="21"/>
      <c r="I58" s="21"/>
      <c r="J58" s="21"/>
      <c r="K58" s="21"/>
      <c r="L58" s="21"/>
      <c r="M58" s="21"/>
      <c r="N58" s="21"/>
      <c r="O58" s="9"/>
      <c r="P58" s="19"/>
      <c r="Q58" s="19"/>
      <c r="R58" s="19"/>
      <c r="S58" s="19"/>
      <c r="T58" s="19"/>
      <c r="U58" s="19"/>
      <c r="V58" s="19"/>
    </row>
    <row r="59" spans="1:22" ht="12.75" customHeight="1" x14ac:dyDescent="0.2">
      <c r="A59" s="50"/>
      <c r="B59" s="51"/>
      <c r="C59" s="52"/>
      <c r="D59" s="53"/>
      <c r="F59" s="55"/>
      <c r="G59" s="31" t="s">
        <v>4</v>
      </c>
      <c r="H59" s="18"/>
      <c r="I59" s="18"/>
      <c r="J59" s="18"/>
      <c r="K59" s="18"/>
      <c r="L59" s="18"/>
      <c r="M59" s="18"/>
      <c r="N59" s="18"/>
      <c r="O59" s="9"/>
      <c r="P59" s="19"/>
      <c r="Q59" s="19"/>
      <c r="R59" s="19"/>
      <c r="S59" s="19"/>
      <c r="T59" s="19"/>
      <c r="U59" s="19"/>
      <c r="V59" s="19"/>
    </row>
    <row r="60" spans="1:22" ht="12.75" customHeight="1" x14ac:dyDescent="0.2">
      <c r="A60" s="50"/>
      <c r="B60" s="51"/>
      <c r="C60" s="52"/>
      <c r="D60" s="53"/>
      <c r="F60" s="54">
        <f>IF(F58=12,1,F58+1)</f>
        <v>9</v>
      </c>
      <c r="G60" s="34" t="s">
        <v>7</v>
      </c>
      <c r="H60" s="21"/>
      <c r="I60" s="21"/>
      <c r="J60" s="21"/>
      <c r="K60" s="21"/>
      <c r="L60" s="21"/>
      <c r="M60" s="21"/>
      <c r="N60" s="21"/>
      <c r="O60" s="9"/>
      <c r="P60" s="19"/>
      <c r="Q60" s="19"/>
      <c r="R60" s="19"/>
      <c r="S60" s="19"/>
      <c r="T60" s="19"/>
      <c r="U60" s="19"/>
      <c r="V60" s="19"/>
    </row>
    <row r="61" spans="1:22" ht="12.75" customHeight="1" x14ac:dyDescent="0.2">
      <c r="A61" s="50"/>
      <c r="B61" s="51"/>
      <c r="C61" s="52"/>
      <c r="D61" s="53"/>
      <c r="F61" s="55"/>
      <c r="G61" s="31" t="s">
        <v>4</v>
      </c>
      <c r="H61" s="18"/>
      <c r="I61" s="18"/>
      <c r="J61" s="18"/>
      <c r="K61" s="18"/>
      <c r="L61" s="18"/>
      <c r="M61" s="18"/>
      <c r="N61" s="18"/>
      <c r="O61" s="9"/>
      <c r="P61" s="19"/>
      <c r="Q61" s="19"/>
      <c r="R61" s="19"/>
      <c r="S61" s="19"/>
      <c r="T61" s="19"/>
      <c r="U61" s="19"/>
      <c r="V61" s="19"/>
    </row>
    <row r="62" spans="1:22" ht="12.75" customHeight="1" x14ac:dyDescent="0.2">
      <c r="A62" s="1"/>
      <c r="B62" s="1"/>
      <c r="C62" s="8"/>
      <c r="D62" s="8"/>
      <c r="P62" s="3"/>
      <c r="Q62" s="3"/>
      <c r="R62" s="3"/>
      <c r="S62" s="3"/>
      <c r="T62" s="3"/>
      <c r="U62" s="3"/>
      <c r="V62" s="3"/>
    </row>
    <row r="66" spans="1:24" ht="12.75" customHeight="1" x14ac:dyDescent="0.2">
      <c r="A66" s="70">
        <f>DAY(D66)</f>
        <v>25</v>
      </c>
      <c r="B66" s="70"/>
      <c r="C66" s="70"/>
      <c r="D66" s="72">
        <f>D3+1</f>
        <v>43003</v>
      </c>
      <c r="E66" s="72"/>
      <c r="F66" s="72"/>
      <c r="G66" s="72"/>
      <c r="H66" s="65">
        <f>DATE(YEAR($D$5),MONTH($D$5),1)</f>
        <v>42979</v>
      </c>
      <c r="I66" s="65"/>
      <c r="J66" s="65"/>
      <c r="K66" s="65"/>
      <c r="L66" s="65"/>
      <c r="M66" s="65"/>
      <c r="N66" s="65"/>
      <c r="O66" s="2"/>
      <c r="P66" s="65">
        <f>DATE(YEAR(H66+35),MONTH(H66+35),1)</f>
        <v>43009</v>
      </c>
      <c r="Q66" s="65"/>
      <c r="R66" s="65"/>
      <c r="S66" s="65"/>
      <c r="T66" s="65"/>
      <c r="U66" s="65"/>
      <c r="V66" s="65"/>
      <c r="X66" s="7" t="s">
        <v>28</v>
      </c>
    </row>
    <row r="67" spans="1:24" ht="12.75" customHeight="1" x14ac:dyDescent="0.2">
      <c r="A67" s="70"/>
      <c r="B67" s="70"/>
      <c r="C67" s="70"/>
      <c r="D67" s="72"/>
      <c r="E67" s="72"/>
      <c r="F67" s="72"/>
      <c r="G67" s="72"/>
      <c r="H67" s="42" t="str">
        <f>CHOOSE(1+MOD($I$3+1-2,7),"Su","M","Tu","W","Th","F","Sa")</f>
        <v>Su</v>
      </c>
      <c r="I67" s="42" t="str">
        <f>CHOOSE(1+MOD($I$3+2-2,7),"Su","M","Tu","W","Th","F","Sa")</f>
        <v>M</v>
      </c>
      <c r="J67" s="42" t="str">
        <f>CHOOSE(1+MOD($I$3+3-2,7),"Su","M","Tu","W","Th","F","Sa")</f>
        <v>Tu</v>
      </c>
      <c r="K67" s="42" t="str">
        <f>CHOOSE(1+MOD($I$3+4-2,7),"Su","M","Tu","W","Th","F","Sa")</f>
        <v>W</v>
      </c>
      <c r="L67" s="42" t="str">
        <f>CHOOSE(1+MOD($I$3+5-2,7),"Su","M","Tu","W","Th","F","Sa")</f>
        <v>Th</v>
      </c>
      <c r="M67" s="42" t="str">
        <f>CHOOSE(1+MOD($I$3+6-2,7),"Su","M","Tu","W","Th","F","Sa")</f>
        <v>F</v>
      </c>
      <c r="N67" s="42" t="str">
        <f>CHOOSE(1+MOD($I$3+7-2,7),"Su","M","Tu","W","Th","F","Sa")</f>
        <v>Sa</v>
      </c>
      <c r="O67" s="41"/>
      <c r="P67" s="42" t="str">
        <f>CHOOSE(1+MOD($I$3+1-2,7),"Su","M","Tu","W","Th","F","Sa")</f>
        <v>Su</v>
      </c>
      <c r="Q67" s="42" t="str">
        <f>CHOOSE(1+MOD($I$3+2-2,7),"Su","M","Tu","W","Th","F","Sa")</f>
        <v>M</v>
      </c>
      <c r="R67" s="42" t="str">
        <f>CHOOSE(1+MOD($I$3+3-2,7),"Su","M","Tu","W","Th","F","Sa")</f>
        <v>Tu</v>
      </c>
      <c r="S67" s="42" t="str">
        <f>CHOOSE(1+MOD($I$3+4-2,7),"Su","M","Tu","W","Th","F","Sa")</f>
        <v>W</v>
      </c>
      <c r="T67" s="42" t="str">
        <f>CHOOSE(1+MOD($I$3+5-2,7),"Su","M","Tu","W","Th","F","Sa")</f>
        <v>Th</v>
      </c>
      <c r="U67" s="42" t="str">
        <f>CHOOSE(1+MOD($I$3+6-2,7),"Su","M","Tu","W","Th","F","Sa")</f>
        <v>F</v>
      </c>
      <c r="V67" s="42" t="str">
        <f>CHOOSE(1+MOD($I$3+7-2,7),"Su","M","Tu","W","Th","F","Sa")</f>
        <v>Sa</v>
      </c>
      <c r="X67" s="39" t="e">
        <f t="array" ref="X67">INDEX(#REF!,SMALL(IF(#REF!=$D$66,ROW(#REF!)),ROW()-ROW($X$66)))</f>
        <v>#REF!</v>
      </c>
    </row>
    <row r="68" spans="1:24" ht="12.75" customHeight="1" x14ac:dyDescent="0.2">
      <c r="A68" s="70"/>
      <c r="B68" s="70"/>
      <c r="C68" s="70"/>
      <c r="D68" s="66" t="str">
        <f>INDEX({"Sunday","Monday","Tuesday","Wednesday","Thursday","Friday","Saturday"},WEEKDAY(D66))</f>
        <v>Monday</v>
      </c>
      <c r="E68" s="66"/>
      <c r="F68" s="66"/>
      <c r="G68" s="4"/>
      <c r="H68" s="43" t="str">
        <f>IF(WEEKDAY(H66,1)=$I$3,H66,"")</f>
        <v/>
      </c>
      <c r="I68" s="43" t="str">
        <f>IF(H68="",IF(WEEKDAY(H66,1)=MOD($I$3,7)+1,H66,""),H68+1)</f>
        <v/>
      </c>
      <c r="J68" s="43" t="str">
        <f>IF(I68="",IF(WEEKDAY(H66,1)=MOD($I$3+1,7)+1,H66,""),I68+1)</f>
        <v/>
      </c>
      <c r="K68" s="43" t="str">
        <f>IF(J68="",IF(WEEKDAY(H66,1)=MOD($I$3+2,7)+1,H66,""),J68+1)</f>
        <v/>
      </c>
      <c r="L68" s="43" t="str">
        <f>IF(K68="",IF(WEEKDAY(H66,1)=MOD($I$3+3,7)+1,H66,""),K68+1)</f>
        <v/>
      </c>
      <c r="M68" s="43">
        <f>IF(L68="",IF(WEEKDAY(H66,1)=MOD($I$3+4,7)+1,H66,""),L68+1)</f>
        <v>42979</v>
      </c>
      <c r="N68" s="43">
        <f>IF(M68="",IF(WEEKDAY(H66,1)=MOD($I$3+5,7)+1,H66,""),M68+1)</f>
        <v>42980</v>
      </c>
      <c r="O68" s="44"/>
      <c r="P68" s="43">
        <f>IF(WEEKDAY(P66,1)=$I$3,P66,"")</f>
        <v>43009</v>
      </c>
      <c r="Q68" s="43">
        <f>IF(P68="",IF(WEEKDAY(P66,1)=MOD($I$3,7)+1,P66,""),P68+1)</f>
        <v>43010</v>
      </c>
      <c r="R68" s="43">
        <f>IF(Q68="",IF(WEEKDAY(P66,1)=MOD($I$3+1,7)+1,P66,""),Q68+1)</f>
        <v>43011</v>
      </c>
      <c r="S68" s="43">
        <f>IF(R68="",IF(WEEKDAY(P66,1)=MOD($I$3+2,7)+1,P66,""),R68+1)</f>
        <v>43012</v>
      </c>
      <c r="T68" s="43">
        <f>IF(S68="",IF(WEEKDAY(P66,1)=MOD($I$3+3,7)+1,P66,""),S68+1)</f>
        <v>43013</v>
      </c>
      <c r="U68" s="43">
        <f>IF(T68="",IF(WEEKDAY(P66,1)=MOD($I$3+4,7)+1,P66,""),T68+1)</f>
        <v>43014</v>
      </c>
      <c r="V68" s="43">
        <f>IF(U68="",IF(WEEKDAY(P66,1)=MOD($I$3+5,7)+1,P66,""),U68+1)</f>
        <v>43015</v>
      </c>
      <c r="X68" s="39" t="e">
        <f t="array" ref="X68">INDEX(#REF!,SMALL(IF(#REF!=$D$66,ROW(#REF!)),ROW()-ROW($X$66)))</f>
        <v>#REF!</v>
      </c>
    </row>
    <row r="69" spans="1:24" ht="12.75" customHeight="1" x14ac:dyDescent="0.2">
      <c r="A69" s="71"/>
      <c r="B69" s="71"/>
      <c r="C69" s="71"/>
      <c r="D69" s="67"/>
      <c r="E69" s="67"/>
      <c r="F69" s="67"/>
      <c r="G69" s="4"/>
      <c r="H69" s="43">
        <f>IF(N68="","",IF(MONTH(N68+1)&lt;&gt;MONTH(N68),"",N68+1))</f>
        <v>42981</v>
      </c>
      <c r="I69" s="43">
        <f>IF(H69="","",IF(MONTH(H69+1)&lt;&gt;MONTH(H69),"",H69+1))</f>
        <v>42982</v>
      </c>
      <c r="J69" s="43">
        <f t="shared" ref="J69:K73" si="8">IF(I69="","",IF(MONTH(I69+1)&lt;&gt;MONTH(I69),"",I69+1))</f>
        <v>42983</v>
      </c>
      <c r="K69" s="43">
        <f>IF(J69="","",IF(MONTH(J69+1)&lt;&gt;MONTH(J69),"",J69+1))</f>
        <v>42984</v>
      </c>
      <c r="L69" s="43">
        <f t="shared" ref="L69:N73" si="9">IF(K69="","",IF(MONTH(K69+1)&lt;&gt;MONTH(K69),"",K69+1))</f>
        <v>42985</v>
      </c>
      <c r="M69" s="43">
        <f t="shared" si="9"/>
        <v>42986</v>
      </c>
      <c r="N69" s="43">
        <f t="shared" si="9"/>
        <v>42987</v>
      </c>
      <c r="O69" s="6"/>
      <c r="P69" s="43">
        <f>IF(V68="","",IF(MONTH(V68+1)&lt;&gt;MONTH(V68),"",V68+1))</f>
        <v>43016</v>
      </c>
      <c r="Q69" s="43">
        <f>IF(P69="","",IF(MONTH(P69+1)&lt;&gt;MONTH(P69),"",P69+1))</f>
        <v>43017</v>
      </c>
      <c r="R69" s="43">
        <f t="shared" ref="R69:S73" si="10">IF(Q69="","",IF(MONTH(Q69+1)&lt;&gt;MONTH(Q69),"",Q69+1))</f>
        <v>43018</v>
      </c>
      <c r="S69" s="43">
        <f>IF(R69="","",IF(MONTH(R69+1)&lt;&gt;MONTH(R69),"",R69+1))</f>
        <v>43019</v>
      </c>
      <c r="T69" s="43">
        <f t="shared" ref="T69:V73" si="11">IF(S69="","",IF(MONTH(S69+1)&lt;&gt;MONTH(S69),"",S69+1))</f>
        <v>43020</v>
      </c>
      <c r="U69" s="43">
        <f t="shared" si="11"/>
        <v>43021</v>
      </c>
      <c r="V69" s="43">
        <f t="shared" si="11"/>
        <v>43022</v>
      </c>
      <c r="X69" s="39" t="e">
        <f t="array" ref="X69">INDEX(#REF!,SMALL(IF(#REF!=$D$66,ROW(#REF!)),ROW()-ROW($X$66)))</f>
        <v>#REF!</v>
      </c>
    </row>
    <row r="70" spans="1:24" ht="12.75" customHeight="1" x14ac:dyDescent="0.2">
      <c r="A70" s="63" t="str">
        <f>IF(ISERROR(MATCH(D66,arr_holidaydate,0)),"",INDEX(arr_holiday,MATCH(D66,arr_holidaydate,0)))</f>
        <v/>
      </c>
      <c r="B70" s="63"/>
      <c r="C70" s="63"/>
      <c r="D70" s="63"/>
      <c r="E70" s="64" t="str">
        <f>"W"&amp;TEXT(1+INT((D66-DATE(YEAR(D66+4-WEEKDAY(D66+6)),1,5)+
WEEKDAY(DATE(YEAR(D66+4-WEEKDAY(D66+6)),1,3)))/7),"00")&amp;"-"&amp;WEEKDAY(D66,2)</f>
        <v>W39-1</v>
      </c>
      <c r="F70" s="64"/>
      <c r="H70" s="43">
        <f t="shared" ref="H70:H73" si="12">IF(N69="","",IF(MONTH(N69+1)&lt;&gt;MONTH(N69),"",N69+1))</f>
        <v>42988</v>
      </c>
      <c r="I70" s="43">
        <f t="shared" ref="I70:I73" si="13">IF(H70="","",IF(MONTH(H70+1)&lt;&gt;MONTH(H70),"",H70+1))</f>
        <v>42989</v>
      </c>
      <c r="J70" s="43">
        <f t="shared" si="8"/>
        <v>42990</v>
      </c>
      <c r="K70" s="43">
        <f t="shared" si="8"/>
        <v>42991</v>
      </c>
      <c r="L70" s="43">
        <f t="shared" si="9"/>
        <v>42992</v>
      </c>
      <c r="M70" s="43">
        <f t="shared" si="9"/>
        <v>42993</v>
      </c>
      <c r="N70" s="43">
        <f t="shared" si="9"/>
        <v>42994</v>
      </c>
      <c r="O70" s="6"/>
      <c r="P70" s="43">
        <f t="shared" ref="P70:P73" si="14">IF(V69="","",IF(MONTH(V69+1)&lt;&gt;MONTH(V69),"",V69+1))</f>
        <v>43023</v>
      </c>
      <c r="Q70" s="43">
        <f t="shared" ref="Q70:Q73" si="15">IF(P70="","",IF(MONTH(P70+1)&lt;&gt;MONTH(P70),"",P70+1))</f>
        <v>43024</v>
      </c>
      <c r="R70" s="43">
        <f t="shared" si="10"/>
        <v>43025</v>
      </c>
      <c r="S70" s="43">
        <f t="shared" si="10"/>
        <v>43026</v>
      </c>
      <c r="T70" s="43">
        <f t="shared" si="11"/>
        <v>43027</v>
      </c>
      <c r="U70" s="43">
        <f t="shared" si="11"/>
        <v>43028</v>
      </c>
      <c r="V70" s="43">
        <f t="shared" si="11"/>
        <v>43029</v>
      </c>
      <c r="X70" s="39" t="e">
        <f t="array" ref="X70">INDEX(#REF!,SMALL(IF(#REF!=$D$66,ROW(#REF!)),ROW()-ROW($X$66)))</f>
        <v>#REF!</v>
      </c>
    </row>
    <row r="71" spans="1:24" x14ac:dyDescent="0.2">
      <c r="A71" s="63" t="str">
        <f ca="1">IF(ISERROR(OFFSET(arr_holidaydate,-1+MATCH(D66,arr_holidaydate,0)+MATCH(D66,OFFSET(arr_holidaydate,MATCH(D66,arr_holidaydate,0),0,1000,1),0),-5,1,1)),"",OFFSET(arr_holidaydate,-1+MATCH(D66,arr_holidaydate,0)+MATCH(D66,OFFSET(arr_holidaydate,MATCH(D66,arr_holidaydate,0),0,1000,1),0),-5,1,1))</f>
        <v/>
      </c>
      <c r="B71" s="63"/>
      <c r="C71" s="63"/>
      <c r="D71" s="63"/>
      <c r="H71" s="43">
        <f t="shared" si="12"/>
        <v>42995</v>
      </c>
      <c r="I71" s="43">
        <f t="shared" si="13"/>
        <v>42996</v>
      </c>
      <c r="J71" s="43">
        <f t="shared" si="8"/>
        <v>42997</v>
      </c>
      <c r="K71" s="43">
        <f t="shared" si="8"/>
        <v>42998</v>
      </c>
      <c r="L71" s="43">
        <f t="shared" si="9"/>
        <v>42999</v>
      </c>
      <c r="M71" s="43">
        <f t="shared" si="9"/>
        <v>43000</v>
      </c>
      <c r="N71" s="43">
        <f t="shared" si="9"/>
        <v>43001</v>
      </c>
      <c r="O71" s="6"/>
      <c r="P71" s="43">
        <f t="shared" si="14"/>
        <v>43030</v>
      </c>
      <c r="Q71" s="43">
        <f t="shared" si="15"/>
        <v>43031</v>
      </c>
      <c r="R71" s="43">
        <f t="shared" si="10"/>
        <v>43032</v>
      </c>
      <c r="S71" s="43">
        <f t="shared" si="10"/>
        <v>43033</v>
      </c>
      <c r="T71" s="43">
        <f t="shared" si="11"/>
        <v>43034</v>
      </c>
      <c r="U71" s="43">
        <f t="shared" si="11"/>
        <v>43035</v>
      </c>
      <c r="V71" s="43">
        <f t="shared" si="11"/>
        <v>43036</v>
      </c>
      <c r="X71" s="39" t="e">
        <f t="array" ref="X71">INDEX(#REF!,SMALL(IF(#REF!=$D$66,ROW(#REF!)),ROW()-ROW($X$66)))</f>
        <v>#REF!</v>
      </c>
    </row>
    <row r="72" spans="1:24" x14ac:dyDescent="0.2">
      <c r="A72" s="63" t="str">
        <f ca="1">IF(ISERROR(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,"",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</f>
        <v/>
      </c>
      <c r="B72" s="63"/>
      <c r="C72" s="63"/>
      <c r="D72" s="63"/>
      <c r="H72" s="43">
        <f t="shared" si="12"/>
        <v>43002</v>
      </c>
      <c r="I72" s="43">
        <f t="shared" si="13"/>
        <v>43003</v>
      </c>
      <c r="J72" s="43">
        <f t="shared" si="8"/>
        <v>43004</v>
      </c>
      <c r="K72" s="43">
        <f t="shared" si="8"/>
        <v>43005</v>
      </c>
      <c r="L72" s="43">
        <f t="shared" si="9"/>
        <v>43006</v>
      </c>
      <c r="M72" s="43">
        <f t="shared" si="9"/>
        <v>43007</v>
      </c>
      <c r="N72" s="43">
        <f t="shared" si="9"/>
        <v>43008</v>
      </c>
      <c r="O72" s="6"/>
      <c r="P72" s="43">
        <f t="shared" si="14"/>
        <v>43037</v>
      </c>
      <c r="Q72" s="43">
        <f t="shared" si="15"/>
        <v>43038</v>
      </c>
      <c r="R72" s="43">
        <f t="shared" si="10"/>
        <v>43039</v>
      </c>
      <c r="S72" s="43" t="str">
        <f t="shared" si="10"/>
        <v/>
      </c>
      <c r="T72" s="43" t="str">
        <f t="shared" si="11"/>
        <v/>
      </c>
      <c r="U72" s="43" t="str">
        <f t="shared" si="11"/>
        <v/>
      </c>
      <c r="V72" s="43" t="str">
        <f t="shared" si="11"/>
        <v/>
      </c>
      <c r="X72" s="39" t="e">
        <f t="array" ref="X72">INDEX(#REF!,SMALL(IF(#REF!=$D$66,ROW(#REF!)),ROW()-ROW($X$66)))</f>
        <v>#REF!</v>
      </c>
    </row>
    <row r="73" spans="1:24" x14ac:dyDescent="0.2">
      <c r="A73" s="5"/>
      <c r="H73" s="43" t="str">
        <f t="shared" si="12"/>
        <v/>
      </c>
      <c r="I73" s="43" t="str">
        <f t="shared" si="13"/>
        <v/>
      </c>
      <c r="J73" s="43" t="str">
        <f t="shared" si="8"/>
        <v/>
      </c>
      <c r="K73" s="43" t="str">
        <f t="shared" si="8"/>
        <v/>
      </c>
      <c r="L73" s="43" t="str">
        <f t="shared" si="9"/>
        <v/>
      </c>
      <c r="M73" s="43" t="str">
        <f t="shared" si="9"/>
        <v/>
      </c>
      <c r="N73" s="43" t="str">
        <f t="shared" si="9"/>
        <v/>
      </c>
      <c r="O73" s="6"/>
      <c r="P73" s="43" t="str">
        <f t="shared" si="14"/>
        <v/>
      </c>
      <c r="Q73" s="43" t="str">
        <f t="shared" si="15"/>
        <v/>
      </c>
      <c r="R73" s="43" t="str">
        <f t="shared" si="10"/>
        <v/>
      </c>
      <c r="S73" s="43" t="str">
        <f t="shared" si="10"/>
        <v/>
      </c>
      <c r="T73" s="43" t="str">
        <f t="shared" si="11"/>
        <v/>
      </c>
      <c r="U73" s="43" t="str">
        <f t="shared" si="11"/>
        <v/>
      </c>
      <c r="V73" s="43" t="str">
        <f t="shared" si="11"/>
        <v/>
      </c>
      <c r="X73" s="39" t="e">
        <f t="array" ref="X73">INDEX(#REF!,SMALL(IF(#REF!=$D$66,ROW(#REF!)),ROW()-ROW($X$66)))</f>
        <v>#REF!</v>
      </c>
    </row>
    <row r="74" spans="1:24" ht="14.1" customHeight="1" x14ac:dyDescent="0.2">
      <c r="A74" s="62" t="s">
        <v>11</v>
      </c>
      <c r="B74" s="62"/>
      <c r="C74" s="62"/>
      <c r="D74" s="62"/>
      <c r="E74" s="6"/>
      <c r="F74" s="36"/>
      <c r="G74" s="36"/>
      <c r="H74" s="36" t="s">
        <v>16</v>
      </c>
      <c r="I74" s="36"/>
      <c r="J74" s="36"/>
      <c r="K74" s="36"/>
      <c r="L74" s="36"/>
      <c r="M74" s="36"/>
      <c r="N74" s="36"/>
      <c r="O74" s="29"/>
      <c r="P74" s="62" t="s">
        <v>12</v>
      </c>
      <c r="Q74" s="62"/>
      <c r="R74" s="62"/>
      <c r="S74" s="62"/>
      <c r="T74" s="62"/>
      <c r="U74" s="62"/>
      <c r="V74" s="62"/>
      <c r="X74" s="39" t="e">
        <f t="array" ref="X74">INDEX(#REF!,SMALL(IF(#REF!=$D$66,ROW(#REF!)),ROW()-ROW($X$66)))</f>
        <v>#REF!</v>
      </c>
    </row>
    <row r="75" spans="1:24" ht="12.75" customHeight="1" x14ac:dyDescent="0.2">
      <c r="A75" s="61" t="str">
        <f>IF(ISERROR(X67)," - "," - "&amp;X67)</f>
        <v xml:space="preserve"> - </v>
      </c>
      <c r="B75" s="61"/>
      <c r="C75" s="61"/>
      <c r="D75" s="61"/>
      <c r="F75" s="60">
        <v>7</v>
      </c>
      <c r="G75" s="30" t="s">
        <v>7</v>
      </c>
      <c r="H75" s="17"/>
      <c r="I75" s="17"/>
      <c r="J75" s="17"/>
      <c r="K75" s="17"/>
      <c r="L75" s="17"/>
      <c r="M75" s="17"/>
      <c r="N75" s="17"/>
      <c r="O75" s="9"/>
      <c r="P75" s="17"/>
      <c r="Q75" s="17"/>
      <c r="R75" s="17"/>
      <c r="S75" s="17"/>
      <c r="T75" s="17"/>
      <c r="U75" s="17"/>
      <c r="V75" s="17"/>
      <c r="X75" s="39" t="e">
        <f t="array" ref="X75">INDEX(#REF!,SMALL(IF(#REF!=$D$66,ROW(#REF!)),ROW()-ROW($X$66)))</f>
        <v>#REF!</v>
      </c>
    </row>
    <row r="76" spans="1:24" ht="12.75" customHeight="1" x14ac:dyDescent="0.2">
      <c r="A76" s="61" t="str">
        <f t="shared" ref="A76:A84" si="16">IF(ISERROR(X68)," - "," - "&amp;X68)</f>
        <v xml:space="preserve"> - </v>
      </c>
      <c r="B76" s="61"/>
      <c r="C76" s="61"/>
      <c r="D76" s="61"/>
      <c r="F76" s="55"/>
      <c r="G76" s="31" t="s">
        <v>4</v>
      </c>
      <c r="H76" s="18"/>
      <c r="I76" s="18"/>
      <c r="J76" s="18"/>
      <c r="K76" s="18"/>
      <c r="L76" s="18"/>
      <c r="M76" s="18"/>
      <c r="N76" s="18"/>
      <c r="O76" s="9"/>
      <c r="P76" s="19"/>
      <c r="Q76" s="19"/>
      <c r="R76" s="19"/>
      <c r="S76" s="19"/>
      <c r="T76" s="19"/>
      <c r="U76" s="19"/>
      <c r="V76" s="19"/>
      <c r="X76" s="39" t="e">
        <f t="array" ref="X76">INDEX(#REF!,SMALL(IF(#REF!=$D$66,ROW(#REF!)),ROW()-ROW($X$66)))</f>
        <v>#REF!</v>
      </c>
    </row>
    <row r="77" spans="1:24" ht="12.75" customHeight="1" x14ac:dyDescent="0.2">
      <c r="A77" s="61" t="str">
        <f t="shared" si="16"/>
        <v xml:space="preserve"> - </v>
      </c>
      <c r="B77" s="61"/>
      <c r="C77" s="61"/>
      <c r="D77" s="61"/>
      <c r="F77" s="60">
        <f>IF(F75=12,1,F75+1)</f>
        <v>8</v>
      </c>
      <c r="G77" s="30" t="s">
        <v>7</v>
      </c>
      <c r="H77" s="17"/>
      <c r="I77" s="17"/>
      <c r="J77" s="17"/>
      <c r="K77" s="17"/>
      <c r="L77" s="17"/>
      <c r="M77" s="17"/>
      <c r="N77" s="17"/>
      <c r="O77" s="9"/>
      <c r="P77" s="19"/>
      <c r="Q77" s="19"/>
      <c r="R77" s="19"/>
      <c r="S77" s="19"/>
      <c r="T77" s="19"/>
      <c r="U77" s="19"/>
      <c r="V77" s="19"/>
    </row>
    <row r="78" spans="1:24" ht="12.75" customHeight="1" x14ac:dyDescent="0.2">
      <c r="A78" s="61" t="str">
        <f t="shared" si="16"/>
        <v xml:space="preserve"> - </v>
      </c>
      <c r="B78" s="61"/>
      <c r="C78" s="61"/>
      <c r="D78" s="61"/>
      <c r="F78" s="60"/>
      <c r="G78" s="32" t="s">
        <v>5</v>
      </c>
      <c r="H78" s="19"/>
      <c r="I78" s="19"/>
      <c r="J78" s="19"/>
      <c r="K78" s="19"/>
      <c r="L78" s="19"/>
      <c r="M78" s="19"/>
      <c r="N78" s="19"/>
      <c r="O78" s="9"/>
      <c r="P78" s="19"/>
      <c r="Q78" s="19"/>
      <c r="R78" s="19"/>
      <c r="S78" s="19"/>
      <c r="T78" s="19"/>
      <c r="U78" s="19"/>
      <c r="V78" s="19"/>
    </row>
    <row r="79" spans="1:24" ht="12.75" customHeight="1" x14ac:dyDescent="0.2">
      <c r="A79" s="61" t="str">
        <f t="shared" si="16"/>
        <v xml:space="preserve"> - </v>
      </c>
      <c r="B79" s="61"/>
      <c r="C79" s="61"/>
      <c r="D79" s="61"/>
      <c r="F79" s="58"/>
      <c r="G79" s="32" t="s">
        <v>4</v>
      </c>
      <c r="H79" s="19"/>
      <c r="I79" s="19"/>
      <c r="J79" s="19"/>
      <c r="K79" s="19"/>
      <c r="L79" s="19"/>
      <c r="M79" s="19"/>
      <c r="N79" s="19"/>
      <c r="O79" s="9"/>
      <c r="P79" s="19"/>
      <c r="Q79" s="19"/>
      <c r="R79" s="19"/>
      <c r="S79" s="19"/>
      <c r="T79" s="19"/>
      <c r="U79" s="19"/>
      <c r="V79" s="19"/>
    </row>
    <row r="80" spans="1:24" ht="12.75" customHeight="1" x14ac:dyDescent="0.2">
      <c r="A80" s="61" t="str">
        <f t="shared" si="16"/>
        <v xml:space="preserve"> - </v>
      </c>
      <c r="B80" s="61"/>
      <c r="C80" s="61"/>
      <c r="D80" s="61"/>
      <c r="F80" s="58"/>
      <c r="G80" s="33" t="s">
        <v>6</v>
      </c>
      <c r="H80" s="20"/>
      <c r="I80" s="20"/>
      <c r="J80" s="20"/>
      <c r="K80" s="20"/>
      <c r="L80" s="20"/>
      <c r="M80" s="20"/>
      <c r="N80" s="20"/>
      <c r="O80" s="9"/>
      <c r="P80" s="19"/>
      <c r="Q80" s="19"/>
      <c r="R80" s="19"/>
      <c r="S80" s="19"/>
      <c r="T80" s="19"/>
      <c r="U80" s="19"/>
      <c r="V80" s="19"/>
    </row>
    <row r="81" spans="1:22" ht="12.75" customHeight="1" x14ac:dyDescent="0.2">
      <c r="A81" s="61" t="str">
        <f t="shared" si="16"/>
        <v xml:space="preserve"> - </v>
      </c>
      <c r="B81" s="61"/>
      <c r="C81" s="61"/>
      <c r="D81" s="61"/>
      <c r="F81" s="54">
        <f>IF(F77=12,1,F77+1)</f>
        <v>9</v>
      </c>
      <c r="G81" s="34" t="s">
        <v>7</v>
      </c>
      <c r="H81" s="21"/>
      <c r="I81" s="21"/>
      <c r="J81" s="21"/>
      <c r="K81" s="21"/>
      <c r="L81" s="21"/>
      <c r="M81" s="21"/>
      <c r="N81" s="21"/>
      <c r="O81" s="9"/>
      <c r="P81" s="19"/>
      <c r="Q81" s="19"/>
      <c r="R81" s="19"/>
      <c r="S81" s="19"/>
      <c r="T81" s="19"/>
      <c r="U81" s="19"/>
      <c r="V81" s="19"/>
    </row>
    <row r="82" spans="1:22" ht="12.75" customHeight="1" x14ac:dyDescent="0.2">
      <c r="A82" s="61" t="str">
        <f t="shared" si="16"/>
        <v xml:space="preserve"> - </v>
      </c>
      <c r="B82" s="61"/>
      <c r="C82" s="61"/>
      <c r="D82" s="61"/>
      <c r="F82" s="60"/>
      <c r="G82" s="32" t="s">
        <v>5</v>
      </c>
      <c r="H82" s="19"/>
      <c r="I82" s="19"/>
      <c r="J82" s="19"/>
      <c r="K82" s="19"/>
      <c r="L82" s="19"/>
      <c r="M82" s="19"/>
      <c r="N82" s="19"/>
      <c r="O82" s="9"/>
      <c r="P82" s="19"/>
      <c r="Q82" s="19"/>
      <c r="R82" s="19"/>
      <c r="S82" s="19"/>
      <c r="T82" s="19"/>
      <c r="U82" s="19"/>
      <c r="V82" s="19"/>
    </row>
    <row r="83" spans="1:22" ht="12.75" customHeight="1" x14ac:dyDescent="0.2">
      <c r="A83" s="61" t="str">
        <f t="shared" si="16"/>
        <v xml:space="preserve"> - </v>
      </c>
      <c r="B83" s="61"/>
      <c r="C83" s="61"/>
      <c r="D83" s="61"/>
      <c r="F83" s="58"/>
      <c r="G83" s="32" t="s">
        <v>4</v>
      </c>
      <c r="H83" s="19"/>
      <c r="I83" s="19"/>
      <c r="J83" s="19"/>
      <c r="K83" s="19"/>
      <c r="L83" s="19"/>
      <c r="M83" s="19"/>
      <c r="N83" s="19"/>
      <c r="O83" s="9"/>
      <c r="P83" s="19"/>
      <c r="Q83" s="19"/>
      <c r="R83" s="19"/>
      <c r="S83" s="19"/>
      <c r="T83" s="19"/>
      <c r="U83" s="19"/>
      <c r="V83" s="19"/>
    </row>
    <row r="84" spans="1:22" ht="12.75" customHeight="1" x14ac:dyDescent="0.2">
      <c r="A84" s="61" t="str">
        <f t="shared" si="16"/>
        <v xml:space="preserve"> - </v>
      </c>
      <c r="B84" s="61"/>
      <c r="C84" s="61"/>
      <c r="D84" s="61"/>
      <c r="F84" s="59"/>
      <c r="G84" s="35" t="s">
        <v>6</v>
      </c>
      <c r="H84" s="22"/>
      <c r="I84" s="22"/>
      <c r="J84" s="22"/>
      <c r="K84" s="22"/>
      <c r="L84" s="22"/>
      <c r="M84" s="22"/>
      <c r="N84" s="22"/>
      <c r="O84" s="9"/>
      <c r="P84" s="19"/>
      <c r="Q84" s="19"/>
      <c r="R84" s="19"/>
      <c r="S84" s="19"/>
      <c r="T84" s="19"/>
      <c r="U84" s="19"/>
      <c r="V84" s="19"/>
    </row>
    <row r="85" spans="1:22" ht="12.75" customHeight="1" x14ac:dyDescent="0.2">
      <c r="A85" s="9"/>
      <c r="B85" s="9"/>
      <c r="C85" s="9"/>
      <c r="D85" s="9"/>
      <c r="F85" s="54">
        <f>IF(F81=12,1,F81+1)</f>
        <v>10</v>
      </c>
      <c r="G85" s="34" t="s">
        <v>7</v>
      </c>
      <c r="H85" s="21"/>
      <c r="I85" s="21"/>
      <c r="J85" s="21"/>
      <c r="K85" s="21"/>
      <c r="L85" s="21"/>
      <c r="M85" s="21"/>
      <c r="N85" s="21"/>
      <c r="O85" s="9"/>
      <c r="P85" s="19"/>
      <c r="Q85" s="19"/>
      <c r="R85" s="19"/>
      <c r="S85" s="19"/>
      <c r="T85" s="19"/>
      <c r="U85" s="19"/>
      <c r="V85" s="19"/>
    </row>
    <row r="86" spans="1:22" ht="12.75" customHeight="1" x14ac:dyDescent="0.2">
      <c r="A86" s="37" t="s">
        <v>2</v>
      </c>
      <c r="B86" s="38" t="s">
        <v>1</v>
      </c>
      <c r="C86" s="57" t="s">
        <v>19</v>
      </c>
      <c r="D86" s="57"/>
      <c r="F86" s="60"/>
      <c r="G86" s="32" t="s">
        <v>5</v>
      </c>
      <c r="H86" s="19"/>
      <c r="I86" s="19"/>
      <c r="J86" s="19"/>
      <c r="K86" s="19"/>
      <c r="L86" s="19"/>
      <c r="M86" s="19"/>
      <c r="N86" s="19"/>
      <c r="O86" s="9"/>
      <c r="P86" s="19"/>
      <c r="Q86" s="19"/>
      <c r="R86" s="19"/>
      <c r="S86" s="19"/>
      <c r="T86" s="19"/>
      <c r="U86" s="19"/>
      <c r="V86" s="19"/>
    </row>
    <row r="87" spans="1:22" ht="12.75" customHeight="1" x14ac:dyDescent="0.2">
      <c r="A87" s="23"/>
      <c r="B87" s="24"/>
      <c r="C87" s="25"/>
      <c r="D87" s="26"/>
      <c r="F87" s="58"/>
      <c r="G87" s="32" t="s">
        <v>4</v>
      </c>
      <c r="H87" s="19"/>
      <c r="I87" s="19"/>
      <c r="J87" s="19"/>
      <c r="K87" s="19"/>
      <c r="L87" s="19"/>
      <c r="M87" s="19"/>
      <c r="N87" s="19"/>
      <c r="O87" s="9"/>
      <c r="P87" s="19"/>
      <c r="Q87" s="19"/>
      <c r="R87" s="19"/>
      <c r="S87" s="19"/>
      <c r="T87" s="19"/>
      <c r="U87" s="19"/>
      <c r="V87" s="19"/>
    </row>
    <row r="88" spans="1:22" ht="12.75" customHeight="1" x14ac:dyDescent="0.2">
      <c r="A88" s="23"/>
      <c r="B88" s="24"/>
      <c r="C88" s="27"/>
      <c r="D88" s="28"/>
      <c r="F88" s="59"/>
      <c r="G88" s="35" t="s">
        <v>6</v>
      </c>
      <c r="H88" s="22"/>
      <c r="I88" s="22"/>
      <c r="J88" s="22"/>
      <c r="K88" s="22"/>
      <c r="L88" s="22"/>
      <c r="M88" s="22"/>
      <c r="N88" s="22"/>
      <c r="O88" s="9"/>
      <c r="P88" s="19"/>
      <c r="Q88" s="19"/>
      <c r="R88" s="19"/>
      <c r="S88" s="19"/>
      <c r="T88" s="19"/>
      <c r="U88" s="19"/>
      <c r="V88" s="19"/>
    </row>
    <row r="89" spans="1:22" ht="12.75" customHeight="1" x14ac:dyDescent="0.2">
      <c r="A89" s="23"/>
      <c r="B89" s="24"/>
      <c r="C89" s="27"/>
      <c r="D89" s="28"/>
      <c r="F89" s="54">
        <f>IF(F85=12,1,F85+1)</f>
        <v>11</v>
      </c>
      <c r="G89" s="34" t="s">
        <v>7</v>
      </c>
      <c r="H89" s="21"/>
      <c r="I89" s="21"/>
      <c r="J89" s="21"/>
      <c r="K89" s="21"/>
      <c r="L89" s="21"/>
      <c r="M89" s="21"/>
      <c r="N89" s="21"/>
      <c r="O89" s="9"/>
      <c r="P89" s="19"/>
      <c r="Q89" s="19"/>
      <c r="R89" s="19"/>
      <c r="S89" s="19"/>
      <c r="T89" s="19"/>
      <c r="U89" s="19"/>
      <c r="V89" s="19"/>
    </row>
    <row r="90" spans="1:22" ht="12.75" customHeight="1" x14ac:dyDescent="0.2">
      <c r="A90" s="23"/>
      <c r="B90" s="24"/>
      <c r="C90" s="27"/>
      <c r="D90" s="28"/>
      <c r="F90" s="60"/>
      <c r="G90" s="32" t="s">
        <v>5</v>
      </c>
      <c r="H90" s="19"/>
      <c r="I90" s="19"/>
      <c r="J90" s="19"/>
      <c r="K90" s="19"/>
      <c r="L90" s="19"/>
      <c r="M90" s="19"/>
      <c r="N90" s="19"/>
      <c r="O90" s="9"/>
      <c r="P90" s="19"/>
      <c r="Q90" s="19"/>
      <c r="R90" s="19"/>
      <c r="S90" s="19"/>
      <c r="T90" s="19"/>
      <c r="U90" s="19"/>
      <c r="V90" s="19"/>
    </row>
    <row r="91" spans="1:22" ht="12.75" customHeight="1" x14ac:dyDescent="0.2">
      <c r="A91" s="23"/>
      <c r="B91" s="24"/>
      <c r="C91" s="27"/>
      <c r="D91" s="28"/>
      <c r="F91" s="58"/>
      <c r="G91" s="32" t="s">
        <v>4</v>
      </c>
      <c r="H91" s="19"/>
      <c r="I91" s="19"/>
      <c r="J91" s="19"/>
      <c r="K91" s="19"/>
      <c r="L91" s="19"/>
      <c r="M91" s="19"/>
      <c r="N91" s="19"/>
      <c r="O91" s="9"/>
      <c r="P91" s="19"/>
      <c r="Q91" s="19"/>
      <c r="R91" s="19"/>
      <c r="S91" s="19"/>
      <c r="T91" s="19"/>
      <c r="U91" s="19"/>
      <c r="V91" s="19"/>
    </row>
    <row r="92" spans="1:22" ht="12.75" customHeight="1" x14ac:dyDescent="0.2">
      <c r="A92" s="23"/>
      <c r="B92" s="24"/>
      <c r="C92" s="27"/>
      <c r="D92" s="28"/>
      <c r="F92" s="59"/>
      <c r="G92" s="35" t="s">
        <v>6</v>
      </c>
      <c r="H92" s="22"/>
      <c r="I92" s="22"/>
      <c r="J92" s="22"/>
      <c r="K92" s="22"/>
      <c r="L92" s="22"/>
      <c r="M92" s="22"/>
      <c r="N92" s="22"/>
      <c r="O92" s="9"/>
      <c r="P92" s="19"/>
      <c r="Q92" s="19"/>
      <c r="R92" s="19"/>
      <c r="S92" s="19"/>
      <c r="T92" s="19"/>
      <c r="U92" s="19"/>
      <c r="V92" s="19"/>
    </row>
    <row r="93" spans="1:22" ht="12.75" customHeight="1" x14ac:dyDescent="0.2">
      <c r="A93" s="23"/>
      <c r="B93" s="24"/>
      <c r="C93" s="27"/>
      <c r="D93" s="28"/>
      <c r="F93" s="54">
        <f>IF(F89=12,1,F89+1)</f>
        <v>12</v>
      </c>
      <c r="G93" s="34" t="s">
        <v>7</v>
      </c>
      <c r="H93" s="21"/>
      <c r="I93" s="21"/>
      <c r="J93" s="21"/>
      <c r="K93" s="21"/>
      <c r="L93" s="21"/>
      <c r="M93" s="21"/>
      <c r="N93" s="21"/>
      <c r="O93" s="9"/>
      <c r="P93" s="19"/>
      <c r="Q93" s="19"/>
      <c r="R93" s="19"/>
      <c r="S93" s="19"/>
      <c r="T93" s="19"/>
      <c r="U93" s="19"/>
      <c r="V93" s="19"/>
    </row>
    <row r="94" spans="1:22" ht="12.75" customHeight="1" x14ac:dyDescent="0.2">
      <c r="A94" s="23"/>
      <c r="B94" s="24"/>
      <c r="C94" s="27"/>
      <c r="D94" s="28"/>
      <c r="F94" s="60"/>
      <c r="G94" s="32" t="s">
        <v>5</v>
      </c>
      <c r="H94" s="19"/>
      <c r="I94" s="19"/>
      <c r="J94" s="19"/>
      <c r="K94" s="19"/>
      <c r="L94" s="19"/>
      <c r="M94" s="19"/>
      <c r="N94" s="19"/>
      <c r="O94" s="9"/>
      <c r="P94" s="19"/>
      <c r="Q94" s="19"/>
      <c r="R94" s="19"/>
      <c r="S94" s="19"/>
      <c r="T94" s="19"/>
      <c r="U94" s="19"/>
      <c r="V94" s="19"/>
    </row>
    <row r="95" spans="1:22" ht="12.75" customHeight="1" x14ac:dyDescent="0.2">
      <c r="A95" s="23"/>
      <c r="B95" s="24"/>
      <c r="C95" s="27"/>
      <c r="D95" s="28"/>
      <c r="F95" s="58"/>
      <c r="G95" s="32" t="s">
        <v>4</v>
      </c>
      <c r="H95" s="19"/>
      <c r="I95" s="19"/>
      <c r="J95" s="19"/>
      <c r="K95" s="19"/>
      <c r="L95" s="19"/>
      <c r="M95" s="19"/>
      <c r="N95" s="19"/>
      <c r="O95" s="9"/>
      <c r="P95" s="19"/>
      <c r="Q95" s="19"/>
      <c r="R95" s="19"/>
      <c r="S95" s="19"/>
      <c r="T95" s="19"/>
      <c r="U95" s="19"/>
      <c r="V95" s="19"/>
    </row>
    <row r="96" spans="1:22" ht="12.75" customHeight="1" x14ac:dyDescent="0.2">
      <c r="A96" s="23"/>
      <c r="B96" s="24"/>
      <c r="C96" s="27"/>
      <c r="D96" s="28"/>
      <c r="F96" s="59"/>
      <c r="G96" s="35" t="s">
        <v>6</v>
      </c>
      <c r="H96" s="22"/>
      <c r="I96" s="22"/>
      <c r="J96" s="22"/>
      <c r="K96" s="22"/>
      <c r="L96" s="22"/>
      <c r="M96" s="22"/>
      <c r="N96" s="22"/>
      <c r="O96" s="9"/>
      <c r="P96" s="19"/>
      <c r="Q96" s="19"/>
      <c r="R96" s="19"/>
      <c r="S96" s="19"/>
      <c r="T96" s="19"/>
      <c r="U96" s="19"/>
      <c r="V96" s="19"/>
    </row>
    <row r="97" spans="1:22" ht="12.75" customHeight="1" x14ac:dyDescent="0.2">
      <c r="A97" s="23"/>
      <c r="B97" s="24"/>
      <c r="C97" s="27"/>
      <c r="D97" s="28"/>
      <c r="F97" s="54">
        <f>IF(F93=12,1,F93+1)</f>
        <v>1</v>
      </c>
      <c r="G97" s="34" t="s">
        <v>7</v>
      </c>
      <c r="H97" s="21"/>
      <c r="I97" s="21"/>
      <c r="J97" s="21"/>
      <c r="K97" s="21"/>
      <c r="L97" s="21"/>
      <c r="M97" s="21"/>
      <c r="N97" s="21"/>
      <c r="O97" s="9"/>
      <c r="P97" s="19"/>
      <c r="Q97" s="19"/>
      <c r="R97" s="19"/>
      <c r="S97" s="19"/>
      <c r="T97" s="19"/>
      <c r="U97" s="19"/>
      <c r="V97" s="19"/>
    </row>
    <row r="98" spans="1:22" ht="12.75" customHeight="1" x14ac:dyDescent="0.2">
      <c r="A98" s="23"/>
      <c r="B98" s="24"/>
      <c r="C98" s="27"/>
      <c r="D98" s="28"/>
      <c r="F98" s="60"/>
      <c r="G98" s="32" t="s">
        <v>5</v>
      </c>
      <c r="H98" s="19"/>
      <c r="I98" s="19"/>
      <c r="J98" s="19"/>
      <c r="K98" s="19"/>
      <c r="L98" s="19"/>
      <c r="M98" s="19"/>
      <c r="N98" s="19"/>
      <c r="O98" s="9"/>
      <c r="P98" s="19"/>
      <c r="Q98" s="19"/>
      <c r="R98" s="19"/>
      <c r="S98" s="19"/>
      <c r="T98" s="19"/>
      <c r="U98" s="19"/>
      <c r="V98" s="19"/>
    </row>
    <row r="99" spans="1:22" ht="12.75" customHeight="1" x14ac:dyDescent="0.2">
      <c r="A99" s="23"/>
      <c r="B99" s="24"/>
      <c r="C99" s="27"/>
      <c r="D99" s="28"/>
      <c r="F99" s="58"/>
      <c r="G99" s="32" t="s">
        <v>4</v>
      </c>
      <c r="H99" s="19"/>
      <c r="I99" s="19"/>
      <c r="J99" s="19"/>
      <c r="K99" s="19"/>
      <c r="L99" s="19"/>
      <c r="M99" s="19"/>
      <c r="N99" s="19"/>
      <c r="O99" s="9"/>
      <c r="P99" s="19"/>
      <c r="Q99" s="19"/>
      <c r="R99" s="19"/>
      <c r="S99" s="19"/>
      <c r="T99" s="19"/>
      <c r="U99" s="19"/>
      <c r="V99" s="19"/>
    </row>
    <row r="100" spans="1:22" ht="12.75" customHeight="1" x14ac:dyDescent="0.2">
      <c r="A100" s="23"/>
      <c r="B100" s="24"/>
      <c r="C100" s="27"/>
      <c r="D100" s="28"/>
      <c r="F100" s="59"/>
      <c r="G100" s="35" t="s">
        <v>6</v>
      </c>
      <c r="H100" s="22"/>
      <c r="I100" s="22"/>
      <c r="J100" s="22"/>
      <c r="K100" s="22"/>
      <c r="L100" s="22"/>
      <c r="M100" s="22"/>
      <c r="N100" s="22"/>
      <c r="O100" s="9"/>
      <c r="P100" s="19"/>
      <c r="Q100" s="19"/>
      <c r="R100" s="19"/>
      <c r="S100" s="19"/>
      <c r="T100" s="19"/>
      <c r="U100" s="19"/>
      <c r="V100" s="19"/>
    </row>
    <row r="101" spans="1:22" ht="12.75" customHeight="1" x14ac:dyDescent="0.2">
      <c r="A101" s="23"/>
      <c r="B101" s="24"/>
      <c r="C101" s="27"/>
      <c r="D101" s="28"/>
      <c r="F101" s="54">
        <f>IF(F97=12,1,F97+1)</f>
        <v>2</v>
      </c>
      <c r="G101" s="34" t="s">
        <v>7</v>
      </c>
      <c r="H101" s="21"/>
      <c r="I101" s="21"/>
      <c r="J101" s="21"/>
      <c r="K101" s="21"/>
      <c r="L101" s="21"/>
      <c r="M101" s="21"/>
      <c r="N101" s="21"/>
      <c r="O101" s="9"/>
      <c r="P101" s="19"/>
      <c r="Q101" s="19"/>
      <c r="R101" s="19"/>
      <c r="S101" s="19"/>
      <c r="T101" s="19"/>
      <c r="U101" s="19"/>
      <c r="V101" s="19"/>
    </row>
    <row r="102" spans="1:22" ht="12.75" customHeight="1" x14ac:dyDescent="0.2">
      <c r="A102" s="23"/>
      <c r="B102" s="24"/>
      <c r="C102" s="27"/>
      <c r="D102" s="28"/>
      <c r="F102" s="60"/>
      <c r="G102" s="32" t="s">
        <v>5</v>
      </c>
      <c r="H102" s="19"/>
      <c r="I102" s="19"/>
      <c r="J102" s="19"/>
      <c r="K102" s="19"/>
      <c r="L102" s="19"/>
      <c r="M102" s="19"/>
      <c r="N102" s="19"/>
      <c r="O102" s="9"/>
      <c r="P102" s="19"/>
      <c r="Q102" s="19"/>
      <c r="R102" s="19"/>
      <c r="S102" s="19"/>
      <c r="T102" s="19"/>
      <c r="U102" s="19"/>
      <c r="V102" s="19"/>
    </row>
    <row r="103" spans="1:22" ht="12.75" customHeight="1" x14ac:dyDescent="0.2">
      <c r="F103" s="58"/>
      <c r="G103" s="32" t="s">
        <v>4</v>
      </c>
      <c r="H103" s="19"/>
      <c r="I103" s="19"/>
      <c r="J103" s="19"/>
      <c r="K103" s="19"/>
      <c r="L103" s="19"/>
      <c r="M103" s="19"/>
      <c r="N103" s="19"/>
      <c r="O103" s="9"/>
      <c r="P103" s="19"/>
      <c r="Q103" s="19"/>
      <c r="R103" s="19"/>
      <c r="S103" s="19"/>
      <c r="T103" s="19"/>
      <c r="U103" s="19"/>
      <c r="V103" s="19"/>
    </row>
    <row r="104" spans="1:22" ht="12.75" customHeight="1" x14ac:dyDescent="0.2">
      <c r="A104" s="56" t="s">
        <v>3</v>
      </c>
      <c r="B104" s="56"/>
      <c r="C104" s="57" t="s">
        <v>36</v>
      </c>
      <c r="D104" s="57"/>
      <c r="F104" s="59"/>
      <c r="G104" s="35" t="s">
        <v>6</v>
      </c>
      <c r="H104" s="22"/>
      <c r="I104" s="22"/>
      <c r="J104" s="22"/>
      <c r="K104" s="22"/>
      <c r="L104" s="22"/>
      <c r="M104" s="22"/>
      <c r="N104" s="22"/>
      <c r="O104" s="9"/>
      <c r="P104" s="19"/>
      <c r="Q104" s="19"/>
      <c r="R104" s="19"/>
      <c r="S104" s="19"/>
      <c r="T104" s="19"/>
      <c r="U104" s="19"/>
      <c r="V104" s="19"/>
    </row>
    <row r="105" spans="1:22" ht="12.75" customHeight="1" x14ac:dyDescent="0.2">
      <c r="A105" s="50"/>
      <c r="B105" s="51"/>
      <c r="C105" s="52"/>
      <c r="D105" s="53"/>
      <c r="F105" s="54">
        <f>IF(F101=12,1,F101+1)</f>
        <v>3</v>
      </c>
      <c r="G105" s="34" t="s">
        <v>7</v>
      </c>
      <c r="H105" s="21"/>
      <c r="I105" s="21"/>
      <c r="J105" s="21"/>
      <c r="K105" s="21"/>
      <c r="L105" s="21"/>
      <c r="M105" s="21"/>
      <c r="N105" s="21"/>
      <c r="O105" s="9"/>
      <c r="P105" s="19"/>
      <c r="Q105" s="19"/>
      <c r="R105" s="19"/>
      <c r="S105" s="19"/>
      <c r="T105" s="19"/>
      <c r="U105" s="19"/>
      <c r="V105" s="19"/>
    </row>
    <row r="106" spans="1:22" ht="12.75" customHeight="1" x14ac:dyDescent="0.2">
      <c r="A106" s="50"/>
      <c r="B106" s="51"/>
      <c r="C106" s="52"/>
      <c r="D106" s="53"/>
      <c r="F106" s="60"/>
      <c r="G106" s="32" t="s">
        <v>5</v>
      </c>
      <c r="H106" s="19"/>
      <c r="I106" s="19"/>
      <c r="J106" s="19"/>
      <c r="K106" s="19"/>
      <c r="L106" s="19"/>
      <c r="M106" s="19"/>
      <c r="N106" s="19"/>
      <c r="O106" s="9"/>
      <c r="P106" s="19"/>
      <c r="Q106" s="19"/>
      <c r="R106" s="19"/>
      <c r="S106" s="19"/>
      <c r="T106" s="19"/>
      <c r="U106" s="19"/>
      <c r="V106" s="19"/>
    </row>
    <row r="107" spans="1:22" ht="12.75" customHeight="1" x14ac:dyDescent="0.2">
      <c r="A107" s="50"/>
      <c r="B107" s="51"/>
      <c r="C107" s="52"/>
      <c r="D107" s="53"/>
      <c r="F107" s="58"/>
      <c r="G107" s="32" t="s">
        <v>4</v>
      </c>
      <c r="H107" s="19"/>
      <c r="I107" s="19"/>
      <c r="J107" s="19"/>
      <c r="K107" s="19"/>
      <c r="L107" s="19"/>
      <c r="M107" s="19"/>
      <c r="N107" s="19"/>
      <c r="O107" s="9"/>
      <c r="P107" s="19"/>
      <c r="Q107" s="19"/>
      <c r="R107" s="19"/>
      <c r="S107" s="19"/>
      <c r="T107" s="19"/>
      <c r="U107" s="19"/>
      <c r="V107" s="19"/>
    </row>
    <row r="108" spans="1:22" ht="12.75" customHeight="1" x14ac:dyDescent="0.2">
      <c r="A108" s="50"/>
      <c r="B108" s="51"/>
      <c r="C108" s="52"/>
      <c r="D108" s="53"/>
      <c r="F108" s="59"/>
      <c r="G108" s="35" t="s">
        <v>6</v>
      </c>
      <c r="H108" s="22"/>
      <c r="I108" s="22"/>
      <c r="J108" s="22"/>
      <c r="K108" s="22"/>
      <c r="L108" s="22"/>
      <c r="M108" s="22"/>
      <c r="N108" s="22"/>
      <c r="O108" s="9"/>
      <c r="P108" s="19"/>
      <c r="Q108" s="19"/>
      <c r="R108" s="19"/>
      <c r="S108" s="19"/>
      <c r="T108" s="19"/>
      <c r="U108" s="19"/>
      <c r="V108" s="19"/>
    </row>
    <row r="109" spans="1:22" ht="12.75" customHeight="1" x14ac:dyDescent="0.2">
      <c r="A109" s="50"/>
      <c r="B109" s="51"/>
      <c r="C109" s="52"/>
      <c r="D109" s="53"/>
      <c r="F109" s="54">
        <f>IF(F105=12,1,F105+1)</f>
        <v>4</v>
      </c>
      <c r="G109" s="34" t="s">
        <v>7</v>
      </c>
      <c r="H109" s="21"/>
      <c r="I109" s="21"/>
      <c r="J109" s="21"/>
      <c r="K109" s="21"/>
      <c r="L109" s="21"/>
      <c r="M109" s="21"/>
      <c r="N109" s="21"/>
      <c r="O109" s="9"/>
      <c r="P109" s="19"/>
      <c r="Q109" s="19"/>
      <c r="R109" s="19"/>
      <c r="S109" s="19"/>
      <c r="T109" s="19"/>
      <c r="U109" s="19"/>
      <c r="V109" s="19"/>
    </row>
    <row r="110" spans="1:22" ht="12.75" customHeight="1" x14ac:dyDescent="0.2">
      <c r="A110" s="50"/>
      <c r="B110" s="51"/>
      <c r="C110" s="52"/>
      <c r="D110" s="53"/>
      <c r="F110" s="60"/>
      <c r="G110" s="32" t="s">
        <v>5</v>
      </c>
      <c r="H110" s="19"/>
      <c r="I110" s="19"/>
      <c r="J110" s="19"/>
      <c r="K110" s="19"/>
      <c r="L110" s="19"/>
      <c r="M110" s="19"/>
      <c r="N110" s="19"/>
      <c r="O110" s="9"/>
      <c r="P110" s="19"/>
      <c r="Q110" s="19"/>
      <c r="R110" s="19"/>
      <c r="S110" s="19"/>
      <c r="T110" s="19"/>
      <c r="U110" s="19"/>
      <c r="V110" s="19"/>
    </row>
    <row r="111" spans="1:22" ht="12.75" customHeight="1" x14ac:dyDescent="0.2">
      <c r="A111" s="50"/>
      <c r="B111" s="51"/>
      <c r="C111" s="52"/>
      <c r="D111" s="53"/>
      <c r="F111" s="58"/>
      <c r="G111" s="32" t="s">
        <v>4</v>
      </c>
      <c r="H111" s="19"/>
      <c r="I111" s="19"/>
      <c r="J111" s="19"/>
      <c r="K111" s="19"/>
      <c r="L111" s="19"/>
      <c r="M111" s="19"/>
      <c r="N111" s="19"/>
      <c r="O111" s="9"/>
      <c r="P111" s="19"/>
      <c r="Q111" s="19"/>
      <c r="R111" s="19"/>
      <c r="S111" s="19"/>
      <c r="T111" s="19"/>
      <c r="U111" s="19"/>
      <c r="V111" s="19"/>
    </row>
    <row r="112" spans="1:22" ht="12.75" customHeight="1" x14ac:dyDescent="0.2">
      <c r="A112" s="50"/>
      <c r="B112" s="51"/>
      <c r="C112" s="52"/>
      <c r="D112" s="53"/>
      <c r="F112" s="59"/>
      <c r="G112" s="35" t="s">
        <v>6</v>
      </c>
      <c r="H112" s="22"/>
      <c r="I112" s="22"/>
      <c r="J112" s="22"/>
      <c r="K112" s="22"/>
      <c r="L112" s="22"/>
      <c r="M112" s="22"/>
      <c r="N112" s="22"/>
      <c r="O112" s="9"/>
      <c r="P112" s="19"/>
      <c r="Q112" s="19"/>
      <c r="R112" s="19"/>
      <c r="S112" s="19"/>
      <c r="T112" s="19"/>
      <c r="U112" s="19"/>
      <c r="V112" s="19"/>
    </row>
    <row r="113" spans="1:22" ht="12.75" customHeight="1" x14ac:dyDescent="0.2">
      <c r="F113" s="54">
        <f>IF(F109=12,1,F109+1)</f>
        <v>5</v>
      </c>
      <c r="G113" s="34" t="s">
        <v>7</v>
      </c>
      <c r="H113" s="21"/>
      <c r="I113" s="21"/>
      <c r="J113" s="21"/>
      <c r="K113" s="21"/>
      <c r="L113" s="21"/>
      <c r="M113" s="21"/>
      <c r="N113" s="21"/>
      <c r="O113" s="9"/>
      <c r="P113" s="19"/>
      <c r="Q113" s="19"/>
      <c r="R113" s="19"/>
      <c r="S113" s="19"/>
      <c r="T113" s="19"/>
      <c r="U113" s="19"/>
      <c r="V113" s="19"/>
    </row>
    <row r="114" spans="1:22" ht="12.75" customHeight="1" x14ac:dyDescent="0.2">
      <c r="A114" s="56" t="s">
        <v>39</v>
      </c>
      <c r="B114" s="56"/>
      <c r="C114" s="57" t="s">
        <v>14</v>
      </c>
      <c r="D114" s="57"/>
      <c r="F114" s="55"/>
      <c r="G114" s="31" t="s">
        <v>4</v>
      </c>
      <c r="H114" s="18"/>
      <c r="I114" s="18"/>
      <c r="J114" s="18"/>
      <c r="K114" s="18"/>
      <c r="L114" s="18"/>
      <c r="M114" s="18"/>
      <c r="N114" s="18"/>
      <c r="O114" s="9"/>
      <c r="P114" s="19"/>
      <c r="Q114" s="19"/>
      <c r="R114" s="19"/>
      <c r="S114" s="19"/>
      <c r="T114" s="19"/>
      <c r="U114" s="19"/>
      <c r="V114" s="19"/>
    </row>
    <row r="115" spans="1:22" ht="12.75" customHeight="1" x14ac:dyDescent="0.2">
      <c r="A115" s="50"/>
      <c r="B115" s="51"/>
      <c r="C115" s="52"/>
      <c r="D115" s="53"/>
      <c r="F115" s="54">
        <f>IF(F113=12,1,F113+1)</f>
        <v>6</v>
      </c>
      <c r="G115" s="34" t="s">
        <v>7</v>
      </c>
      <c r="H115" s="21"/>
      <c r="I115" s="21"/>
      <c r="J115" s="21"/>
      <c r="K115" s="21"/>
      <c r="L115" s="21"/>
      <c r="M115" s="21"/>
      <c r="N115" s="21"/>
      <c r="O115" s="9"/>
      <c r="P115" s="19"/>
      <c r="Q115" s="19"/>
      <c r="R115" s="19"/>
      <c r="S115" s="19"/>
      <c r="T115" s="19"/>
      <c r="U115" s="19"/>
      <c r="V115" s="19"/>
    </row>
    <row r="116" spans="1:22" ht="12.75" customHeight="1" x14ac:dyDescent="0.2">
      <c r="A116" s="50"/>
      <c r="B116" s="51"/>
      <c r="C116" s="52"/>
      <c r="D116" s="53"/>
      <c r="F116" s="55"/>
      <c r="G116" s="31" t="s">
        <v>4</v>
      </c>
      <c r="H116" s="18"/>
      <c r="I116" s="18"/>
      <c r="J116" s="18"/>
      <c r="K116" s="18"/>
      <c r="L116" s="18"/>
      <c r="M116" s="18"/>
      <c r="N116" s="18"/>
      <c r="O116" s="9"/>
      <c r="P116" s="19"/>
      <c r="Q116" s="19"/>
      <c r="R116" s="19"/>
      <c r="S116" s="19"/>
      <c r="T116" s="19"/>
      <c r="U116" s="19"/>
      <c r="V116" s="19"/>
    </row>
    <row r="117" spans="1:22" ht="12.75" customHeight="1" x14ac:dyDescent="0.2">
      <c r="A117" s="50"/>
      <c r="B117" s="51"/>
      <c r="C117" s="52"/>
      <c r="D117" s="53"/>
      <c r="F117" s="54">
        <f>IF(F115=12,1,F115+1)</f>
        <v>7</v>
      </c>
      <c r="G117" s="34" t="s">
        <v>7</v>
      </c>
      <c r="H117" s="21"/>
      <c r="I117" s="21"/>
      <c r="J117" s="21"/>
      <c r="K117" s="21"/>
      <c r="L117" s="21"/>
      <c r="M117" s="21"/>
      <c r="N117" s="21"/>
      <c r="O117" s="9"/>
      <c r="P117" s="19"/>
      <c r="Q117" s="19"/>
      <c r="R117" s="19"/>
      <c r="S117" s="19"/>
      <c r="T117" s="19"/>
      <c r="U117" s="19"/>
      <c r="V117" s="19"/>
    </row>
    <row r="118" spans="1:22" ht="12.75" customHeight="1" x14ac:dyDescent="0.2">
      <c r="A118" s="50"/>
      <c r="B118" s="51"/>
      <c r="C118" s="52"/>
      <c r="D118" s="53"/>
      <c r="F118" s="55"/>
      <c r="G118" s="31" t="s">
        <v>4</v>
      </c>
      <c r="H118" s="18"/>
      <c r="I118" s="18"/>
      <c r="J118" s="18"/>
      <c r="K118" s="18"/>
      <c r="L118" s="18"/>
      <c r="M118" s="18"/>
      <c r="N118" s="18"/>
      <c r="O118" s="9"/>
      <c r="P118" s="19"/>
      <c r="Q118" s="19"/>
      <c r="R118" s="19"/>
      <c r="S118" s="19"/>
      <c r="T118" s="19"/>
      <c r="U118" s="19"/>
      <c r="V118" s="19"/>
    </row>
    <row r="119" spans="1:22" ht="12.75" customHeight="1" x14ac:dyDescent="0.2">
      <c r="A119" s="50"/>
      <c r="B119" s="51"/>
      <c r="C119" s="52"/>
      <c r="D119" s="53"/>
      <c r="F119" s="54">
        <f>IF(F117=12,1,F117+1)</f>
        <v>8</v>
      </c>
      <c r="G119" s="34" t="s">
        <v>7</v>
      </c>
      <c r="H119" s="21"/>
      <c r="I119" s="21"/>
      <c r="J119" s="21"/>
      <c r="K119" s="21"/>
      <c r="L119" s="21"/>
      <c r="M119" s="21"/>
      <c r="N119" s="21"/>
      <c r="O119" s="9"/>
      <c r="P119" s="19"/>
      <c r="Q119" s="19"/>
      <c r="R119" s="19"/>
      <c r="S119" s="19"/>
      <c r="T119" s="19"/>
      <c r="U119" s="19"/>
      <c r="V119" s="19"/>
    </row>
    <row r="120" spans="1:22" ht="12.75" customHeight="1" x14ac:dyDescent="0.2">
      <c r="A120" s="50"/>
      <c r="B120" s="51"/>
      <c r="C120" s="52"/>
      <c r="D120" s="53"/>
      <c r="F120" s="55"/>
      <c r="G120" s="31" t="s">
        <v>4</v>
      </c>
      <c r="H120" s="18"/>
      <c r="I120" s="18"/>
      <c r="J120" s="18"/>
      <c r="K120" s="18"/>
      <c r="L120" s="18"/>
      <c r="M120" s="18"/>
      <c r="N120" s="18"/>
      <c r="O120" s="9"/>
      <c r="P120" s="19"/>
      <c r="Q120" s="19"/>
      <c r="R120" s="19"/>
      <c r="S120" s="19"/>
      <c r="T120" s="19"/>
      <c r="U120" s="19"/>
      <c r="V120" s="19"/>
    </row>
    <row r="121" spans="1:22" ht="12.75" customHeight="1" x14ac:dyDescent="0.2">
      <c r="A121" s="50"/>
      <c r="B121" s="51"/>
      <c r="C121" s="52"/>
      <c r="D121" s="53"/>
      <c r="F121" s="54">
        <f>IF(F119=12,1,F119+1)</f>
        <v>9</v>
      </c>
      <c r="G121" s="34" t="s">
        <v>7</v>
      </c>
      <c r="H121" s="21"/>
      <c r="I121" s="21"/>
      <c r="J121" s="21"/>
      <c r="K121" s="21"/>
      <c r="L121" s="21"/>
      <c r="M121" s="21"/>
      <c r="N121" s="21"/>
      <c r="O121" s="9"/>
      <c r="P121" s="19"/>
      <c r="Q121" s="19"/>
      <c r="R121" s="19"/>
      <c r="S121" s="19"/>
      <c r="T121" s="19"/>
      <c r="U121" s="19"/>
      <c r="V121" s="19"/>
    </row>
    <row r="122" spans="1:22" ht="12.75" customHeight="1" x14ac:dyDescent="0.2">
      <c r="A122" s="50"/>
      <c r="B122" s="51"/>
      <c r="C122" s="52"/>
      <c r="D122" s="53"/>
      <c r="F122" s="55"/>
      <c r="G122" s="31" t="s">
        <v>4</v>
      </c>
      <c r="H122" s="18"/>
      <c r="I122" s="18"/>
      <c r="J122" s="18"/>
      <c r="K122" s="18"/>
      <c r="L122" s="18"/>
      <c r="M122" s="18"/>
      <c r="N122" s="18"/>
      <c r="O122" s="9"/>
      <c r="P122" s="19"/>
      <c r="Q122" s="19"/>
      <c r="R122" s="19"/>
      <c r="S122" s="19"/>
      <c r="T122" s="19"/>
      <c r="U122" s="19"/>
      <c r="V122" s="19"/>
    </row>
    <row r="123" spans="1:22" ht="12.75" customHeight="1" x14ac:dyDescent="0.2">
      <c r="A123" s="1"/>
      <c r="B123" s="1"/>
      <c r="C123" s="8"/>
      <c r="D123" s="8"/>
      <c r="P123" s="3"/>
      <c r="Q123" s="3"/>
      <c r="R123" s="3"/>
      <c r="S123" s="3"/>
      <c r="T123" s="3"/>
      <c r="U123" s="3"/>
      <c r="V123" s="3"/>
    </row>
  </sheetData>
  <mergeCells count="167">
    <mergeCell ref="A121:B121"/>
    <mergeCell ref="C121:D121"/>
    <mergeCell ref="F121:F122"/>
    <mergeCell ref="A122:B122"/>
    <mergeCell ref="C122:D122"/>
    <mergeCell ref="A117:B117"/>
    <mergeCell ref="C117:D117"/>
    <mergeCell ref="F117:F118"/>
    <mergeCell ref="A118:B118"/>
    <mergeCell ref="C118:D118"/>
    <mergeCell ref="A119:B119"/>
    <mergeCell ref="C119:D119"/>
    <mergeCell ref="F119:F120"/>
    <mergeCell ref="A120:B120"/>
    <mergeCell ref="C120:D120"/>
    <mergeCell ref="F113:F114"/>
    <mergeCell ref="A114:B114"/>
    <mergeCell ref="C114:D114"/>
    <mergeCell ref="A115:B115"/>
    <mergeCell ref="C115:D115"/>
    <mergeCell ref="F115:F116"/>
    <mergeCell ref="A116:B116"/>
    <mergeCell ref="C116:D116"/>
    <mergeCell ref="A109:B109"/>
    <mergeCell ref="C109:D109"/>
    <mergeCell ref="F109:F110"/>
    <mergeCell ref="A110:B110"/>
    <mergeCell ref="C110:D110"/>
    <mergeCell ref="A111:B111"/>
    <mergeCell ref="C111:D111"/>
    <mergeCell ref="F111:F112"/>
    <mergeCell ref="A112:B112"/>
    <mergeCell ref="C112:D112"/>
    <mergeCell ref="A105:B105"/>
    <mergeCell ref="C105:D105"/>
    <mergeCell ref="F105:F106"/>
    <mergeCell ref="A106:B106"/>
    <mergeCell ref="C106:D106"/>
    <mergeCell ref="A107:B107"/>
    <mergeCell ref="C107:D107"/>
    <mergeCell ref="F107:F108"/>
    <mergeCell ref="A108:B108"/>
    <mergeCell ref="C108:D108"/>
    <mergeCell ref="F95:F96"/>
    <mergeCell ref="F97:F98"/>
    <mergeCell ref="F99:F100"/>
    <mergeCell ref="F101:F102"/>
    <mergeCell ref="F103:F104"/>
    <mergeCell ref="A104:B104"/>
    <mergeCell ref="C104:D104"/>
    <mergeCell ref="F85:F86"/>
    <mergeCell ref="C86:D86"/>
    <mergeCell ref="F87:F88"/>
    <mergeCell ref="F89:F90"/>
    <mergeCell ref="F91:F92"/>
    <mergeCell ref="F93:F94"/>
    <mergeCell ref="A81:D81"/>
    <mergeCell ref="F81:F82"/>
    <mergeCell ref="A82:D82"/>
    <mergeCell ref="A83:D83"/>
    <mergeCell ref="F83:F84"/>
    <mergeCell ref="A84:D84"/>
    <mergeCell ref="A77:D77"/>
    <mergeCell ref="F77:F78"/>
    <mergeCell ref="A78:D78"/>
    <mergeCell ref="A79:D79"/>
    <mergeCell ref="F79:F80"/>
    <mergeCell ref="A80:D80"/>
    <mergeCell ref="A71:D71"/>
    <mergeCell ref="A72:D72"/>
    <mergeCell ref="A74:D74"/>
    <mergeCell ref="P74:V74"/>
    <mergeCell ref="A75:D75"/>
    <mergeCell ref="F75:F76"/>
    <mergeCell ref="A76:D76"/>
    <mergeCell ref="A66:C69"/>
    <mergeCell ref="D66:G67"/>
    <mergeCell ref="H66:N66"/>
    <mergeCell ref="P66:V66"/>
    <mergeCell ref="D68:F69"/>
    <mergeCell ref="A70:D70"/>
    <mergeCell ref="E70:F70"/>
    <mergeCell ref="A58:B58"/>
    <mergeCell ref="C58:D58"/>
    <mergeCell ref="F58:F59"/>
    <mergeCell ref="A59:B59"/>
    <mergeCell ref="C59:D59"/>
    <mergeCell ref="A60:B60"/>
    <mergeCell ref="C60:D60"/>
    <mergeCell ref="F60:F61"/>
    <mergeCell ref="A61:B61"/>
    <mergeCell ref="C61:D61"/>
    <mergeCell ref="A54:B54"/>
    <mergeCell ref="C54:D54"/>
    <mergeCell ref="F54:F55"/>
    <mergeCell ref="A55:B55"/>
    <mergeCell ref="C55:D55"/>
    <mergeCell ref="A56:B56"/>
    <mergeCell ref="C56:D56"/>
    <mergeCell ref="F56:F57"/>
    <mergeCell ref="A57:B57"/>
    <mergeCell ref="C57:D57"/>
    <mergeCell ref="A50:B50"/>
    <mergeCell ref="C50:D50"/>
    <mergeCell ref="F50:F51"/>
    <mergeCell ref="A51:B51"/>
    <mergeCell ref="C51:D51"/>
    <mergeCell ref="F52:F53"/>
    <mergeCell ref="A53:B53"/>
    <mergeCell ref="C53:D53"/>
    <mergeCell ref="A46:B46"/>
    <mergeCell ref="C46:D46"/>
    <mergeCell ref="F46:F47"/>
    <mergeCell ref="A47:B47"/>
    <mergeCell ref="C47:D47"/>
    <mergeCell ref="A48:B48"/>
    <mergeCell ref="C48:D48"/>
    <mergeCell ref="F48:F49"/>
    <mergeCell ref="A49:B49"/>
    <mergeCell ref="C49:D49"/>
    <mergeCell ref="F40:F41"/>
    <mergeCell ref="F42:F43"/>
    <mergeCell ref="A43:B43"/>
    <mergeCell ref="C43:D43"/>
    <mergeCell ref="A44:B44"/>
    <mergeCell ref="C44:D44"/>
    <mergeCell ref="F44:F45"/>
    <mergeCell ref="A45:B45"/>
    <mergeCell ref="C45:D45"/>
    <mergeCell ref="F28:F29"/>
    <mergeCell ref="F30:F31"/>
    <mergeCell ref="F32:F33"/>
    <mergeCell ref="F34:F35"/>
    <mergeCell ref="F36:F37"/>
    <mergeCell ref="F38:F39"/>
    <mergeCell ref="A22:D22"/>
    <mergeCell ref="F22:F23"/>
    <mergeCell ref="A23:D23"/>
    <mergeCell ref="F24:F25"/>
    <mergeCell ref="C25:D25"/>
    <mergeCell ref="F26:F27"/>
    <mergeCell ref="X17:X21"/>
    <mergeCell ref="A18:D18"/>
    <mergeCell ref="F18:F19"/>
    <mergeCell ref="A19:D19"/>
    <mergeCell ref="A20:D20"/>
    <mergeCell ref="F20:F21"/>
    <mergeCell ref="A21:D21"/>
    <mergeCell ref="A14:D14"/>
    <mergeCell ref="F14:F15"/>
    <mergeCell ref="A15:D15"/>
    <mergeCell ref="A16:D16"/>
    <mergeCell ref="F16:F17"/>
    <mergeCell ref="A17:D17"/>
    <mergeCell ref="A9:D9"/>
    <mergeCell ref="E9:F9"/>
    <mergeCell ref="A10:D10"/>
    <mergeCell ref="A11:D11"/>
    <mergeCell ref="A13:D13"/>
    <mergeCell ref="P13:V13"/>
    <mergeCell ref="X1:X3"/>
    <mergeCell ref="I3:J3"/>
    <mergeCell ref="A5:C8"/>
    <mergeCell ref="D5:G6"/>
    <mergeCell ref="H5:N5"/>
    <mergeCell ref="P5:V5"/>
    <mergeCell ref="D7:F8"/>
  </mergeCells>
  <phoneticPr fontId="32" type="noConversion"/>
  <conditionalFormatting sqref="X6:X15">
    <cfRule type="expression" dxfId="39" priority="5" stopIfTrue="1">
      <formula>ISERROR(X6)</formula>
    </cfRule>
  </conditionalFormatting>
  <conditionalFormatting sqref="H7:N12 P7:V12">
    <cfRule type="cellIs" dxfId="38" priority="6" stopIfTrue="1" operator="equal">
      <formula>$D$5</formula>
    </cfRule>
    <cfRule type="expression" dxfId="37" priority="7" stopIfTrue="1">
      <formula>AND(NOT(H7=""),NOT(ISERROR(MATCH(H7,arr_eventdate,0))))</formula>
    </cfRule>
    <cfRule type="expression" dxfId="36" priority="8" stopIfTrue="1">
      <formula>AND(NOT(H7=""),NOT(ISERROR(MATCH(H7,arr_holidaydate,0))))</formula>
    </cfRule>
  </conditionalFormatting>
  <conditionalFormatting sqref="X67:X76">
    <cfRule type="expression" dxfId="35" priority="1" stopIfTrue="1">
      <formula>ISERROR(X67)</formula>
    </cfRule>
  </conditionalFormatting>
  <conditionalFormatting sqref="H68:N73 P68:V73">
    <cfRule type="cellIs" dxfId="34" priority="2" stopIfTrue="1" operator="equal">
      <formula>$D$66</formula>
    </cfRule>
    <cfRule type="expression" dxfId="33" priority="3" stopIfTrue="1">
      <formula>AND(NOT(H68=""),NOT(ISERROR(MATCH(H68,arr_eventdate,0))))</formula>
    </cfRule>
    <cfRule type="expression" dxfId="32" priority="4" stopIfTrue="1">
      <formula>AND(NOT(H68=""),NOT(ISERROR(MATCH(H68,arr_holidaydate,0))))</formula>
    </cfRule>
  </conditionalFormatting>
  <pageMargins left="0.59055118110236227" right="0.23622047244094491" top="0.39370078740157483" bottom="0.23622047244094491" header="0.23622047244094491" footer="0.23622047244094491"/>
  <pageSetup orientation="portrait" r:id="rId1"/>
  <headerFooter alignWithMargins="0">
    <oddFooter>&amp;L&amp;8© justchen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3"/>
  <sheetViews>
    <sheetView showGridLines="0" workbookViewId="0">
      <selection activeCell="N18" sqref="N18"/>
    </sheetView>
  </sheetViews>
  <sheetFormatPr defaultRowHeight="12.75" x14ac:dyDescent="0.2"/>
  <cols>
    <col min="1" max="1" width="3.140625" customWidth="1"/>
    <col min="2" max="2" width="4.140625" bestFit="1" customWidth="1"/>
    <col min="3" max="3" width="4.5703125" customWidth="1"/>
    <col min="4" max="4" width="18.5703125" customWidth="1"/>
    <col min="5" max="5" width="2.5703125" customWidth="1"/>
    <col min="6" max="6" width="3.5703125" customWidth="1"/>
    <col min="7" max="7" width="4.42578125" customWidth="1"/>
    <col min="8" max="14" width="3.5703125" customWidth="1"/>
    <col min="15" max="15" width="1.5703125" customWidth="1"/>
    <col min="16" max="22" width="3.5703125" customWidth="1"/>
    <col min="24" max="24" width="41.85546875" customWidth="1"/>
  </cols>
  <sheetData>
    <row r="1" spans="1:24" ht="24.75" customHeight="1" x14ac:dyDescent="0.2">
      <c r="A1" s="16" t="s">
        <v>24</v>
      </c>
      <c r="B1" s="11"/>
      <c r="C1" s="11"/>
      <c r="D1" s="11"/>
      <c r="E1" s="12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X1" s="73" t="s">
        <v>27</v>
      </c>
    </row>
    <row r="2" spans="1:24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X2" s="73"/>
    </row>
    <row r="3" spans="1:24" x14ac:dyDescent="0.2">
      <c r="A3" s="13"/>
      <c r="B3" s="13"/>
      <c r="C3" s="14" t="s">
        <v>0</v>
      </c>
      <c r="D3" s="15">
        <f>'Days1-2'!D3+6</f>
        <v>43004</v>
      </c>
      <c r="E3" s="13"/>
      <c r="F3" s="13"/>
      <c r="G3" s="13"/>
      <c r="H3" s="14" t="s">
        <v>8</v>
      </c>
      <c r="I3" s="74">
        <v>1</v>
      </c>
      <c r="J3" s="75"/>
      <c r="K3" s="40" t="s">
        <v>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X3" s="73"/>
    </row>
    <row r="4" spans="1:24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ht="12.75" customHeight="1" x14ac:dyDescent="0.2">
      <c r="A5" s="70">
        <f>DAY(D5)</f>
        <v>26</v>
      </c>
      <c r="B5" s="70"/>
      <c r="C5" s="70"/>
      <c r="D5" s="72">
        <f>D3</f>
        <v>43004</v>
      </c>
      <c r="E5" s="72"/>
      <c r="F5" s="72"/>
      <c r="G5" s="72"/>
      <c r="H5" s="65">
        <f>DATE(YEAR($D$5),MONTH($D$5),1)</f>
        <v>42979</v>
      </c>
      <c r="I5" s="65"/>
      <c r="J5" s="65"/>
      <c r="K5" s="65"/>
      <c r="L5" s="65"/>
      <c r="M5" s="65"/>
      <c r="N5" s="65"/>
      <c r="O5" s="2"/>
      <c r="P5" s="65">
        <f>DATE(YEAR(H5+35),MONTH(H5+35),1)</f>
        <v>43009</v>
      </c>
      <c r="Q5" s="65"/>
      <c r="R5" s="65"/>
      <c r="S5" s="65"/>
      <c r="T5" s="65"/>
      <c r="U5" s="65"/>
      <c r="V5" s="65"/>
      <c r="X5" s="7" t="s">
        <v>28</v>
      </c>
    </row>
    <row r="6" spans="1:24" ht="12.75" customHeight="1" x14ac:dyDescent="0.2">
      <c r="A6" s="70"/>
      <c r="B6" s="70"/>
      <c r="C6" s="70"/>
      <c r="D6" s="72"/>
      <c r="E6" s="72"/>
      <c r="F6" s="72"/>
      <c r="G6" s="72"/>
      <c r="H6" s="42" t="str">
        <f>CHOOSE(1+MOD($I$3+1-2,7),"Su","M","Tu","W","Th","F","Sa")</f>
        <v>Su</v>
      </c>
      <c r="I6" s="42" t="str">
        <f>CHOOSE(1+MOD($I$3+2-2,7),"Su","M","Tu","W","Th","F","Sa")</f>
        <v>M</v>
      </c>
      <c r="J6" s="42" t="str">
        <f>CHOOSE(1+MOD($I$3+3-2,7),"Su","M","Tu","W","Th","F","Sa")</f>
        <v>Tu</v>
      </c>
      <c r="K6" s="42" t="str">
        <f>CHOOSE(1+MOD($I$3+4-2,7),"Su","M","Tu","W","Th","F","Sa")</f>
        <v>W</v>
      </c>
      <c r="L6" s="42" t="str">
        <f>CHOOSE(1+MOD($I$3+5-2,7),"Su","M","Tu","W","Th","F","Sa")</f>
        <v>Th</v>
      </c>
      <c r="M6" s="42" t="str">
        <f>CHOOSE(1+MOD($I$3+6-2,7),"Su","M","Tu","W","Th","F","Sa")</f>
        <v>F</v>
      </c>
      <c r="N6" s="42" t="str">
        <f>CHOOSE(1+MOD($I$3+7-2,7),"Su","M","Tu","W","Th","F","Sa")</f>
        <v>Sa</v>
      </c>
      <c r="O6" s="41"/>
      <c r="P6" s="42" t="str">
        <f>CHOOSE(1+MOD($I$3+1-2,7),"Su","M","Tu","W","Th","F","Sa")</f>
        <v>Su</v>
      </c>
      <c r="Q6" s="42" t="str">
        <f>CHOOSE(1+MOD($I$3+2-2,7),"Su","M","Tu","W","Th","F","Sa")</f>
        <v>M</v>
      </c>
      <c r="R6" s="42" t="str">
        <f>CHOOSE(1+MOD($I$3+3-2,7),"Su","M","Tu","W","Th","F","Sa")</f>
        <v>Tu</v>
      </c>
      <c r="S6" s="42" t="str">
        <f>CHOOSE(1+MOD($I$3+4-2,7),"Su","M","Tu","W","Th","F","Sa")</f>
        <v>W</v>
      </c>
      <c r="T6" s="42" t="str">
        <f>CHOOSE(1+MOD($I$3+5-2,7),"Su","M","Tu","W","Th","F","Sa")</f>
        <v>Th</v>
      </c>
      <c r="U6" s="42" t="str">
        <f>CHOOSE(1+MOD($I$3+6-2,7),"Su","M","Tu","W","Th","F","Sa")</f>
        <v>F</v>
      </c>
      <c r="V6" s="42" t="str">
        <f>CHOOSE(1+MOD($I$3+7-2,7),"Su","M","Tu","W","Th","F","Sa")</f>
        <v>Sa</v>
      </c>
      <c r="X6" s="39" t="e">
        <f t="array" ref="X6">INDEX(#REF!,SMALL(IF(#REF!=$D$5,ROW(#REF!)),ROW()-ROW($X$5)))</f>
        <v>#REF!</v>
      </c>
    </row>
    <row r="7" spans="1:24" ht="12.75" customHeight="1" x14ac:dyDescent="0.2">
      <c r="A7" s="70"/>
      <c r="B7" s="70"/>
      <c r="C7" s="70"/>
      <c r="D7" s="66" t="str">
        <f>INDEX({"Sunday","Monday","Tuesday","Wednesday","Thursday","Friday","Saturday"},WEEKDAY(D5))</f>
        <v>Tuesday</v>
      </c>
      <c r="E7" s="66"/>
      <c r="F7" s="66"/>
      <c r="G7" s="4"/>
      <c r="H7" s="43" t="str">
        <f>IF(WEEKDAY(H5,1)=$I$3,H5,"")</f>
        <v/>
      </c>
      <c r="I7" s="43" t="str">
        <f>IF(H7="",IF(WEEKDAY(H5,1)=MOD($I$3,7)+1,H5,""),H7+1)</f>
        <v/>
      </c>
      <c r="J7" s="43" t="str">
        <f>IF(I7="",IF(WEEKDAY(H5,1)=MOD($I$3+1,7)+1,H5,""),I7+1)</f>
        <v/>
      </c>
      <c r="K7" s="43" t="str">
        <f>IF(J7="",IF(WEEKDAY(H5,1)=MOD($I$3+2,7)+1,H5,""),J7+1)</f>
        <v/>
      </c>
      <c r="L7" s="43" t="str">
        <f>IF(K7="",IF(WEEKDAY(H5,1)=MOD($I$3+3,7)+1,H5,""),K7+1)</f>
        <v/>
      </c>
      <c r="M7" s="43">
        <f>IF(L7="",IF(WEEKDAY(H5,1)=MOD($I$3+4,7)+1,H5,""),L7+1)</f>
        <v>42979</v>
      </c>
      <c r="N7" s="43">
        <f>IF(M7="",IF(WEEKDAY(H5,1)=MOD($I$3+5,7)+1,H5,""),M7+1)</f>
        <v>42980</v>
      </c>
      <c r="O7" s="44"/>
      <c r="P7" s="43">
        <f>IF(WEEKDAY(P5,1)=$I$3,P5,"")</f>
        <v>43009</v>
      </c>
      <c r="Q7" s="43">
        <f>IF(P7="",IF(WEEKDAY(P5,1)=MOD($I$3,7)+1,P5,""),P7+1)</f>
        <v>43010</v>
      </c>
      <c r="R7" s="43">
        <f>IF(Q7="",IF(WEEKDAY(P5,1)=MOD($I$3+1,7)+1,P5,""),Q7+1)</f>
        <v>43011</v>
      </c>
      <c r="S7" s="43">
        <f>IF(R7="",IF(WEEKDAY(P5,1)=MOD($I$3+2,7)+1,P5,""),R7+1)</f>
        <v>43012</v>
      </c>
      <c r="T7" s="43">
        <f>IF(S7="",IF(WEEKDAY(P5,1)=MOD($I$3+3,7)+1,P5,""),S7+1)</f>
        <v>43013</v>
      </c>
      <c r="U7" s="43">
        <f>IF(T7="",IF(WEEKDAY(P5,1)=MOD($I$3+4,7)+1,P5,""),T7+1)</f>
        <v>43014</v>
      </c>
      <c r="V7" s="43">
        <f>IF(U7="",IF(WEEKDAY(P5,1)=MOD($I$3+5,7)+1,P5,""),U7+1)</f>
        <v>43015</v>
      </c>
      <c r="X7" s="39" t="e">
        <f t="array" ref="X7">INDEX(#REF!,SMALL(IF(#REF!=$D$5,ROW(#REF!)),ROW()-ROW($X$5)))</f>
        <v>#REF!</v>
      </c>
    </row>
    <row r="8" spans="1:24" ht="12.75" customHeight="1" x14ac:dyDescent="0.2">
      <c r="A8" s="71"/>
      <c r="B8" s="71"/>
      <c r="C8" s="71"/>
      <c r="D8" s="67"/>
      <c r="E8" s="67"/>
      <c r="F8" s="67"/>
      <c r="G8" s="4"/>
      <c r="H8" s="43">
        <f>IF(N7="","",IF(MONTH(N7+1)&lt;&gt;MONTH(N7),"",N7+1))</f>
        <v>42981</v>
      </c>
      <c r="I8" s="43">
        <f>IF(H8="","",IF(MONTH(H8+1)&lt;&gt;MONTH(H8),"",H8+1))</f>
        <v>42982</v>
      </c>
      <c r="J8" s="43">
        <f t="shared" ref="J8:N8" si="0">IF(I8="","",IF(MONTH(I8+1)&lt;&gt;MONTH(I8),"",I8+1))</f>
        <v>42983</v>
      </c>
      <c r="K8" s="43">
        <f>IF(J8="","",IF(MONTH(J8+1)&lt;&gt;MONTH(J8),"",J8+1))</f>
        <v>42984</v>
      </c>
      <c r="L8" s="43">
        <f t="shared" si="0"/>
        <v>42985</v>
      </c>
      <c r="M8" s="43">
        <f t="shared" si="0"/>
        <v>42986</v>
      </c>
      <c r="N8" s="43">
        <f t="shared" si="0"/>
        <v>42987</v>
      </c>
      <c r="O8" s="6"/>
      <c r="P8" s="43">
        <f>IF(V7="","",IF(MONTH(V7+1)&lt;&gt;MONTH(V7),"",V7+1))</f>
        <v>43016</v>
      </c>
      <c r="Q8" s="43">
        <f>IF(P8="","",IF(MONTH(P8+1)&lt;&gt;MONTH(P8),"",P8+1))</f>
        <v>43017</v>
      </c>
      <c r="R8" s="43">
        <f t="shared" ref="R8:S12" si="1">IF(Q8="","",IF(MONTH(Q8+1)&lt;&gt;MONTH(Q8),"",Q8+1))</f>
        <v>43018</v>
      </c>
      <c r="S8" s="43">
        <f>IF(R8="","",IF(MONTH(R8+1)&lt;&gt;MONTH(R8),"",R8+1))</f>
        <v>43019</v>
      </c>
      <c r="T8" s="43">
        <f t="shared" ref="T8:V12" si="2">IF(S8="","",IF(MONTH(S8+1)&lt;&gt;MONTH(S8),"",S8+1))</f>
        <v>43020</v>
      </c>
      <c r="U8" s="43">
        <f t="shared" si="2"/>
        <v>43021</v>
      </c>
      <c r="V8" s="43">
        <f t="shared" si="2"/>
        <v>43022</v>
      </c>
      <c r="X8" s="39" t="e">
        <f t="array" ref="X8">INDEX(#REF!,SMALL(IF(#REF!=$D$5,ROW(#REF!)),ROW()-ROW($X$5)))</f>
        <v>#REF!</v>
      </c>
    </row>
    <row r="9" spans="1:24" ht="12.75" customHeight="1" x14ac:dyDescent="0.2">
      <c r="A9" s="63" t="str">
        <f>IF(ISERROR(MATCH(D5,arr_holidaydate,0)),"",INDEX(arr_holiday,MATCH(D5,arr_holidaydate,0)))</f>
        <v/>
      </c>
      <c r="B9" s="63"/>
      <c r="C9" s="63"/>
      <c r="D9" s="63"/>
      <c r="E9" s="64" t="str">
        <f>"W"&amp;TEXT(1+INT((D5-DATE(YEAR(D5+4-WEEKDAY(D5+6)),1,5)+
WEEKDAY(DATE(YEAR(D5+4-WEEKDAY(D5+6)),1,3)))/7),"00")&amp;"-"&amp;WEEKDAY(D5,2)</f>
        <v>W39-2</v>
      </c>
      <c r="F9" s="64"/>
      <c r="H9" s="43">
        <f t="shared" ref="H9:H12" si="3">IF(N8="","",IF(MONTH(N8+1)&lt;&gt;MONTH(N8),"",N8+1))</f>
        <v>42988</v>
      </c>
      <c r="I9" s="43">
        <f t="shared" ref="I9:N12" si="4">IF(H9="","",IF(MONTH(H9+1)&lt;&gt;MONTH(H9),"",H9+1))</f>
        <v>42989</v>
      </c>
      <c r="J9" s="43">
        <f t="shared" si="4"/>
        <v>42990</v>
      </c>
      <c r="K9" s="43">
        <f t="shared" si="4"/>
        <v>42991</v>
      </c>
      <c r="L9" s="43">
        <f t="shared" si="4"/>
        <v>42992</v>
      </c>
      <c r="M9" s="43">
        <f t="shared" si="4"/>
        <v>42993</v>
      </c>
      <c r="N9" s="43">
        <f t="shared" si="4"/>
        <v>42994</v>
      </c>
      <c r="O9" s="6"/>
      <c r="P9" s="43">
        <f t="shared" ref="P9:P12" si="5">IF(V8="","",IF(MONTH(V8+1)&lt;&gt;MONTH(V8),"",V8+1))</f>
        <v>43023</v>
      </c>
      <c r="Q9" s="43">
        <f t="shared" ref="Q9:Q12" si="6">IF(P9="","",IF(MONTH(P9+1)&lt;&gt;MONTH(P9),"",P9+1))</f>
        <v>43024</v>
      </c>
      <c r="R9" s="43">
        <f t="shared" si="1"/>
        <v>43025</v>
      </c>
      <c r="S9" s="43">
        <f t="shared" si="1"/>
        <v>43026</v>
      </c>
      <c r="T9" s="43">
        <f t="shared" si="2"/>
        <v>43027</v>
      </c>
      <c r="U9" s="43">
        <f t="shared" si="2"/>
        <v>43028</v>
      </c>
      <c r="V9" s="43">
        <f t="shared" si="2"/>
        <v>43029</v>
      </c>
      <c r="X9" s="39" t="e">
        <f t="array" ref="X9">INDEX(#REF!,SMALL(IF(#REF!=$D$5,ROW(#REF!)),ROW()-ROW($X$5)))</f>
        <v>#REF!</v>
      </c>
    </row>
    <row r="10" spans="1:24" x14ac:dyDescent="0.2">
      <c r="A10" s="63" t="str">
        <f ca="1">IF(ISERROR(OFFSET(arr_holidaydate,-1+MATCH(D5,arr_holidaydate,0)+MATCH(D5,OFFSET(arr_holidaydate,MATCH(D5,arr_holidaydate,0),0,1000,1),0),-5,1,1)),"",OFFSET(arr_holidaydate,-1+MATCH(D5,arr_holidaydate,0)+MATCH(D5,OFFSET(arr_holidaydate,MATCH(D5,arr_holidaydate,0),0,1000,1),0),-5,1,1))</f>
        <v/>
      </c>
      <c r="B10" s="63"/>
      <c r="C10" s="63"/>
      <c r="D10" s="63"/>
      <c r="H10" s="43">
        <f t="shared" si="3"/>
        <v>42995</v>
      </c>
      <c r="I10" s="43">
        <f t="shared" si="4"/>
        <v>42996</v>
      </c>
      <c r="J10" s="43">
        <f t="shared" si="4"/>
        <v>42997</v>
      </c>
      <c r="K10" s="43">
        <f t="shared" si="4"/>
        <v>42998</v>
      </c>
      <c r="L10" s="43">
        <f t="shared" si="4"/>
        <v>42999</v>
      </c>
      <c r="M10" s="43">
        <f t="shared" si="4"/>
        <v>43000</v>
      </c>
      <c r="N10" s="43">
        <f t="shared" si="4"/>
        <v>43001</v>
      </c>
      <c r="O10" s="6"/>
      <c r="P10" s="43">
        <f t="shared" si="5"/>
        <v>43030</v>
      </c>
      <c r="Q10" s="43">
        <f t="shared" si="6"/>
        <v>43031</v>
      </c>
      <c r="R10" s="43">
        <f t="shared" si="1"/>
        <v>43032</v>
      </c>
      <c r="S10" s="43">
        <f t="shared" si="1"/>
        <v>43033</v>
      </c>
      <c r="T10" s="43">
        <f t="shared" si="2"/>
        <v>43034</v>
      </c>
      <c r="U10" s="43">
        <f t="shared" si="2"/>
        <v>43035</v>
      </c>
      <c r="V10" s="43">
        <f t="shared" si="2"/>
        <v>43036</v>
      </c>
      <c r="X10" s="39" t="e">
        <f t="array" ref="X10">INDEX(#REF!,SMALL(IF(#REF!=$D$5,ROW(#REF!)),ROW()-ROW($X$5)))</f>
        <v>#REF!</v>
      </c>
    </row>
    <row r="11" spans="1:24" x14ac:dyDescent="0.2">
      <c r="A11" s="63" t="str">
        <f ca="1">IF(ISERROR(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,"",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</f>
        <v/>
      </c>
      <c r="B11" s="63"/>
      <c r="C11" s="63"/>
      <c r="D11" s="63"/>
      <c r="H11" s="43">
        <f t="shared" si="3"/>
        <v>43002</v>
      </c>
      <c r="I11" s="43">
        <f t="shared" si="4"/>
        <v>43003</v>
      </c>
      <c r="J11" s="43">
        <f t="shared" si="4"/>
        <v>43004</v>
      </c>
      <c r="K11" s="43">
        <f t="shared" si="4"/>
        <v>43005</v>
      </c>
      <c r="L11" s="43">
        <f t="shared" si="4"/>
        <v>43006</v>
      </c>
      <c r="M11" s="43">
        <f t="shared" si="4"/>
        <v>43007</v>
      </c>
      <c r="N11" s="43">
        <f t="shared" si="4"/>
        <v>43008</v>
      </c>
      <c r="O11" s="6"/>
      <c r="P11" s="43">
        <f t="shared" si="5"/>
        <v>43037</v>
      </c>
      <c r="Q11" s="43">
        <f t="shared" si="6"/>
        <v>43038</v>
      </c>
      <c r="R11" s="43">
        <f t="shared" si="1"/>
        <v>43039</v>
      </c>
      <c r="S11" s="43" t="str">
        <f t="shared" si="1"/>
        <v/>
      </c>
      <c r="T11" s="43" t="str">
        <f t="shared" si="2"/>
        <v/>
      </c>
      <c r="U11" s="43" t="str">
        <f t="shared" si="2"/>
        <v/>
      </c>
      <c r="V11" s="43" t="str">
        <f t="shared" si="2"/>
        <v/>
      </c>
      <c r="X11" s="39" t="e">
        <f t="array" ref="X11">INDEX(#REF!,SMALL(IF(#REF!=$D$5,ROW(#REF!)),ROW()-ROW($X$5)))</f>
        <v>#REF!</v>
      </c>
    </row>
    <row r="12" spans="1:24" x14ac:dyDescent="0.2">
      <c r="A12" s="5"/>
      <c r="H12" s="43" t="str">
        <f t="shared" si="3"/>
        <v/>
      </c>
      <c r="I12" s="43" t="str">
        <f t="shared" si="4"/>
        <v/>
      </c>
      <c r="J12" s="43" t="str">
        <f t="shared" si="4"/>
        <v/>
      </c>
      <c r="K12" s="43" t="str">
        <f t="shared" si="4"/>
        <v/>
      </c>
      <c r="L12" s="43" t="str">
        <f t="shared" si="4"/>
        <v/>
      </c>
      <c r="M12" s="43" t="str">
        <f t="shared" si="4"/>
        <v/>
      </c>
      <c r="N12" s="43" t="str">
        <f t="shared" si="4"/>
        <v/>
      </c>
      <c r="O12" s="6"/>
      <c r="P12" s="43" t="str">
        <f t="shared" si="5"/>
        <v/>
      </c>
      <c r="Q12" s="43" t="str">
        <f t="shared" si="6"/>
        <v/>
      </c>
      <c r="R12" s="43" t="str">
        <f t="shared" si="1"/>
        <v/>
      </c>
      <c r="S12" s="43" t="str">
        <f t="shared" si="1"/>
        <v/>
      </c>
      <c r="T12" s="43" t="str">
        <f t="shared" si="2"/>
        <v/>
      </c>
      <c r="U12" s="43" t="str">
        <f t="shared" si="2"/>
        <v/>
      </c>
      <c r="V12" s="43" t="str">
        <f t="shared" si="2"/>
        <v/>
      </c>
      <c r="X12" s="39" t="e">
        <f t="array" ref="X12">INDEX(#REF!,SMALL(IF(#REF!=$D$5,ROW(#REF!)),ROW()-ROW($X$5)))</f>
        <v>#REF!</v>
      </c>
    </row>
    <row r="13" spans="1:24" ht="14.1" customHeight="1" x14ac:dyDescent="0.2">
      <c r="A13" s="62" t="s">
        <v>11</v>
      </c>
      <c r="B13" s="62"/>
      <c r="C13" s="62"/>
      <c r="D13" s="62"/>
      <c r="E13" s="6"/>
      <c r="F13" s="36"/>
      <c r="G13" s="36"/>
      <c r="H13" s="36" t="s">
        <v>16</v>
      </c>
      <c r="I13" s="36"/>
      <c r="J13" s="36"/>
      <c r="K13" s="36"/>
      <c r="L13" s="36"/>
      <c r="M13" s="36"/>
      <c r="N13" s="36"/>
      <c r="O13" s="29"/>
      <c r="P13" s="62" t="s">
        <v>12</v>
      </c>
      <c r="Q13" s="62"/>
      <c r="R13" s="62"/>
      <c r="S13" s="62"/>
      <c r="T13" s="62"/>
      <c r="U13" s="62"/>
      <c r="V13" s="62"/>
      <c r="X13" s="39" t="e">
        <f t="array" ref="X13">INDEX(#REF!,SMALL(IF(#REF!=$D$5,ROW(#REF!)),ROW()-ROW($X$5)))</f>
        <v>#REF!</v>
      </c>
    </row>
    <row r="14" spans="1:24" ht="12.75" customHeight="1" x14ac:dyDescent="0.2">
      <c r="A14" s="61" t="str">
        <f t="shared" ref="A14:A23" si="7">IF(ISERROR(X6)," - "," - "&amp;X6)</f>
        <v xml:space="preserve"> - </v>
      </c>
      <c r="B14" s="61"/>
      <c r="C14" s="61"/>
      <c r="D14" s="61"/>
      <c r="F14" s="60">
        <v>7</v>
      </c>
      <c r="G14" s="30" t="s">
        <v>7</v>
      </c>
      <c r="H14" s="17"/>
      <c r="I14" s="17"/>
      <c r="J14" s="17"/>
      <c r="K14" s="17"/>
      <c r="L14" s="17"/>
      <c r="M14" s="17"/>
      <c r="N14" s="17"/>
      <c r="O14" s="9"/>
      <c r="P14" s="17"/>
      <c r="Q14" s="17"/>
      <c r="R14" s="17"/>
      <c r="S14" s="17"/>
      <c r="T14" s="17"/>
      <c r="U14" s="17"/>
      <c r="V14" s="17"/>
      <c r="X14" s="39" t="e">
        <f t="array" ref="X14">INDEX(#REF!,SMALL(IF(#REF!=$D$5,ROW(#REF!)),ROW()-ROW($X$5)))</f>
        <v>#REF!</v>
      </c>
    </row>
    <row r="15" spans="1:24" ht="12.75" customHeight="1" x14ac:dyDescent="0.2">
      <c r="A15" s="61" t="str">
        <f t="shared" si="7"/>
        <v xml:space="preserve"> - </v>
      </c>
      <c r="B15" s="61"/>
      <c r="C15" s="61"/>
      <c r="D15" s="61"/>
      <c r="F15" s="55"/>
      <c r="G15" s="31" t="s">
        <v>4</v>
      </c>
      <c r="H15" s="18"/>
      <c r="I15" s="18"/>
      <c r="J15" s="18"/>
      <c r="K15" s="18"/>
      <c r="L15" s="18"/>
      <c r="M15" s="18"/>
      <c r="N15" s="18"/>
      <c r="O15" s="9"/>
      <c r="P15" s="19"/>
      <c r="Q15" s="19"/>
      <c r="R15" s="19"/>
      <c r="S15" s="19"/>
      <c r="T15" s="19"/>
      <c r="U15" s="19"/>
      <c r="V15" s="19"/>
      <c r="X15" s="39" t="e">
        <f t="array" ref="X15">INDEX(#REF!,SMALL(IF(#REF!=$D$5,ROW(#REF!)),ROW()-ROW($X$5)))</f>
        <v>#REF!</v>
      </c>
    </row>
    <row r="16" spans="1:24" ht="12.75" customHeight="1" x14ac:dyDescent="0.2">
      <c r="A16" s="61" t="str">
        <f t="shared" si="7"/>
        <v xml:space="preserve"> - </v>
      </c>
      <c r="B16" s="61"/>
      <c r="C16" s="61"/>
      <c r="D16" s="61"/>
      <c r="F16" s="60">
        <f>IF(F14=12,1,F14+1)</f>
        <v>8</v>
      </c>
      <c r="G16" s="30" t="s">
        <v>7</v>
      </c>
      <c r="H16" s="17"/>
      <c r="I16" s="17"/>
      <c r="J16" s="17"/>
      <c r="K16" s="17"/>
      <c r="L16" s="17"/>
      <c r="M16" s="17"/>
      <c r="N16" s="17"/>
      <c r="O16" s="9"/>
      <c r="P16" s="19"/>
      <c r="Q16" s="19"/>
      <c r="R16" s="19"/>
      <c r="S16" s="19"/>
      <c r="T16" s="19"/>
      <c r="U16" s="19"/>
      <c r="V16" s="19"/>
    </row>
    <row r="17" spans="1:24" ht="12.75" customHeight="1" x14ac:dyDescent="0.2">
      <c r="A17" s="61" t="str">
        <f t="shared" si="7"/>
        <v xml:space="preserve"> - </v>
      </c>
      <c r="B17" s="61"/>
      <c r="C17" s="61"/>
      <c r="D17" s="61"/>
      <c r="F17" s="60"/>
      <c r="G17" s="32" t="s">
        <v>5</v>
      </c>
      <c r="H17" s="19"/>
      <c r="I17" s="19"/>
      <c r="J17" s="19"/>
      <c r="K17" s="19"/>
      <c r="L17" s="19"/>
      <c r="M17" s="19"/>
      <c r="N17" s="19"/>
      <c r="O17" s="9"/>
      <c r="P17" s="19"/>
      <c r="Q17" s="19"/>
      <c r="R17" s="19"/>
      <c r="S17" s="19"/>
      <c r="T17" s="19"/>
      <c r="U17" s="19"/>
      <c r="V17" s="19"/>
      <c r="X17" s="77" t="s">
        <v>29</v>
      </c>
    </row>
    <row r="18" spans="1:24" ht="12.75" customHeight="1" x14ac:dyDescent="0.2">
      <c r="A18" s="61" t="str">
        <f t="shared" si="7"/>
        <v xml:space="preserve"> - </v>
      </c>
      <c r="B18" s="61"/>
      <c r="C18" s="61"/>
      <c r="D18" s="61"/>
      <c r="F18" s="58"/>
      <c r="G18" s="32" t="s">
        <v>4</v>
      </c>
      <c r="H18" s="19"/>
      <c r="I18" s="19"/>
      <c r="J18" s="19"/>
      <c r="K18" s="19"/>
      <c r="L18" s="19"/>
      <c r="M18" s="19"/>
      <c r="N18" s="19"/>
      <c r="O18" s="9"/>
      <c r="P18" s="19"/>
      <c r="Q18" s="19"/>
      <c r="R18" s="19"/>
      <c r="S18" s="19"/>
      <c r="T18" s="19"/>
      <c r="U18" s="19"/>
      <c r="V18" s="19"/>
      <c r="X18" s="77"/>
    </row>
    <row r="19" spans="1:24" ht="12.75" customHeight="1" x14ac:dyDescent="0.2">
      <c r="A19" s="61" t="str">
        <f t="shared" si="7"/>
        <v xml:space="preserve"> - </v>
      </c>
      <c r="B19" s="61"/>
      <c r="C19" s="61"/>
      <c r="D19" s="61"/>
      <c r="F19" s="58"/>
      <c r="G19" s="33" t="s">
        <v>6</v>
      </c>
      <c r="H19" s="20"/>
      <c r="I19" s="20"/>
      <c r="J19" s="20"/>
      <c r="K19" s="20"/>
      <c r="L19" s="20"/>
      <c r="M19" s="20"/>
      <c r="N19" s="20"/>
      <c r="O19" s="9"/>
      <c r="P19" s="19"/>
      <c r="Q19" s="19"/>
      <c r="R19" s="19"/>
      <c r="S19" s="19"/>
      <c r="T19" s="19"/>
      <c r="U19" s="19"/>
      <c r="V19" s="19"/>
      <c r="X19" s="77"/>
    </row>
    <row r="20" spans="1:24" ht="12.75" customHeight="1" x14ac:dyDescent="0.2">
      <c r="A20" s="61" t="str">
        <f t="shared" si="7"/>
        <v xml:space="preserve"> - </v>
      </c>
      <c r="B20" s="61"/>
      <c r="C20" s="61"/>
      <c r="D20" s="61"/>
      <c r="F20" s="54">
        <f>IF(F16=12,1,F16+1)</f>
        <v>9</v>
      </c>
      <c r="G20" s="34" t="s">
        <v>7</v>
      </c>
      <c r="H20" s="21"/>
      <c r="I20" s="21"/>
      <c r="J20" s="21"/>
      <c r="K20" s="21"/>
      <c r="L20" s="21"/>
      <c r="M20" s="21"/>
      <c r="N20" s="21"/>
      <c r="O20" s="9"/>
      <c r="P20" s="19"/>
      <c r="Q20" s="19"/>
      <c r="R20" s="19"/>
      <c r="S20" s="19"/>
      <c r="T20" s="19"/>
      <c r="U20" s="19"/>
      <c r="V20" s="19"/>
      <c r="X20" s="77"/>
    </row>
    <row r="21" spans="1:24" ht="12.75" customHeight="1" x14ac:dyDescent="0.2">
      <c r="A21" s="61" t="str">
        <f t="shared" si="7"/>
        <v xml:space="preserve"> - </v>
      </c>
      <c r="B21" s="61"/>
      <c r="C21" s="61"/>
      <c r="D21" s="61"/>
      <c r="F21" s="60"/>
      <c r="G21" s="32" t="s">
        <v>5</v>
      </c>
      <c r="H21" s="19"/>
      <c r="I21" s="19"/>
      <c r="J21" s="19"/>
      <c r="K21" s="19"/>
      <c r="L21" s="19"/>
      <c r="M21" s="19"/>
      <c r="N21" s="19"/>
      <c r="O21" s="9"/>
      <c r="P21" s="19"/>
      <c r="Q21" s="19"/>
      <c r="R21" s="19"/>
      <c r="S21" s="19"/>
      <c r="T21" s="19"/>
      <c r="U21" s="19"/>
      <c r="V21" s="19"/>
      <c r="X21" s="77"/>
    </row>
    <row r="22" spans="1:24" ht="12.75" customHeight="1" x14ac:dyDescent="0.2">
      <c r="A22" s="61" t="str">
        <f t="shared" si="7"/>
        <v xml:space="preserve"> - </v>
      </c>
      <c r="B22" s="61"/>
      <c r="C22" s="61"/>
      <c r="D22" s="61"/>
      <c r="F22" s="58"/>
      <c r="G22" s="32" t="s">
        <v>4</v>
      </c>
      <c r="H22" s="19"/>
      <c r="I22" s="19"/>
      <c r="J22" s="19"/>
      <c r="K22" s="19"/>
      <c r="L22" s="19"/>
      <c r="M22" s="19"/>
      <c r="N22" s="19"/>
      <c r="O22" s="9"/>
      <c r="P22" s="19"/>
      <c r="Q22" s="19"/>
      <c r="R22" s="19"/>
      <c r="S22" s="19"/>
      <c r="T22" s="19"/>
      <c r="U22" s="19"/>
      <c r="V22" s="19"/>
    </row>
    <row r="23" spans="1:24" ht="12.75" customHeight="1" x14ac:dyDescent="0.2">
      <c r="A23" s="61" t="str">
        <f t="shared" si="7"/>
        <v xml:space="preserve"> - </v>
      </c>
      <c r="B23" s="61"/>
      <c r="C23" s="61"/>
      <c r="D23" s="61"/>
      <c r="F23" s="59"/>
      <c r="G23" s="35" t="s">
        <v>6</v>
      </c>
      <c r="H23" s="22"/>
      <c r="I23" s="22"/>
      <c r="J23" s="22"/>
      <c r="K23" s="22"/>
      <c r="L23" s="22"/>
      <c r="M23" s="22"/>
      <c r="N23" s="22"/>
      <c r="O23" s="9"/>
      <c r="P23" s="19"/>
      <c r="Q23" s="19"/>
      <c r="R23" s="19"/>
      <c r="S23" s="19"/>
      <c r="T23" s="19"/>
      <c r="U23" s="19"/>
      <c r="V23" s="19"/>
    </row>
    <row r="24" spans="1:24" ht="12.75" customHeight="1" x14ac:dyDescent="0.2">
      <c r="A24" s="9"/>
      <c r="B24" s="9"/>
      <c r="C24" s="9"/>
      <c r="D24" s="9"/>
      <c r="F24" s="54">
        <f>IF(F20=12,1,F20+1)</f>
        <v>10</v>
      </c>
      <c r="G24" s="34" t="s">
        <v>7</v>
      </c>
      <c r="H24" s="21"/>
      <c r="I24" s="21"/>
      <c r="J24" s="21"/>
      <c r="K24" s="21"/>
      <c r="L24" s="21"/>
      <c r="M24" s="21"/>
      <c r="N24" s="21"/>
      <c r="O24" s="9"/>
      <c r="P24" s="19"/>
      <c r="Q24" s="19"/>
      <c r="R24" s="19"/>
      <c r="S24" s="19"/>
      <c r="T24" s="19"/>
      <c r="U24" s="19"/>
      <c r="V24" s="19"/>
    </row>
    <row r="25" spans="1:24" ht="12.75" customHeight="1" x14ac:dyDescent="0.2">
      <c r="A25" s="37" t="s">
        <v>2</v>
      </c>
      <c r="B25" s="38" t="s">
        <v>1</v>
      </c>
      <c r="C25" s="57" t="s">
        <v>19</v>
      </c>
      <c r="D25" s="57"/>
      <c r="F25" s="60"/>
      <c r="G25" s="32" t="s">
        <v>5</v>
      </c>
      <c r="H25" s="19"/>
      <c r="I25" s="19"/>
      <c r="J25" s="19"/>
      <c r="K25" s="19"/>
      <c r="L25" s="19"/>
      <c r="M25" s="19"/>
      <c r="N25" s="19"/>
      <c r="O25" s="9"/>
      <c r="P25" s="19"/>
      <c r="Q25" s="19"/>
      <c r="R25" s="19"/>
      <c r="S25" s="19"/>
      <c r="T25" s="19"/>
      <c r="U25" s="19"/>
      <c r="V25" s="19"/>
    </row>
    <row r="26" spans="1:24" ht="12.75" customHeight="1" x14ac:dyDescent="0.2">
      <c r="A26" s="23"/>
      <c r="B26" s="24"/>
      <c r="C26" s="25"/>
      <c r="D26" s="26"/>
      <c r="F26" s="58"/>
      <c r="G26" s="32" t="s">
        <v>4</v>
      </c>
      <c r="H26" s="19"/>
      <c r="I26" s="19"/>
      <c r="J26" s="19"/>
      <c r="K26" s="19"/>
      <c r="L26" s="19"/>
      <c r="M26" s="19"/>
      <c r="N26" s="19"/>
      <c r="O26" s="9"/>
      <c r="P26" s="19"/>
      <c r="Q26" s="19"/>
      <c r="R26" s="19"/>
      <c r="S26" s="19"/>
      <c r="T26" s="19"/>
      <c r="U26" s="19"/>
      <c r="V26" s="19"/>
    </row>
    <row r="27" spans="1:24" ht="12.75" customHeight="1" x14ac:dyDescent="0.2">
      <c r="A27" s="23"/>
      <c r="B27" s="24"/>
      <c r="C27" s="27"/>
      <c r="D27" s="28"/>
      <c r="F27" s="59"/>
      <c r="G27" s="35" t="s">
        <v>6</v>
      </c>
      <c r="H27" s="22"/>
      <c r="I27" s="22"/>
      <c r="J27" s="22"/>
      <c r="K27" s="22"/>
      <c r="L27" s="22"/>
      <c r="M27" s="22"/>
      <c r="N27" s="22"/>
      <c r="O27" s="9"/>
      <c r="P27" s="19"/>
      <c r="Q27" s="19"/>
      <c r="R27" s="19"/>
      <c r="S27" s="19"/>
      <c r="T27" s="19"/>
      <c r="U27" s="19"/>
      <c r="V27" s="19"/>
    </row>
    <row r="28" spans="1:24" ht="12.75" customHeight="1" x14ac:dyDescent="0.2">
      <c r="A28" s="23"/>
      <c r="B28" s="24"/>
      <c r="C28" s="27"/>
      <c r="D28" s="28"/>
      <c r="F28" s="54">
        <f>IF(F24=12,1,F24+1)</f>
        <v>11</v>
      </c>
      <c r="G28" s="34" t="s">
        <v>7</v>
      </c>
      <c r="H28" s="21"/>
      <c r="I28" s="21"/>
      <c r="J28" s="21"/>
      <c r="K28" s="21"/>
      <c r="L28" s="21"/>
      <c r="M28" s="21"/>
      <c r="N28" s="21"/>
      <c r="O28" s="9"/>
      <c r="P28" s="19"/>
      <c r="Q28" s="19"/>
      <c r="R28" s="19"/>
      <c r="S28" s="19"/>
      <c r="T28" s="19"/>
      <c r="U28" s="19"/>
      <c r="V28" s="19"/>
    </row>
    <row r="29" spans="1:24" ht="12.75" customHeight="1" x14ac:dyDescent="0.2">
      <c r="A29" s="23"/>
      <c r="B29" s="24"/>
      <c r="C29" s="27"/>
      <c r="D29" s="28"/>
      <c r="F29" s="60"/>
      <c r="G29" s="32" t="s">
        <v>5</v>
      </c>
      <c r="H29" s="19"/>
      <c r="I29" s="19"/>
      <c r="J29" s="19"/>
      <c r="K29" s="19"/>
      <c r="L29" s="19"/>
      <c r="M29" s="19"/>
      <c r="N29" s="19"/>
      <c r="O29" s="9"/>
      <c r="P29" s="19"/>
      <c r="Q29" s="19"/>
      <c r="R29" s="19"/>
      <c r="S29" s="19"/>
      <c r="T29" s="19"/>
      <c r="U29" s="19"/>
      <c r="V29" s="19"/>
    </row>
    <row r="30" spans="1:24" ht="12.75" customHeight="1" x14ac:dyDescent="0.2">
      <c r="A30" s="23"/>
      <c r="B30" s="24"/>
      <c r="C30" s="27"/>
      <c r="D30" s="28"/>
      <c r="F30" s="58"/>
      <c r="G30" s="32" t="s">
        <v>4</v>
      </c>
      <c r="H30" s="19"/>
      <c r="I30" s="19"/>
      <c r="J30" s="19"/>
      <c r="K30" s="19"/>
      <c r="L30" s="19"/>
      <c r="M30" s="19"/>
      <c r="N30" s="19"/>
      <c r="O30" s="9"/>
      <c r="P30" s="19"/>
      <c r="Q30" s="19"/>
      <c r="R30" s="19"/>
      <c r="S30" s="19"/>
      <c r="T30" s="19"/>
      <c r="U30" s="19"/>
      <c r="V30" s="19"/>
    </row>
    <row r="31" spans="1:24" ht="12.75" customHeight="1" x14ac:dyDescent="0.2">
      <c r="A31" s="23"/>
      <c r="B31" s="24"/>
      <c r="C31" s="27"/>
      <c r="D31" s="28"/>
      <c r="F31" s="59"/>
      <c r="G31" s="35" t="s">
        <v>6</v>
      </c>
      <c r="H31" s="22"/>
      <c r="I31" s="22"/>
      <c r="J31" s="22"/>
      <c r="K31" s="22"/>
      <c r="L31" s="22"/>
      <c r="M31" s="22"/>
      <c r="N31" s="22"/>
      <c r="O31" s="9"/>
      <c r="P31" s="19"/>
      <c r="Q31" s="19"/>
      <c r="R31" s="19"/>
      <c r="S31" s="19"/>
      <c r="T31" s="19"/>
      <c r="U31" s="19"/>
      <c r="V31" s="19"/>
    </row>
    <row r="32" spans="1:24" ht="12.75" customHeight="1" x14ac:dyDescent="0.2">
      <c r="A32" s="23"/>
      <c r="B32" s="24"/>
      <c r="C32" s="27"/>
      <c r="D32" s="28"/>
      <c r="F32" s="54">
        <f>IF(F28=12,1,F28+1)</f>
        <v>12</v>
      </c>
      <c r="G32" s="34" t="s">
        <v>7</v>
      </c>
      <c r="H32" s="21"/>
      <c r="I32" s="21"/>
      <c r="J32" s="21"/>
      <c r="K32" s="21"/>
      <c r="L32" s="21"/>
      <c r="M32" s="21"/>
      <c r="N32" s="21"/>
      <c r="O32" s="9"/>
      <c r="P32" s="19"/>
      <c r="Q32" s="19"/>
      <c r="R32" s="19"/>
      <c r="S32" s="19"/>
      <c r="T32" s="19"/>
      <c r="U32" s="19"/>
      <c r="V32" s="19"/>
    </row>
    <row r="33" spans="1:22" ht="12.75" customHeight="1" x14ac:dyDescent="0.2">
      <c r="A33" s="23"/>
      <c r="B33" s="24"/>
      <c r="C33" s="27"/>
      <c r="D33" s="28"/>
      <c r="F33" s="60"/>
      <c r="G33" s="32" t="s">
        <v>5</v>
      </c>
      <c r="H33" s="19"/>
      <c r="I33" s="19"/>
      <c r="J33" s="19"/>
      <c r="K33" s="19"/>
      <c r="L33" s="19"/>
      <c r="M33" s="19"/>
      <c r="N33" s="19"/>
      <c r="O33" s="9"/>
      <c r="P33" s="19"/>
      <c r="Q33" s="19"/>
      <c r="R33" s="19"/>
      <c r="S33" s="19"/>
      <c r="T33" s="19"/>
      <c r="U33" s="19"/>
      <c r="V33" s="19"/>
    </row>
    <row r="34" spans="1:22" ht="12.75" customHeight="1" x14ac:dyDescent="0.2">
      <c r="A34" s="23"/>
      <c r="B34" s="24"/>
      <c r="C34" s="27"/>
      <c r="D34" s="28"/>
      <c r="F34" s="58"/>
      <c r="G34" s="32" t="s">
        <v>4</v>
      </c>
      <c r="H34" s="19"/>
      <c r="I34" s="19"/>
      <c r="J34" s="19"/>
      <c r="K34" s="19"/>
      <c r="L34" s="19"/>
      <c r="M34" s="19"/>
      <c r="N34" s="19"/>
      <c r="O34" s="9"/>
      <c r="P34" s="19"/>
      <c r="Q34" s="19"/>
      <c r="R34" s="19"/>
      <c r="S34" s="19"/>
      <c r="T34" s="19"/>
      <c r="U34" s="19"/>
      <c r="V34" s="19"/>
    </row>
    <row r="35" spans="1:22" ht="12.75" customHeight="1" x14ac:dyDescent="0.2">
      <c r="A35" s="23"/>
      <c r="B35" s="24"/>
      <c r="C35" s="27"/>
      <c r="D35" s="28"/>
      <c r="F35" s="59"/>
      <c r="G35" s="35" t="s">
        <v>6</v>
      </c>
      <c r="H35" s="22"/>
      <c r="I35" s="22"/>
      <c r="J35" s="22"/>
      <c r="K35" s="22"/>
      <c r="L35" s="22"/>
      <c r="M35" s="22"/>
      <c r="N35" s="22"/>
      <c r="O35" s="9"/>
      <c r="P35" s="19"/>
      <c r="Q35" s="19"/>
      <c r="R35" s="19"/>
      <c r="S35" s="19"/>
      <c r="T35" s="19"/>
      <c r="U35" s="19"/>
      <c r="V35" s="19"/>
    </row>
    <row r="36" spans="1:22" ht="12.75" customHeight="1" x14ac:dyDescent="0.2">
      <c r="A36" s="23"/>
      <c r="B36" s="24"/>
      <c r="C36" s="27"/>
      <c r="D36" s="28"/>
      <c r="F36" s="54">
        <f>IF(F32=12,1,F32+1)</f>
        <v>1</v>
      </c>
      <c r="G36" s="34" t="s">
        <v>7</v>
      </c>
      <c r="H36" s="21"/>
      <c r="I36" s="21"/>
      <c r="J36" s="21"/>
      <c r="K36" s="21"/>
      <c r="L36" s="21"/>
      <c r="M36" s="21"/>
      <c r="N36" s="21"/>
      <c r="O36" s="9"/>
      <c r="P36" s="19"/>
      <c r="Q36" s="19"/>
      <c r="R36" s="19"/>
      <c r="S36" s="19"/>
      <c r="T36" s="19"/>
      <c r="U36" s="19"/>
      <c r="V36" s="19"/>
    </row>
    <row r="37" spans="1:22" ht="12.75" customHeight="1" x14ac:dyDescent="0.2">
      <c r="A37" s="23"/>
      <c r="B37" s="24"/>
      <c r="C37" s="27"/>
      <c r="D37" s="28"/>
      <c r="F37" s="60"/>
      <c r="G37" s="32" t="s">
        <v>5</v>
      </c>
      <c r="H37" s="19"/>
      <c r="I37" s="19"/>
      <c r="J37" s="19"/>
      <c r="K37" s="19"/>
      <c r="L37" s="19"/>
      <c r="M37" s="19"/>
      <c r="N37" s="19"/>
      <c r="O37" s="9"/>
      <c r="P37" s="19"/>
      <c r="Q37" s="19"/>
      <c r="R37" s="19"/>
      <c r="S37" s="19"/>
      <c r="T37" s="19"/>
      <c r="U37" s="19"/>
      <c r="V37" s="19"/>
    </row>
    <row r="38" spans="1:22" ht="12.75" customHeight="1" x14ac:dyDescent="0.2">
      <c r="A38" s="23"/>
      <c r="B38" s="24"/>
      <c r="C38" s="27"/>
      <c r="D38" s="28"/>
      <c r="F38" s="58"/>
      <c r="G38" s="32" t="s">
        <v>4</v>
      </c>
      <c r="H38" s="19"/>
      <c r="I38" s="19"/>
      <c r="J38" s="19"/>
      <c r="K38" s="19"/>
      <c r="L38" s="19"/>
      <c r="M38" s="19"/>
      <c r="N38" s="19"/>
      <c r="O38" s="9"/>
      <c r="P38" s="19"/>
      <c r="Q38" s="19"/>
      <c r="R38" s="19"/>
      <c r="S38" s="19"/>
      <c r="T38" s="19"/>
      <c r="U38" s="19"/>
      <c r="V38" s="19"/>
    </row>
    <row r="39" spans="1:22" ht="12.75" customHeight="1" x14ac:dyDescent="0.2">
      <c r="A39" s="23"/>
      <c r="B39" s="24"/>
      <c r="C39" s="27"/>
      <c r="D39" s="28"/>
      <c r="F39" s="59"/>
      <c r="G39" s="35" t="s">
        <v>6</v>
      </c>
      <c r="H39" s="22"/>
      <c r="I39" s="22"/>
      <c r="J39" s="22"/>
      <c r="K39" s="22"/>
      <c r="L39" s="22"/>
      <c r="M39" s="22"/>
      <c r="N39" s="22"/>
      <c r="O39" s="9"/>
      <c r="P39" s="19"/>
      <c r="Q39" s="19"/>
      <c r="R39" s="19"/>
      <c r="S39" s="19"/>
      <c r="T39" s="19"/>
      <c r="U39" s="19"/>
      <c r="V39" s="19"/>
    </row>
    <row r="40" spans="1:22" ht="12.75" customHeight="1" x14ac:dyDescent="0.2">
      <c r="A40" s="23"/>
      <c r="B40" s="24"/>
      <c r="C40" s="27"/>
      <c r="D40" s="28"/>
      <c r="F40" s="54">
        <f>IF(F36=12,1,F36+1)</f>
        <v>2</v>
      </c>
      <c r="G40" s="34" t="s">
        <v>7</v>
      </c>
      <c r="H40" s="21"/>
      <c r="I40" s="21"/>
      <c r="J40" s="21"/>
      <c r="K40" s="21"/>
      <c r="L40" s="21"/>
      <c r="M40" s="21"/>
      <c r="N40" s="21"/>
      <c r="O40" s="9"/>
      <c r="P40" s="19"/>
      <c r="Q40" s="19"/>
      <c r="R40" s="19"/>
      <c r="S40" s="19"/>
      <c r="T40" s="19"/>
      <c r="U40" s="19"/>
      <c r="V40" s="19"/>
    </row>
    <row r="41" spans="1:22" ht="12.75" customHeight="1" x14ac:dyDescent="0.2">
      <c r="A41" s="23"/>
      <c r="B41" s="24"/>
      <c r="C41" s="27"/>
      <c r="D41" s="28"/>
      <c r="F41" s="60"/>
      <c r="G41" s="32" t="s">
        <v>5</v>
      </c>
      <c r="H41" s="19"/>
      <c r="I41" s="19"/>
      <c r="J41" s="19"/>
      <c r="K41" s="19"/>
      <c r="L41" s="19"/>
      <c r="M41" s="19"/>
      <c r="N41" s="19"/>
      <c r="O41" s="9"/>
      <c r="P41" s="19"/>
      <c r="Q41" s="19"/>
      <c r="R41" s="19"/>
      <c r="S41" s="19"/>
      <c r="T41" s="19"/>
      <c r="U41" s="19"/>
      <c r="V41" s="19"/>
    </row>
    <row r="42" spans="1:22" ht="12.75" customHeight="1" x14ac:dyDescent="0.2">
      <c r="F42" s="58"/>
      <c r="G42" s="32" t="s">
        <v>4</v>
      </c>
      <c r="H42" s="19"/>
      <c r="I42" s="19"/>
      <c r="J42" s="19"/>
      <c r="K42" s="19"/>
      <c r="L42" s="19"/>
      <c r="M42" s="19"/>
      <c r="N42" s="19"/>
      <c r="O42" s="9"/>
      <c r="P42" s="19"/>
      <c r="Q42" s="19"/>
      <c r="R42" s="19"/>
      <c r="S42" s="19"/>
      <c r="T42" s="19"/>
      <c r="U42" s="19"/>
      <c r="V42" s="19"/>
    </row>
    <row r="43" spans="1:22" ht="12.75" customHeight="1" x14ac:dyDescent="0.2">
      <c r="A43" s="56" t="s">
        <v>3</v>
      </c>
      <c r="B43" s="56"/>
      <c r="C43" s="57" t="s">
        <v>36</v>
      </c>
      <c r="D43" s="57"/>
      <c r="F43" s="59"/>
      <c r="G43" s="35" t="s">
        <v>6</v>
      </c>
      <c r="H43" s="22"/>
      <c r="I43" s="22"/>
      <c r="J43" s="22"/>
      <c r="K43" s="22"/>
      <c r="L43" s="22"/>
      <c r="M43" s="22"/>
      <c r="N43" s="22"/>
      <c r="O43" s="9"/>
      <c r="P43" s="19"/>
      <c r="Q43" s="19"/>
      <c r="R43" s="19"/>
      <c r="S43" s="19"/>
      <c r="T43" s="19"/>
      <c r="U43" s="19"/>
      <c r="V43" s="19"/>
    </row>
    <row r="44" spans="1:22" ht="12.75" customHeight="1" x14ac:dyDescent="0.2">
      <c r="A44" s="50"/>
      <c r="B44" s="51"/>
      <c r="C44" s="52"/>
      <c r="D44" s="53"/>
      <c r="F44" s="54">
        <f>IF(F40=12,1,F40+1)</f>
        <v>3</v>
      </c>
      <c r="G44" s="34" t="s">
        <v>7</v>
      </c>
      <c r="H44" s="21"/>
      <c r="I44" s="21"/>
      <c r="J44" s="21"/>
      <c r="K44" s="21"/>
      <c r="L44" s="21"/>
      <c r="M44" s="21"/>
      <c r="N44" s="21"/>
      <c r="O44" s="9"/>
      <c r="P44" s="19"/>
      <c r="Q44" s="19"/>
      <c r="R44" s="19"/>
      <c r="S44" s="19"/>
      <c r="T44" s="19"/>
      <c r="U44" s="19"/>
      <c r="V44" s="19"/>
    </row>
    <row r="45" spans="1:22" ht="12.75" customHeight="1" x14ac:dyDescent="0.2">
      <c r="A45" s="50"/>
      <c r="B45" s="51"/>
      <c r="C45" s="52"/>
      <c r="D45" s="53"/>
      <c r="F45" s="60"/>
      <c r="G45" s="32" t="s">
        <v>5</v>
      </c>
      <c r="H45" s="19"/>
      <c r="I45" s="19"/>
      <c r="J45" s="19"/>
      <c r="K45" s="19"/>
      <c r="L45" s="19"/>
      <c r="M45" s="19"/>
      <c r="N45" s="19"/>
      <c r="O45" s="9"/>
      <c r="P45" s="19"/>
      <c r="Q45" s="19"/>
      <c r="R45" s="19"/>
      <c r="S45" s="19"/>
      <c r="T45" s="19"/>
      <c r="U45" s="19"/>
      <c r="V45" s="19"/>
    </row>
    <row r="46" spans="1:22" ht="12.75" customHeight="1" x14ac:dyDescent="0.2">
      <c r="A46" s="50"/>
      <c r="B46" s="51"/>
      <c r="C46" s="52"/>
      <c r="D46" s="53"/>
      <c r="F46" s="58"/>
      <c r="G46" s="32" t="s">
        <v>4</v>
      </c>
      <c r="H46" s="19"/>
      <c r="I46" s="19"/>
      <c r="J46" s="19"/>
      <c r="K46" s="19"/>
      <c r="L46" s="19"/>
      <c r="M46" s="19"/>
      <c r="N46" s="19"/>
      <c r="O46" s="9"/>
      <c r="P46" s="19"/>
      <c r="Q46" s="19"/>
      <c r="R46" s="19"/>
      <c r="S46" s="19"/>
      <c r="T46" s="19"/>
      <c r="U46" s="19"/>
      <c r="V46" s="19"/>
    </row>
    <row r="47" spans="1:22" ht="12.75" customHeight="1" x14ac:dyDescent="0.2">
      <c r="A47" s="50"/>
      <c r="B47" s="51"/>
      <c r="C47" s="52"/>
      <c r="D47" s="53"/>
      <c r="F47" s="59"/>
      <c r="G47" s="35" t="s">
        <v>6</v>
      </c>
      <c r="H47" s="22"/>
      <c r="I47" s="22"/>
      <c r="J47" s="22"/>
      <c r="K47" s="22"/>
      <c r="L47" s="22"/>
      <c r="M47" s="22"/>
      <c r="N47" s="22"/>
      <c r="O47" s="9"/>
      <c r="P47" s="19"/>
      <c r="Q47" s="19"/>
      <c r="R47" s="19"/>
      <c r="S47" s="19"/>
      <c r="T47" s="19"/>
      <c r="U47" s="19"/>
      <c r="V47" s="19"/>
    </row>
    <row r="48" spans="1:22" ht="12.75" customHeight="1" x14ac:dyDescent="0.2">
      <c r="A48" s="50"/>
      <c r="B48" s="51"/>
      <c r="C48" s="52"/>
      <c r="D48" s="53"/>
      <c r="F48" s="54">
        <f>IF(F44=12,1,F44+1)</f>
        <v>4</v>
      </c>
      <c r="G48" s="34" t="s">
        <v>7</v>
      </c>
      <c r="H48" s="21"/>
      <c r="I48" s="21"/>
      <c r="J48" s="21"/>
      <c r="K48" s="21"/>
      <c r="L48" s="21"/>
      <c r="M48" s="21"/>
      <c r="N48" s="21"/>
      <c r="O48" s="9"/>
      <c r="P48" s="19"/>
      <c r="Q48" s="19"/>
      <c r="R48" s="19"/>
      <c r="S48" s="19"/>
      <c r="T48" s="19"/>
      <c r="U48" s="19"/>
      <c r="V48" s="19"/>
    </row>
    <row r="49" spans="1:22" ht="12.75" customHeight="1" x14ac:dyDescent="0.2">
      <c r="A49" s="50"/>
      <c r="B49" s="51"/>
      <c r="C49" s="52"/>
      <c r="D49" s="53"/>
      <c r="F49" s="60"/>
      <c r="G49" s="32" t="s">
        <v>5</v>
      </c>
      <c r="H49" s="19"/>
      <c r="I49" s="19"/>
      <c r="J49" s="19"/>
      <c r="K49" s="19"/>
      <c r="L49" s="19"/>
      <c r="M49" s="19"/>
      <c r="N49" s="19"/>
      <c r="O49" s="9"/>
      <c r="P49" s="19"/>
      <c r="Q49" s="19"/>
      <c r="R49" s="19"/>
      <c r="S49" s="19"/>
      <c r="T49" s="19"/>
      <c r="U49" s="19"/>
      <c r="V49" s="19"/>
    </row>
    <row r="50" spans="1:22" ht="12.75" customHeight="1" x14ac:dyDescent="0.2">
      <c r="A50" s="50"/>
      <c r="B50" s="51"/>
      <c r="C50" s="52"/>
      <c r="D50" s="53"/>
      <c r="F50" s="58"/>
      <c r="G50" s="32" t="s">
        <v>4</v>
      </c>
      <c r="H50" s="19"/>
      <c r="I50" s="19"/>
      <c r="J50" s="19"/>
      <c r="K50" s="19"/>
      <c r="L50" s="19"/>
      <c r="M50" s="19"/>
      <c r="N50" s="19"/>
      <c r="O50" s="9"/>
      <c r="P50" s="19"/>
      <c r="Q50" s="19"/>
      <c r="R50" s="19"/>
      <c r="S50" s="19"/>
      <c r="T50" s="19"/>
      <c r="U50" s="19"/>
      <c r="V50" s="19"/>
    </row>
    <row r="51" spans="1:22" ht="12.75" customHeight="1" x14ac:dyDescent="0.2">
      <c r="A51" s="50"/>
      <c r="B51" s="51"/>
      <c r="C51" s="52"/>
      <c r="D51" s="53"/>
      <c r="F51" s="59"/>
      <c r="G51" s="35" t="s">
        <v>6</v>
      </c>
      <c r="H51" s="22"/>
      <c r="I51" s="22"/>
      <c r="J51" s="22"/>
      <c r="K51" s="22"/>
      <c r="L51" s="22"/>
      <c r="M51" s="22"/>
      <c r="N51" s="22"/>
      <c r="O51" s="9"/>
      <c r="P51" s="19"/>
      <c r="Q51" s="19"/>
      <c r="R51" s="19"/>
      <c r="S51" s="19"/>
      <c r="T51" s="19"/>
      <c r="U51" s="19"/>
      <c r="V51" s="19"/>
    </row>
    <row r="52" spans="1:22" ht="12.75" customHeight="1" x14ac:dyDescent="0.2">
      <c r="F52" s="54">
        <f>IF(F48=12,1,F48+1)</f>
        <v>5</v>
      </c>
      <c r="G52" s="34" t="s">
        <v>7</v>
      </c>
      <c r="H52" s="21"/>
      <c r="I52" s="21"/>
      <c r="J52" s="21"/>
      <c r="K52" s="21"/>
      <c r="L52" s="21"/>
      <c r="M52" s="21"/>
      <c r="N52" s="21"/>
      <c r="O52" s="9"/>
      <c r="P52" s="19"/>
      <c r="Q52" s="19"/>
      <c r="R52" s="19"/>
      <c r="S52" s="19"/>
      <c r="T52" s="19"/>
      <c r="U52" s="19"/>
      <c r="V52" s="19"/>
    </row>
    <row r="53" spans="1:22" ht="12.75" customHeight="1" x14ac:dyDescent="0.2">
      <c r="A53" s="56" t="s">
        <v>39</v>
      </c>
      <c r="B53" s="56"/>
      <c r="C53" s="57" t="s">
        <v>14</v>
      </c>
      <c r="D53" s="57"/>
      <c r="F53" s="55"/>
      <c r="G53" s="31" t="s">
        <v>4</v>
      </c>
      <c r="H53" s="18"/>
      <c r="I53" s="18"/>
      <c r="J53" s="18"/>
      <c r="K53" s="18"/>
      <c r="L53" s="18"/>
      <c r="M53" s="18"/>
      <c r="N53" s="18"/>
      <c r="O53" s="9"/>
      <c r="P53" s="19"/>
      <c r="Q53" s="19"/>
      <c r="R53" s="19"/>
      <c r="S53" s="19"/>
      <c r="T53" s="19"/>
      <c r="U53" s="19"/>
      <c r="V53" s="19"/>
    </row>
    <row r="54" spans="1:22" ht="12.75" customHeight="1" x14ac:dyDescent="0.2">
      <c r="A54" s="50"/>
      <c r="B54" s="51"/>
      <c r="C54" s="52"/>
      <c r="D54" s="53"/>
      <c r="F54" s="54">
        <f>IF(F52=12,1,F52+1)</f>
        <v>6</v>
      </c>
      <c r="G54" s="34" t="s">
        <v>7</v>
      </c>
      <c r="H54" s="21"/>
      <c r="I54" s="21"/>
      <c r="J54" s="21"/>
      <c r="K54" s="21"/>
      <c r="L54" s="21"/>
      <c r="M54" s="21"/>
      <c r="N54" s="21"/>
      <c r="O54" s="9"/>
      <c r="P54" s="19"/>
      <c r="Q54" s="19"/>
      <c r="R54" s="19"/>
      <c r="S54" s="19"/>
      <c r="T54" s="19"/>
      <c r="U54" s="19"/>
      <c r="V54" s="19"/>
    </row>
    <row r="55" spans="1:22" ht="12.75" customHeight="1" x14ac:dyDescent="0.2">
      <c r="A55" s="50"/>
      <c r="B55" s="51"/>
      <c r="C55" s="52"/>
      <c r="D55" s="53"/>
      <c r="F55" s="55"/>
      <c r="G55" s="31" t="s">
        <v>4</v>
      </c>
      <c r="H55" s="18"/>
      <c r="I55" s="18"/>
      <c r="J55" s="18"/>
      <c r="K55" s="18"/>
      <c r="L55" s="18"/>
      <c r="M55" s="18"/>
      <c r="N55" s="18"/>
      <c r="O55" s="9"/>
      <c r="P55" s="19"/>
      <c r="Q55" s="19"/>
      <c r="R55" s="19"/>
      <c r="S55" s="19"/>
      <c r="T55" s="19"/>
      <c r="U55" s="19"/>
      <c r="V55" s="19"/>
    </row>
    <row r="56" spans="1:22" ht="12.75" customHeight="1" x14ac:dyDescent="0.2">
      <c r="A56" s="50"/>
      <c r="B56" s="51"/>
      <c r="C56" s="52"/>
      <c r="D56" s="53"/>
      <c r="F56" s="54">
        <f>IF(F54=12,1,F54+1)</f>
        <v>7</v>
      </c>
      <c r="G56" s="34" t="s">
        <v>7</v>
      </c>
      <c r="H56" s="21"/>
      <c r="I56" s="21"/>
      <c r="J56" s="21"/>
      <c r="K56" s="21"/>
      <c r="L56" s="21"/>
      <c r="M56" s="21"/>
      <c r="N56" s="21"/>
      <c r="O56" s="9"/>
      <c r="P56" s="19"/>
      <c r="Q56" s="19"/>
      <c r="R56" s="19"/>
      <c r="S56" s="19"/>
      <c r="T56" s="19"/>
      <c r="U56" s="19"/>
      <c r="V56" s="19"/>
    </row>
    <row r="57" spans="1:22" ht="12.75" customHeight="1" x14ac:dyDescent="0.2">
      <c r="A57" s="50"/>
      <c r="B57" s="51"/>
      <c r="C57" s="52"/>
      <c r="D57" s="53"/>
      <c r="F57" s="55"/>
      <c r="G57" s="31" t="s">
        <v>4</v>
      </c>
      <c r="H57" s="18"/>
      <c r="I57" s="18"/>
      <c r="J57" s="18"/>
      <c r="K57" s="18"/>
      <c r="L57" s="18"/>
      <c r="M57" s="18"/>
      <c r="N57" s="18"/>
      <c r="O57" s="9"/>
      <c r="P57" s="19"/>
      <c r="Q57" s="19"/>
      <c r="R57" s="19"/>
      <c r="S57" s="19"/>
      <c r="T57" s="19"/>
      <c r="U57" s="19"/>
      <c r="V57" s="19"/>
    </row>
    <row r="58" spans="1:22" ht="12.75" customHeight="1" x14ac:dyDescent="0.2">
      <c r="A58" s="50"/>
      <c r="B58" s="51"/>
      <c r="C58" s="52"/>
      <c r="D58" s="53"/>
      <c r="F58" s="54">
        <f>IF(F56=12,1,F56+1)</f>
        <v>8</v>
      </c>
      <c r="G58" s="34" t="s">
        <v>7</v>
      </c>
      <c r="H58" s="21"/>
      <c r="I58" s="21"/>
      <c r="J58" s="21"/>
      <c r="K58" s="21"/>
      <c r="L58" s="21"/>
      <c r="M58" s="21"/>
      <c r="N58" s="21"/>
      <c r="O58" s="9"/>
      <c r="P58" s="19"/>
      <c r="Q58" s="19"/>
      <c r="R58" s="19"/>
      <c r="S58" s="19"/>
      <c r="T58" s="19"/>
      <c r="U58" s="19"/>
      <c r="V58" s="19"/>
    </row>
    <row r="59" spans="1:22" ht="12.75" customHeight="1" x14ac:dyDescent="0.2">
      <c r="A59" s="50"/>
      <c r="B59" s="51"/>
      <c r="C59" s="52"/>
      <c r="D59" s="53"/>
      <c r="F59" s="55"/>
      <c r="G59" s="31" t="s">
        <v>4</v>
      </c>
      <c r="H59" s="18"/>
      <c r="I59" s="18"/>
      <c r="J59" s="18"/>
      <c r="K59" s="18"/>
      <c r="L59" s="18"/>
      <c r="M59" s="18"/>
      <c r="N59" s="18"/>
      <c r="O59" s="9"/>
      <c r="P59" s="19"/>
      <c r="Q59" s="19"/>
      <c r="R59" s="19"/>
      <c r="S59" s="19"/>
      <c r="T59" s="19"/>
      <c r="U59" s="19"/>
      <c r="V59" s="19"/>
    </row>
    <row r="60" spans="1:22" ht="12.75" customHeight="1" x14ac:dyDescent="0.2">
      <c r="A60" s="50"/>
      <c r="B60" s="51"/>
      <c r="C60" s="52"/>
      <c r="D60" s="53"/>
      <c r="F60" s="54">
        <f>IF(F58=12,1,F58+1)</f>
        <v>9</v>
      </c>
      <c r="G60" s="34" t="s">
        <v>7</v>
      </c>
      <c r="H60" s="21"/>
      <c r="I60" s="21"/>
      <c r="J60" s="21"/>
      <c r="K60" s="21"/>
      <c r="L60" s="21"/>
      <c r="M60" s="21"/>
      <c r="N60" s="21"/>
      <c r="O60" s="9"/>
      <c r="P60" s="19"/>
      <c r="Q60" s="19"/>
      <c r="R60" s="19"/>
      <c r="S60" s="19"/>
      <c r="T60" s="19"/>
      <c r="U60" s="19"/>
      <c r="V60" s="19"/>
    </row>
    <row r="61" spans="1:22" ht="12.75" customHeight="1" x14ac:dyDescent="0.2">
      <c r="A61" s="50"/>
      <c r="B61" s="51"/>
      <c r="C61" s="52"/>
      <c r="D61" s="53"/>
      <c r="F61" s="55"/>
      <c r="G61" s="31" t="s">
        <v>4</v>
      </c>
      <c r="H61" s="18"/>
      <c r="I61" s="18"/>
      <c r="J61" s="18"/>
      <c r="K61" s="18"/>
      <c r="L61" s="18"/>
      <c r="M61" s="18"/>
      <c r="N61" s="18"/>
      <c r="O61" s="9"/>
      <c r="P61" s="19"/>
      <c r="Q61" s="19"/>
      <c r="R61" s="19"/>
      <c r="S61" s="19"/>
      <c r="T61" s="19"/>
      <c r="U61" s="19"/>
      <c r="V61" s="19"/>
    </row>
    <row r="62" spans="1:22" ht="12.75" customHeight="1" x14ac:dyDescent="0.2">
      <c r="A62" s="1"/>
      <c r="B62" s="1"/>
      <c r="C62" s="8"/>
      <c r="D62" s="8"/>
      <c r="P62" s="3"/>
      <c r="Q62" s="3"/>
      <c r="R62" s="3"/>
      <c r="S62" s="3"/>
      <c r="T62" s="3"/>
      <c r="U62" s="3"/>
      <c r="V62" s="3"/>
    </row>
    <row r="66" spans="1:24" ht="12.75" customHeight="1" x14ac:dyDescent="0.2">
      <c r="A66" s="70">
        <f>DAY(D66)</f>
        <v>27</v>
      </c>
      <c r="B66" s="70"/>
      <c r="C66" s="70"/>
      <c r="D66" s="72">
        <f>D3+1</f>
        <v>43005</v>
      </c>
      <c r="E66" s="72"/>
      <c r="F66" s="72"/>
      <c r="G66" s="72"/>
      <c r="H66" s="65">
        <f>DATE(YEAR($D$5),MONTH($D$5),1)</f>
        <v>42979</v>
      </c>
      <c r="I66" s="65"/>
      <c r="J66" s="65"/>
      <c r="K66" s="65"/>
      <c r="L66" s="65"/>
      <c r="M66" s="65"/>
      <c r="N66" s="65"/>
      <c r="O66" s="2"/>
      <c r="P66" s="65">
        <f>DATE(YEAR(H66+35),MONTH(H66+35),1)</f>
        <v>43009</v>
      </c>
      <c r="Q66" s="65"/>
      <c r="R66" s="65"/>
      <c r="S66" s="65"/>
      <c r="T66" s="65"/>
      <c r="U66" s="65"/>
      <c r="V66" s="65"/>
      <c r="X66" s="7" t="s">
        <v>28</v>
      </c>
    </row>
    <row r="67" spans="1:24" ht="12.75" customHeight="1" x14ac:dyDescent="0.2">
      <c r="A67" s="70"/>
      <c r="B67" s="70"/>
      <c r="C67" s="70"/>
      <c r="D67" s="72"/>
      <c r="E67" s="72"/>
      <c r="F67" s="72"/>
      <c r="G67" s="72"/>
      <c r="H67" s="42" t="str">
        <f>CHOOSE(1+MOD($I$3+1-2,7),"Su","M","Tu","W","Th","F","Sa")</f>
        <v>Su</v>
      </c>
      <c r="I67" s="42" t="str">
        <f>CHOOSE(1+MOD($I$3+2-2,7),"Su","M","Tu","W","Th","F","Sa")</f>
        <v>M</v>
      </c>
      <c r="J67" s="42" t="str">
        <f>CHOOSE(1+MOD($I$3+3-2,7),"Su","M","Tu","W","Th","F","Sa")</f>
        <v>Tu</v>
      </c>
      <c r="K67" s="42" t="str">
        <f>CHOOSE(1+MOD($I$3+4-2,7),"Su","M","Tu","W","Th","F","Sa")</f>
        <v>W</v>
      </c>
      <c r="L67" s="42" t="str">
        <f>CHOOSE(1+MOD($I$3+5-2,7),"Su","M","Tu","W","Th","F","Sa")</f>
        <v>Th</v>
      </c>
      <c r="M67" s="42" t="str">
        <f>CHOOSE(1+MOD($I$3+6-2,7),"Su","M","Tu","W","Th","F","Sa")</f>
        <v>F</v>
      </c>
      <c r="N67" s="42" t="str">
        <f>CHOOSE(1+MOD($I$3+7-2,7),"Su","M","Tu","W","Th","F","Sa")</f>
        <v>Sa</v>
      </c>
      <c r="O67" s="41"/>
      <c r="P67" s="42" t="str">
        <f>CHOOSE(1+MOD($I$3+1-2,7),"Su","M","Tu","W","Th","F","Sa")</f>
        <v>Su</v>
      </c>
      <c r="Q67" s="42" t="str">
        <f>CHOOSE(1+MOD($I$3+2-2,7),"Su","M","Tu","W","Th","F","Sa")</f>
        <v>M</v>
      </c>
      <c r="R67" s="42" t="str">
        <f>CHOOSE(1+MOD($I$3+3-2,7),"Su","M","Tu","W","Th","F","Sa")</f>
        <v>Tu</v>
      </c>
      <c r="S67" s="42" t="str">
        <f>CHOOSE(1+MOD($I$3+4-2,7),"Su","M","Tu","W","Th","F","Sa")</f>
        <v>W</v>
      </c>
      <c r="T67" s="42" t="str">
        <f>CHOOSE(1+MOD($I$3+5-2,7),"Su","M","Tu","W","Th","F","Sa")</f>
        <v>Th</v>
      </c>
      <c r="U67" s="42" t="str">
        <f>CHOOSE(1+MOD($I$3+6-2,7),"Su","M","Tu","W","Th","F","Sa")</f>
        <v>F</v>
      </c>
      <c r="V67" s="42" t="str">
        <f>CHOOSE(1+MOD($I$3+7-2,7),"Su","M","Tu","W","Th","F","Sa")</f>
        <v>Sa</v>
      </c>
      <c r="X67" s="39" t="e">
        <f t="array" ref="X67">INDEX(#REF!,SMALL(IF(#REF!=$D$66,ROW(#REF!)),ROW()-ROW($X$66)))</f>
        <v>#REF!</v>
      </c>
    </row>
    <row r="68" spans="1:24" ht="12.75" customHeight="1" x14ac:dyDescent="0.2">
      <c r="A68" s="70"/>
      <c r="B68" s="70"/>
      <c r="C68" s="70"/>
      <c r="D68" s="66" t="str">
        <f>INDEX({"Sunday","Monday","Tuesday","Wednesday","Thursday","Friday","Saturday"},WEEKDAY(D66))</f>
        <v>Wednesday</v>
      </c>
      <c r="E68" s="66"/>
      <c r="F68" s="66"/>
      <c r="G68" s="4"/>
      <c r="H68" s="43" t="str">
        <f>IF(WEEKDAY(H66,1)=$I$3,H66,"")</f>
        <v/>
      </c>
      <c r="I68" s="43" t="str">
        <f>IF(H68="",IF(WEEKDAY(H66,1)=MOD($I$3,7)+1,H66,""),H68+1)</f>
        <v/>
      </c>
      <c r="J68" s="43" t="str">
        <f>IF(I68="",IF(WEEKDAY(H66,1)=MOD($I$3+1,7)+1,H66,""),I68+1)</f>
        <v/>
      </c>
      <c r="K68" s="43" t="str">
        <f>IF(J68="",IF(WEEKDAY(H66,1)=MOD($I$3+2,7)+1,H66,""),J68+1)</f>
        <v/>
      </c>
      <c r="L68" s="43" t="str">
        <f>IF(K68="",IF(WEEKDAY(H66,1)=MOD($I$3+3,7)+1,H66,""),K68+1)</f>
        <v/>
      </c>
      <c r="M68" s="43">
        <f>IF(L68="",IF(WEEKDAY(H66,1)=MOD($I$3+4,7)+1,H66,""),L68+1)</f>
        <v>42979</v>
      </c>
      <c r="N68" s="43">
        <f>IF(M68="",IF(WEEKDAY(H66,1)=MOD($I$3+5,7)+1,H66,""),M68+1)</f>
        <v>42980</v>
      </c>
      <c r="O68" s="44"/>
      <c r="P68" s="43">
        <f>IF(WEEKDAY(P66,1)=$I$3,P66,"")</f>
        <v>43009</v>
      </c>
      <c r="Q68" s="43">
        <f>IF(P68="",IF(WEEKDAY(P66,1)=MOD($I$3,7)+1,P66,""),P68+1)</f>
        <v>43010</v>
      </c>
      <c r="R68" s="43">
        <f>IF(Q68="",IF(WEEKDAY(P66,1)=MOD($I$3+1,7)+1,P66,""),Q68+1)</f>
        <v>43011</v>
      </c>
      <c r="S68" s="43">
        <f>IF(R68="",IF(WEEKDAY(P66,1)=MOD($I$3+2,7)+1,P66,""),R68+1)</f>
        <v>43012</v>
      </c>
      <c r="T68" s="43">
        <f>IF(S68="",IF(WEEKDAY(P66,1)=MOD($I$3+3,7)+1,P66,""),S68+1)</f>
        <v>43013</v>
      </c>
      <c r="U68" s="43">
        <f>IF(T68="",IF(WEEKDAY(P66,1)=MOD($I$3+4,7)+1,P66,""),T68+1)</f>
        <v>43014</v>
      </c>
      <c r="V68" s="43">
        <f>IF(U68="",IF(WEEKDAY(P66,1)=MOD($I$3+5,7)+1,P66,""),U68+1)</f>
        <v>43015</v>
      </c>
      <c r="X68" s="39" t="e">
        <f t="array" ref="X68">INDEX(#REF!,SMALL(IF(#REF!=$D$66,ROW(#REF!)),ROW()-ROW($X$66)))</f>
        <v>#REF!</v>
      </c>
    </row>
    <row r="69" spans="1:24" ht="12.75" customHeight="1" x14ac:dyDescent="0.2">
      <c r="A69" s="71"/>
      <c r="B69" s="71"/>
      <c r="C69" s="71"/>
      <c r="D69" s="67"/>
      <c r="E69" s="67"/>
      <c r="F69" s="67"/>
      <c r="G69" s="4"/>
      <c r="H69" s="43">
        <f>IF(N68="","",IF(MONTH(N68+1)&lt;&gt;MONTH(N68),"",N68+1))</f>
        <v>42981</v>
      </c>
      <c r="I69" s="43">
        <f>IF(H69="","",IF(MONTH(H69+1)&lt;&gt;MONTH(H69),"",H69+1))</f>
        <v>42982</v>
      </c>
      <c r="J69" s="43">
        <f t="shared" ref="J69:K73" si="8">IF(I69="","",IF(MONTH(I69+1)&lt;&gt;MONTH(I69),"",I69+1))</f>
        <v>42983</v>
      </c>
      <c r="K69" s="43">
        <f>IF(J69="","",IF(MONTH(J69+1)&lt;&gt;MONTH(J69),"",J69+1))</f>
        <v>42984</v>
      </c>
      <c r="L69" s="43">
        <f t="shared" ref="L69:N73" si="9">IF(K69="","",IF(MONTH(K69+1)&lt;&gt;MONTH(K69),"",K69+1))</f>
        <v>42985</v>
      </c>
      <c r="M69" s="43">
        <f t="shared" si="9"/>
        <v>42986</v>
      </c>
      <c r="N69" s="43">
        <f t="shared" si="9"/>
        <v>42987</v>
      </c>
      <c r="O69" s="6"/>
      <c r="P69" s="43">
        <f>IF(V68="","",IF(MONTH(V68+1)&lt;&gt;MONTH(V68),"",V68+1))</f>
        <v>43016</v>
      </c>
      <c r="Q69" s="43">
        <f>IF(P69="","",IF(MONTH(P69+1)&lt;&gt;MONTH(P69),"",P69+1))</f>
        <v>43017</v>
      </c>
      <c r="R69" s="43">
        <f t="shared" ref="R69:S73" si="10">IF(Q69="","",IF(MONTH(Q69+1)&lt;&gt;MONTH(Q69),"",Q69+1))</f>
        <v>43018</v>
      </c>
      <c r="S69" s="43">
        <f>IF(R69="","",IF(MONTH(R69+1)&lt;&gt;MONTH(R69),"",R69+1))</f>
        <v>43019</v>
      </c>
      <c r="T69" s="43">
        <f t="shared" ref="T69:V73" si="11">IF(S69="","",IF(MONTH(S69+1)&lt;&gt;MONTH(S69),"",S69+1))</f>
        <v>43020</v>
      </c>
      <c r="U69" s="43">
        <f t="shared" si="11"/>
        <v>43021</v>
      </c>
      <c r="V69" s="43">
        <f t="shared" si="11"/>
        <v>43022</v>
      </c>
      <c r="X69" s="39" t="e">
        <f t="array" ref="X69">INDEX(#REF!,SMALL(IF(#REF!=$D$66,ROW(#REF!)),ROW()-ROW($X$66)))</f>
        <v>#REF!</v>
      </c>
    </row>
    <row r="70" spans="1:24" ht="12.75" customHeight="1" x14ac:dyDescent="0.2">
      <c r="A70" s="63" t="str">
        <f>IF(ISERROR(MATCH(D66,arr_holidaydate,0)),"",INDEX(arr_holiday,MATCH(D66,arr_holidaydate,0)))</f>
        <v/>
      </c>
      <c r="B70" s="63"/>
      <c r="C70" s="63"/>
      <c r="D70" s="63"/>
      <c r="E70" s="64" t="str">
        <f>"W"&amp;TEXT(1+INT((D66-DATE(YEAR(D66+4-WEEKDAY(D66+6)),1,5)+
WEEKDAY(DATE(YEAR(D66+4-WEEKDAY(D66+6)),1,3)))/7),"00")&amp;"-"&amp;WEEKDAY(D66,2)</f>
        <v>W39-3</v>
      </c>
      <c r="F70" s="64"/>
      <c r="H70" s="43">
        <f t="shared" ref="H70:H73" si="12">IF(N69="","",IF(MONTH(N69+1)&lt;&gt;MONTH(N69),"",N69+1))</f>
        <v>42988</v>
      </c>
      <c r="I70" s="43">
        <f t="shared" ref="I70:I73" si="13">IF(H70="","",IF(MONTH(H70+1)&lt;&gt;MONTH(H70),"",H70+1))</f>
        <v>42989</v>
      </c>
      <c r="J70" s="43">
        <f t="shared" si="8"/>
        <v>42990</v>
      </c>
      <c r="K70" s="43">
        <f t="shared" si="8"/>
        <v>42991</v>
      </c>
      <c r="L70" s="43">
        <f t="shared" si="9"/>
        <v>42992</v>
      </c>
      <c r="M70" s="43">
        <f t="shared" si="9"/>
        <v>42993</v>
      </c>
      <c r="N70" s="43">
        <f t="shared" si="9"/>
        <v>42994</v>
      </c>
      <c r="O70" s="6"/>
      <c r="P70" s="43">
        <f t="shared" ref="P70:P73" si="14">IF(V69="","",IF(MONTH(V69+1)&lt;&gt;MONTH(V69),"",V69+1))</f>
        <v>43023</v>
      </c>
      <c r="Q70" s="43">
        <f t="shared" ref="Q70:Q73" si="15">IF(P70="","",IF(MONTH(P70+1)&lt;&gt;MONTH(P70),"",P70+1))</f>
        <v>43024</v>
      </c>
      <c r="R70" s="43">
        <f t="shared" si="10"/>
        <v>43025</v>
      </c>
      <c r="S70" s="43">
        <f t="shared" si="10"/>
        <v>43026</v>
      </c>
      <c r="T70" s="43">
        <f t="shared" si="11"/>
        <v>43027</v>
      </c>
      <c r="U70" s="43">
        <f t="shared" si="11"/>
        <v>43028</v>
      </c>
      <c r="V70" s="43">
        <f t="shared" si="11"/>
        <v>43029</v>
      </c>
      <c r="X70" s="39" t="e">
        <f t="array" ref="X70">INDEX(#REF!,SMALL(IF(#REF!=$D$66,ROW(#REF!)),ROW()-ROW($X$66)))</f>
        <v>#REF!</v>
      </c>
    </row>
    <row r="71" spans="1:24" x14ac:dyDescent="0.2">
      <c r="A71" s="63" t="str">
        <f ca="1">IF(ISERROR(OFFSET(arr_holidaydate,-1+MATCH(D66,arr_holidaydate,0)+MATCH(D66,OFFSET(arr_holidaydate,MATCH(D66,arr_holidaydate,0),0,1000,1),0),-5,1,1)),"",OFFSET(arr_holidaydate,-1+MATCH(D66,arr_holidaydate,0)+MATCH(D66,OFFSET(arr_holidaydate,MATCH(D66,arr_holidaydate,0),0,1000,1),0),-5,1,1))</f>
        <v/>
      </c>
      <c r="B71" s="63"/>
      <c r="C71" s="63"/>
      <c r="D71" s="63"/>
      <c r="H71" s="43">
        <f t="shared" si="12"/>
        <v>42995</v>
      </c>
      <c r="I71" s="43">
        <f t="shared" si="13"/>
        <v>42996</v>
      </c>
      <c r="J71" s="43">
        <f t="shared" si="8"/>
        <v>42997</v>
      </c>
      <c r="K71" s="43">
        <f t="shared" si="8"/>
        <v>42998</v>
      </c>
      <c r="L71" s="43">
        <f t="shared" si="9"/>
        <v>42999</v>
      </c>
      <c r="M71" s="43">
        <f t="shared" si="9"/>
        <v>43000</v>
      </c>
      <c r="N71" s="43">
        <f t="shared" si="9"/>
        <v>43001</v>
      </c>
      <c r="O71" s="6"/>
      <c r="P71" s="43">
        <f t="shared" si="14"/>
        <v>43030</v>
      </c>
      <c r="Q71" s="43">
        <f t="shared" si="15"/>
        <v>43031</v>
      </c>
      <c r="R71" s="43">
        <f t="shared" si="10"/>
        <v>43032</v>
      </c>
      <c r="S71" s="43">
        <f t="shared" si="10"/>
        <v>43033</v>
      </c>
      <c r="T71" s="43">
        <f t="shared" si="11"/>
        <v>43034</v>
      </c>
      <c r="U71" s="43">
        <f t="shared" si="11"/>
        <v>43035</v>
      </c>
      <c r="V71" s="43">
        <f t="shared" si="11"/>
        <v>43036</v>
      </c>
      <c r="X71" s="39" t="e">
        <f t="array" ref="X71">INDEX(#REF!,SMALL(IF(#REF!=$D$66,ROW(#REF!)),ROW()-ROW($X$66)))</f>
        <v>#REF!</v>
      </c>
    </row>
    <row r="72" spans="1:24" x14ac:dyDescent="0.2">
      <c r="A72" s="63" t="str">
        <f ca="1">IF(ISERROR(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,"",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</f>
        <v/>
      </c>
      <c r="B72" s="63"/>
      <c r="C72" s="63"/>
      <c r="D72" s="63"/>
      <c r="H72" s="43">
        <f t="shared" si="12"/>
        <v>43002</v>
      </c>
      <c r="I72" s="43">
        <f t="shared" si="13"/>
        <v>43003</v>
      </c>
      <c r="J72" s="43">
        <f t="shared" si="8"/>
        <v>43004</v>
      </c>
      <c r="K72" s="43">
        <f t="shared" si="8"/>
        <v>43005</v>
      </c>
      <c r="L72" s="43">
        <f t="shared" si="9"/>
        <v>43006</v>
      </c>
      <c r="M72" s="43">
        <f t="shared" si="9"/>
        <v>43007</v>
      </c>
      <c r="N72" s="43">
        <f t="shared" si="9"/>
        <v>43008</v>
      </c>
      <c r="O72" s="6"/>
      <c r="P72" s="43">
        <f t="shared" si="14"/>
        <v>43037</v>
      </c>
      <c r="Q72" s="43">
        <f t="shared" si="15"/>
        <v>43038</v>
      </c>
      <c r="R72" s="43">
        <f t="shared" si="10"/>
        <v>43039</v>
      </c>
      <c r="S72" s="43" t="str">
        <f t="shared" si="10"/>
        <v/>
      </c>
      <c r="T72" s="43" t="str">
        <f t="shared" si="11"/>
        <v/>
      </c>
      <c r="U72" s="43" t="str">
        <f t="shared" si="11"/>
        <v/>
      </c>
      <c r="V72" s="43" t="str">
        <f t="shared" si="11"/>
        <v/>
      </c>
      <c r="X72" s="39" t="e">
        <f t="array" ref="X72">INDEX(#REF!,SMALL(IF(#REF!=$D$66,ROW(#REF!)),ROW()-ROW($X$66)))</f>
        <v>#REF!</v>
      </c>
    </row>
    <row r="73" spans="1:24" x14ac:dyDescent="0.2">
      <c r="A73" s="5"/>
      <c r="H73" s="43" t="str">
        <f t="shared" si="12"/>
        <v/>
      </c>
      <c r="I73" s="43" t="str">
        <f t="shared" si="13"/>
        <v/>
      </c>
      <c r="J73" s="43" t="str">
        <f t="shared" si="8"/>
        <v/>
      </c>
      <c r="K73" s="43" t="str">
        <f t="shared" si="8"/>
        <v/>
      </c>
      <c r="L73" s="43" t="str">
        <f t="shared" si="9"/>
        <v/>
      </c>
      <c r="M73" s="43" t="str">
        <f t="shared" si="9"/>
        <v/>
      </c>
      <c r="N73" s="43" t="str">
        <f t="shared" si="9"/>
        <v/>
      </c>
      <c r="O73" s="6"/>
      <c r="P73" s="43" t="str">
        <f t="shared" si="14"/>
        <v/>
      </c>
      <c r="Q73" s="43" t="str">
        <f t="shared" si="15"/>
        <v/>
      </c>
      <c r="R73" s="43" t="str">
        <f t="shared" si="10"/>
        <v/>
      </c>
      <c r="S73" s="43" t="str">
        <f t="shared" si="10"/>
        <v/>
      </c>
      <c r="T73" s="43" t="str">
        <f t="shared" si="11"/>
        <v/>
      </c>
      <c r="U73" s="43" t="str">
        <f t="shared" si="11"/>
        <v/>
      </c>
      <c r="V73" s="43" t="str">
        <f t="shared" si="11"/>
        <v/>
      </c>
      <c r="X73" s="39" t="e">
        <f t="array" ref="X73">INDEX(#REF!,SMALL(IF(#REF!=$D$66,ROW(#REF!)),ROW()-ROW($X$66)))</f>
        <v>#REF!</v>
      </c>
    </row>
    <row r="74" spans="1:24" ht="14.1" customHeight="1" x14ac:dyDescent="0.2">
      <c r="A74" s="62" t="s">
        <v>11</v>
      </c>
      <c r="B74" s="62"/>
      <c r="C74" s="62"/>
      <c r="D74" s="62"/>
      <c r="E74" s="6"/>
      <c r="F74" s="36"/>
      <c r="G74" s="36"/>
      <c r="H74" s="36" t="s">
        <v>16</v>
      </c>
      <c r="I74" s="36"/>
      <c r="J74" s="36"/>
      <c r="K74" s="36"/>
      <c r="L74" s="36"/>
      <c r="M74" s="36"/>
      <c r="N74" s="36"/>
      <c r="O74" s="29"/>
      <c r="P74" s="62" t="s">
        <v>12</v>
      </c>
      <c r="Q74" s="62"/>
      <c r="R74" s="62"/>
      <c r="S74" s="62"/>
      <c r="T74" s="62"/>
      <c r="U74" s="62"/>
      <c r="V74" s="62"/>
      <c r="X74" s="39" t="e">
        <f t="array" ref="X74">INDEX(#REF!,SMALL(IF(#REF!=$D$66,ROW(#REF!)),ROW()-ROW($X$66)))</f>
        <v>#REF!</v>
      </c>
    </row>
    <row r="75" spans="1:24" ht="12.75" customHeight="1" x14ac:dyDescent="0.2">
      <c r="A75" s="61" t="str">
        <f>IF(ISERROR(X67)," - "," - "&amp;X67)</f>
        <v xml:space="preserve"> - </v>
      </c>
      <c r="B75" s="61"/>
      <c r="C75" s="61"/>
      <c r="D75" s="61"/>
      <c r="F75" s="60">
        <v>7</v>
      </c>
      <c r="G75" s="30" t="s">
        <v>7</v>
      </c>
      <c r="H75" s="17"/>
      <c r="I75" s="17"/>
      <c r="J75" s="17"/>
      <c r="K75" s="17"/>
      <c r="L75" s="17"/>
      <c r="M75" s="17"/>
      <c r="N75" s="17"/>
      <c r="O75" s="9"/>
      <c r="P75" s="17"/>
      <c r="Q75" s="17"/>
      <c r="R75" s="17"/>
      <c r="S75" s="17"/>
      <c r="T75" s="17"/>
      <c r="U75" s="17"/>
      <c r="V75" s="17"/>
      <c r="X75" s="39" t="e">
        <f t="array" ref="X75">INDEX(#REF!,SMALL(IF(#REF!=$D$66,ROW(#REF!)),ROW()-ROW($X$66)))</f>
        <v>#REF!</v>
      </c>
    </row>
    <row r="76" spans="1:24" ht="12.75" customHeight="1" x14ac:dyDescent="0.2">
      <c r="A76" s="61" t="str">
        <f t="shared" ref="A76:A84" si="16">IF(ISERROR(X68)," - "," - "&amp;X68)</f>
        <v xml:space="preserve"> - </v>
      </c>
      <c r="B76" s="61"/>
      <c r="C76" s="61"/>
      <c r="D76" s="61"/>
      <c r="F76" s="55"/>
      <c r="G76" s="31" t="s">
        <v>4</v>
      </c>
      <c r="H76" s="18"/>
      <c r="I76" s="18"/>
      <c r="J76" s="18"/>
      <c r="K76" s="18"/>
      <c r="L76" s="18"/>
      <c r="M76" s="18"/>
      <c r="N76" s="18"/>
      <c r="O76" s="9"/>
      <c r="P76" s="19"/>
      <c r="Q76" s="19"/>
      <c r="R76" s="19"/>
      <c r="S76" s="19"/>
      <c r="T76" s="19"/>
      <c r="U76" s="19"/>
      <c r="V76" s="19"/>
      <c r="X76" s="39" t="e">
        <f t="array" ref="X76">INDEX(#REF!,SMALL(IF(#REF!=$D$66,ROW(#REF!)),ROW()-ROW($X$66)))</f>
        <v>#REF!</v>
      </c>
    </row>
    <row r="77" spans="1:24" ht="12.75" customHeight="1" x14ac:dyDescent="0.2">
      <c r="A77" s="61" t="str">
        <f t="shared" si="16"/>
        <v xml:space="preserve"> - </v>
      </c>
      <c r="B77" s="61"/>
      <c r="C77" s="61"/>
      <c r="D77" s="61"/>
      <c r="F77" s="60">
        <f>IF(F75=12,1,F75+1)</f>
        <v>8</v>
      </c>
      <c r="G77" s="30" t="s">
        <v>7</v>
      </c>
      <c r="H77" s="17"/>
      <c r="I77" s="17"/>
      <c r="J77" s="17"/>
      <c r="K77" s="17"/>
      <c r="L77" s="17"/>
      <c r="M77" s="17"/>
      <c r="N77" s="17"/>
      <c r="O77" s="9"/>
      <c r="P77" s="19"/>
      <c r="Q77" s="19"/>
      <c r="R77" s="19"/>
      <c r="S77" s="19"/>
      <c r="T77" s="19"/>
      <c r="U77" s="19"/>
      <c r="V77" s="19"/>
    </row>
    <row r="78" spans="1:24" ht="12.75" customHeight="1" x14ac:dyDescent="0.2">
      <c r="A78" s="61" t="str">
        <f t="shared" si="16"/>
        <v xml:space="preserve"> - </v>
      </c>
      <c r="B78" s="61"/>
      <c r="C78" s="61"/>
      <c r="D78" s="61"/>
      <c r="F78" s="60"/>
      <c r="G78" s="32" t="s">
        <v>5</v>
      </c>
      <c r="H78" s="19"/>
      <c r="I78" s="19"/>
      <c r="J78" s="19"/>
      <c r="K78" s="19"/>
      <c r="L78" s="19"/>
      <c r="M78" s="19"/>
      <c r="N78" s="19"/>
      <c r="O78" s="9"/>
      <c r="P78" s="19"/>
      <c r="Q78" s="19"/>
      <c r="R78" s="19"/>
      <c r="S78" s="19"/>
      <c r="T78" s="19"/>
      <c r="U78" s="19"/>
      <c r="V78" s="19"/>
    </row>
    <row r="79" spans="1:24" ht="12.75" customHeight="1" x14ac:dyDescent="0.2">
      <c r="A79" s="61" t="str">
        <f t="shared" si="16"/>
        <v xml:space="preserve"> - </v>
      </c>
      <c r="B79" s="61"/>
      <c r="C79" s="61"/>
      <c r="D79" s="61"/>
      <c r="F79" s="58"/>
      <c r="G79" s="32" t="s">
        <v>4</v>
      </c>
      <c r="H79" s="19"/>
      <c r="I79" s="19"/>
      <c r="J79" s="19"/>
      <c r="K79" s="19"/>
      <c r="L79" s="19"/>
      <c r="M79" s="19"/>
      <c r="N79" s="19"/>
      <c r="O79" s="9"/>
      <c r="P79" s="19"/>
      <c r="Q79" s="19"/>
      <c r="R79" s="19"/>
      <c r="S79" s="19"/>
      <c r="T79" s="19"/>
      <c r="U79" s="19"/>
      <c r="V79" s="19"/>
    </row>
    <row r="80" spans="1:24" ht="12.75" customHeight="1" x14ac:dyDescent="0.2">
      <c r="A80" s="61" t="str">
        <f t="shared" si="16"/>
        <v xml:space="preserve"> - </v>
      </c>
      <c r="B80" s="61"/>
      <c r="C80" s="61"/>
      <c r="D80" s="61"/>
      <c r="F80" s="58"/>
      <c r="G80" s="33" t="s">
        <v>6</v>
      </c>
      <c r="H80" s="20"/>
      <c r="I80" s="20"/>
      <c r="J80" s="20"/>
      <c r="K80" s="20"/>
      <c r="L80" s="20"/>
      <c r="M80" s="20"/>
      <c r="N80" s="20"/>
      <c r="O80" s="9"/>
      <c r="P80" s="19"/>
      <c r="Q80" s="19"/>
      <c r="R80" s="19"/>
      <c r="S80" s="19"/>
      <c r="T80" s="19"/>
      <c r="U80" s="19"/>
      <c r="V80" s="19"/>
    </row>
    <row r="81" spans="1:22" ht="12.75" customHeight="1" x14ac:dyDescent="0.2">
      <c r="A81" s="61" t="str">
        <f t="shared" si="16"/>
        <v xml:space="preserve"> - </v>
      </c>
      <c r="B81" s="61"/>
      <c r="C81" s="61"/>
      <c r="D81" s="61"/>
      <c r="F81" s="54">
        <f>IF(F77=12,1,F77+1)</f>
        <v>9</v>
      </c>
      <c r="G81" s="34" t="s">
        <v>7</v>
      </c>
      <c r="H81" s="21"/>
      <c r="I81" s="21"/>
      <c r="J81" s="21"/>
      <c r="K81" s="21"/>
      <c r="L81" s="21"/>
      <c r="M81" s="21"/>
      <c r="N81" s="21"/>
      <c r="O81" s="9"/>
      <c r="P81" s="19"/>
      <c r="Q81" s="19"/>
      <c r="R81" s="19"/>
      <c r="S81" s="19"/>
      <c r="T81" s="19"/>
      <c r="U81" s="19"/>
      <c r="V81" s="19"/>
    </row>
    <row r="82" spans="1:22" ht="12.75" customHeight="1" x14ac:dyDescent="0.2">
      <c r="A82" s="61" t="str">
        <f t="shared" si="16"/>
        <v xml:space="preserve"> - </v>
      </c>
      <c r="B82" s="61"/>
      <c r="C82" s="61"/>
      <c r="D82" s="61"/>
      <c r="F82" s="60"/>
      <c r="G82" s="32" t="s">
        <v>5</v>
      </c>
      <c r="H82" s="19"/>
      <c r="I82" s="19"/>
      <c r="J82" s="19"/>
      <c r="K82" s="19"/>
      <c r="L82" s="19"/>
      <c r="M82" s="19"/>
      <c r="N82" s="19"/>
      <c r="O82" s="9"/>
      <c r="P82" s="19"/>
      <c r="Q82" s="19"/>
      <c r="R82" s="19"/>
      <c r="S82" s="19"/>
      <c r="T82" s="19"/>
      <c r="U82" s="19"/>
      <c r="V82" s="19"/>
    </row>
    <row r="83" spans="1:22" ht="12.75" customHeight="1" x14ac:dyDescent="0.2">
      <c r="A83" s="61" t="str">
        <f t="shared" si="16"/>
        <v xml:space="preserve"> - </v>
      </c>
      <c r="B83" s="61"/>
      <c r="C83" s="61"/>
      <c r="D83" s="61"/>
      <c r="F83" s="58"/>
      <c r="G83" s="32" t="s">
        <v>4</v>
      </c>
      <c r="H83" s="19"/>
      <c r="I83" s="19"/>
      <c r="J83" s="19"/>
      <c r="K83" s="19"/>
      <c r="L83" s="19"/>
      <c r="M83" s="19"/>
      <c r="N83" s="19"/>
      <c r="O83" s="9"/>
      <c r="P83" s="19"/>
      <c r="Q83" s="19"/>
      <c r="R83" s="19"/>
      <c r="S83" s="19"/>
      <c r="T83" s="19"/>
      <c r="U83" s="19"/>
      <c r="V83" s="19"/>
    </row>
    <row r="84" spans="1:22" ht="12.75" customHeight="1" x14ac:dyDescent="0.2">
      <c r="A84" s="61" t="str">
        <f t="shared" si="16"/>
        <v xml:space="preserve"> - </v>
      </c>
      <c r="B84" s="61"/>
      <c r="C84" s="61"/>
      <c r="D84" s="61"/>
      <c r="F84" s="59"/>
      <c r="G84" s="35" t="s">
        <v>6</v>
      </c>
      <c r="H84" s="22"/>
      <c r="I84" s="22"/>
      <c r="J84" s="22"/>
      <c r="K84" s="22"/>
      <c r="L84" s="22"/>
      <c r="M84" s="22"/>
      <c r="N84" s="22"/>
      <c r="O84" s="9"/>
      <c r="P84" s="19"/>
      <c r="Q84" s="19"/>
      <c r="R84" s="19"/>
      <c r="S84" s="19"/>
      <c r="T84" s="19"/>
      <c r="U84" s="19"/>
      <c r="V84" s="19"/>
    </row>
    <row r="85" spans="1:22" ht="12.75" customHeight="1" x14ac:dyDescent="0.2">
      <c r="A85" s="9"/>
      <c r="B85" s="9"/>
      <c r="C85" s="9"/>
      <c r="D85" s="9"/>
      <c r="F85" s="54">
        <f>IF(F81=12,1,F81+1)</f>
        <v>10</v>
      </c>
      <c r="G85" s="34" t="s">
        <v>7</v>
      </c>
      <c r="H85" s="21"/>
      <c r="I85" s="21"/>
      <c r="J85" s="21"/>
      <c r="K85" s="21"/>
      <c r="L85" s="21"/>
      <c r="M85" s="21"/>
      <c r="N85" s="21"/>
      <c r="O85" s="9"/>
      <c r="P85" s="19"/>
      <c r="Q85" s="19"/>
      <c r="R85" s="19"/>
      <c r="S85" s="19"/>
      <c r="T85" s="19"/>
      <c r="U85" s="19"/>
      <c r="V85" s="19"/>
    </row>
    <row r="86" spans="1:22" ht="12.75" customHeight="1" x14ac:dyDescent="0.2">
      <c r="A86" s="37" t="s">
        <v>2</v>
      </c>
      <c r="B86" s="38" t="s">
        <v>1</v>
      </c>
      <c r="C86" s="57" t="s">
        <v>19</v>
      </c>
      <c r="D86" s="57"/>
      <c r="F86" s="60"/>
      <c r="G86" s="32" t="s">
        <v>5</v>
      </c>
      <c r="H86" s="19"/>
      <c r="I86" s="19"/>
      <c r="J86" s="19"/>
      <c r="K86" s="19"/>
      <c r="L86" s="19"/>
      <c r="M86" s="19"/>
      <c r="N86" s="19"/>
      <c r="O86" s="9"/>
      <c r="P86" s="19"/>
      <c r="Q86" s="19"/>
      <c r="R86" s="19"/>
      <c r="S86" s="19"/>
      <c r="T86" s="19"/>
      <c r="U86" s="19"/>
      <c r="V86" s="19"/>
    </row>
    <row r="87" spans="1:22" ht="12.75" customHeight="1" x14ac:dyDescent="0.2">
      <c r="A87" s="23"/>
      <c r="B87" s="24"/>
      <c r="C87" s="25"/>
      <c r="D87" s="26"/>
      <c r="F87" s="58"/>
      <c r="G87" s="32" t="s">
        <v>4</v>
      </c>
      <c r="H87" s="19"/>
      <c r="I87" s="19"/>
      <c r="J87" s="19"/>
      <c r="K87" s="19"/>
      <c r="L87" s="19"/>
      <c r="M87" s="19"/>
      <c r="N87" s="19"/>
      <c r="O87" s="9"/>
      <c r="P87" s="19"/>
      <c r="Q87" s="19"/>
      <c r="R87" s="19"/>
      <c r="S87" s="19"/>
      <c r="T87" s="19"/>
      <c r="U87" s="19"/>
      <c r="V87" s="19"/>
    </row>
    <row r="88" spans="1:22" ht="12.75" customHeight="1" x14ac:dyDescent="0.2">
      <c r="A88" s="23"/>
      <c r="B88" s="24"/>
      <c r="C88" s="27"/>
      <c r="D88" s="28"/>
      <c r="F88" s="59"/>
      <c r="G88" s="35" t="s">
        <v>6</v>
      </c>
      <c r="H88" s="22"/>
      <c r="I88" s="22"/>
      <c r="J88" s="22"/>
      <c r="K88" s="22"/>
      <c r="L88" s="22"/>
      <c r="M88" s="22"/>
      <c r="N88" s="22"/>
      <c r="O88" s="9"/>
      <c r="P88" s="19"/>
      <c r="Q88" s="19"/>
      <c r="R88" s="19"/>
      <c r="S88" s="19"/>
      <c r="T88" s="19"/>
      <c r="U88" s="19"/>
      <c r="V88" s="19"/>
    </row>
    <row r="89" spans="1:22" ht="12.75" customHeight="1" x14ac:dyDescent="0.2">
      <c r="A89" s="23"/>
      <c r="B89" s="24"/>
      <c r="C89" s="27"/>
      <c r="D89" s="28"/>
      <c r="F89" s="54">
        <f>IF(F85=12,1,F85+1)</f>
        <v>11</v>
      </c>
      <c r="G89" s="34" t="s">
        <v>7</v>
      </c>
      <c r="H89" s="21"/>
      <c r="I89" s="21"/>
      <c r="J89" s="21"/>
      <c r="K89" s="21"/>
      <c r="L89" s="21"/>
      <c r="M89" s="21"/>
      <c r="N89" s="21"/>
      <c r="O89" s="9"/>
      <c r="P89" s="19"/>
      <c r="Q89" s="19"/>
      <c r="R89" s="19"/>
      <c r="S89" s="19"/>
      <c r="T89" s="19"/>
      <c r="U89" s="19"/>
      <c r="V89" s="19"/>
    </row>
    <row r="90" spans="1:22" ht="12.75" customHeight="1" x14ac:dyDescent="0.2">
      <c r="A90" s="23"/>
      <c r="B90" s="24"/>
      <c r="C90" s="27"/>
      <c r="D90" s="28"/>
      <c r="F90" s="60"/>
      <c r="G90" s="32" t="s">
        <v>5</v>
      </c>
      <c r="H90" s="19"/>
      <c r="I90" s="19"/>
      <c r="J90" s="19"/>
      <c r="K90" s="19"/>
      <c r="L90" s="19"/>
      <c r="M90" s="19"/>
      <c r="N90" s="19"/>
      <c r="O90" s="9"/>
      <c r="P90" s="19"/>
      <c r="Q90" s="19"/>
      <c r="R90" s="19"/>
      <c r="S90" s="19"/>
      <c r="T90" s="19"/>
      <c r="U90" s="19"/>
      <c r="V90" s="19"/>
    </row>
    <row r="91" spans="1:22" ht="12.75" customHeight="1" x14ac:dyDescent="0.2">
      <c r="A91" s="23"/>
      <c r="B91" s="24"/>
      <c r="C91" s="27"/>
      <c r="D91" s="28"/>
      <c r="F91" s="58"/>
      <c r="G91" s="32" t="s">
        <v>4</v>
      </c>
      <c r="H91" s="19"/>
      <c r="I91" s="19"/>
      <c r="J91" s="19"/>
      <c r="K91" s="19"/>
      <c r="L91" s="19"/>
      <c r="M91" s="19"/>
      <c r="N91" s="19"/>
      <c r="O91" s="9"/>
      <c r="P91" s="19"/>
      <c r="Q91" s="19"/>
      <c r="R91" s="19"/>
      <c r="S91" s="19"/>
      <c r="T91" s="19"/>
      <c r="U91" s="19"/>
      <c r="V91" s="19"/>
    </row>
    <row r="92" spans="1:22" ht="12.75" customHeight="1" x14ac:dyDescent="0.2">
      <c r="A92" s="23"/>
      <c r="B92" s="24"/>
      <c r="C92" s="27"/>
      <c r="D92" s="28"/>
      <c r="F92" s="59"/>
      <c r="G92" s="35" t="s">
        <v>6</v>
      </c>
      <c r="H92" s="22"/>
      <c r="I92" s="22"/>
      <c r="J92" s="22"/>
      <c r="K92" s="22"/>
      <c r="L92" s="22"/>
      <c r="M92" s="22"/>
      <c r="N92" s="22"/>
      <c r="O92" s="9"/>
      <c r="P92" s="19"/>
      <c r="Q92" s="19"/>
      <c r="R92" s="19"/>
      <c r="S92" s="19"/>
      <c r="T92" s="19"/>
      <c r="U92" s="19"/>
      <c r="V92" s="19"/>
    </row>
    <row r="93" spans="1:22" ht="12.75" customHeight="1" x14ac:dyDescent="0.2">
      <c r="A93" s="23"/>
      <c r="B93" s="24"/>
      <c r="C93" s="27"/>
      <c r="D93" s="28"/>
      <c r="F93" s="54">
        <f>IF(F89=12,1,F89+1)</f>
        <v>12</v>
      </c>
      <c r="G93" s="34" t="s">
        <v>7</v>
      </c>
      <c r="H93" s="21"/>
      <c r="I93" s="21"/>
      <c r="J93" s="21"/>
      <c r="K93" s="21"/>
      <c r="L93" s="21"/>
      <c r="M93" s="21"/>
      <c r="N93" s="21"/>
      <c r="O93" s="9"/>
      <c r="P93" s="19"/>
      <c r="Q93" s="19"/>
      <c r="R93" s="19"/>
      <c r="S93" s="19"/>
      <c r="T93" s="19"/>
      <c r="U93" s="19"/>
      <c r="V93" s="19"/>
    </row>
    <row r="94" spans="1:22" ht="12.75" customHeight="1" x14ac:dyDescent="0.2">
      <c r="A94" s="23"/>
      <c r="B94" s="24"/>
      <c r="C94" s="27"/>
      <c r="D94" s="28"/>
      <c r="F94" s="60"/>
      <c r="G94" s="32" t="s">
        <v>5</v>
      </c>
      <c r="H94" s="19"/>
      <c r="I94" s="19"/>
      <c r="J94" s="19"/>
      <c r="K94" s="19"/>
      <c r="L94" s="19"/>
      <c r="M94" s="19"/>
      <c r="N94" s="19"/>
      <c r="O94" s="9"/>
      <c r="P94" s="19"/>
      <c r="Q94" s="19"/>
      <c r="R94" s="19"/>
      <c r="S94" s="19"/>
      <c r="T94" s="19"/>
      <c r="U94" s="19"/>
      <c r="V94" s="19"/>
    </row>
    <row r="95" spans="1:22" ht="12.75" customHeight="1" x14ac:dyDescent="0.2">
      <c r="A95" s="23"/>
      <c r="B95" s="24"/>
      <c r="C95" s="27"/>
      <c r="D95" s="28"/>
      <c r="F95" s="58"/>
      <c r="G95" s="32" t="s">
        <v>4</v>
      </c>
      <c r="H95" s="19"/>
      <c r="I95" s="19"/>
      <c r="J95" s="19"/>
      <c r="K95" s="19"/>
      <c r="L95" s="19"/>
      <c r="M95" s="19"/>
      <c r="N95" s="19"/>
      <c r="O95" s="9"/>
      <c r="P95" s="19"/>
      <c r="Q95" s="19"/>
      <c r="R95" s="19"/>
      <c r="S95" s="19"/>
      <c r="T95" s="19"/>
      <c r="U95" s="19"/>
      <c r="V95" s="19"/>
    </row>
    <row r="96" spans="1:22" ht="12.75" customHeight="1" x14ac:dyDescent="0.2">
      <c r="A96" s="23"/>
      <c r="B96" s="24"/>
      <c r="C96" s="27"/>
      <c r="D96" s="28"/>
      <c r="F96" s="59"/>
      <c r="G96" s="35" t="s">
        <v>6</v>
      </c>
      <c r="H96" s="22"/>
      <c r="I96" s="22"/>
      <c r="J96" s="22"/>
      <c r="K96" s="22"/>
      <c r="L96" s="22"/>
      <c r="M96" s="22"/>
      <c r="N96" s="22"/>
      <c r="O96" s="9"/>
      <c r="P96" s="19"/>
      <c r="Q96" s="19"/>
      <c r="R96" s="19"/>
      <c r="S96" s="19"/>
      <c r="T96" s="19"/>
      <c r="U96" s="19"/>
      <c r="V96" s="19"/>
    </row>
    <row r="97" spans="1:22" ht="12.75" customHeight="1" x14ac:dyDescent="0.2">
      <c r="A97" s="23"/>
      <c r="B97" s="24"/>
      <c r="C97" s="27"/>
      <c r="D97" s="28"/>
      <c r="F97" s="54">
        <f>IF(F93=12,1,F93+1)</f>
        <v>1</v>
      </c>
      <c r="G97" s="34" t="s">
        <v>7</v>
      </c>
      <c r="H97" s="21"/>
      <c r="I97" s="21"/>
      <c r="J97" s="21"/>
      <c r="K97" s="21"/>
      <c r="L97" s="21"/>
      <c r="M97" s="21"/>
      <c r="N97" s="21"/>
      <c r="O97" s="9"/>
      <c r="P97" s="19"/>
      <c r="Q97" s="19"/>
      <c r="R97" s="19"/>
      <c r="S97" s="19"/>
      <c r="T97" s="19"/>
      <c r="U97" s="19"/>
      <c r="V97" s="19"/>
    </row>
    <row r="98" spans="1:22" ht="12.75" customHeight="1" x14ac:dyDescent="0.2">
      <c r="A98" s="23"/>
      <c r="B98" s="24"/>
      <c r="C98" s="27"/>
      <c r="D98" s="28"/>
      <c r="F98" s="60"/>
      <c r="G98" s="32" t="s">
        <v>5</v>
      </c>
      <c r="H98" s="19"/>
      <c r="I98" s="19"/>
      <c r="J98" s="19"/>
      <c r="K98" s="19"/>
      <c r="L98" s="19"/>
      <c r="M98" s="19"/>
      <c r="N98" s="19"/>
      <c r="O98" s="9"/>
      <c r="P98" s="19"/>
      <c r="Q98" s="19"/>
      <c r="R98" s="19"/>
      <c r="S98" s="19"/>
      <c r="T98" s="19"/>
      <c r="U98" s="19"/>
      <c r="V98" s="19"/>
    </row>
    <row r="99" spans="1:22" ht="12.75" customHeight="1" x14ac:dyDescent="0.2">
      <c r="A99" s="23"/>
      <c r="B99" s="24"/>
      <c r="C99" s="27"/>
      <c r="D99" s="28"/>
      <c r="F99" s="58"/>
      <c r="G99" s="32" t="s">
        <v>4</v>
      </c>
      <c r="H99" s="19"/>
      <c r="I99" s="19"/>
      <c r="J99" s="19"/>
      <c r="K99" s="19"/>
      <c r="L99" s="19"/>
      <c r="M99" s="19"/>
      <c r="N99" s="19"/>
      <c r="O99" s="9"/>
      <c r="P99" s="19"/>
      <c r="Q99" s="19"/>
      <c r="R99" s="19"/>
      <c r="S99" s="19"/>
      <c r="T99" s="19"/>
      <c r="U99" s="19"/>
      <c r="V99" s="19"/>
    </row>
    <row r="100" spans="1:22" ht="12.75" customHeight="1" x14ac:dyDescent="0.2">
      <c r="A100" s="23"/>
      <c r="B100" s="24"/>
      <c r="C100" s="27"/>
      <c r="D100" s="28"/>
      <c r="F100" s="59"/>
      <c r="G100" s="35" t="s">
        <v>6</v>
      </c>
      <c r="H100" s="22"/>
      <c r="I100" s="22"/>
      <c r="J100" s="22"/>
      <c r="K100" s="22"/>
      <c r="L100" s="22"/>
      <c r="M100" s="22"/>
      <c r="N100" s="22"/>
      <c r="O100" s="9"/>
      <c r="P100" s="19"/>
      <c r="Q100" s="19"/>
      <c r="R100" s="19"/>
      <c r="S100" s="19"/>
      <c r="T100" s="19"/>
      <c r="U100" s="19"/>
      <c r="V100" s="19"/>
    </row>
    <row r="101" spans="1:22" ht="12.75" customHeight="1" x14ac:dyDescent="0.2">
      <c r="A101" s="23"/>
      <c r="B101" s="24"/>
      <c r="C101" s="27"/>
      <c r="D101" s="28"/>
      <c r="F101" s="54">
        <f>IF(F97=12,1,F97+1)</f>
        <v>2</v>
      </c>
      <c r="G101" s="34" t="s">
        <v>7</v>
      </c>
      <c r="H101" s="21"/>
      <c r="I101" s="21"/>
      <c r="J101" s="21"/>
      <c r="K101" s="21"/>
      <c r="L101" s="21"/>
      <c r="M101" s="21"/>
      <c r="N101" s="21"/>
      <c r="O101" s="9"/>
      <c r="P101" s="19"/>
      <c r="Q101" s="19"/>
      <c r="R101" s="19"/>
      <c r="S101" s="19"/>
      <c r="T101" s="19"/>
      <c r="U101" s="19"/>
      <c r="V101" s="19"/>
    </row>
    <row r="102" spans="1:22" ht="12.75" customHeight="1" x14ac:dyDescent="0.2">
      <c r="A102" s="23"/>
      <c r="B102" s="24"/>
      <c r="C102" s="27"/>
      <c r="D102" s="28"/>
      <c r="F102" s="60"/>
      <c r="G102" s="32" t="s">
        <v>5</v>
      </c>
      <c r="H102" s="19"/>
      <c r="I102" s="19"/>
      <c r="J102" s="19"/>
      <c r="K102" s="19"/>
      <c r="L102" s="19"/>
      <c r="M102" s="19"/>
      <c r="N102" s="19"/>
      <c r="O102" s="9"/>
      <c r="P102" s="19"/>
      <c r="Q102" s="19"/>
      <c r="R102" s="19"/>
      <c r="S102" s="19"/>
      <c r="T102" s="19"/>
      <c r="U102" s="19"/>
      <c r="V102" s="19"/>
    </row>
    <row r="103" spans="1:22" ht="12.75" customHeight="1" x14ac:dyDescent="0.2">
      <c r="F103" s="58"/>
      <c r="G103" s="32" t="s">
        <v>4</v>
      </c>
      <c r="H103" s="19"/>
      <c r="I103" s="19"/>
      <c r="J103" s="19"/>
      <c r="K103" s="19"/>
      <c r="L103" s="19"/>
      <c r="M103" s="19"/>
      <c r="N103" s="19"/>
      <c r="O103" s="9"/>
      <c r="P103" s="19"/>
      <c r="Q103" s="19"/>
      <c r="R103" s="19"/>
      <c r="S103" s="19"/>
      <c r="T103" s="19"/>
      <c r="U103" s="19"/>
      <c r="V103" s="19"/>
    </row>
    <row r="104" spans="1:22" ht="12.75" customHeight="1" x14ac:dyDescent="0.2">
      <c r="A104" s="56" t="s">
        <v>3</v>
      </c>
      <c r="B104" s="56"/>
      <c r="C104" s="57" t="s">
        <v>36</v>
      </c>
      <c r="D104" s="57"/>
      <c r="F104" s="59"/>
      <c r="G104" s="35" t="s">
        <v>6</v>
      </c>
      <c r="H104" s="22"/>
      <c r="I104" s="22"/>
      <c r="J104" s="22"/>
      <c r="K104" s="22"/>
      <c r="L104" s="22"/>
      <c r="M104" s="22"/>
      <c r="N104" s="22"/>
      <c r="O104" s="9"/>
      <c r="P104" s="19"/>
      <c r="Q104" s="19"/>
      <c r="R104" s="19"/>
      <c r="S104" s="19"/>
      <c r="T104" s="19"/>
      <c r="U104" s="19"/>
      <c r="V104" s="19"/>
    </row>
    <row r="105" spans="1:22" ht="12.75" customHeight="1" x14ac:dyDescent="0.2">
      <c r="A105" s="50"/>
      <c r="B105" s="51"/>
      <c r="C105" s="52"/>
      <c r="D105" s="53"/>
      <c r="F105" s="54">
        <f>IF(F101=12,1,F101+1)</f>
        <v>3</v>
      </c>
      <c r="G105" s="34" t="s">
        <v>7</v>
      </c>
      <c r="H105" s="21"/>
      <c r="I105" s="21"/>
      <c r="J105" s="21"/>
      <c r="K105" s="21"/>
      <c r="L105" s="21"/>
      <c r="M105" s="21"/>
      <c r="N105" s="21"/>
      <c r="O105" s="9"/>
      <c r="P105" s="19"/>
      <c r="Q105" s="19"/>
      <c r="R105" s="19"/>
      <c r="S105" s="19"/>
      <c r="T105" s="19"/>
      <c r="U105" s="19"/>
      <c r="V105" s="19"/>
    </row>
    <row r="106" spans="1:22" ht="12.75" customHeight="1" x14ac:dyDescent="0.2">
      <c r="A106" s="50"/>
      <c r="B106" s="51"/>
      <c r="C106" s="52"/>
      <c r="D106" s="53"/>
      <c r="F106" s="60"/>
      <c r="G106" s="32" t="s">
        <v>5</v>
      </c>
      <c r="H106" s="19"/>
      <c r="I106" s="19"/>
      <c r="J106" s="19"/>
      <c r="K106" s="19"/>
      <c r="L106" s="19"/>
      <c r="M106" s="19"/>
      <c r="N106" s="19"/>
      <c r="O106" s="9"/>
      <c r="P106" s="19"/>
      <c r="Q106" s="19"/>
      <c r="R106" s="19"/>
      <c r="S106" s="19"/>
      <c r="T106" s="19"/>
      <c r="U106" s="19"/>
      <c r="V106" s="19"/>
    </row>
    <row r="107" spans="1:22" ht="12.75" customHeight="1" x14ac:dyDescent="0.2">
      <c r="A107" s="50"/>
      <c r="B107" s="51"/>
      <c r="C107" s="52"/>
      <c r="D107" s="53"/>
      <c r="F107" s="58"/>
      <c r="G107" s="32" t="s">
        <v>4</v>
      </c>
      <c r="H107" s="19"/>
      <c r="I107" s="19"/>
      <c r="J107" s="19"/>
      <c r="K107" s="19"/>
      <c r="L107" s="19"/>
      <c r="M107" s="19"/>
      <c r="N107" s="19"/>
      <c r="O107" s="9"/>
      <c r="P107" s="19"/>
      <c r="Q107" s="19"/>
      <c r="R107" s="19"/>
      <c r="S107" s="19"/>
      <c r="T107" s="19"/>
      <c r="U107" s="19"/>
      <c r="V107" s="19"/>
    </row>
    <row r="108" spans="1:22" ht="12.75" customHeight="1" x14ac:dyDescent="0.2">
      <c r="A108" s="50"/>
      <c r="B108" s="51"/>
      <c r="C108" s="52"/>
      <c r="D108" s="53"/>
      <c r="F108" s="59"/>
      <c r="G108" s="35" t="s">
        <v>6</v>
      </c>
      <c r="H108" s="22"/>
      <c r="I108" s="22"/>
      <c r="J108" s="22"/>
      <c r="K108" s="22"/>
      <c r="L108" s="22"/>
      <c r="M108" s="22"/>
      <c r="N108" s="22"/>
      <c r="O108" s="9"/>
      <c r="P108" s="19"/>
      <c r="Q108" s="19"/>
      <c r="R108" s="19"/>
      <c r="S108" s="19"/>
      <c r="T108" s="19"/>
      <c r="U108" s="19"/>
      <c r="V108" s="19"/>
    </row>
    <row r="109" spans="1:22" ht="12.75" customHeight="1" x14ac:dyDescent="0.2">
      <c r="A109" s="50"/>
      <c r="B109" s="51"/>
      <c r="C109" s="52"/>
      <c r="D109" s="53"/>
      <c r="F109" s="54">
        <f>IF(F105=12,1,F105+1)</f>
        <v>4</v>
      </c>
      <c r="G109" s="34" t="s">
        <v>7</v>
      </c>
      <c r="H109" s="21"/>
      <c r="I109" s="21"/>
      <c r="J109" s="21"/>
      <c r="K109" s="21"/>
      <c r="L109" s="21"/>
      <c r="M109" s="21"/>
      <c r="N109" s="21"/>
      <c r="O109" s="9"/>
      <c r="P109" s="19"/>
      <c r="Q109" s="19"/>
      <c r="R109" s="19"/>
      <c r="S109" s="19"/>
      <c r="T109" s="19"/>
      <c r="U109" s="19"/>
      <c r="V109" s="19"/>
    </row>
    <row r="110" spans="1:22" ht="12.75" customHeight="1" x14ac:dyDescent="0.2">
      <c r="A110" s="50"/>
      <c r="B110" s="51"/>
      <c r="C110" s="52"/>
      <c r="D110" s="53"/>
      <c r="F110" s="60"/>
      <c r="G110" s="32" t="s">
        <v>5</v>
      </c>
      <c r="H110" s="19"/>
      <c r="I110" s="19"/>
      <c r="J110" s="19"/>
      <c r="K110" s="19"/>
      <c r="L110" s="19"/>
      <c r="M110" s="19"/>
      <c r="N110" s="19"/>
      <c r="O110" s="9"/>
      <c r="P110" s="19"/>
      <c r="Q110" s="19"/>
      <c r="R110" s="19"/>
      <c r="S110" s="19"/>
      <c r="T110" s="19"/>
      <c r="U110" s="19"/>
      <c r="V110" s="19"/>
    </row>
    <row r="111" spans="1:22" ht="12.75" customHeight="1" x14ac:dyDescent="0.2">
      <c r="A111" s="50"/>
      <c r="B111" s="51"/>
      <c r="C111" s="52"/>
      <c r="D111" s="53"/>
      <c r="F111" s="58"/>
      <c r="G111" s="32" t="s">
        <v>4</v>
      </c>
      <c r="H111" s="19"/>
      <c r="I111" s="19"/>
      <c r="J111" s="19"/>
      <c r="K111" s="19"/>
      <c r="L111" s="19"/>
      <c r="M111" s="19"/>
      <c r="N111" s="19"/>
      <c r="O111" s="9"/>
      <c r="P111" s="19"/>
      <c r="Q111" s="19"/>
      <c r="R111" s="19"/>
      <c r="S111" s="19"/>
      <c r="T111" s="19"/>
      <c r="U111" s="19"/>
      <c r="V111" s="19"/>
    </row>
    <row r="112" spans="1:22" ht="12.75" customHeight="1" x14ac:dyDescent="0.2">
      <c r="A112" s="50"/>
      <c r="B112" s="51"/>
      <c r="C112" s="52"/>
      <c r="D112" s="53"/>
      <c r="F112" s="59"/>
      <c r="G112" s="35" t="s">
        <v>6</v>
      </c>
      <c r="H112" s="22"/>
      <c r="I112" s="22"/>
      <c r="J112" s="22"/>
      <c r="K112" s="22"/>
      <c r="L112" s="22"/>
      <c r="M112" s="22"/>
      <c r="N112" s="22"/>
      <c r="O112" s="9"/>
      <c r="P112" s="19"/>
      <c r="Q112" s="19"/>
      <c r="R112" s="19"/>
      <c r="S112" s="19"/>
      <c r="T112" s="19"/>
      <c r="U112" s="19"/>
      <c r="V112" s="19"/>
    </row>
    <row r="113" spans="1:22" ht="12.75" customHeight="1" x14ac:dyDescent="0.2">
      <c r="F113" s="54">
        <f>IF(F109=12,1,F109+1)</f>
        <v>5</v>
      </c>
      <c r="G113" s="34" t="s">
        <v>7</v>
      </c>
      <c r="H113" s="21"/>
      <c r="I113" s="21"/>
      <c r="J113" s="21"/>
      <c r="K113" s="21"/>
      <c r="L113" s="21"/>
      <c r="M113" s="21"/>
      <c r="N113" s="21"/>
      <c r="O113" s="9"/>
      <c r="P113" s="19"/>
      <c r="Q113" s="19"/>
      <c r="R113" s="19"/>
      <c r="S113" s="19"/>
      <c r="T113" s="19"/>
      <c r="U113" s="19"/>
      <c r="V113" s="19"/>
    </row>
    <row r="114" spans="1:22" ht="12.75" customHeight="1" x14ac:dyDescent="0.2">
      <c r="A114" s="56" t="s">
        <v>39</v>
      </c>
      <c r="B114" s="56"/>
      <c r="C114" s="57" t="s">
        <v>14</v>
      </c>
      <c r="D114" s="57"/>
      <c r="F114" s="55"/>
      <c r="G114" s="31" t="s">
        <v>4</v>
      </c>
      <c r="H114" s="18"/>
      <c r="I114" s="18"/>
      <c r="J114" s="18"/>
      <c r="K114" s="18"/>
      <c r="L114" s="18"/>
      <c r="M114" s="18"/>
      <c r="N114" s="18"/>
      <c r="O114" s="9"/>
      <c r="P114" s="19"/>
      <c r="Q114" s="19"/>
      <c r="R114" s="19"/>
      <c r="S114" s="19"/>
      <c r="T114" s="19"/>
      <c r="U114" s="19"/>
      <c r="V114" s="19"/>
    </row>
    <row r="115" spans="1:22" ht="12.75" customHeight="1" x14ac:dyDescent="0.2">
      <c r="A115" s="50"/>
      <c r="B115" s="51"/>
      <c r="C115" s="52"/>
      <c r="D115" s="53"/>
      <c r="F115" s="54">
        <f>IF(F113=12,1,F113+1)</f>
        <v>6</v>
      </c>
      <c r="G115" s="34" t="s">
        <v>7</v>
      </c>
      <c r="H115" s="21"/>
      <c r="I115" s="21"/>
      <c r="J115" s="21"/>
      <c r="K115" s="21"/>
      <c r="L115" s="21"/>
      <c r="M115" s="21"/>
      <c r="N115" s="21"/>
      <c r="O115" s="9"/>
      <c r="P115" s="19"/>
      <c r="Q115" s="19"/>
      <c r="R115" s="19"/>
      <c r="S115" s="19"/>
      <c r="T115" s="19"/>
      <c r="U115" s="19"/>
      <c r="V115" s="19"/>
    </row>
    <row r="116" spans="1:22" ht="12.75" customHeight="1" x14ac:dyDescent="0.2">
      <c r="A116" s="50"/>
      <c r="B116" s="51"/>
      <c r="C116" s="52"/>
      <c r="D116" s="53"/>
      <c r="F116" s="55"/>
      <c r="G116" s="31" t="s">
        <v>4</v>
      </c>
      <c r="H116" s="18"/>
      <c r="I116" s="18"/>
      <c r="J116" s="18"/>
      <c r="K116" s="18"/>
      <c r="L116" s="18"/>
      <c r="M116" s="18"/>
      <c r="N116" s="18"/>
      <c r="O116" s="9"/>
      <c r="P116" s="19"/>
      <c r="Q116" s="19"/>
      <c r="R116" s="19"/>
      <c r="S116" s="19"/>
      <c r="T116" s="19"/>
      <c r="U116" s="19"/>
      <c r="V116" s="19"/>
    </row>
    <row r="117" spans="1:22" ht="12.75" customHeight="1" x14ac:dyDescent="0.2">
      <c r="A117" s="50"/>
      <c r="B117" s="51"/>
      <c r="C117" s="52"/>
      <c r="D117" s="53"/>
      <c r="F117" s="54">
        <f>IF(F115=12,1,F115+1)</f>
        <v>7</v>
      </c>
      <c r="G117" s="34" t="s">
        <v>7</v>
      </c>
      <c r="H117" s="21"/>
      <c r="I117" s="21"/>
      <c r="J117" s="21"/>
      <c r="K117" s="21"/>
      <c r="L117" s="21"/>
      <c r="M117" s="21"/>
      <c r="N117" s="21"/>
      <c r="O117" s="9"/>
      <c r="P117" s="19"/>
      <c r="Q117" s="19"/>
      <c r="R117" s="19"/>
      <c r="S117" s="19"/>
      <c r="T117" s="19"/>
      <c r="U117" s="19"/>
      <c r="V117" s="19"/>
    </row>
    <row r="118" spans="1:22" ht="12.75" customHeight="1" x14ac:dyDescent="0.2">
      <c r="A118" s="50"/>
      <c r="B118" s="51"/>
      <c r="C118" s="52"/>
      <c r="D118" s="53"/>
      <c r="F118" s="55"/>
      <c r="G118" s="31" t="s">
        <v>4</v>
      </c>
      <c r="H118" s="18"/>
      <c r="I118" s="18"/>
      <c r="J118" s="18"/>
      <c r="K118" s="18"/>
      <c r="L118" s="18"/>
      <c r="M118" s="18"/>
      <c r="N118" s="18"/>
      <c r="O118" s="9"/>
      <c r="P118" s="19"/>
      <c r="Q118" s="19"/>
      <c r="R118" s="19"/>
      <c r="S118" s="19"/>
      <c r="T118" s="19"/>
      <c r="U118" s="19"/>
      <c r="V118" s="19"/>
    </row>
    <row r="119" spans="1:22" ht="12.75" customHeight="1" x14ac:dyDescent="0.2">
      <c r="A119" s="50"/>
      <c r="B119" s="51"/>
      <c r="C119" s="52"/>
      <c r="D119" s="53"/>
      <c r="F119" s="54">
        <f>IF(F117=12,1,F117+1)</f>
        <v>8</v>
      </c>
      <c r="G119" s="34" t="s">
        <v>7</v>
      </c>
      <c r="H119" s="21"/>
      <c r="I119" s="21"/>
      <c r="J119" s="21"/>
      <c r="K119" s="21"/>
      <c r="L119" s="21"/>
      <c r="M119" s="21"/>
      <c r="N119" s="21"/>
      <c r="O119" s="9"/>
      <c r="P119" s="19"/>
      <c r="Q119" s="19"/>
      <c r="R119" s="19"/>
      <c r="S119" s="19"/>
      <c r="T119" s="19"/>
      <c r="U119" s="19"/>
      <c r="V119" s="19"/>
    </row>
    <row r="120" spans="1:22" ht="12.75" customHeight="1" x14ac:dyDescent="0.2">
      <c r="A120" s="50"/>
      <c r="B120" s="51"/>
      <c r="C120" s="52"/>
      <c r="D120" s="53"/>
      <c r="F120" s="55"/>
      <c r="G120" s="31" t="s">
        <v>4</v>
      </c>
      <c r="H120" s="18"/>
      <c r="I120" s="18"/>
      <c r="J120" s="18"/>
      <c r="K120" s="18"/>
      <c r="L120" s="18"/>
      <c r="M120" s="18"/>
      <c r="N120" s="18"/>
      <c r="O120" s="9"/>
      <c r="P120" s="19"/>
      <c r="Q120" s="19"/>
      <c r="R120" s="19"/>
      <c r="S120" s="19"/>
      <c r="T120" s="19"/>
      <c r="U120" s="19"/>
      <c r="V120" s="19"/>
    </row>
    <row r="121" spans="1:22" ht="12.75" customHeight="1" x14ac:dyDescent="0.2">
      <c r="A121" s="50"/>
      <c r="B121" s="51"/>
      <c r="C121" s="52"/>
      <c r="D121" s="53"/>
      <c r="F121" s="54">
        <f>IF(F119=12,1,F119+1)</f>
        <v>9</v>
      </c>
      <c r="G121" s="34" t="s">
        <v>7</v>
      </c>
      <c r="H121" s="21"/>
      <c r="I121" s="21"/>
      <c r="J121" s="21"/>
      <c r="K121" s="21"/>
      <c r="L121" s="21"/>
      <c r="M121" s="21"/>
      <c r="N121" s="21"/>
      <c r="O121" s="9"/>
      <c r="P121" s="19"/>
      <c r="Q121" s="19"/>
      <c r="R121" s="19"/>
      <c r="S121" s="19"/>
      <c r="T121" s="19"/>
      <c r="U121" s="19"/>
      <c r="V121" s="19"/>
    </row>
    <row r="122" spans="1:22" ht="12.75" customHeight="1" x14ac:dyDescent="0.2">
      <c r="A122" s="50"/>
      <c r="B122" s="51"/>
      <c r="C122" s="52"/>
      <c r="D122" s="53"/>
      <c r="F122" s="55"/>
      <c r="G122" s="31" t="s">
        <v>4</v>
      </c>
      <c r="H122" s="18"/>
      <c r="I122" s="18"/>
      <c r="J122" s="18"/>
      <c r="K122" s="18"/>
      <c r="L122" s="18"/>
      <c r="M122" s="18"/>
      <c r="N122" s="18"/>
      <c r="O122" s="9"/>
      <c r="P122" s="19"/>
      <c r="Q122" s="19"/>
      <c r="R122" s="19"/>
      <c r="S122" s="19"/>
      <c r="T122" s="19"/>
      <c r="U122" s="19"/>
      <c r="V122" s="19"/>
    </row>
    <row r="123" spans="1:22" ht="12.75" customHeight="1" x14ac:dyDescent="0.2">
      <c r="A123" s="1"/>
      <c r="B123" s="1"/>
      <c r="C123" s="8"/>
      <c r="D123" s="8"/>
      <c r="P123" s="3"/>
      <c r="Q123" s="3"/>
      <c r="R123" s="3"/>
      <c r="S123" s="3"/>
      <c r="T123" s="3"/>
      <c r="U123" s="3"/>
      <c r="V123" s="3"/>
    </row>
  </sheetData>
  <mergeCells count="167">
    <mergeCell ref="A121:B121"/>
    <mergeCell ref="C121:D121"/>
    <mergeCell ref="F121:F122"/>
    <mergeCell ref="A122:B122"/>
    <mergeCell ref="C122:D122"/>
    <mergeCell ref="A117:B117"/>
    <mergeCell ref="C117:D117"/>
    <mergeCell ref="F117:F118"/>
    <mergeCell ref="A118:B118"/>
    <mergeCell ref="C118:D118"/>
    <mergeCell ref="A119:B119"/>
    <mergeCell ref="C119:D119"/>
    <mergeCell ref="F119:F120"/>
    <mergeCell ref="A120:B120"/>
    <mergeCell ref="C120:D120"/>
    <mergeCell ref="F113:F114"/>
    <mergeCell ref="A114:B114"/>
    <mergeCell ref="C114:D114"/>
    <mergeCell ref="A115:B115"/>
    <mergeCell ref="C115:D115"/>
    <mergeCell ref="F115:F116"/>
    <mergeCell ref="A116:B116"/>
    <mergeCell ref="C116:D116"/>
    <mergeCell ref="A109:B109"/>
    <mergeCell ref="C109:D109"/>
    <mergeCell ref="F109:F110"/>
    <mergeCell ref="A110:B110"/>
    <mergeCell ref="C110:D110"/>
    <mergeCell ref="A111:B111"/>
    <mergeCell ref="C111:D111"/>
    <mergeCell ref="F111:F112"/>
    <mergeCell ref="A112:B112"/>
    <mergeCell ref="C112:D112"/>
    <mergeCell ref="A105:B105"/>
    <mergeCell ref="C105:D105"/>
    <mergeCell ref="F105:F106"/>
    <mergeCell ref="A106:B106"/>
    <mergeCell ref="C106:D106"/>
    <mergeCell ref="A107:B107"/>
    <mergeCell ref="C107:D107"/>
    <mergeCell ref="F107:F108"/>
    <mergeCell ref="A108:B108"/>
    <mergeCell ref="C108:D108"/>
    <mergeCell ref="F95:F96"/>
    <mergeCell ref="F97:F98"/>
    <mergeCell ref="F99:F100"/>
    <mergeCell ref="F101:F102"/>
    <mergeCell ref="F103:F104"/>
    <mergeCell ref="A104:B104"/>
    <mergeCell ref="C104:D104"/>
    <mergeCell ref="F85:F86"/>
    <mergeCell ref="C86:D86"/>
    <mergeCell ref="F87:F88"/>
    <mergeCell ref="F89:F90"/>
    <mergeCell ref="F91:F92"/>
    <mergeCell ref="F93:F94"/>
    <mergeCell ref="A81:D81"/>
    <mergeCell ref="F81:F82"/>
    <mergeCell ref="A82:D82"/>
    <mergeCell ref="A83:D83"/>
    <mergeCell ref="F83:F84"/>
    <mergeCell ref="A84:D84"/>
    <mergeCell ref="A77:D77"/>
    <mergeCell ref="F77:F78"/>
    <mergeCell ref="A78:D78"/>
    <mergeCell ref="A79:D79"/>
    <mergeCell ref="F79:F80"/>
    <mergeCell ref="A80:D80"/>
    <mergeCell ref="A71:D71"/>
    <mergeCell ref="A72:D72"/>
    <mergeCell ref="A74:D74"/>
    <mergeCell ref="P74:V74"/>
    <mergeCell ref="A75:D75"/>
    <mergeCell ref="F75:F76"/>
    <mergeCell ref="A76:D76"/>
    <mergeCell ref="A66:C69"/>
    <mergeCell ref="D66:G67"/>
    <mergeCell ref="H66:N66"/>
    <mergeCell ref="P66:V66"/>
    <mergeCell ref="D68:F69"/>
    <mergeCell ref="A70:D70"/>
    <mergeCell ref="E70:F70"/>
    <mergeCell ref="A58:B58"/>
    <mergeCell ref="C58:D58"/>
    <mergeCell ref="F58:F59"/>
    <mergeCell ref="A59:B59"/>
    <mergeCell ref="C59:D59"/>
    <mergeCell ref="A60:B60"/>
    <mergeCell ref="C60:D60"/>
    <mergeCell ref="F60:F61"/>
    <mergeCell ref="A61:B61"/>
    <mergeCell ref="C61:D61"/>
    <mergeCell ref="A54:B54"/>
    <mergeCell ref="C54:D54"/>
    <mergeCell ref="F54:F55"/>
    <mergeCell ref="A55:B55"/>
    <mergeCell ref="C55:D55"/>
    <mergeCell ref="A56:B56"/>
    <mergeCell ref="C56:D56"/>
    <mergeCell ref="F56:F57"/>
    <mergeCell ref="A57:B57"/>
    <mergeCell ref="C57:D57"/>
    <mergeCell ref="A50:B50"/>
    <mergeCell ref="C50:D50"/>
    <mergeCell ref="F50:F51"/>
    <mergeCell ref="A51:B51"/>
    <mergeCell ref="C51:D51"/>
    <mergeCell ref="F52:F53"/>
    <mergeCell ref="A53:B53"/>
    <mergeCell ref="C53:D53"/>
    <mergeCell ref="A46:B46"/>
    <mergeCell ref="C46:D46"/>
    <mergeCell ref="F46:F47"/>
    <mergeCell ref="A47:B47"/>
    <mergeCell ref="C47:D47"/>
    <mergeCell ref="A48:B48"/>
    <mergeCell ref="C48:D48"/>
    <mergeCell ref="F48:F49"/>
    <mergeCell ref="A49:B49"/>
    <mergeCell ref="C49:D49"/>
    <mergeCell ref="F40:F41"/>
    <mergeCell ref="F42:F43"/>
    <mergeCell ref="A43:B43"/>
    <mergeCell ref="C43:D43"/>
    <mergeCell ref="A44:B44"/>
    <mergeCell ref="C44:D44"/>
    <mergeCell ref="F44:F45"/>
    <mergeCell ref="A45:B45"/>
    <mergeCell ref="C45:D45"/>
    <mergeCell ref="F28:F29"/>
    <mergeCell ref="F30:F31"/>
    <mergeCell ref="F32:F33"/>
    <mergeCell ref="F34:F35"/>
    <mergeCell ref="F36:F37"/>
    <mergeCell ref="F38:F39"/>
    <mergeCell ref="A22:D22"/>
    <mergeCell ref="F22:F23"/>
    <mergeCell ref="A23:D23"/>
    <mergeCell ref="F24:F25"/>
    <mergeCell ref="C25:D25"/>
    <mergeCell ref="F26:F27"/>
    <mergeCell ref="X17:X21"/>
    <mergeCell ref="A18:D18"/>
    <mergeCell ref="F18:F19"/>
    <mergeCell ref="A19:D19"/>
    <mergeCell ref="A20:D20"/>
    <mergeCell ref="F20:F21"/>
    <mergeCell ref="A21:D21"/>
    <mergeCell ref="A14:D14"/>
    <mergeCell ref="F14:F15"/>
    <mergeCell ref="A15:D15"/>
    <mergeCell ref="A16:D16"/>
    <mergeCell ref="F16:F17"/>
    <mergeCell ref="A17:D17"/>
    <mergeCell ref="A9:D9"/>
    <mergeCell ref="E9:F9"/>
    <mergeCell ref="A10:D10"/>
    <mergeCell ref="A11:D11"/>
    <mergeCell ref="A13:D13"/>
    <mergeCell ref="P13:V13"/>
    <mergeCell ref="X1:X3"/>
    <mergeCell ref="I3:J3"/>
    <mergeCell ref="A5:C8"/>
    <mergeCell ref="D5:G6"/>
    <mergeCell ref="H5:N5"/>
    <mergeCell ref="P5:V5"/>
    <mergeCell ref="D7:F8"/>
  </mergeCells>
  <phoneticPr fontId="32" type="noConversion"/>
  <conditionalFormatting sqref="X6:X15">
    <cfRule type="expression" dxfId="31" priority="5" stopIfTrue="1">
      <formula>ISERROR(X6)</formula>
    </cfRule>
  </conditionalFormatting>
  <conditionalFormatting sqref="H7:N12 P7:V12">
    <cfRule type="cellIs" dxfId="30" priority="6" stopIfTrue="1" operator="equal">
      <formula>$D$5</formula>
    </cfRule>
    <cfRule type="expression" dxfId="29" priority="7" stopIfTrue="1">
      <formula>AND(NOT(H7=""),NOT(ISERROR(MATCH(H7,arr_eventdate,0))))</formula>
    </cfRule>
    <cfRule type="expression" dxfId="28" priority="8" stopIfTrue="1">
      <formula>AND(NOT(H7=""),NOT(ISERROR(MATCH(H7,arr_holidaydate,0))))</formula>
    </cfRule>
  </conditionalFormatting>
  <conditionalFormatting sqref="X67:X76">
    <cfRule type="expression" dxfId="27" priority="1" stopIfTrue="1">
      <formula>ISERROR(X67)</formula>
    </cfRule>
  </conditionalFormatting>
  <conditionalFormatting sqref="H68:N73 P68:V73">
    <cfRule type="cellIs" dxfId="26" priority="2" stopIfTrue="1" operator="equal">
      <formula>$D$66</formula>
    </cfRule>
    <cfRule type="expression" dxfId="25" priority="3" stopIfTrue="1">
      <formula>AND(NOT(H68=""),NOT(ISERROR(MATCH(H68,arr_eventdate,0))))</formula>
    </cfRule>
    <cfRule type="expression" dxfId="24" priority="4" stopIfTrue="1">
      <formula>AND(NOT(H68=""),NOT(ISERROR(MATCH(H68,arr_holidaydate,0))))</formula>
    </cfRule>
  </conditionalFormatting>
  <pageMargins left="0.59055118110236227" right="0.23622047244094491" top="0.39370078740157483" bottom="0.23622047244094491" header="0.23622047244094491" footer="0.23622047244094491"/>
  <pageSetup orientation="portrait" r:id="rId1"/>
  <headerFooter alignWithMargins="0">
    <oddFooter>&amp;L&amp;8© justchen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3"/>
  <sheetViews>
    <sheetView showGridLines="0" workbookViewId="0">
      <selection activeCell="N18" sqref="N18"/>
    </sheetView>
  </sheetViews>
  <sheetFormatPr defaultRowHeight="12.75" x14ac:dyDescent="0.2"/>
  <cols>
    <col min="1" max="1" width="3.140625" customWidth="1"/>
    <col min="2" max="2" width="4.140625" bestFit="1" customWidth="1"/>
    <col min="3" max="3" width="4.5703125" customWidth="1"/>
    <col min="4" max="4" width="18.5703125" customWidth="1"/>
    <col min="5" max="5" width="2.5703125" customWidth="1"/>
    <col min="6" max="6" width="3.5703125" customWidth="1"/>
    <col min="7" max="7" width="4.42578125" customWidth="1"/>
    <col min="8" max="14" width="3.5703125" customWidth="1"/>
    <col min="15" max="15" width="1.5703125" customWidth="1"/>
    <col min="16" max="22" width="3.5703125" customWidth="1"/>
    <col min="24" max="24" width="41.85546875" customWidth="1"/>
  </cols>
  <sheetData>
    <row r="1" spans="1:24" ht="24.75" customHeight="1" x14ac:dyDescent="0.2">
      <c r="A1" s="16" t="s">
        <v>24</v>
      </c>
      <c r="B1" s="11"/>
      <c r="C1" s="11"/>
      <c r="D1" s="11"/>
      <c r="E1" s="12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X1" s="73" t="s">
        <v>27</v>
      </c>
    </row>
    <row r="2" spans="1:24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X2" s="73"/>
    </row>
    <row r="3" spans="1:24" x14ac:dyDescent="0.2">
      <c r="A3" s="13"/>
      <c r="B3" s="13"/>
      <c r="C3" s="14" t="s">
        <v>0</v>
      </c>
      <c r="D3" s="15">
        <f>'Days1-2'!D3+8</f>
        <v>43006</v>
      </c>
      <c r="E3" s="13"/>
      <c r="F3" s="13"/>
      <c r="G3" s="13"/>
      <c r="H3" s="14" t="s">
        <v>8</v>
      </c>
      <c r="I3" s="74">
        <v>1</v>
      </c>
      <c r="J3" s="75"/>
      <c r="K3" s="40" t="s">
        <v>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X3" s="73"/>
    </row>
    <row r="4" spans="1:24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ht="12.75" customHeight="1" x14ac:dyDescent="0.2">
      <c r="A5" s="70">
        <f>DAY(D5)</f>
        <v>28</v>
      </c>
      <c r="B5" s="70"/>
      <c r="C5" s="70"/>
      <c r="D5" s="72">
        <f>D3</f>
        <v>43006</v>
      </c>
      <c r="E5" s="72"/>
      <c r="F5" s="72"/>
      <c r="G5" s="72"/>
      <c r="H5" s="65">
        <f>DATE(YEAR($D$5),MONTH($D$5),1)</f>
        <v>42979</v>
      </c>
      <c r="I5" s="65"/>
      <c r="J5" s="65"/>
      <c r="K5" s="65"/>
      <c r="L5" s="65"/>
      <c r="M5" s="65"/>
      <c r="N5" s="65"/>
      <c r="O5" s="2"/>
      <c r="P5" s="65">
        <f>DATE(YEAR(H5+35),MONTH(H5+35),1)</f>
        <v>43009</v>
      </c>
      <c r="Q5" s="65"/>
      <c r="R5" s="65"/>
      <c r="S5" s="65"/>
      <c r="T5" s="65"/>
      <c r="U5" s="65"/>
      <c r="V5" s="65"/>
      <c r="X5" s="7" t="s">
        <v>28</v>
      </c>
    </row>
    <row r="6" spans="1:24" ht="12.75" customHeight="1" x14ac:dyDescent="0.2">
      <c r="A6" s="70"/>
      <c r="B6" s="70"/>
      <c r="C6" s="70"/>
      <c r="D6" s="72"/>
      <c r="E6" s="72"/>
      <c r="F6" s="72"/>
      <c r="G6" s="72"/>
      <c r="H6" s="42" t="str">
        <f>CHOOSE(1+MOD($I$3+1-2,7),"Su","M","Tu","W","Th","F","Sa")</f>
        <v>Su</v>
      </c>
      <c r="I6" s="42" t="str">
        <f>CHOOSE(1+MOD($I$3+2-2,7),"Su","M","Tu","W","Th","F","Sa")</f>
        <v>M</v>
      </c>
      <c r="J6" s="42" t="str">
        <f>CHOOSE(1+MOD($I$3+3-2,7),"Su","M","Tu","W","Th","F","Sa")</f>
        <v>Tu</v>
      </c>
      <c r="K6" s="42" t="str">
        <f>CHOOSE(1+MOD($I$3+4-2,7),"Su","M","Tu","W","Th","F","Sa")</f>
        <v>W</v>
      </c>
      <c r="L6" s="42" t="str">
        <f>CHOOSE(1+MOD($I$3+5-2,7),"Su","M","Tu","W","Th","F","Sa")</f>
        <v>Th</v>
      </c>
      <c r="M6" s="42" t="str">
        <f>CHOOSE(1+MOD($I$3+6-2,7),"Su","M","Tu","W","Th","F","Sa")</f>
        <v>F</v>
      </c>
      <c r="N6" s="42" t="str">
        <f>CHOOSE(1+MOD($I$3+7-2,7),"Su","M","Tu","W","Th","F","Sa")</f>
        <v>Sa</v>
      </c>
      <c r="O6" s="41"/>
      <c r="P6" s="42" t="str">
        <f>CHOOSE(1+MOD($I$3+1-2,7),"Su","M","Tu","W","Th","F","Sa")</f>
        <v>Su</v>
      </c>
      <c r="Q6" s="42" t="str">
        <f>CHOOSE(1+MOD($I$3+2-2,7),"Su","M","Tu","W","Th","F","Sa")</f>
        <v>M</v>
      </c>
      <c r="R6" s="42" t="str">
        <f>CHOOSE(1+MOD($I$3+3-2,7),"Su","M","Tu","W","Th","F","Sa")</f>
        <v>Tu</v>
      </c>
      <c r="S6" s="42" t="str">
        <f>CHOOSE(1+MOD($I$3+4-2,7),"Su","M","Tu","W","Th","F","Sa")</f>
        <v>W</v>
      </c>
      <c r="T6" s="42" t="str">
        <f>CHOOSE(1+MOD($I$3+5-2,7),"Su","M","Tu","W","Th","F","Sa")</f>
        <v>Th</v>
      </c>
      <c r="U6" s="42" t="str">
        <f>CHOOSE(1+MOD($I$3+6-2,7),"Su","M","Tu","W","Th","F","Sa")</f>
        <v>F</v>
      </c>
      <c r="V6" s="42" t="str">
        <f>CHOOSE(1+MOD($I$3+7-2,7),"Su","M","Tu","W","Th","F","Sa")</f>
        <v>Sa</v>
      </c>
      <c r="X6" s="39" t="e">
        <f t="array" ref="X6">INDEX(#REF!,SMALL(IF(#REF!=$D$5,ROW(#REF!)),ROW()-ROW($X$5)))</f>
        <v>#REF!</v>
      </c>
    </row>
    <row r="7" spans="1:24" ht="12.75" customHeight="1" x14ac:dyDescent="0.2">
      <c r="A7" s="70"/>
      <c r="B7" s="70"/>
      <c r="C7" s="70"/>
      <c r="D7" s="66" t="str">
        <f>INDEX({"Sunday","Monday","Tuesday","Wednesday","Thursday","Friday","Saturday"},WEEKDAY(D5))</f>
        <v>Thursday</v>
      </c>
      <c r="E7" s="66"/>
      <c r="F7" s="66"/>
      <c r="G7" s="4"/>
      <c r="H7" s="43" t="str">
        <f>IF(WEEKDAY(H5,1)=$I$3,H5,"")</f>
        <v/>
      </c>
      <c r="I7" s="43" t="str">
        <f>IF(H7="",IF(WEEKDAY(H5,1)=MOD($I$3,7)+1,H5,""),H7+1)</f>
        <v/>
      </c>
      <c r="J7" s="43" t="str">
        <f>IF(I7="",IF(WEEKDAY(H5,1)=MOD($I$3+1,7)+1,H5,""),I7+1)</f>
        <v/>
      </c>
      <c r="K7" s="43" t="str">
        <f>IF(J7="",IF(WEEKDAY(H5,1)=MOD($I$3+2,7)+1,H5,""),J7+1)</f>
        <v/>
      </c>
      <c r="L7" s="43" t="str">
        <f>IF(K7="",IF(WEEKDAY(H5,1)=MOD($I$3+3,7)+1,H5,""),K7+1)</f>
        <v/>
      </c>
      <c r="M7" s="43">
        <f>IF(L7="",IF(WEEKDAY(H5,1)=MOD($I$3+4,7)+1,H5,""),L7+1)</f>
        <v>42979</v>
      </c>
      <c r="N7" s="43">
        <f>IF(M7="",IF(WEEKDAY(H5,1)=MOD($I$3+5,7)+1,H5,""),M7+1)</f>
        <v>42980</v>
      </c>
      <c r="O7" s="44"/>
      <c r="P7" s="43">
        <f>IF(WEEKDAY(P5,1)=$I$3,P5,"")</f>
        <v>43009</v>
      </c>
      <c r="Q7" s="43">
        <f>IF(P7="",IF(WEEKDAY(P5,1)=MOD($I$3,7)+1,P5,""),P7+1)</f>
        <v>43010</v>
      </c>
      <c r="R7" s="43">
        <f>IF(Q7="",IF(WEEKDAY(P5,1)=MOD($I$3+1,7)+1,P5,""),Q7+1)</f>
        <v>43011</v>
      </c>
      <c r="S7" s="43">
        <f>IF(R7="",IF(WEEKDAY(P5,1)=MOD($I$3+2,7)+1,P5,""),R7+1)</f>
        <v>43012</v>
      </c>
      <c r="T7" s="43">
        <f>IF(S7="",IF(WEEKDAY(P5,1)=MOD($I$3+3,7)+1,P5,""),S7+1)</f>
        <v>43013</v>
      </c>
      <c r="U7" s="43">
        <f>IF(T7="",IF(WEEKDAY(P5,1)=MOD($I$3+4,7)+1,P5,""),T7+1)</f>
        <v>43014</v>
      </c>
      <c r="V7" s="43">
        <f>IF(U7="",IF(WEEKDAY(P5,1)=MOD($I$3+5,7)+1,P5,""),U7+1)</f>
        <v>43015</v>
      </c>
      <c r="X7" s="39" t="e">
        <f t="array" ref="X7">INDEX(#REF!,SMALL(IF(#REF!=$D$5,ROW(#REF!)),ROW()-ROW($X$5)))</f>
        <v>#REF!</v>
      </c>
    </row>
    <row r="8" spans="1:24" ht="12.75" customHeight="1" x14ac:dyDescent="0.2">
      <c r="A8" s="71"/>
      <c r="B8" s="71"/>
      <c r="C8" s="71"/>
      <c r="D8" s="67"/>
      <c r="E8" s="67"/>
      <c r="F8" s="67"/>
      <c r="G8" s="4"/>
      <c r="H8" s="43">
        <f>IF(N7="","",IF(MONTH(N7+1)&lt;&gt;MONTH(N7),"",N7+1))</f>
        <v>42981</v>
      </c>
      <c r="I8" s="43">
        <f>IF(H8="","",IF(MONTH(H8+1)&lt;&gt;MONTH(H8),"",H8+1))</f>
        <v>42982</v>
      </c>
      <c r="J8" s="43">
        <f t="shared" ref="J8:N8" si="0">IF(I8="","",IF(MONTH(I8+1)&lt;&gt;MONTH(I8),"",I8+1))</f>
        <v>42983</v>
      </c>
      <c r="K8" s="43">
        <f>IF(J8="","",IF(MONTH(J8+1)&lt;&gt;MONTH(J8),"",J8+1))</f>
        <v>42984</v>
      </c>
      <c r="L8" s="43">
        <f t="shared" si="0"/>
        <v>42985</v>
      </c>
      <c r="M8" s="43">
        <f t="shared" si="0"/>
        <v>42986</v>
      </c>
      <c r="N8" s="43">
        <f t="shared" si="0"/>
        <v>42987</v>
      </c>
      <c r="O8" s="6"/>
      <c r="P8" s="43">
        <f>IF(V7="","",IF(MONTH(V7+1)&lt;&gt;MONTH(V7),"",V7+1))</f>
        <v>43016</v>
      </c>
      <c r="Q8" s="43">
        <f>IF(P8="","",IF(MONTH(P8+1)&lt;&gt;MONTH(P8),"",P8+1))</f>
        <v>43017</v>
      </c>
      <c r="R8" s="43">
        <f t="shared" ref="R8:S12" si="1">IF(Q8="","",IF(MONTH(Q8+1)&lt;&gt;MONTH(Q8),"",Q8+1))</f>
        <v>43018</v>
      </c>
      <c r="S8" s="43">
        <f>IF(R8="","",IF(MONTH(R8+1)&lt;&gt;MONTH(R8),"",R8+1))</f>
        <v>43019</v>
      </c>
      <c r="T8" s="43">
        <f t="shared" ref="T8:V12" si="2">IF(S8="","",IF(MONTH(S8+1)&lt;&gt;MONTH(S8),"",S8+1))</f>
        <v>43020</v>
      </c>
      <c r="U8" s="43">
        <f t="shared" si="2"/>
        <v>43021</v>
      </c>
      <c r="V8" s="43">
        <f t="shared" si="2"/>
        <v>43022</v>
      </c>
      <c r="X8" s="39" t="e">
        <f t="array" ref="X8">INDEX(#REF!,SMALL(IF(#REF!=$D$5,ROW(#REF!)),ROW()-ROW($X$5)))</f>
        <v>#REF!</v>
      </c>
    </row>
    <row r="9" spans="1:24" ht="12.75" customHeight="1" x14ac:dyDescent="0.2">
      <c r="A9" s="63" t="str">
        <f>IF(ISERROR(MATCH(D5,arr_holidaydate,0)),"",INDEX(arr_holiday,MATCH(D5,arr_holidaydate,0)))</f>
        <v/>
      </c>
      <c r="B9" s="63"/>
      <c r="C9" s="63"/>
      <c r="D9" s="63"/>
      <c r="E9" s="64" t="str">
        <f>"W"&amp;TEXT(1+INT((D5-DATE(YEAR(D5+4-WEEKDAY(D5+6)),1,5)+
WEEKDAY(DATE(YEAR(D5+4-WEEKDAY(D5+6)),1,3)))/7),"00")&amp;"-"&amp;WEEKDAY(D5,2)</f>
        <v>W39-4</v>
      </c>
      <c r="F9" s="64"/>
      <c r="H9" s="43">
        <f t="shared" ref="H9:H12" si="3">IF(N8="","",IF(MONTH(N8+1)&lt;&gt;MONTH(N8),"",N8+1))</f>
        <v>42988</v>
      </c>
      <c r="I9" s="43">
        <f t="shared" ref="I9:N12" si="4">IF(H9="","",IF(MONTH(H9+1)&lt;&gt;MONTH(H9),"",H9+1))</f>
        <v>42989</v>
      </c>
      <c r="J9" s="43">
        <f t="shared" si="4"/>
        <v>42990</v>
      </c>
      <c r="K9" s="43">
        <f t="shared" si="4"/>
        <v>42991</v>
      </c>
      <c r="L9" s="43">
        <f t="shared" si="4"/>
        <v>42992</v>
      </c>
      <c r="M9" s="43">
        <f t="shared" si="4"/>
        <v>42993</v>
      </c>
      <c r="N9" s="43">
        <f t="shared" si="4"/>
        <v>42994</v>
      </c>
      <c r="O9" s="6"/>
      <c r="P9" s="43">
        <f t="shared" ref="P9:P12" si="5">IF(V8="","",IF(MONTH(V8+1)&lt;&gt;MONTH(V8),"",V8+1))</f>
        <v>43023</v>
      </c>
      <c r="Q9" s="43">
        <f t="shared" ref="Q9:Q12" si="6">IF(P9="","",IF(MONTH(P9+1)&lt;&gt;MONTH(P9),"",P9+1))</f>
        <v>43024</v>
      </c>
      <c r="R9" s="43">
        <f t="shared" si="1"/>
        <v>43025</v>
      </c>
      <c r="S9" s="43">
        <f t="shared" si="1"/>
        <v>43026</v>
      </c>
      <c r="T9" s="43">
        <f t="shared" si="2"/>
        <v>43027</v>
      </c>
      <c r="U9" s="43">
        <f t="shared" si="2"/>
        <v>43028</v>
      </c>
      <c r="V9" s="43">
        <f t="shared" si="2"/>
        <v>43029</v>
      </c>
      <c r="X9" s="39" t="e">
        <f t="array" ref="X9">INDEX(#REF!,SMALL(IF(#REF!=$D$5,ROW(#REF!)),ROW()-ROW($X$5)))</f>
        <v>#REF!</v>
      </c>
    </row>
    <row r="10" spans="1:24" x14ac:dyDescent="0.2">
      <c r="A10" s="63" t="str">
        <f ca="1">IF(ISERROR(OFFSET(arr_holidaydate,-1+MATCH(D5,arr_holidaydate,0)+MATCH(D5,OFFSET(arr_holidaydate,MATCH(D5,arr_holidaydate,0),0,1000,1),0),-5,1,1)),"",OFFSET(arr_holidaydate,-1+MATCH(D5,arr_holidaydate,0)+MATCH(D5,OFFSET(arr_holidaydate,MATCH(D5,arr_holidaydate,0),0,1000,1),0),-5,1,1))</f>
        <v/>
      </c>
      <c r="B10" s="63"/>
      <c r="C10" s="63"/>
      <c r="D10" s="63"/>
      <c r="H10" s="43">
        <f t="shared" si="3"/>
        <v>42995</v>
      </c>
      <c r="I10" s="43">
        <f t="shared" si="4"/>
        <v>42996</v>
      </c>
      <c r="J10" s="43">
        <f t="shared" si="4"/>
        <v>42997</v>
      </c>
      <c r="K10" s="43">
        <f t="shared" si="4"/>
        <v>42998</v>
      </c>
      <c r="L10" s="43">
        <f t="shared" si="4"/>
        <v>42999</v>
      </c>
      <c r="M10" s="43">
        <f t="shared" si="4"/>
        <v>43000</v>
      </c>
      <c r="N10" s="43">
        <f t="shared" si="4"/>
        <v>43001</v>
      </c>
      <c r="O10" s="6"/>
      <c r="P10" s="43">
        <f t="shared" si="5"/>
        <v>43030</v>
      </c>
      <c r="Q10" s="43">
        <f t="shared" si="6"/>
        <v>43031</v>
      </c>
      <c r="R10" s="43">
        <f t="shared" si="1"/>
        <v>43032</v>
      </c>
      <c r="S10" s="43">
        <f t="shared" si="1"/>
        <v>43033</v>
      </c>
      <c r="T10" s="43">
        <f t="shared" si="2"/>
        <v>43034</v>
      </c>
      <c r="U10" s="43">
        <f t="shared" si="2"/>
        <v>43035</v>
      </c>
      <c r="V10" s="43">
        <f t="shared" si="2"/>
        <v>43036</v>
      </c>
      <c r="X10" s="39" t="e">
        <f t="array" ref="X10">INDEX(#REF!,SMALL(IF(#REF!=$D$5,ROW(#REF!)),ROW()-ROW($X$5)))</f>
        <v>#REF!</v>
      </c>
    </row>
    <row r="11" spans="1:24" x14ac:dyDescent="0.2">
      <c r="A11" s="63" t="str">
        <f ca="1">IF(ISERROR(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,"",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</f>
        <v/>
      </c>
      <c r="B11" s="63"/>
      <c r="C11" s="63"/>
      <c r="D11" s="63"/>
      <c r="H11" s="43">
        <f t="shared" si="3"/>
        <v>43002</v>
      </c>
      <c r="I11" s="43">
        <f t="shared" si="4"/>
        <v>43003</v>
      </c>
      <c r="J11" s="43">
        <f t="shared" si="4"/>
        <v>43004</v>
      </c>
      <c r="K11" s="43">
        <f t="shared" si="4"/>
        <v>43005</v>
      </c>
      <c r="L11" s="43">
        <f t="shared" si="4"/>
        <v>43006</v>
      </c>
      <c r="M11" s="43">
        <f t="shared" si="4"/>
        <v>43007</v>
      </c>
      <c r="N11" s="43">
        <f t="shared" si="4"/>
        <v>43008</v>
      </c>
      <c r="O11" s="6"/>
      <c r="P11" s="43">
        <f t="shared" si="5"/>
        <v>43037</v>
      </c>
      <c r="Q11" s="43">
        <f t="shared" si="6"/>
        <v>43038</v>
      </c>
      <c r="R11" s="43">
        <f t="shared" si="1"/>
        <v>43039</v>
      </c>
      <c r="S11" s="43" t="str">
        <f t="shared" si="1"/>
        <v/>
      </c>
      <c r="T11" s="43" t="str">
        <f t="shared" si="2"/>
        <v/>
      </c>
      <c r="U11" s="43" t="str">
        <f t="shared" si="2"/>
        <v/>
      </c>
      <c r="V11" s="43" t="str">
        <f t="shared" si="2"/>
        <v/>
      </c>
      <c r="X11" s="39" t="e">
        <f t="array" ref="X11">INDEX(#REF!,SMALL(IF(#REF!=$D$5,ROW(#REF!)),ROW()-ROW($X$5)))</f>
        <v>#REF!</v>
      </c>
    </row>
    <row r="12" spans="1:24" x14ac:dyDescent="0.2">
      <c r="A12" s="5"/>
      <c r="H12" s="43" t="str">
        <f t="shared" si="3"/>
        <v/>
      </c>
      <c r="I12" s="43" t="str">
        <f t="shared" si="4"/>
        <v/>
      </c>
      <c r="J12" s="43" t="str">
        <f t="shared" si="4"/>
        <v/>
      </c>
      <c r="K12" s="43" t="str">
        <f t="shared" si="4"/>
        <v/>
      </c>
      <c r="L12" s="43" t="str">
        <f t="shared" si="4"/>
        <v/>
      </c>
      <c r="M12" s="43" t="str">
        <f t="shared" si="4"/>
        <v/>
      </c>
      <c r="N12" s="43" t="str">
        <f t="shared" si="4"/>
        <v/>
      </c>
      <c r="O12" s="6"/>
      <c r="P12" s="43" t="str">
        <f t="shared" si="5"/>
        <v/>
      </c>
      <c r="Q12" s="43" t="str">
        <f t="shared" si="6"/>
        <v/>
      </c>
      <c r="R12" s="43" t="str">
        <f t="shared" si="1"/>
        <v/>
      </c>
      <c r="S12" s="43" t="str">
        <f t="shared" si="1"/>
        <v/>
      </c>
      <c r="T12" s="43" t="str">
        <f t="shared" si="2"/>
        <v/>
      </c>
      <c r="U12" s="43" t="str">
        <f t="shared" si="2"/>
        <v/>
      </c>
      <c r="V12" s="43" t="str">
        <f t="shared" si="2"/>
        <v/>
      </c>
      <c r="X12" s="39" t="e">
        <f t="array" ref="X12">INDEX(#REF!,SMALL(IF(#REF!=$D$5,ROW(#REF!)),ROW()-ROW($X$5)))</f>
        <v>#REF!</v>
      </c>
    </row>
    <row r="13" spans="1:24" ht="14.1" customHeight="1" x14ac:dyDescent="0.2">
      <c r="A13" s="62" t="s">
        <v>11</v>
      </c>
      <c r="B13" s="62"/>
      <c r="C13" s="62"/>
      <c r="D13" s="62"/>
      <c r="E13" s="6"/>
      <c r="F13" s="36"/>
      <c r="G13" s="36"/>
      <c r="H13" s="36" t="s">
        <v>16</v>
      </c>
      <c r="I13" s="36"/>
      <c r="J13" s="36"/>
      <c r="K13" s="36"/>
      <c r="L13" s="36"/>
      <c r="M13" s="36"/>
      <c r="N13" s="36"/>
      <c r="O13" s="29"/>
      <c r="P13" s="62" t="s">
        <v>12</v>
      </c>
      <c r="Q13" s="62"/>
      <c r="R13" s="62"/>
      <c r="S13" s="62"/>
      <c r="T13" s="62"/>
      <c r="U13" s="62"/>
      <c r="V13" s="62"/>
      <c r="X13" s="39" t="e">
        <f t="array" ref="X13">INDEX(#REF!,SMALL(IF(#REF!=$D$5,ROW(#REF!)),ROW()-ROW($X$5)))</f>
        <v>#REF!</v>
      </c>
    </row>
    <row r="14" spans="1:24" ht="12.75" customHeight="1" x14ac:dyDescent="0.2">
      <c r="A14" s="61" t="str">
        <f t="shared" ref="A14:A23" si="7">IF(ISERROR(X6)," - "," - "&amp;X6)</f>
        <v xml:space="preserve"> - </v>
      </c>
      <c r="B14" s="61"/>
      <c r="C14" s="61"/>
      <c r="D14" s="61"/>
      <c r="F14" s="60">
        <v>7</v>
      </c>
      <c r="G14" s="30" t="s">
        <v>7</v>
      </c>
      <c r="H14" s="17"/>
      <c r="I14" s="17"/>
      <c r="J14" s="17"/>
      <c r="K14" s="17"/>
      <c r="L14" s="17"/>
      <c r="M14" s="17"/>
      <c r="N14" s="17"/>
      <c r="O14" s="9"/>
      <c r="P14" s="17"/>
      <c r="Q14" s="17"/>
      <c r="R14" s="17"/>
      <c r="S14" s="17"/>
      <c r="T14" s="17"/>
      <c r="U14" s="17"/>
      <c r="V14" s="17"/>
      <c r="X14" s="39" t="e">
        <f t="array" ref="X14">INDEX(#REF!,SMALL(IF(#REF!=$D$5,ROW(#REF!)),ROW()-ROW($X$5)))</f>
        <v>#REF!</v>
      </c>
    </row>
    <row r="15" spans="1:24" ht="12.75" customHeight="1" x14ac:dyDescent="0.2">
      <c r="A15" s="61" t="str">
        <f t="shared" si="7"/>
        <v xml:space="preserve"> - </v>
      </c>
      <c r="B15" s="61"/>
      <c r="C15" s="61"/>
      <c r="D15" s="61"/>
      <c r="F15" s="55"/>
      <c r="G15" s="31" t="s">
        <v>4</v>
      </c>
      <c r="H15" s="18"/>
      <c r="I15" s="18"/>
      <c r="J15" s="18"/>
      <c r="K15" s="18"/>
      <c r="L15" s="18"/>
      <c r="M15" s="18"/>
      <c r="N15" s="18"/>
      <c r="O15" s="9"/>
      <c r="P15" s="19"/>
      <c r="Q15" s="19"/>
      <c r="R15" s="19"/>
      <c r="S15" s="19"/>
      <c r="T15" s="19"/>
      <c r="U15" s="19"/>
      <c r="V15" s="19"/>
      <c r="X15" s="39" t="e">
        <f t="array" ref="X15">INDEX(#REF!,SMALL(IF(#REF!=$D$5,ROW(#REF!)),ROW()-ROW($X$5)))</f>
        <v>#REF!</v>
      </c>
    </row>
    <row r="16" spans="1:24" ht="12.75" customHeight="1" x14ac:dyDescent="0.2">
      <c r="A16" s="61" t="str">
        <f t="shared" si="7"/>
        <v xml:space="preserve"> - </v>
      </c>
      <c r="B16" s="61"/>
      <c r="C16" s="61"/>
      <c r="D16" s="61"/>
      <c r="F16" s="60">
        <f>IF(F14=12,1,F14+1)</f>
        <v>8</v>
      </c>
      <c r="G16" s="30" t="s">
        <v>7</v>
      </c>
      <c r="H16" s="17"/>
      <c r="I16" s="17"/>
      <c r="J16" s="17"/>
      <c r="K16" s="17"/>
      <c r="L16" s="17"/>
      <c r="M16" s="17"/>
      <c r="N16" s="17"/>
      <c r="O16" s="9"/>
      <c r="P16" s="19"/>
      <c r="Q16" s="19"/>
      <c r="R16" s="19"/>
      <c r="S16" s="19"/>
      <c r="T16" s="19"/>
      <c r="U16" s="19"/>
      <c r="V16" s="19"/>
    </row>
    <row r="17" spans="1:24" ht="12.75" customHeight="1" x14ac:dyDescent="0.2">
      <c r="A17" s="61" t="str">
        <f t="shared" si="7"/>
        <v xml:space="preserve"> - </v>
      </c>
      <c r="B17" s="61"/>
      <c r="C17" s="61"/>
      <c r="D17" s="61"/>
      <c r="F17" s="60"/>
      <c r="G17" s="32" t="s">
        <v>5</v>
      </c>
      <c r="H17" s="19"/>
      <c r="I17" s="19"/>
      <c r="J17" s="19"/>
      <c r="K17" s="19"/>
      <c r="L17" s="19"/>
      <c r="M17" s="19"/>
      <c r="N17" s="19"/>
      <c r="O17" s="9"/>
      <c r="P17" s="19"/>
      <c r="Q17" s="19"/>
      <c r="R17" s="19"/>
      <c r="S17" s="19"/>
      <c r="T17" s="19"/>
      <c r="U17" s="19"/>
      <c r="V17" s="19"/>
      <c r="X17" s="77" t="s">
        <v>29</v>
      </c>
    </row>
    <row r="18" spans="1:24" ht="12.75" customHeight="1" x14ac:dyDescent="0.2">
      <c r="A18" s="61" t="str">
        <f t="shared" si="7"/>
        <v xml:space="preserve"> - </v>
      </c>
      <c r="B18" s="61"/>
      <c r="C18" s="61"/>
      <c r="D18" s="61"/>
      <c r="F18" s="58"/>
      <c r="G18" s="32" t="s">
        <v>4</v>
      </c>
      <c r="H18" s="19"/>
      <c r="I18" s="19"/>
      <c r="J18" s="19"/>
      <c r="K18" s="19"/>
      <c r="L18" s="19"/>
      <c r="M18" s="19"/>
      <c r="N18" s="19"/>
      <c r="O18" s="9"/>
      <c r="P18" s="19"/>
      <c r="Q18" s="19"/>
      <c r="R18" s="19"/>
      <c r="S18" s="19"/>
      <c r="T18" s="19"/>
      <c r="U18" s="19"/>
      <c r="V18" s="19"/>
      <c r="X18" s="77"/>
    </row>
    <row r="19" spans="1:24" ht="12.75" customHeight="1" x14ac:dyDescent="0.2">
      <c r="A19" s="61" t="str">
        <f t="shared" si="7"/>
        <v xml:space="preserve"> - </v>
      </c>
      <c r="B19" s="61"/>
      <c r="C19" s="61"/>
      <c r="D19" s="61"/>
      <c r="F19" s="58"/>
      <c r="G19" s="33" t="s">
        <v>6</v>
      </c>
      <c r="H19" s="20"/>
      <c r="I19" s="20"/>
      <c r="J19" s="20"/>
      <c r="K19" s="20"/>
      <c r="L19" s="20"/>
      <c r="M19" s="20"/>
      <c r="N19" s="20"/>
      <c r="O19" s="9"/>
      <c r="P19" s="19"/>
      <c r="Q19" s="19"/>
      <c r="R19" s="19"/>
      <c r="S19" s="19"/>
      <c r="T19" s="19"/>
      <c r="U19" s="19"/>
      <c r="V19" s="19"/>
      <c r="X19" s="77"/>
    </row>
    <row r="20" spans="1:24" ht="12.75" customHeight="1" x14ac:dyDescent="0.2">
      <c r="A20" s="61" t="str">
        <f t="shared" si="7"/>
        <v xml:space="preserve"> - </v>
      </c>
      <c r="B20" s="61"/>
      <c r="C20" s="61"/>
      <c r="D20" s="61"/>
      <c r="F20" s="54">
        <f>IF(F16=12,1,F16+1)</f>
        <v>9</v>
      </c>
      <c r="G20" s="34" t="s">
        <v>7</v>
      </c>
      <c r="H20" s="21"/>
      <c r="I20" s="21"/>
      <c r="J20" s="21"/>
      <c r="K20" s="21"/>
      <c r="L20" s="21"/>
      <c r="M20" s="21"/>
      <c r="N20" s="21"/>
      <c r="O20" s="9"/>
      <c r="P20" s="19"/>
      <c r="Q20" s="19"/>
      <c r="R20" s="19"/>
      <c r="S20" s="19"/>
      <c r="T20" s="19"/>
      <c r="U20" s="19"/>
      <c r="V20" s="19"/>
      <c r="X20" s="77"/>
    </row>
    <row r="21" spans="1:24" ht="12.75" customHeight="1" x14ac:dyDescent="0.2">
      <c r="A21" s="61" t="str">
        <f t="shared" si="7"/>
        <v xml:space="preserve"> - </v>
      </c>
      <c r="B21" s="61"/>
      <c r="C21" s="61"/>
      <c r="D21" s="61"/>
      <c r="F21" s="60"/>
      <c r="G21" s="32" t="s">
        <v>5</v>
      </c>
      <c r="H21" s="19"/>
      <c r="I21" s="19"/>
      <c r="J21" s="19"/>
      <c r="K21" s="19"/>
      <c r="L21" s="19"/>
      <c r="M21" s="19"/>
      <c r="N21" s="19"/>
      <c r="O21" s="9"/>
      <c r="P21" s="19"/>
      <c r="Q21" s="19"/>
      <c r="R21" s="19"/>
      <c r="S21" s="19"/>
      <c r="T21" s="19"/>
      <c r="U21" s="19"/>
      <c r="V21" s="19"/>
      <c r="X21" s="77"/>
    </row>
    <row r="22" spans="1:24" ht="12.75" customHeight="1" x14ac:dyDescent="0.2">
      <c r="A22" s="61" t="str">
        <f t="shared" si="7"/>
        <v xml:space="preserve"> - </v>
      </c>
      <c r="B22" s="61"/>
      <c r="C22" s="61"/>
      <c r="D22" s="61"/>
      <c r="F22" s="58"/>
      <c r="G22" s="32" t="s">
        <v>4</v>
      </c>
      <c r="H22" s="19"/>
      <c r="I22" s="19"/>
      <c r="J22" s="19"/>
      <c r="K22" s="19"/>
      <c r="L22" s="19"/>
      <c r="M22" s="19"/>
      <c r="N22" s="19"/>
      <c r="O22" s="9"/>
      <c r="P22" s="19"/>
      <c r="Q22" s="19"/>
      <c r="R22" s="19"/>
      <c r="S22" s="19"/>
      <c r="T22" s="19"/>
      <c r="U22" s="19"/>
      <c r="V22" s="19"/>
    </row>
    <row r="23" spans="1:24" ht="12.75" customHeight="1" x14ac:dyDescent="0.2">
      <c r="A23" s="61" t="str">
        <f t="shared" si="7"/>
        <v xml:space="preserve"> - </v>
      </c>
      <c r="B23" s="61"/>
      <c r="C23" s="61"/>
      <c r="D23" s="61"/>
      <c r="F23" s="59"/>
      <c r="G23" s="35" t="s">
        <v>6</v>
      </c>
      <c r="H23" s="22"/>
      <c r="I23" s="22"/>
      <c r="J23" s="22"/>
      <c r="K23" s="22"/>
      <c r="L23" s="22"/>
      <c r="M23" s="22"/>
      <c r="N23" s="22"/>
      <c r="O23" s="9"/>
      <c r="P23" s="19"/>
      <c r="Q23" s="19"/>
      <c r="R23" s="19"/>
      <c r="S23" s="19"/>
      <c r="T23" s="19"/>
      <c r="U23" s="19"/>
      <c r="V23" s="19"/>
    </row>
    <row r="24" spans="1:24" ht="12.75" customHeight="1" x14ac:dyDescent="0.2">
      <c r="A24" s="9"/>
      <c r="B24" s="9"/>
      <c r="C24" s="9"/>
      <c r="D24" s="9"/>
      <c r="F24" s="54">
        <f>IF(F20=12,1,F20+1)</f>
        <v>10</v>
      </c>
      <c r="G24" s="34" t="s">
        <v>7</v>
      </c>
      <c r="H24" s="21"/>
      <c r="I24" s="21"/>
      <c r="J24" s="21"/>
      <c r="K24" s="21"/>
      <c r="L24" s="21"/>
      <c r="M24" s="21"/>
      <c r="N24" s="21"/>
      <c r="O24" s="9"/>
      <c r="P24" s="19"/>
      <c r="Q24" s="19"/>
      <c r="R24" s="19"/>
      <c r="S24" s="19"/>
      <c r="T24" s="19"/>
      <c r="U24" s="19"/>
      <c r="V24" s="19"/>
    </row>
    <row r="25" spans="1:24" ht="12.75" customHeight="1" x14ac:dyDescent="0.2">
      <c r="A25" s="37" t="s">
        <v>2</v>
      </c>
      <c r="B25" s="38" t="s">
        <v>1</v>
      </c>
      <c r="C25" s="57" t="s">
        <v>19</v>
      </c>
      <c r="D25" s="57"/>
      <c r="F25" s="60"/>
      <c r="G25" s="32" t="s">
        <v>5</v>
      </c>
      <c r="H25" s="19"/>
      <c r="I25" s="19"/>
      <c r="J25" s="19"/>
      <c r="K25" s="19"/>
      <c r="L25" s="19"/>
      <c r="M25" s="19"/>
      <c r="N25" s="19"/>
      <c r="O25" s="9"/>
      <c r="P25" s="19"/>
      <c r="Q25" s="19"/>
      <c r="R25" s="19"/>
      <c r="S25" s="19"/>
      <c r="T25" s="19"/>
      <c r="U25" s="19"/>
      <c r="V25" s="19"/>
    </row>
    <row r="26" spans="1:24" ht="12.75" customHeight="1" x14ac:dyDescent="0.2">
      <c r="A26" s="23"/>
      <c r="B26" s="24"/>
      <c r="C26" s="25"/>
      <c r="D26" s="26"/>
      <c r="F26" s="58"/>
      <c r="G26" s="32" t="s">
        <v>4</v>
      </c>
      <c r="H26" s="19"/>
      <c r="I26" s="19"/>
      <c r="J26" s="19"/>
      <c r="K26" s="19"/>
      <c r="L26" s="19"/>
      <c r="M26" s="19"/>
      <c r="N26" s="19"/>
      <c r="O26" s="9"/>
      <c r="P26" s="19"/>
      <c r="Q26" s="19"/>
      <c r="R26" s="19"/>
      <c r="S26" s="19"/>
      <c r="T26" s="19"/>
      <c r="U26" s="19"/>
      <c r="V26" s="19"/>
    </row>
    <row r="27" spans="1:24" ht="12.75" customHeight="1" x14ac:dyDescent="0.2">
      <c r="A27" s="23"/>
      <c r="B27" s="24"/>
      <c r="C27" s="27"/>
      <c r="D27" s="28"/>
      <c r="F27" s="59"/>
      <c r="G27" s="35" t="s">
        <v>6</v>
      </c>
      <c r="H27" s="22"/>
      <c r="I27" s="22"/>
      <c r="J27" s="22"/>
      <c r="K27" s="22"/>
      <c r="L27" s="22"/>
      <c r="M27" s="22"/>
      <c r="N27" s="22"/>
      <c r="O27" s="9"/>
      <c r="P27" s="19"/>
      <c r="Q27" s="19"/>
      <c r="R27" s="19"/>
      <c r="S27" s="19"/>
      <c r="T27" s="19"/>
      <c r="U27" s="19"/>
      <c r="V27" s="19"/>
    </row>
    <row r="28" spans="1:24" ht="12.75" customHeight="1" x14ac:dyDescent="0.2">
      <c r="A28" s="23"/>
      <c r="B28" s="24"/>
      <c r="C28" s="27"/>
      <c r="D28" s="28"/>
      <c r="F28" s="54">
        <f>IF(F24=12,1,F24+1)</f>
        <v>11</v>
      </c>
      <c r="G28" s="34" t="s">
        <v>7</v>
      </c>
      <c r="H28" s="21"/>
      <c r="I28" s="21"/>
      <c r="J28" s="21"/>
      <c r="K28" s="21"/>
      <c r="L28" s="21"/>
      <c r="M28" s="21"/>
      <c r="N28" s="21"/>
      <c r="O28" s="9"/>
      <c r="P28" s="19"/>
      <c r="Q28" s="19"/>
      <c r="R28" s="19"/>
      <c r="S28" s="19"/>
      <c r="T28" s="19"/>
      <c r="U28" s="19"/>
      <c r="V28" s="19"/>
    </row>
    <row r="29" spans="1:24" ht="12.75" customHeight="1" x14ac:dyDescent="0.2">
      <c r="A29" s="23"/>
      <c r="B29" s="24"/>
      <c r="C29" s="27"/>
      <c r="D29" s="28"/>
      <c r="F29" s="60"/>
      <c r="G29" s="32" t="s">
        <v>5</v>
      </c>
      <c r="H29" s="19"/>
      <c r="I29" s="19"/>
      <c r="J29" s="19"/>
      <c r="K29" s="19"/>
      <c r="L29" s="19"/>
      <c r="M29" s="19"/>
      <c r="N29" s="19"/>
      <c r="O29" s="9"/>
      <c r="P29" s="19"/>
      <c r="Q29" s="19"/>
      <c r="R29" s="19"/>
      <c r="S29" s="19"/>
      <c r="T29" s="19"/>
      <c r="U29" s="19"/>
      <c r="V29" s="19"/>
    </row>
    <row r="30" spans="1:24" ht="12.75" customHeight="1" x14ac:dyDescent="0.2">
      <c r="A30" s="23"/>
      <c r="B30" s="24"/>
      <c r="C30" s="27"/>
      <c r="D30" s="28"/>
      <c r="F30" s="58"/>
      <c r="G30" s="32" t="s">
        <v>4</v>
      </c>
      <c r="H30" s="19"/>
      <c r="I30" s="19"/>
      <c r="J30" s="19"/>
      <c r="K30" s="19"/>
      <c r="L30" s="19"/>
      <c r="M30" s="19"/>
      <c r="N30" s="19"/>
      <c r="O30" s="9"/>
      <c r="P30" s="19"/>
      <c r="Q30" s="19"/>
      <c r="R30" s="19"/>
      <c r="S30" s="19"/>
      <c r="T30" s="19"/>
      <c r="U30" s="19"/>
      <c r="V30" s="19"/>
    </row>
    <row r="31" spans="1:24" ht="12.75" customHeight="1" x14ac:dyDescent="0.2">
      <c r="A31" s="23"/>
      <c r="B31" s="24"/>
      <c r="C31" s="27"/>
      <c r="D31" s="28"/>
      <c r="F31" s="59"/>
      <c r="G31" s="35" t="s">
        <v>6</v>
      </c>
      <c r="H31" s="22"/>
      <c r="I31" s="22"/>
      <c r="J31" s="22"/>
      <c r="K31" s="22"/>
      <c r="L31" s="22"/>
      <c r="M31" s="22"/>
      <c r="N31" s="22"/>
      <c r="O31" s="9"/>
      <c r="P31" s="19"/>
      <c r="Q31" s="19"/>
      <c r="R31" s="19"/>
      <c r="S31" s="19"/>
      <c r="T31" s="19"/>
      <c r="U31" s="19"/>
      <c r="V31" s="19"/>
    </row>
    <row r="32" spans="1:24" ht="12.75" customHeight="1" x14ac:dyDescent="0.2">
      <c r="A32" s="23"/>
      <c r="B32" s="24"/>
      <c r="C32" s="27"/>
      <c r="D32" s="28"/>
      <c r="F32" s="54">
        <f>IF(F28=12,1,F28+1)</f>
        <v>12</v>
      </c>
      <c r="G32" s="34" t="s">
        <v>7</v>
      </c>
      <c r="H32" s="21"/>
      <c r="I32" s="21"/>
      <c r="J32" s="21"/>
      <c r="K32" s="21"/>
      <c r="L32" s="21"/>
      <c r="M32" s="21"/>
      <c r="N32" s="21"/>
      <c r="O32" s="9"/>
      <c r="P32" s="19"/>
      <c r="Q32" s="19"/>
      <c r="R32" s="19"/>
      <c r="S32" s="19"/>
      <c r="T32" s="19"/>
      <c r="U32" s="19"/>
      <c r="V32" s="19"/>
    </row>
    <row r="33" spans="1:22" ht="12.75" customHeight="1" x14ac:dyDescent="0.2">
      <c r="A33" s="23"/>
      <c r="B33" s="24"/>
      <c r="C33" s="27"/>
      <c r="D33" s="28"/>
      <c r="F33" s="60"/>
      <c r="G33" s="32" t="s">
        <v>5</v>
      </c>
      <c r="H33" s="19"/>
      <c r="I33" s="19"/>
      <c r="J33" s="19"/>
      <c r="K33" s="19"/>
      <c r="L33" s="19"/>
      <c r="M33" s="19"/>
      <c r="N33" s="19"/>
      <c r="O33" s="9"/>
      <c r="P33" s="19"/>
      <c r="Q33" s="19"/>
      <c r="R33" s="19"/>
      <c r="S33" s="19"/>
      <c r="T33" s="19"/>
      <c r="U33" s="19"/>
      <c r="V33" s="19"/>
    </row>
    <row r="34" spans="1:22" ht="12.75" customHeight="1" x14ac:dyDescent="0.2">
      <c r="A34" s="23"/>
      <c r="B34" s="24"/>
      <c r="C34" s="27"/>
      <c r="D34" s="28"/>
      <c r="F34" s="58"/>
      <c r="G34" s="32" t="s">
        <v>4</v>
      </c>
      <c r="H34" s="19"/>
      <c r="I34" s="19"/>
      <c r="J34" s="19"/>
      <c r="K34" s="19"/>
      <c r="L34" s="19"/>
      <c r="M34" s="19"/>
      <c r="N34" s="19"/>
      <c r="O34" s="9"/>
      <c r="P34" s="19"/>
      <c r="Q34" s="19"/>
      <c r="R34" s="19"/>
      <c r="S34" s="19"/>
      <c r="T34" s="19"/>
      <c r="U34" s="19"/>
      <c r="V34" s="19"/>
    </row>
    <row r="35" spans="1:22" ht="12.75" customHeight="1" x14ac:dyDescent="0.2">
      <c r="A35" s="23"/>
      <c r="B35" s="24"/>
      <c r="C35" s="27"/>
      <c r="D35" s="28"/>
      <c r="F35" s="59"/>
      <c r="G35" s="35" t="s">
        <v>6</v>
      </c>
      <c r="H35" s="22"/>
      <c r="I35" s="22"/>
      <c r="J35" s="22"/>
      <c r="K35" s="22"/>
      <c r="L35" s="22"/>
      <c r="M35" s="22"/>
      <c r="N35" s="22"/>
      <c r="O35" s="9"/>
      <c r="P35" s="19"/>
      <c r="Q35" s="19"/>
      <c r="R35" s="19"/>
      <c r="S35" s="19"/>
      <c r="T35" s="19"/>
      <c r="U35" s="19"/>
      <c r="V35" s="19"/>
    </row>
    <row r="36" spans="1:22" ht="12.75" customHeight="1" x14ac:dyDescent="0.2">
      <c r="A36" s="23"/>
      <c r="B36" s="24"/>
      <c r="C36" s="27"/>
      <c r="D36" s="28"/>
      <c r="F36" s="54">
        <f>IF(F32=12,1,F32+1)</f>
        <v>1</v>
      </c>
      <c r="G36" s="34" t="s">
        <v>7</v>
      </c>
      <c r="H36" s="21"/>
      <c r="I36" s="21"/>
      <c r="J36" s="21"/>
      <c r="K36" s="21"/>
      <c r="L36" s="21"/>
      <c r="M36" s="21"/>
      <c r="N36" s="21"/>
      <c r="O36" s="9"/>
      <c r="P36" s="19"/>
      <c r="Q36" s="19"/>
      <c r="R36" s="19"/>
      <c r="S36" s="19"/>
      <c r="T36" s="19"/>
      <c r="U36" s="19"/>
      <c r="V36" s="19"/>
    </row>
    <row r="37" spans="1:22" ht="12.75" customHeight="1" x14ac:dyDescent="0.2">
      <c r="A37" s="23"/>
      <c r="B37" s="24"/>
      <c r="C37" s="27"/>
      <c r="D37" s="28"/>
      <c r="F37" s="60"/>
      <c r="G37" s="32" t="s">
        <v>5</v>
      </c>
      <c r="H37" s="19"/>
      <c r="I37" s="19"/>
      <c r="J37" s="19"/>
      <c r="K37" s="19"/>
      <c r="L37" s="19"/>
      <c r="M37" s="19"/>
      <c r="N37" s="19"/>
      <c r="O37" s="9"/>
      <c r="P37" s="19"/>
      <c r="Q37" s="19"/>
      <c r="R37" s="19"/>
      <c r="S37" s="19"/>
      <c r="T37" s="19"/>
      <c r="U37" s="19"/>
      <c r="V37" s="19"/>
    </row>
    <row r="38" spans="1:22" ht="12.75" customHeight="1" x14ac:dyDescent="0.2">
      <c r="A38" s="23"/>
      <c r="B38" s="24"/>
      <c r="C38" s="27"/>
      <c r="D38" s="28"/>
      <c r="F38" s="58"/>
      <c r="G38" s="32" t="s">
        <v>4</v>
      </c>
      <c r="H38" s="19"/>
      <c r="I38" s="19"/>
      <c r="J38" s="19"/>
      <c r="K38" s="19"/>
      <c r="L38" s="19"/>
      <c r="M38" s="19"/>
      <c r="N38" s="19"/>
      <c r="O38" s="9"/>
      <c r="P38" s="19"/>
      <c r="Q38" s="19"/>
      <c r="R38" s="19"/>
      <c r="S38" s="19"/>
      <c r="T38" s="19"/>
      <c r="U38" s="19"/>
      <c r="V38" s="19"/>
    </row>
    <row r="39" spans="1:22" ht="12.75" customHeight="1" x14ac:dyDescent="0.2">
      <c r="A39" s="23"/>
      <c r="B39" s="24"/>
      <c r="C39" s="27"/>
      <c r="D39" s="28"/>
      <c r="F39" s="59"/>
      <c r="G39" s="35" t="s">
        <v>6</v>
      </c>
      <c r="H39" s="22"/>
      <c r="I39" s="22"/>
      <c r="J39" s="22"/>
      <c r="K39" s="22"/>
      <c r="L39" s="22"/>
      <c r="M39" s="22"/>
      <c r="N39" s="22"/>
      <c r="O39" s="9"/>
      <c r="P39" s="19"/>
      <c r="Q39" s="19"/>
      <c r="R39" s="19"/>
      <c r="S39" s="19"/>
      <c r="T39" s="19"/>
      <c r="U39" s="19"/>
      <c r="V39" s="19"/>
    </row>
    <row r="40" spans="1:22" ht="12.75" customHeight="1" x14ac:dyDescent="0.2">
      <c r="A40" s="23"/>
      <c r="B40" s="24"/>
      <c r="C40" s="27"/>
      <c r="D40" s="28"/>
      <c r="F40" s="54">
        <f>IF(F36=12,1,F36+1)</f>
        <v>2</v>
      </c>
      <c r="G40" s="34" t="s">
        <v>7</v>
      </c>
      <c r="H40" s="21"/>
      <c r="I40" s="21"/>
      <c r="J40" s="21"/>
      <c r="K40" s="21"/>
      <c r="L40" s="21"/>
      <c r="M40" s="21"/>
      <c r="N40" s="21"/>
      <c r="O40" s="9"/>
      <c r="P40" s="19"/>
      <c r="Q40" s="19"/>
      <c r="R40" s="19"/>
      <c r="S40" s="19"/>
      <c r="T40" s="19"/>
      <c r="U40" s="19"/>
      <c r="V40" s="19"/>
    </row>
    <row r="41" spans="1:22" ht="12.75" customHeight="1" x14ac:dyDescent="0.2">
      <c r="A41" s="23"/>
      <c r="B41" s="24"/>
      <c r="C41" s="27"/>
      <c r="D41" s="28"/>
      <c r="F41" s="60"/>
      <c r="G41" s="32" t="s">
        <v>5</v>
      </c>
      <c r="H41" s="19"/>
      <c r="I41" s="19"/>
      <c r="J41" s="19"/>
      <c r="K41" s="19"/>
      <c r="L41" s="19"/>
      <c r="M41" s="19"/>
      <c r="N41" s="19"/>
      <c r="O41" s="9"/>
      <c r="P41" s="19"/>
      <c r="Q41" s="19"/>
      <c r="R41" s="19"/>
      <c r="S41" s="19"/>
      <c r="T41" s="19"/>
      <c r="U41" s="19"/>
      <c r="V41" s="19"/>
    </row>
    <row r="42" spans="1:22" ht="12.75" customHeight="1" x14ac:dyDescent="0.2">
      <c r="F42" s="58"/>
      <c r="G42" s="32" t="s">
        <v>4</v>
      </c>
      <c r="H42" s="19"/>
      <c r="I42" s="19"/>
      <c r="J42" s="19"/>
      <c r="K42" s="19"/>
      <c r="L42" s="19"/>
      <c r="M42" s="19"/>
      <c r="N42" s="19"/>
      <c r="O42" s="9"/>
      <c r="P42" s="19"/>
      <c r="Q42" s="19"/>
      <c r="R42" s="19"/>
      <c r="S42" s="19"/>
      <c r="T42" s="19"/>
      <c r="U42" s="19"/>
      <c r="V42" s="19"/>
    </row>
    <row r="43" spans="1:22" ht="12.75" customHeight="1" x14ac:dyDescent="0.2">
      <c r="A43" s="56" t="s">
        <v>3</v>
      </c>
      <c r="B43" s="56"/>
      <c r="C43" s="57" t="s">
        <v>36</v>
      </c>
      <c r="D43" s="57"/>
      <c r="F43" s="59"/>
      <c r="G43" s="35" t="s">
        <v>6</v>
      </c>
      <c r="H43" s="22"/>
      <c r="I43" s="22"/>
      <c r="J43" s="22"/>
      <c r="K43" s="22"/>
      <c r="L43" s="22"/>
      <c r="M43" s="22"/>
      <c r="N43" s="22"/>
      <c r="O43" s="9"/>
      <c r="P43" s="19"/>
      <c r="Q43" s="19"/>
      <c r="R43" s="19"/>
      <c r="S43" s="19"/>
      <c r="T43" s="19"/>
      <c r="U43" s="19"/>
      <c r="V43" s="19"/>
    </row>
    <row r="44" spans="1:22" ht="12.75" customHeight="1" x14ac:dyDescent="0.2">
      <c r="A44" s="50"/>
      <c r="B44" s="51"/>
      <c r="C44" s="52"/>
      <c r="D44" s="53"/>
      <c r="F44" s="54">
        <f>IF(F40=12,1,F40+1)</f>
        <v>3</v>
      </c>
      <c r="G44" s="34" t="s">
        <v>7</v>
      </c>
      <c r="H44" s="21"/>
      <c r="I44" s="21"/>
      <c r="J44" s="21"/>
      <c r="K44" s="21"/>
      <c r="L44" s="21"/>
      <c r="M44" s="21"/>
      <c r="N44" s="21"/>
      <c r="O44" s="9"/>
      <c r="P44" s="19"/>
      <c r="Q44" s="19"/>
      <c r="R44" s="19"/>
      <c r="S44" s="19"/>
      <c r="T44" s="19"/>
      <c r="U44" s="19"/>
      <c r="V44" s="19"/>
    </row>
    <row r="45" spans="1:22" ht="12.75" customHeight="1" x14ac:dyDescent="0.2">
      <c r="A45" s="50"/>
      <c r="B45" s="51"/>
      <c r="C45" s="52"/>
      <c r="D45" s="53"/>
      <c r="F45" s="60"/>
      <c r="G45" s="32" t="s">
        <v>5</v>
      </c>
      <c r="H45" s="19"/>
      <c r="I45" s="19"/>
      <c r="J45" s="19"/>
      <c r="K45" s="19"/>
      <c r="L45" s="19"/>
      <c r="M45" s="19"/>
      <c r="N45" s="19"/>
      <c r="O45" s="9"/>
      <c r="P45" s="19"/>
      <c r="Q45" s="19"/>
      <c r="R45" s="19"/>
      <c r="S45" s="19"/>
      <c r="T45" s="19"/>
      <c r="U45" s="19"/>
      <c r="V45" s="19"/>
    </row>
    <row r="46" spans="1:22" ht="12.75" customHeight="1" x14ac:dyDescent="0.2">
      <c r="A46" s="50"/>
      <c r="B46" s="51"/>
      <c r="C46" s="52"/>
      <c r="D46" s="53"/>
      <c r="F46" s="58"/>
      <c r="G46" s="32" t="s">
        <v>4</v>
      </c>
      <c r="H46" s="19"/>
      <c r="I46" s="19"/>
      <c r="J46" s="19"/>
      <c r="K46" s="19"/>
      <c r="L46" s="19"/>
      <c r="M46" s="19"/>
      <c r="N46" s="19"/>
      <c r="O46" s="9"/>
      <c r="P46" s="19"/>
      <c r="Q46" s="19"/>
      <c r="R46" s="19"/>
      <c r="S46" s="19"/>
      <c r="T46" s="19"/>
      <c r="U46" s="19"/>
      <c r="V46" s="19"/>
    </row>
    <row r="47" spans="1:22" ht="12.75" customHeight="1" x14ac:dyDescent="0.2">
      <c r="A47" s="50"/>
      <c r="B47" s="51"/>
      <c r="C47" s="52"/>
      <c r="D47" s="53"/>
      <c r="F47" s="59"/>
      <c r="G47" s="35" t="s">
        <v>6</v>
      </c>
      <c r="H47" s="22"/>
      <c r="I47" s="22"/>
      <c r="J47" s="22"/>
      <c r="K47" s="22"/>
      <c r="L47" s="22"/>
      <c r="M47" s="22"/>
      <c r="N47" s="22"/>
      <c r="O47" s="9"/>
      <c r="P47" s="19"/>
      <c r="Q47" s="19"/>
      <c r="R47" s="19"/>
      <c r="S47" s="19"/>
      <c r="T47" s="19"/>
      <c r="U47" s="19"/>
      <c r="V47" s="19"/>
    </row>
    <row r="48" spans="1:22" ht="12.75" customHeight="1" x14ac:dyDescent="0.2">
      <c r="A48" s="50"/>
      <c r="B48" s="51"/>
      <c r="C48" s="52"/>
      <c r="D48" s="53"/>
      <c r="F48" s="54">
        <f>IF(F44=12,1,F44+1)</f>
        <v>4</v>
      </c>
      <c r="G48" s="34" t="s">
        <v>7</v>
      </c>
      <c r="H48" s="21"/>
      <c r="I48" s="21"/>
      <c r="J48" s="21"/>
      <c r="K48" s="21"/>
      <c r="L48" s="21"/>
      <c r="M48" s="21"/>
      <c r="N48" s="21"/>
      <c r="O48" s="9"/>
      <c r="P48" s="19"/>
      <c r="Q48" s="19"/>
      <c r="R48" s="19"/>
      <c r="S48" s="19"/>
      <c r="T48" s="19"/>
      <c r="U48" s="19"/>
      <c r="V48" s="19"/>
    </row>
    <row r="49" spans="1:22" ht="12.75" customHeight="1" x14ac:dyDescent="0.2">
      <c r="A49" s="50"/>
      <c r="B49" s="51"/>
      <c r="C49" s="52"/>
      <c r="D49" s="53"/>
      <c r="F49" s="60"/>
      <c r="G49" s="32" t="s">
        <v>5</v>
      </c>
      <c r="H49" s="19"/>
      <c r="I49" s="19"/>
      <c r="J49" s="19"/>
      <c r="K49" s="19"/>
      <c r="L49" s="19"/>
      <c r="M49" s="19"/>
      <c r="N49" s="19"/>
      <c r="O49" s="9"/>
      <c r="P49" s="19"/>
      <c r="Q49" s="19"/>
      <c r="R49" s="19"/>
      <c r="S49" s="19"/>
      <c r="T49" s="19"/>
      <c r="U49" s="19"/>
      <c r="V49" s="19"/>
    </row>
    <row r="50" spans="1:22" ht="12.75" customHeight="1" x14ac:dyDescent="0.2">
      <c r="A50" s="50"/>
      <c r="B50" s="51"/>
      <c r="C50" s="52"/>
      <c r="D50" s="53"/>
      <c r="F50" s="58"/>
      <c r="G50" s="32" t="s">
        <v>4</v>
      </c>
      <c r="H50" s="19"/>
      <c r="I50" s="19"/>
      <c r="J50" s="19"/>
      <c r="K50" s="19"/>
      <c r="L50" s="19"/>
      <c r="M50" s="19"/>
      <c r="N50" s="19"/>
      <c r="O50" s="9"/>
      <c r="P50" s="19"/>
      <c r="Q50" s="19"/>
      <c r="R50" s="19"/>
      <c r="S50" s="19"/>
      <c r="T50" s="19"/>
      <c r="U50" s="19"/>
      <c r="V50" s="19"/>
    </row>
    <row r="51" spans="1:22" ht="12.75" customHeight="1" x14ac:dyDescent="0.2">
      <c r="A51" s="50"/>
      <c r="B51" s="51"/>
      <c r="C51" s="52"/>
      <c r="D51" s="53"/>
      <c r="F51" s="59"/>
      <c r="G51" s="35" t="s">
        <v>6</v>
      </c>
      <c r="H51" s="22"/>
      <c r="I51" s="22"/>
      <c r="J51" s="22"/>
      <c r="K51" s="22"/>
      <c r="L51" s="22"/>
      <c r="M51" s="22"/>
      <c r="N51" s="22"/>
      <c r="O51" s="9"/>
      <c r="P51" s="19"/>
      <c r="Q51" s="19"/>
      <c r="R51" s="19"/>
      <c r="S51" s="19"/>
      <c r="T51" s="19"/>
      <c r="U51" s="19"/>
      <c r="V51" s="19"/>
    </row>
    <row r="52" spans="1:22" ht="12.75" customHeight="1" x14ac:dyDescent="0.2">
      <c r="F52" s="54">
        <f>IF(F48=12,1,F48+1)</f>
        <v>5</v>
      </c>
      <c r="G52" s="34" t="s">
        <v>7</v>
      </c>
      <c r="H52" s="21"/>
      <c r="I52" s="21"/>
      <c r="J52" s="21"/>
      <c r="K52" s="21"/>
      <c r="L52" s="21"/>
      <c r="M52" s="21"/>
      <c r="N52" s="21"/>
      <c r="O52" s="9"/>
      <c r="P52" s="19"/>
      <c r="Q52" s="19"/>
      <c r="R52" s="19"/>
      <c r="S52" s="19"/>
      <c r="T52" s="19"/>
      <c r="U52" s="19"/>
      <c r="V52" s="19"/>
    </row>
    <row r="53" spans="1:22" ht="12.75" customHeight="1" x14ac:dyDescent="0.2">
      <c r="A53" s="56" t="s">
        <v>39</v>
      </c>
      <c r="B53" s="56"/>
      <c r="C53" s="57" t="s">
        <v>14</v>
      </c>
      <c r="D53" s="57"/>
      <c r="F53" s="55"/>
      <c r="G53" s="31" t="s">
        <v>4</v>
      </c>
      <c r="H53" s="18"/>
      <c r="I53" s="18"/>
      <c r="J53" s="18"/>
      <c r="K53" s="18"/>
      <c r="L53" s="18"/>
      <c r="M53" s="18"/>
      <c r="N53" s="18"/>
      <c r="O53" s="9"/>
      <c r="P53" s="19"/>
      <c r="Q53" s="19"/>
      <c r="R53" s="19"/>
      <c r="S53" s="19"/>
      <c r="T53" s="19"/>
      <c r="U53" s="19"/>
      <c r="V53" s="19"/>
    </row>
    <row r="54" spans="1:22" ht="12.75" customHeight="1" x14ac:dyDescent="0.2">
      <c r="A54" s="50"/>
      <c r="B54" s="51"/>
      <c r="C54" s="52"/>
      <c r="D54" s="53"/>
      <c r="F54" s="54">
        <f>IF(F52=12,1,F52+1)</f>
        <v>6</v>
      </c>
      <c r="G54" s="34" t="s">
        <v>7</v>
      </c>
      <c r="H54" s="21"/>
      <c r="I54" s="21"/>
      <c r="J54" s="21"/>
      <c r="K54" s="21"/>
      <c r="L54" s="21"/>
      <c r="M54" s="21"/>
      <c r="N54" s="21"/>
      <c r="O54" s="9"/>
      <c r="P54" s="19"/>
      <c r="Q54" s="19"/>
      <c r="R54" s="19"/>
      <c r="S54" s="19"/>
      <c r="T54" s="19"/>
      <c r="U54" s="19"/>
      <c r="V54" s="19"/>
    </row>
    <row r="55" spans="1:22" ht="12.75" customHeight="1" x14ac:dyDescent="0.2">
      <c r="A55" s="50"/>
      <c r="B55" s="51"/>
      <c r="C55" s="52"/>
      <c r="D55" s="53"/>
      <c r="F55" s="55"/>
      <c r="G55" s="31" t="s">
        <v>4</v>
      </c>
      <c r="H55" s="18"/>
      <c r="I55" s="18"/>
      <c r="J55" s="18"/>
      <c r="K55" s="18"/>
      <c r="L55" s="18"/>
      <c r="M55" s="18"/>
      <c r="N55" s="18"/>
      <c r="O55" s="9"/>
      <c r="P55" s="19"/>
      <c r="Q55" s="19"/>
      <c r="R55" s="19"/>
      <c r="S55" s="19"/>
      <c r="T55" s="19"/>
      <c r="U55" s="19"/>
      <c r="V55" s="19"/>
    </row>
    <row r="56" spans="1:22" ht="12.75" customHeight="1" x14ac:dyDescent="0.2">
      <c r="A56" s="50"/>
      <c r="B56" s="51"/>
      <c r="C56" s="52"/>
      <c r="D56" s="53"/>
      <c r="F56" s="54">
        <f>IF(F54=12,1,F54+1)</f>
        <v>7</v>
      </c>
      <c r="G56" s="34" t="s">
        <v>7</v>
      </c>
      <c r="H56" s="21"/>
      <c r="I56" s="21"/>
      <c r="J56" s="21"/>
      <c r="K56" s="21"/>
      <c r="L56" s="21"/>
      <c r="M56" s="21"/>
      <c r="N56" s="21"/>
      <c r="O56" s="9"/>
      <c r="P56" s="19"/>
      <c r="Q56" s="19"/>
      <c r="R56" s="19"/>
      <c r="S56" s="19"/>
      <c r="T56" s="19"/>
      <c r="U56" s="19"/>
      <c r="V56" s="19"/>
    </row>
    <row r="57" spans="1:22" ht="12.75" customHeight="1" x14ac:dyDescent="0.2">
      <c r="A57" s="50"/>
      <c r="B57" s="51"/>
      <c r="C57" s="52"/>
      <c r="D57" s="53"/>
      <c r="F57" s="55"/>
      <c r="G57" s="31" t="s">
        <v>4</v>
      </c>
      <c r="H57" s="18"/>
      <c r="I57" s="18"/>
      <c r="J57" s="18"/>
      <c r="K57" s="18"/>
      <c r="L57" s="18"/>
      <c r="M57" s="18"/>
      <c r="N57" s="18"/>
      <c r="O57" s="9"/>
      <c r="P57" s="19"/>
      <c r="Q57" s="19"/>
      <c r="R57" s="19"/>
      <c r="S57" s="19"/>
      <c r="T57" s="19"/>
      <c r="U57" s="19"/>
      <c r="V57" s="19"/>
    </row>
    <row r="58" spans="1:22" ht="12.75" customHeight="1" x14ac:dyDescent="0.2">
      <c r="A58" s="50"/>
      <c r="B58" s="51"/>
      <c r="C58" s="52"/>
      <c r="D58" s="53"/>
      <c r="F58" s="54">
        <f>IF(F56=12,1,F56+1)</f>
        <v>8</v>
      </c>
      <c r="G58" s="34" t="s">
        <v>7</v>
      </c>
      <c r="H58" s="21"/>
      <c r="I58" s="21"/>
      <c r="J58" s="21"/>
      <c r="K58" s="21"/>
      <c r="L58" s="21"/>
      <c r="M58" s="21"/>
      <c r="N58" s="21"/>
      <c r="O58" s="9"/>
      <c r="P58" s="19"/>
      <c r="Q58" s="19"/>
      <c r="R58" s="19"/>
      <c r="S58" s="19"/>
      <c r="T58" s="19"/>
      <c r="U58" s="19"/>
      <c r="V58" s="19"/>
    </row>
    <row r="59" spans="1:22" ht="12.75" customHeight="1" x14ac:dyDescent="0.2">
      <c r="A59" s="50"/>
      <c r="B59" s="51"/>
      <c r="C59" s="52"/>
      <c r="D59" s="53"/>
      <c r="F59" s="55"/>
      <c r="G59" s="31" t="s">
        <v>4</v>
      </c>
      <c r="H59" s="18"/>
      <c r="I59" s="18"/>
      <c r="J59" s="18"/>
      <c r="K59" s="18"/>
      <c r="L59" s="18"/>
      <c r="M59" s="18"/>
      <c r="N59" s="18"/>
      <c r="O59" s="9"/>
      <c r="P59" s="19"/>
      <c r="Q59" s="19"/>
      <c r="R59" s="19"/>
      <c r="S59" s="19"/>
      <c r="T59" s="19"/>
      <c r="U59" s="19"/>
      <c r="V59" s="19"/>
    </row>
    <row r="60" spans="1:22" ht="12.75" customHeight="1" x14ac:dyDescent="0.2">
      <c r="A60" s="50"/>
      <c r="B60" s="51"/>
      <c r="C60" s="52"/>
      <c r="D60" s="53"/>
      <c r="F60" s="54">
        <f>IF(F58=12,1,F58+1)</f>
        <v>9</v>
      </c>
      <c r="G60" s="34" t="s">
        <v>7</v>
      </c>
      <c r="H60" s="21"/>
      <c r="I60" s="21"/>
      <c r="J60" s="21"/>
      <c r="K60" s="21"/>
      <c r="L60" s="21"/>
      <c r="M60" s="21"/>
      <c r="N60" s="21"/>
      <c r="O60" s="9"/>
      <c r="P60" s="19"/>
      <c r="Q60" s="19"/>
      <c r="R60" s="19"/>
      <c r="S60" s="19"/>
      <c r="T60" s="19"/>
      <c r="U60" s="19"/>
      <c r="V60" s="19"/>
    </row>
    <row r="61" spans="1:22" ht="12.75" customHeight="1" x14ac:dyDescent="0.2">
      <c r="A61" s="50"/>
      <c r="B61" s="51"/>
      <c r="C61" s="52"/>
      <c r="D61" s="53"/>
      <c r="F61" s="55"/>
      <c r="G61" s="31" t="s">
        <v>4</v>
      </c>
      <c r="H61" s="18"/>
      <c r="I61" s="18"/>
      <c r="J61" s="18"/>
      <c r="K61" s="18"/>
      <c r="L61" s="18"/>
      <c r="M61" s="18"/>
      <c r="N61" s="18"/>
      <c r="O61" s="9"/>
      <c r="P61" s="19"/>
      <c r="Q61" s="19"/>
      <c r="R61" s="19"/>
      <c r="S61" s="19"/>
      <c r="T61" s="19"/>
      <c r="U61" s="19"/>
      <c r="V61" s="19"/>
    </row>
    <row r="62" spans="1:22" ht="12.75" customHeight="1" x14ac:dyDescent="0.2">
      <c r="A62" s="1"/>
      <c r="B62" s="1"/>
      <c r="C62" s="8"/>
      <c r="D62" s="8"/>
      <c r="P62" s="3"/>
      <c r="Q62" s="3"/>
      <c r="R62" s="3"/>
      <c r="S62" s="3"/>
      <c r="T62" s="3"/>
      <c r="U62" s="3"/>
      <c r="V62" s="3"/>
    </row>
    <row r="66" spans="1:24" ht="12.75" customHeight="1" x14ac:dyDescent="0.2">
      <c r="A66" s="70">
        <f>DAY(D66)</f>
        <v>29</v>
      </c>
      <c r="B66" s="70"/>
      <c r="C66" s="70"/>
      <c r="D66" s="72">
        <f>D3+1</f>
        <v>43007</v>
      </c>
      <c r="E66" s="72"/>
      <c r="F66" s="72"/>
      <c r="G66" s="72"/>
      <c r="H66" s="65">
        <f>DATE(YEAR($D$5),MONTH($D$5),1)</f>
        <v>42979</v>
      </c>
      <c r="I66" s="65"/>
      <c r="J66" s="65"/>
      <c r="K66" s="65"/>
      <c r="L66" s="65"/>
      <c r="M66" s="65"/>
      <c r="N66" s="65"/>
      <c r="O66" s="2"/>
      <c r="P66" s="65">
        <f>DATE(YEAR(H66+35),MONTH(H66+35),1)</f>
        <v>43009</v>
      </c>
      <c r="Q66" s="65"/>
      <c r="R66" s="65"/>
      <c r="S66" s="65"/>
      <c r="T66" s="65"/>
      <c r="U66" s="65"/>
      <c r="V66" s="65"/>
      <c r="X66" s="7" t="s">
        <v>28</v>
      </c>
    </row>
    <row r="67" spans="1:24" ht="12.75" customHeight="1" x14ac:dyDescent="0.2">
      <c r="A67" s="70"/>
      <c r="B67" s="70"/>
      <c r="C67" s="70"/>
      <c r="D67" s="72"/>
      <c r="E67" s="72"/>
      <c r="F67" s="72"/>
      <c r="G67" s="72"/>
      <c r="H67" s="42" t="str">
        <f>CHOOSE(1+MOD($I$3+1-2,7),"Su","M","Tu","W","Th","F","Sa")</f>
        <v>Su</v>
      </c>
      <c r="I67" s="42" t="str">
        <f>CHOOSE(1+MOD($I$3+2-2,7),"Su","M","Tu","W","Th","F","Sa")</f>
        <v>M</v>
      </c>
      <c r="J67" s="42" t="str">
        <f>CHOOSE(1+MOD($I$3+3-2,7),"Su","M","Tu","W","Th","F","Sa")</f>
        <v>Tu</v>
      </c>
      <c r="K67" s="42" t="str">
        <f>CHOOSE(1+MOD($I$3+4-2,7),"Su","M","Tu","W","Th","F","Sa")</f>
        <v>W</v>
      </c>
      <c r="L67" s="42" t="str">
        <f>CHOOSE(1+MOD($I$3+5-2,7),"Su","M","Tu","W","Th","F","Sa")</f>
        <v>Th</v>
      </c>
      <c r="M67" s="42" t="str">
        <f>CHOOSE(1+MOD($I$3+6-2,7),"Su","M","Tu","W","Th","F","Sa")</f>
        <v>F</v>
      </c>
      <c r="N67" s="42" t="str">
        <f>CHOOSE(1+MOD($I$3+7-2,7),"Su","M","Tu","W","Th","F","Sa")</f>
        <v>Sa</v>
      </c>
      <c r="O67" s="41"/>
      <c r="P67" s="42" t="str">
        <f>CHOOSE(1+MOD($I$3+1-2,7),"Su","M","Tu","W","Th","F","Sa")</f>
        <v>Su</v>
      </c>
      <c r="Q67" s="42" t="str">
        <f>CHOOSE(1+MOD($I$3+2-2,7),"Su","M","Tu","W","Th","F","Sa")</f>
        <v>M</v>
      </c>
      <c r="R67" s="42" t="str">
        <f>CHOOSE(1+MOD($I$3+3-2,7),"Su","M","Tu","W","Th","F","Sa")</f>
        <v>Tu</v>
      </c>
      <c r="S67" s="42" t="str">
        <f>CHOOSE(1+MOD($I$3+4-2,7),"Su","M","Tu","W","Th","F","Sa")</f>
        <v>W</v>
      </c>
      <c r="T67" s="42" t="str">
        <f>CHOOSE(1+MOD($I$3+5-2,7),"Su","M","Tu","W","Th","F","Sa")</f>
        <v>Th</v>
      </c>
      <c r="U67" s="42" t="str">
        <f>CHOOSE(1+MOD($I$3+6-2,7),"Su","M","Tu","W","Th","F","Sa")</f>
        <v>F</v>
      </c>
      <c r="V67" s="42" t="str">
        <f>CHOOSE(1+MOD($I$3+7-2,7),"Su","M","Tu","W","Th","F","Sa")</f>
        <v>Sa</v>
      </c>
      <c r="X67" s="39" t="e">
        <f t="array" ref="X67">INDEX(#REF!,SMALL(IF(#REF!=$D$66,ROW(#REF!)),ROW()-ROW($X$66)))</f>
        <v>#REF!</v>
      </c>
    </row>
    <row r="68" spans="1:24" ht="12.75" customHeight="1" x14ac:dyDescent="0.2">
      <c r="A68" s="70"/>
      <c r="B68" s="70"/>
      <c r="C68" s="70"/>
      <c r="D68" s="66" t="str">
        <f>INDEX({"Sunday","Monday","Tuesday","Wednesday","Thursday","Friday","Saturday"},WEEKDAY(D66))</f>
        <v>Friday</v>
      </c>
      <c r="E68" s="66"/>
      <c r="F68" s="66"/>
      <c r="G68" s="4"/>
      <c r="H68" s="43" t="str">
        <f>IF(WEEKDAY(H66,1)=$I$3,H66,"")</f>
        <v/>
      </c>
      <c r="I68" s="43" t="str">
        <f>IF(H68="",IF(WEEKDAY(H66,1)=MOD($I$3,7)+1,H66,""),H68+1)</f>
        <v/>
      </c>
      <c r="J68" s="43" t="str">
        <f>IF(I68="",IF(WEEKDAY(H66,1)=MOD($I$3+1,7)+1,H66,""),I68+1)</f>
        <v/>
      </c>
      <c r="K68" s="43" t="str">
        <f>IF(J68="",IF(WEEKDAY(H66,1)=MOD($I$3+2,7)+1,H66,""),J68+1)</f>
        <v/>
      </c>
      <c r="L68" s="43" t="str">
        <f>IF(K68="",IF(WEEKDAY(H66,1)=MOD($I$3+3,7)+1,H66,""),K68+1)</f>
        <v/>
      </c>
      <c r="M68" s="43">
        <f>IF(L68="",IF(WEEKDAY(H66,1)=MOD($I$3+4,7)+1,H66,""),L68+1)</f>
        <v>42979</v>
      </c>
      <c r="N68" s="43">
        <f>IF(M68="",IF(WEEKDAY(H66,1)=MOD($I$3+5,7)+1,H66,""),M68+1)</f>
        <v>42980</v>
      </c>
      <c r="O68" s="44"/>
      <c r="P68" s="43">
        <f>IF(WEEKDAY(P66,1)=$I$3,P66,"")</f>
        <v>43009</v>
      </c>
      <c r="Q68" s="43">
        <f>IF(P68="",IF(WEEKDAY(P66,1)=MOD($I$3,7)+1,P66,""),P68+1)</f>
        <v>43010</v>
      </c>
      <c r="R68" s="43">
        <f>IF(Q68="",IF(WEEKDAY(P66,1)=MOD($I$3+1,7)+1,P66,""),Q68+1)</f>
        <v>43011</v>
      </c>
      <c r="S68" s="43">
        <f>IF(R68="",IF(WEEKDAY(P66,1)=MOD($I$3+2,7)+1,P66,""),R68+1)</f>
        <v>43012</v>
      </c>
      <c r="T68" s="43">
        <f>IF(S68="",IF(WEEKDAY(P66,1)=MOD($I$3+3,7)+1,P66,""),S68+1)</f>
        <v>43013</v>
      </c>
      <c r="U68" s="43">
        <f>IF(T68="",IF(WEEKDAY(P66,1)=MOD($I$3+4,7)+1,P66,""),T68+1)</f>
        <v>43014</v>
      </c>
      <c r="V68" s="43">
        <f>IF(U68="",IF(WEEKDAY(P66,1)=MOD($I$3+5,7)+1,P66,""),U68+1)</f>
        <v>43015</v>
      </c>
      <c r="X68" s="39" t="e">
        <f t="array" ref="X68">INDEX(#REF!,SMALL(IF(#REF!=$D$66,ROW(#REF!)),ROW()-ROW($X$66)))</f>
        <v>#REF!</v>
      </c>
    </row>
    <row r="69" spans="1:24" ht="12.75" customHeight="1" x14ac:dyDescent="0.2">
      <c r="A69" s="71"/>
      <c r="B69" s="71"/>
      <c r="C69" s="71"/>
      <c r="D69" s="67"/>
      <c r="E69" s="67"/>
      <c r="F69" s="67"/>
      <c r="G69" s="4"/>
      <c r="H69" s="43">
        <f>IF(N68="","",IF(MONTH(N68+1)&lt;&gt;MONTH(N68),"",N68+1))</f>
        <v>42981</v>
      </c>
      <c r="I69" s="43">
        <f>IF(H69="","",IF(MONTH(H69+1)&lt;&gt;MONTH(H69),"",H69+1))</f>
        <v>42982</v>
      </c>
      <c r="J69" s="43">
        <f t="shared" ref="J69:K73" si="8">IF(I69="","",IF(MONTH(I69+1)&lt;&gt;MONTH(I69),"",I69+1))</f>
        <v>42983</v>
      </c>
      <c r="K69" s="43">
        <f>IF(J69="","",IF(MONTH(J69+1)&lt;&gt;MONTH(J69),"",J69+1))</f>
        <v>42984</v>
      </c>
      <c r="L69" s="43">
        <f t="shared" ref="L69:N73" si="9">IF(K69="","",IF(MONTH(K69+1)&lt;&gt;MONTH(K69),"",K69+1))</f>
        <v>42985</v>
      </c>
      <c r="M69" s="43">
        <f t="shared" si="9"/>
        <v>42986</v>
      </c>
      <c r="N69" s="43">
        <f t="shared" si="9"/>
        <v>42987</v>
      </c>
      <c r="O69" s="6"/>
      <c r="P69" s="43">
        <f>IF(V68="","",IF(MONTH(V68+1)&lt;&gt;MONTH(V68),"",V68+1))</f>
        <v>43016</v>
      </c>
      <c r="Q69" s="43">
        <f>IF(P69="","",IF(MONTH(P69+1)&lt;&gt;MONTH(P69),"",P69+1))</f>
        <v>43017</v>
      </c>
      <c r="R69" s="43">
        <f t="shared" ref="R69:S73" si="10">IF(Q69="","",IF(MONTH(Q69+1)&lt;&gt;MONTH(Q69),"",Q69+1))</f>
        <v>43018</v>
      </c>
      <c r="S69" s="43">
        <f>IF(R69="","",IF(MONTH(R69+1)&lt;&gt;MONTH(R69),"",R69+1))</f>
        <v>43019</v>
      </c>
      <c r="T69" s="43">
        <f t="shared" ref="T69:V73" si="11">IF(S69="","",IF(MONTH(S69+1)&lt;&gt;MONTH(S69),"",S69+1))</f>
        <v>43020</v>
      </c>
      <c r="U69" s="43">
        <f t="shared" si="11"/>
        <v>43021</v>
      </c>
      <c r="V69" s="43">
        <f t="shared" si="11"/>
        <v>43022</v>
      </c>
      <c r="X69" s="39" t="e">
        <f t="array" ref="X69">INDEX(#REF!,SMALL(IF(#REF!=$D$66,ROW(#REF!)),ROW()-ROW($X$66)))</f>
        <v>#REF!</v>
      </c>
    </row>
    <row r="70" spans="1:24" ht="12.75" customHeight="1" x14ac:dyDescent="0.2">
      <c r="A70" s="63" t="str">
        <f>IF(ISERROR(MATCH(D66,arr_holidaydate,0)),"",INDEX(arr_holiday,MATCH(D66,arr_holidaydate,0)))</f>
        <v/>
      </c>
      <c r="B70" s="63"/>
      <c r="C70" s="63"/>
      <c r="D70" s="63"/>
      <c r="E70" s="64" t="str">
        <f>"W"&amp;TEXT(1+INT((D66-DATE(YEAR(D66+4-WEEKDAY(D66+6)),1,5)+
WEEKDAY(DATE(YEAR(D66+4-WEEKDAY(D66+6)),1,3)))/7),"00")&amp;"-"&amp;WEEKDAY(D66,2)</f>
        <v>W39-5</v>
      </c>
      <c r="F70" s="64"/>
      <c r="H70" s="43">
        <f t="shared" ref="H70:H73" si="12">IF(N69="","",IF(MONTH(N69+1)&lt;&gt;MONTH(N69),"",N69+1))</f>
        <v>42988</v>
      </c>
      <c r="I70" s="43">
        <f t="shared" ref="I70:I73" si="13">IF(H70="","",IF(MONTH(H70+1)&lt;&gt;MONTH(H70),"",H70+1))</f>
        <v>42989</v>
      </c>
      <c r="J70" s="43">
        <f t="shared" si="8"/>
        <v>42990</v>
      </c>
      <c r="K70" s="43">
        <f t="shared" si="8"/>
        <v>42991</v>
      </c>
      <c r="L70" s="43">
        <f t="shared" si="9"/>
        <v>42992</v>
      </c>
      <c r="M70" s="43">
        <f t="shared" si="9"/>
        <v>42993</v>
      </c>
      <c r="N70" s="43">
        <f t="shared" si="9"/>
        <v>42994</v>
      </c>
      <c r="O70" s="6"/>
      <c r="P70" s="43">
        <f t="shared" ref="P70:P73" si="14">IF(V69="","",IF(MONTH(V69+1)&lt;&gt;MONTH(V69),"",V69+1))</f>
        <v>43023</v>
      </c>
      <c r="Q70" s="43">
        <f t="shared" ref="Q70:Q73" si="15">IF(P70="","",IF(MONTH(P70+1)&lt;&gt;MONTH(P70),"",P70+1))</f>
        <v>43024</v>
      </c>
      <c r="R70" s="43">
        <f t="shared" si="10"/>
        <v>43025</v>
      </c>
      <c r="S70" s="43">
        <f t="shared" si="10"/>
        <v>43026</v>
      </c>
      <c r="T70" s="43">
        <f t="shared" si="11"/>
        <v>43027</v>
      </c>
      <c r="U70" s="43">
        <f t="shared" si="11"/>
        <v>43028</v>
      </c>
      <c r="V70" s="43">
        <f t="shared" si="11"/>
        <v>43029</v>
      </c>
      <c r="X70" s="39" t="e">
        <f t="array" ref="X70">INDEX(#REF!,SMALL(IF(#REF!=$D$66,ROW(#REF!)),ROW()-ROW($X$66)))</f>
        <v>#REF!</v>
      </c>
    </row>
    <row r="71" spans="1:24" x14ac:dyDescent="0.2">
      <c r="A71" s="63" t="str">
        <f ca="1">IF(ISERROR(OFFSET(arr_holidaydate,-1+MATCH(D66,arr_holidaydate,0)+MATCH(D66,OFFSET(arr_holidaydate,MATCH(D66,arr_holidaydate,0),0,1000,1),0),-5,1,1)),"",OFFSET(arr_holidaydate,-1+MATCH(D66,arr_holidaydate,0)+MATCH(D66,OFFSET(arr_holidaydate,MATCH(D66,arr_holidaydate,0),0,1000,1),0),-5,1,1))</f>
        <v/>
      </c>
      <c r="B71" s="63"/>
      <c r="C71" s="63"/>
      <c r="D71" s="63"/>
      <c r="H71" s="43">
        <f t="shared" si="12"/>
        <v>42995</v>
      </c>
      <c r="I71" s="43">
        <f t="shared" si="13"/>
        <v>42996</v>
      </c>
      <c r="J71" s="43">
        <f t="shared" si="8"/>
        <v>42997</v>
      </c>
      <c r="K71" s="43">
        <f t="shared" si="8"/>
        <v>42998</v>
      </c>
      <c r="L71" s="43">
        <f t="shared" si="9"/>
        <v>42999</v>
      </c>
      <c r="M71" s="43">
        <f t="shared" si="9"/>
        <v>43000</v>
      </c>
      <c r="N71" s="43">
        <f t="shared" si="9"/>
        <v>43001</v>
      </c>
      <c r="O71" s="6"/>
      <c r="P71" s="43">
        <f t="shared" si="14"/>
        <v>43030</v>
      </c>
      <c r="Q71" s="43">
        <f t="shared" si="15"/>
        <v>43031</v>
      </c>
      <c r="R71" s="43">
        <f t="shared" si="10"/>
        <v>43032</v>
      </c>
      <c r="S71" s="43">
        <f t="shared" si="10"/>
        <v>43033</v>
      </c>
      <c r="T71" s="43">
        <f t="shared" si="11"/>
        <v>43034</v>
      </c>
      <c r="U71" s="43">
        <f t="shared" si="11"/>
        <v>43035</v>
      </c>
      <c r="V71" s="43">
        <f t="shared" si="11"/>
        <v>43036</v>
      </c>
      <c r="X71" s="39" t="e">
        <f t="array" ref="X71">INDEX(#REF!,SMALL(IF(#REF!=$D$66,ROW(#REF!)),ROW()-ROW($X$66)))</f>
        <v>#REF!</v>
      </c>
    </row>
    <row r="72" spans="1:24" x14ac:dyDescent="0.2">
      <c r="A72" s="63" t="str">
        <f ca="1">IF(ISERROR(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,"",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</f>
        <v/>
      </c>
      <c r="B72" s="63"/>
      <c r="C72" s="63"/>
      <c r="D72" s="63"/>
      <c r="H72" s="43">
        <f t="shared" si="12"/>
        <v>43002</v>
      </c>
      <c r="I72" s="43">
        <f t="shared" si="13"/>
        <v>43003</v>
      </c>
      <c r="J72" s="43">
        <f t="shared" si="8"/>
        <v>43004</v>
      </c>
      <c r="K72" s="43">
        <f t="shared" si="8"/>
        <v>43005</v>
      </c>
      <c r="L72" s="43">
        <f t="shared" si="9"/>
        <v>43006</v>
      </c>
      <c r="M72" s="43">
        <f t="shared" si="9"/>
        <v>43007</v>
      </c>
      <c r="N72" s="43">
        <f t="shared" si="9"/>
        <v>43008</v>
      </c>
      <c r="O72" s="6"/>
      <c r="P72" s="43">
        <f t="shared" si="14"/>
        <v>43037</v>
      </c>
      <c r="Q72" s="43">
        <f t="shared" si="15"/>
        <v>43038</v>
      </c>
      <c r="R72" s="43">
        <f t="shared" si="10"/>
        <v>43039</v>
      </c>
      <c r="S72" s="43" t="str">
        <f t="shared" si="10"/>
        <v/>
      </c>
      <c r="T72" s="43" t="str">
        <f t="shared" si="11"/>
        <v/>
      </c>
      <c r="U72" s="43" t="str">
        <f t="shared" si="11"/>
        <v/>
      </c>
      <c r="V72" s="43" t="str">
        <f t="shared" si="11"/>
        <v/>
      </c>
      <c r="X72" s="39" t="e">
        <f t="array" ref="X72">INDEX(#REF!,SMALL(IF(#REF!=$D$66,ROW(#REF!)),ROW()-ROW($X$66)))</f>
        <v>#REF!</v>
      </c>
    </row>
    <row r="73" spans="1:24" x14ac:dyDescent="0.2">
      <c r="A73" s="5"/>
      <c r="H73" s="43" t="str">
        <f t="shared" si="12"/>
        <v/>
      </c>
      <c r="I73" s="43" t="str">
        <f t="shared" si="13"/>
        <v/>
      </c>
      <c r="J73" s="43" t="str">
        <f t="shared" si="8"/>
        <v/>
      </c>
      <c r="K73" s="43" t="str">
        <f t="shared" si="8"/>
        <v/>
      </c>
      <c r="L73" s="43" t="str">
        <f t="shared" si="9"/>
        <v/>
      </c>
      <c r="M73" s="43" t="str">
        <f t="shared" si="9"/>
        <v/>
      </c>
      <c r="N73" s="43" t="str">
        <f t="shared" si="9"/>
        <v/>
      </c>
      <c r="O73" s="6"/>
      <c r="P73" s="43" t="str">
        <f t="shared" si="14"/>
        <v/>
      </c>
      <c r="Q73" s="43" t="str">
        <f t="shared" si="15"/>
        <v/>
      </c>
      <c r="R73" s="43" t="str">
        <f t="shared" si="10"/>
        <v/>
      </c>
      <c r="S73" s="43" t="str">
        <f t="shared" si="10"/>
        <v/>
      </c>
      <c r="T73" s="43" t="str">
        <f t="shared" si="11"/>
        <v/>
      </c>
      <c r="U73" s="43" t="str">
        <f t="shared" si="11"/>
        <v/>
      </c>
      <c r="V73" s="43" t="str">
        <f t="shared" si="11"/>
        <v/>
      </c>
      <c r="X73" s="39" t="e">
        <f t="array" ref="X73">INDEX(#REF!,SMALL(IF(#REF!=$D$66,ROW(#REF!)),ROW()-ROW($X$66)))</f>
        <v>#REF!</v>
      </c>
    </row>
    <row r="74" spans="1:24" ht="14.1" customHeight="1" x14ac:dyDescent="0.2">
      <c r="A74" s="62" t="s">
        <v>11</v>
      </c>
      <c r="B74" s="62"/>
      <c r="C74" s="62"/>
      <c r="D74" s="62"/>
      <c r="E74" s="6"/>
      <c r="F74" s="36"/>
      <c r="G74" s="36"/>
      <c r="H74" s="36" t="s">
        <v>16</v>
      </c>
      <c r="I74" s="36"/>
      <c r="J74" s="36"/>
      <c r="K74" s="36"/>
      <c r="L74" s="36"/>
      <c r="M74" s="36"/>
      <c r="N74" s="36"/>
      <c r="O74" s="29"/>
      <c r="P74" s="62" t="s">
        <v>12</v>
      </c>
      <c r="Q74" s="62"/>
      <c r="R74" s="62"/>
      <c r="S74" s="62"/>
      <c r="T74" s="62"/>
      <c r="U74" s="62"/>
      <c r="V74" s="62"/>
      <c r="X74" s="39" t="e">
        <f t="array" ref="X74">INDEX(#REF!,SMALL(IF(#REF!=$D$66,ROW(#REF!)),ROW()-ROW($X$66)))</f>
        <v>#REF!</v>
      </c>
    </row>
    <row r="75" spans="1:24" ht="12.75" customHeight="1" x14ac:dyDescent="0.2">
      <c r="A75" s="61" t="str">
        <f>IF(ISERROR(X67)," - "," - "&amp;X67)</f>
        <v xml:space="preserve"> - </v>
      </c>
      <c r="B75" s="61"/>
      <c r="C75" s="61"/>
      <c r="D75" s="61"/>
      <c r="F75" s="60">
        <v>7</v>
      </c>
      <c r="G75" s="30" t="s">
        <v>7</v>
      </c>
      <c r="H75" s="17"/>
      <c r="I75" s="17"/>
      <c r="J75" s="17"/>
      <c r="K75" s="17"/>
      <c r="L75" s="17"/>
      <c r="M75" s="17"/>
      <c r="N75" s="17"/>
      <c r="O75" s="9"/>
      <c r="P75" s="17"/>
      <c r="Q75" s="17"/>
      <c r="R75" s="17"/>
      <c r="S75" s="17"/>
      <c r="T75" s="17"/>
      <c r="U75" s="17"/>
      <c r="V75" s="17"/>
      <c r="X75" s="39" t="e">
        <f t="array" ref="X75">INDEX(#REF!,SMALL(IF(#REF!=$D$66,ROW(#REF!)),ROW()-ROW($X$66)))</f>
        <v>#REF!</v>
      </c>
    </row>
    <row r="76" spans="1:24" ht="12.75" customHeight="1" x14ac:dyDescent="0.2">
      <c r="A76" s="61" t="str">
        <f t="shared" ref="A76:A84" si="16">IF(ISERROR(X68)," - "," - "&amp;X68)</f>
        <v xml:space="preserve"> - </v>
      </c>
      <c r="B76" s="61"/>
      <c r="C76" s="61"/>
      <c r="D76" s="61"/>
      <c r="F76" s="55"/>
      <c r="G76" s="31" t="s">
        <v>4</v>
      </c>
      <c r="H76" s="18"/>
      <c r="I76" s="18"/>
      <c r="J76" s="18"/>
      <c r="K76" s="18"/>
      <c r="L76" s="18"/>
      <c r="M76" s="18"/>
      <c r="N76" s="18"/>
      <c r="O76" s="9"/>
      <c r="P76" s="19"/>
      <c r="Q76" s="19"/>
      <c r="R76" s="19"/>
      <c r="S76" s="19"/>
      <c r="T76" s="19"/>
      <c r="U76" s="19"/>
      <c r="V76" s="19"/>
      <c r="X76" s="39" t="e">
        <f t="array" ref="X76">INDEX(#REF!,SMALL(IF(#REF!=$D$66,ROW(#REF!)),ROW()-ROW($X$66)))</f>
        <v>#REF!</v>
      </c>
    </row>
    <row r="77" spans="1:24" ht="12.75" customHeight="1" x14ac:dyDescent="0.2">
      <c r="A77" s="61" t="str">
        <f t="shared" si="16"/>
        <v xml:space="preserve"> - </v>
      </c>
      <c r="B77" s="61"/>
      <c r="C77" s="61"/>
      <c r="D77" s="61"/>
      <c r="F77" s="60">
        <f>IF(F75=12,1,F75+1)</f>
        <v>8</v>
      </c>
      <c r="G77" s="30" t="s">
        <v>7</v>
      </c>
      <c r="H77" s="17"/>
      <c r="I77" s="17"/>
      <c r="J77" s="17"/>
      <c r="K77" s="17"/>
      <c r="L77" s="17"/>
      <c r="M77" s="17"/>
      <c r="N77" s="17"/>
      <c r="O77" s="9"/>
      <c r="P77" s="19"/>
      <c r="Q77" s="19"/>
      <c r="R77" s="19"/>
      <c r="S77" s="19"/>
      <c r="T77" s="19"/>
      <c r="U77" s="19"/>
      <c r="V77" s="19"/>
    </row>
    <row r="78" spans="1:24" ht="12.75" customHeight="1" x14ac:dyDescent="0.2">
      <c r="A78" s="61" t="str">
        <f t="shared" si="16"/>
        <v xml:space="preserve"> - </v>
      </c>
      <c r="B78" s="61"/>
      <c r="C78" s="61"/>
      <c r="D78" s="61"/>
      <c r="F78" s="60"/>
      <c r="G78" s="32" t="s">
        <v>5</v>
      </c>
      <c r="H78" s="19"/>
      <c r="I78" s="19"/>
      <c r="J78" s="19"/>
      <c r="K78" s="19"/>
      <c r="L78" s="19"/>
      <c r="M78" s="19"/>
      <c r="N78" s="19"/>
      <c r="O78" s="9"/>
      <c r="P78" s="19"/>
      <c r="Q78" s="19"/>
      <c r="R78" s="19"/>
      <c r="S78" s="19"/>
      <c r="T78" s="19"/>
      <c r="U78" s="19"/>
      <c r="V78" s="19"/>
    </row>
    <row r="79" spans="1:24" ht="12.75" customHeight="1" x14ac:dyDescent="0.2">
      <c r="A79" s="61" t="str">
        <f t="shared" si="16"/>
        <v xml:space="preserve"> - </v>
      </c>
      <c r="B79" s="61"/>
      <c r="C79" s="61"/>
      <c r="D79" s="61"/>
      <c r="F79" s="58"/>
      <c r="G79" s="32" t="s">
        <v>4</v>
      </c>
      <c r="H79" s="19"/>
      <c r="I79" s="19"/>
      <c r="J79" s="19"/>
      <c r="K79" s="19"/>
      <c r="L79" s="19"/>
      <c r="M79" s="19"/>
      <c r="N79" s="19"/>
      <c r="O79" s="9"/>
      <c r="P79" s="19"/>
      <c r="Q79" s="19"/>
      <c r="R79" s="19"/>
      <c r="S79" s="19"/>
      <c r="T79" s="19"/>
      <c r="U79" s="19"/>
      <c r="V79" s="19"/>
    </row>
    <row r="80" spans="1:24" ht="12.75" customHeight="1" x14ac:dyDescent="0.2">
      <c r="A80" s="61" t="str">
        <f t="shared" si="16"/>
        <v xml:space="preserve"> - </v>
      </c>
      <c r="B80" s="61"/>
      <c r="C80" s="61"/>
      <c r="D80" s="61"/>
      <c r="F80" s="58"/>
      <c r="G80" s="33" t="s">
        <v>6</v>
      </c>
      <c r="H80" s="20"/>
      <c r="I80" s="20"/>
      <c r="J80" s="20"/>
      <c r="K80" s="20"/>
      <c r="L80" s="20"/>
      <c r="M80" s="20"/>
      <c r="N80" s="20"/>
      <c r="O80" s="9"/>
      <c r="P80" s="19"/>
      <c r="Q80" s="19"/>
      <c r="R80" s="19"/>
      <c r="S80" s="19"/>
      <c r="T80" s="19"/>
      <c r="U80" s="19"/>
      <c r="V80" s="19"/>
    </row>
    <row r="81" spans="1:22" ht="12.75" customHeight="1" x14ac:dyDescent="0.2">
      <c r="A81" s="61" t="str">
        <f t="shared" si="16"/>
        <v xml:space="preserve"> - </v>
      </c>
      <c r="B81" s="61"/>
      <c r="C81" s="61"/>
      <c r="D81" s="61"/>
      <c r="F81" s="54">
        <f>IF(F77=12,1,F77+1)</f>
        <v>9</v>
      </c>
      <c r="G81" s="34" t="s">
        <v>7</v>
      </c>
      <c r="H81" s="21"/>
      <c r="I81" s="21"/>
      <c r="J81" s="21"/>
      <c r="K81" s="21"/>
      <c r="L81" s="21"/>
      <c r="M81" s="21"/>
      <c r="N81" s="21"/>
      <c r="O81" s="9"/>
      <c r="P81" s="19"/>
      <c r="Q81" s="19"/>
      <c r="R81" s="19"/>
      <c r="S81" s="19"/>
      <c r="T81" s="19"/>
      <c r="U81" s="19"/>
      <c r="V81" s="19"/>
    </row>
    <row r="82" spans="1:22" ht="12.75" customHeight="1" x14ac:dyDescent="0.2">
      <c r="A82" s="61" t="str">
        <f t="shared" si="16"/>
        <v xml:space="preserve"> - </v>
      </c>
      <c r="B82" s="61"/>
      <c r="C82" s="61"/>
      <c r="D82" s="61"/>
      <c r="F82" s="60"/>
      <c r="G82" s="32" t="s">
        <v>5</v>
      </c>
      <c r="H82" s="19"/>
      <c r="I82" s="19"/>
      <c r="J82" s="19"/>
      <c r="K82" s="19"/>
      <c r="L82" s="19"/>
      <c r="M82" s="19"/>
      <c r="N82" s="19"/>
      <c r="O82" s="9"/>
      <c r="P82" s="19"/>
      <c r="Q82" s="19"/>
      <c r="R82" s="19"/>
      <c r="S82" s="19"/>
      <c r="T82" s="19"/>
      <c r="U82" s="19"/>
      <c r="V82" s="19"/>
    </row>
    <row r="83" spans="1:22" ht="12.75" customHeight="1" x14ac:dyDescent="0.2">
      <c r="A83" s="61" t="str">
        <f t="shared" si="16"/>
        <v xml:space="preserve"> - </v>
      </c>
      <c r="B83" s="61"/>
      <c r="C83" s="61"/>
      <c r="D83" s="61"/>
      <c r="F83" s="58"/>
      <c r="G83" s="32" t="s">
        <v>4</v>
      </c>
      <c r="H83" s="19"/>
      <c r="I83" s="19"/>
      <c r="J83" s="19"/>
      <c r="K83" s="19"/>
      <c r="L83" s="19"/>
      <c r="M83" s="19"/>
      <c r="N83" s="19"/>
      <c r="O83" s="9"/>
      <c r="P83" s="19"/>
      <c r="Q83" s="19"/>
      <c r="R83" s="19"/>
      <c r="S83" s="19"/>
      <c r="T83" s="19"/>
      <c r="U83" s="19"/>
      <c r="V83" s="19"/>
    </row>
    <row r="84" spans="1:22" ht="12.75" customHeight="1" x14ac:dyDescent="0.2">
      <c r="A84" s="61" t="str">
        <f t="shared" si="16"/>
        <v xml:space="preserve"> - </v>
      </c>
      <c r="B84" s="61"/>
      <c r="C84" s="61"/>
      <c r="D84" s="61"/>
      <c r="F84" s="59"/>
      <c r="G84" s="35" t="s">
        <v>6</v>
      </c>
      <c r="H84" s="22"/>
      <c r="I84" s="22"/>
      <c r="J84" s="22"/>
      <c r="K84" s="22"/>
      <c r="L84" s="22"/>
      <c r="M84" s="22"/>
      <c r="N84" s="22"/>
      <c r="O84" s="9"/>
      <c r="P84" s="19"/>
      <c r="Q84" s="19"/>
      <c r="R84" s="19"/>
      <c r="S84" s="19"/>
      <c r="T84" s="19"/>
      <c r="U84" s="19"/>
      <c r="V84" s="19"/>
    </row>
    <row r="85" spans="1:22" ht="12.75" customHeight="1" x14ac:dyDescent="0.2">
      <c r="A85" s="9"/>
      <c r="B85" s="9"/>
      <c r="C85" s="9"/>
      <c r="D85" s="9"/>
      <c r="F85" s="54">
        <f>IF(F81=12,1,F81+1)</f>
        <v>10</v>
      </c>
      <c r="G85" s="34" t="s">
        <v>7</v>
      </c>
      <c r="H85" s="21"/>
      <c r="I85" s="21"/>
      <c r="J85" s="21"/>
      <c r="K85" s="21"/>
      <c r="L85" s="21"/>
      <c r="M85" s="21"/>
      <c r="N85" s="21"/>
      <c r="O85" s="9"/>
      <c r="P85" s="19"/>
      <c r="Q85" s="19"/>
      <c r="R85" s="19"/>
      <c r="S85" s="19"/>
      <c r="T85" s="19"/>
      <c r="U85" s="19"/>
      <c r="V85" s="19"/>
    </row>
    <row r="86" spans="1:22" ht="12.75" customHeight="1" x14ac:dyDescent="0.2">
      <c r="A86" s="37" t="s">
        <v>2</v>
      </c>
      <c r="B86" s="38" t="s">
        <v>1</v>
      </c>
      <c r="C86" s="57" t="s">
        <v>19</v>
      </c>
      <c r="D86" s="57"/>
      <c r="F86" s="60"/>
      <c r="G86" s="32" t="s">
        <v>5</v>
      </c>
      <c r="H86" s="19"/>
      <c r="I86" s="19"/>
      <c r="J86" s="19"/>
      <c r="K86" s="19"/>
      <c r="L86" s="19"/>
      <c r="M86" s="19"/>
      <c r="N86" s="19"/>
      <c r="O86" s="9"/>
      <c r="P86" s="19"/>
      <c r="Q86" s="19"/>
      <c r="R86" s="19"/>
      <c r="S86" s="19"/>
      <c r="T86" s="19"/>
      <c r="U86" s="19"/>
      <c r="V86" s="19"/>
    </row>
    <row r="87" spans="1:22" ht="12.75" customHeight="1" x14ac:dyDescent="0.2">
      <c r="A87" s="23"/>
      <c r="B87" s="24"/>
      <c r="C87" s="25"/>
      <c r="D87" s="26"/>
      <c r="F87" s="58"/>
      <c r="G87" s="32" t="s">
        <v>4</v>
      </c>
      <c r="H87" s="19"/>
      <c r="I87" s="19"/>
      <c r="J87" s="19"/>
      <c r="K87" s="19"/>
      <c r="L87" s="19"/>
      <c r="M87" s="19"/>
      <c r="N87" s="19"/>
      <c r="O87" s="9"/>
      <c r="P87" s="19"/>
      <c r="Q87" s="19"/>
      <c r="R87" s="19"/>
      <c r="S87" s="19"/>
      <c r="T87" s="19"/>
      <c r="U87" s="19"/>
      <c r="V87" s="19"/>
    </row>
    <row r="88" spans="1:22" ht="12.75" customHeight="1" x14ac:dyDescent="0.2">
      <c r="A88" s="23"/>
      <c r="B88" s="24"/>
      <c r="C88" s="27"/>
      <c r="D88" s="28"/>
      <c r="F88" s="59"/>
      <c r="G88" s="35" t="s">
        <v>6</v>
      </c>
      <c r="H88" s="22"/>
      <c r="I88" s="22"/>
      <c r="J88" s="22"/>
      <c r="K88" s="22"/>
      <c r="L88" s="22"/>
      <c r="M88" s="22"/>
      <c r="N88" s="22"/>
      <c r="O88" s="9"/>
      <c r="P88" s="19"/>
      <c r="Q88" s="19"/>
      <c r="R88" s="19"/>
      <c r="S88" s="19"/>
      <c r="T88" s="19"/>
      <c r="U88" s="19"/>
      <c r="V88" s="19"/>
    </row>
    <row r="89" spans="1:22" ht="12.75" customHeight="1" x14ac:dyDescent="0.2">
      <c r="A89" s="23"/>
      <c r="B89" s="24"/>
      <c r="C89" s="27"/>
      <c r="D89" s="28"/>
      <c r="F89" s="54">
        <f>IF(F85=12,1,F85+1)</f>
        <v>11</v>
      </c>
      <c r="G89" s="34" t="s">
        <v>7</v>
      </c>
      <c r="H89" s="21"/>
      <c r="I89" s="21"/>
      <c r="J89" s="21"/>
      <c r="K89" s="21"/>
      <c r="L89" s="21"/>
      <c r="M89" s="21"/>
      <c r="N89" s="21"/>
      <c r="O89" s="9"/>
      <c r="P89" s="19"/>
      <c r="Q89" s="19"/>
      <c r="R89" s="19"/>
      <c r="S89" s="19"/>
      <c r="T89" s="19"/>
      <c r="U89" s="19"/>
      <c r="V89" s="19"/>
    </row>
    <row r="90" spans="1:22" ht="12.75" customHeight="1" x14ac:dyDescent="0.2">
      <c r="A90" s="23"/>
      <c r="B90" s="24"/>
      <c r="C90" s="27"/>
      <c r="D90" s="28"/>
      <c r="F90" s="60"/>
      <c r="G90" s="32" t="s">
        <v>5</v>
      </c>
      <c r="H90" s="19"/>
      <c r="I90" s="19"/>
      <c r="J90" s="19"/>
      <c r="K90" s="19"/>
      <c r="L90" s="19"/>
      <c r="M90" s="19"/>
      <c r="N90" s="19"/>
      <c r="O90" s="9"/>
      <c r="P90" s="19"/>
      <c r="Q90" s="19"/>
      <c r="R90" s="19"/>
      <c r="S90" s="19"/>
      <c r="T90" s="19"/>
      <c r="U90" s="19"/>
      <c r="V90" s="19"/>
    </row>
    <row r="91" spans="1:22" ht="12.75" customHeight="1" x14ac:dyDescent="0.2">
      <c r="A91" s="23"/>
      <c r="B91" s="24"/>
      <c r="C91" s="27"/>
      <c r="D91" s="28"/>
      <c r="F91" s="58"/>
      <c r="G91" s="32" t="s">
        <v>4</v>
      </c>
      <c r="H91" s="19"/>
      <c r="I91" s="19"/>
      <c r="J91" s="19"/>
      <c r="K91" s="19"/>
      <c r="L91" s="19"/>
      <c r="M91" s="19"/>
      <c r="N91" s="19"/>
      <c r="O91" s="9"/>
      <c r="P91" s="19"/>
      <c r="Q91" s="19"/>
      <c r="R91" s="19"/>
      <c r="S91" s="19"/>
      <c r="T91" s="19"/>
      <c r="U91" s="19"/>
      <c r="V91" s="19"/>
    </row>
    <row r="92" spans="1:22" ht="12.75" customHeight="1" x14ac:dyDescent="0.2">
      <c r="A92" s="23"/>
      <c r="B92" s="24"/>
      <c r="C92" s="27"/>
      <c r="D92" s="28"/>
      <c r="F92" s="59"/>
      <c r="G92" s="35" t="s">
        <v>6</v>
      </c>
      <c r="H92" s="22"/>
      <c r="I92" s="22"/>
      <c r="J92" s="22"/>
      <c r="K92" s="22"/>
      <c r="L92" s="22"/>
      <c r="M92" s="22"/>
      <c r="N92" s="22"/>
      <c r="O92" s="9"/>
      <c r="P92" s="19"/>
      <c r="Q92" s="19"/>
      <c r="R92" s="19"/>
      <c r="S92" s="19"/>
      <c r="T92" s="19"/>
      <c r="U92" s="19"/>
      <c r="V92" s="19"/>
    </row>
    <row r="93" spans="1:22" ht="12.75" customHeight="1" x14ac:dyDescent="0.2">
      <c r="A93" s="23"/>
      <c r="B93" s="24"/>
      <c r="C93" s="27"/>
      <c r="D93" s="28"/>
      <c r="F93" s="54">
        <f>IF(F89=12,1,F89+1)</f>
        <v>12</v>
      </c>
      <c r="G93" s="34" t="s">
        <v>7</v>
      </c>
      <c r="H93" s="21"/>
      <c r="I93" s="21"/>
      <c r="J93" s="21"/>
      <c r="K93" s="21"/>
      <c r="L93" s="21"/>
      <c r="M93" s="21"/>
      <c r="N93" s="21"/>
      <c r="O93" s="9"/>
      <c r="P93" s="19"/>
      <c r="Q93" s="19"/>
      <c r="R93" s="19"/>
      <c r="S93" s="19"/>
      <c r="T93" s="19"/>
      <c r="U93" s="19"/>
      <c r="V93" s="19"/>
    </row>
    <row r="94" spans="1:22" ht="12.75" customHeight="1" x14ac:dyDescent="0.2">
      <c r="A94" s="23"/>
      <c r="B94" s="24"/>
      <c r="C94" s="27"/>
      <c r="D94" s="28"/>
      <c r="F94" s="60"/>
      <c r="G94" s="32" t="s">
        <v>5</v>
      </c>
      <c r="H94" s="19"/>
      <c r="I94" s="19"/>
      <c r="J94" s="19"/>
      <c r="K94" s="19"/>
      <c r="L94" s="19"/>
      <c r="M94" s="19"/>
      <c r="N94" s="19"/>
      <c r="O94" s="9"/>
      <c r="P94" s="19"/>
      <c r="Q94" s="19"/>
      <c r="R94" s="19"/>
      <c r="S94" s="19"/>
      <c r="T94" s="19"/>
      <c r="U94" s="19"/>
      <c r="V94" s="19"/>
    </row>
    <row r="95" spans="1:22" ht="12.75" customHeight="1" x14ac:dyDescent="0.2">
      <c r="A95" s="23"/>
      <c r="B95" s="24"/>
      <c r="C95" s="27"/>
      <c r="D95" s="28"/>
      <c r="F95" s="58"/>
      <c r="G95" s="32" t="s">
        <v>4</v>
      </c>
      <c r="H95" s="19"/>
      <c r="I95" s="19"/>
      <c r="J95" s="19"/>
      <c r="K95" s="19"/>
      <c r="L95" s="19"/>
      <c r="M95" s="19"/>
      <c r="N95" s="19"/>
      <c r="O95" s="9"/>
      <c r="P95" s="19"/>
      <c r="Q95" s="19"/>
      <c r="R95" s="19"/>
      <c r="S95" s="19"/>
      <c r="T95" s="19"/>
      <c r="U95" s="19"/>
      <c r="V95" s="19"/>
    </row>
    <row r="96" spans="1:22" ht="12.75" customHeight="1" x14ac:dyDescent="0.2">
      <c r="A96" s="23"/>
      <c r="B96" s="24"/>
      <c r="C96" s="27"/>
      <c r="D96" s="28"/>
      <c r="F96" s="59"/>
      <c r="G96" s="35" t="s">
        <v>6</v>
      </c>
      <c r="H96" s="22"/>
      <c r="I96" s="22"/>
      <c r="J96" s="22"/>
      <c r="K96" s="22"/>
      <c r="L96" s="22"/>
      <c r="M96" s="22"/>
      <c r="N96" s="22"/>
      <c r="O96" s="9"/>
      <c r="P96" s="19"/>
      <c r="Q96" s="19"/>
      <c r="R96" s="19"/>
      <c r="S96" s="19"/>
      <c r="T96" s="19"/>
      <c r="U96" s="19"/>
      <c r="V96" s="19"/>
    </row>
    <row r="97" spans="1:22" ht="12.75" customHeight="1" x14ac:dyDescent="0.2">
      <c r="A97" s="23"/>
      <c r="B97" s="24"/>
      <c r="C97" s="27"/>
      <c r="D97" s="28"/>
      <c r="F97" s="54">
        <f>IF(F93=12,1,F93+1)</f>
        <v>1</v>
      </c>
      <c r="G97" s="34" t="s">
        <v>7</v>
      </c>
      <c r="H97" s="21"/>
      <c r="I97" s="21"/>
      <c r="J97" s="21"/>
      <c r="K97" s="21"/>
      <c r="L97" s="21"/>
      <c r="M97" s="21"/>
      <c r="N97" s="21"/>
      <c r="O97" s="9"/>
      <c r="P97" s="19"/>
      <c r="Q97" s="19"/>
      <c r="R97" s="19"/>
      <c r="S97" s="19"/>
      <c r="T97" s="19"/>
      <c r="U97" s="19"/>
      <c r="V97" s="19"/>
    </row>
    <row r="98" spans="1:22" ht="12.75" customHeight="1" x14ac:dyDescent="0.2">
      <c r="A98" s="23"/>
      <c r="B98" s="24"/>
      <c r="C98" s="27"/>
      <c r="D98" s="28"/>
      <c r="F98" s="60"/>
      <c r="G98" s="32" t="s">
        <v>5</v>
      </c>
      <c r="H98" s="19"/>
      <c r="I98" s="19"/>
      <c r="J98" s="19"/>
      <c r="K98" s="19"/>
      <c r="L98" s="19"/>
      <c r="M98" s="19"/>
      <c r="N98" s="19"/>
      <c r="O98" s="9"/>
      <c r="P98" s="19"/>
      <c r="Q98" s="19"/>
      <c r="R98" s="19"/>
      <c r="S98" s="19"/>
      <c r="T98" s="19"/>
      <c r="U98" s="19"/>
      <c r="V98" s="19"/>
    </row>
    <row r="99" spans="1:22" ht="12.75" customHeight="1" x14ac:dyDescent="0.2">
      <c r="A99" s="23"/>
      <c r="B99" s="24"/>
      <c r="C99" s="27"/>
      <c r="D99" s="28"/>
      <c r="F99" s="58"/>
      <c r="G99" s="32" t="s">
        <v>4</v>
      </c>
      <c r="H99" s="19"/>
      <c r="I99" s="19"/>
      <c r="J99" s="19"/>
      <c r="K99" s="19"/>
      <c r="L99" s="19"/>
      <c r="M99" s="19"/>
      <c r="N99" s="19"/>
      <c r="O99" s="9"/>
      <c r="P99" s="19"/>
      <c r="Q99" s="19"/>
      <c r="R99" s="19"/>
      <c r="S99" s="19"/>
      <c r="T99" s="19"/>
      <c r="U99" s="19"/>
      <c r="V99" s="19"/>
    </row>
    <row r="100" spans="1:22" ht="12.75" customHeight="1" x14ac:dyDescent="0.2">
      <c r="A100" s="23"/>
      <c r="B100" s="24"/>
      <c r="C100" s="27"/>
      <c r="D100" s="28"/>
      <c r="F100" s="59"/>
      <c r="G100" s="35" t="s">
        <v>6</v>
      </c>
      <c r="H100" s="22"/>
      <c r="I100" s="22"/>
      <c r="J100" s="22"/>
      <c r="K100" s="22"/>
      <c r="L100" s="22"/>
      <c r="M100" s="22"/>
      <c r="N100" s="22"/>
      <c r="O100" s="9"/>
      <c r="P100" s="19"/>
      <c r="Q100" s="19"/>
      <c r="R100" s="19"/>
      <c r="S100" s="19"/>
      <c r="T100" s="19"/>
      <c r="U100" s="19"/>
      <c r="V100" s="19"/>
    </row>
    <row r="101" spans="1:22" ht="12.75" customHeight="1" x14ac:dyDescent="0.2">
      <c r="A101" s="23"/>
      <c r="B101" s="24"/>
      <c r="C101" s="27"/>
      <c r="D101" s="28"/>
      <c r="F101" s="54">
        <f>IF(F97=12,1,F97+1)</f>
        <v>2</v>
      </c>
      <c r="G101" s="34" t="s">
        <v>7</v>
      </c>
      <c r="H101" s="21"/>
      <c r="I101" s="21"/>
      <c r="J101" s="21"/>
      <c r="K101" s="21"/>
      <c r="L101" s="21"/>
      <c r="M101" s="21"/>
      <c r="N101" s="21"/>
      <c r="O101" s="9"/>
      <c r="P101" s="19"/>
      <c r="Q101" s="19"/>
      <c r="R101" s="19"/>
      <c r="S101" s="19"/>
      <c r="T101" s="19"/>
      <c r="U101" s="19"/>
      <c r="V101" s="19"/>
    </row>
    <row r="102" spans="1:22" ht="12.75" customHeight="1" x14ac:dyDescent="0.2">
      <c r="A102" s="23"/>
      <c r="B102" s="24"/>
      <c r="C102" s="27"/>
      <c r="D102" s="28"/>
      <c r="F102" s="60"/>
      <c r="G102" s="32" t="s">
        <v>5</v>
      </c>
      <c r="H102" s="19"/>
      <c r="I102" s="19"/>
      <c r="J102" s="19"/>
      <c r="K102" s="19"/>
      <c r="L102" s="19"/>
      <c r="M102" s="19"/>
      <c r="N102" s="19"/>
      <c r="O102" s="9"/>
      <c r="P102" s="19"/>
      <c r="Q102" s="19"/>
      <c r="R102" s="19"/>
      <c r="S102" s="19"/>
      <c r="T102" s="19"/>
      <c r="U102" s="19"/>
      <c r="V102" s="19"/>
    </row>
    <row r="103" spans="1:22" ht="12.75" customHeight="1" x14ac:dyDescent="0.2">
      <c r="F103" s="58"/>
      <c r="G103" s="32" t="s">
        <v>4</v>
      </c>
      <c r="H103" s="19"/>
      <c r="I103" s="19"/>
      <c r="J103" s="19"/>
      <c r="K103" s="19"/>
      <c r="L103" s="19"/>
      <c r="M103" s="19"/>
      <c r="N103" s="19"/>
      <c r="O103" s="9"/>
      <c r="P103" s="19"/>
      <c r="Q103" s="19"/>
      <c r="R103" s="19"/>
      <c r="S103" s="19"/>
      <c r="T103" s="19"/>
      <c r="U103" s="19"/>
      <c r="V103" s="19"/>
    </row>
    <row r="104" spans="1:22" ht="12.75" customHeight="1" x14ac:dyDescent="0.2">
      <c r="A104" s="56" t="s">
        <v>3</v>
      </c>
      <c r="B104" s="56"/>
      <c r="C104" s="57" t="s">
        <v>36</v>
      </c>
      <c r="D104" s="57"/>
      <c r="F104" s="59"/>
      <c r="G104" s="35" t="s">
        <v>6</v>
      </c>
      <c r="H104" s="22"/>
      <c r="I104" s="22"/>
      <c r="J104" s="22"/>
      <c r="K104" s="22"/>
      <c r="L104" s="22"/>
      <c r="M104" s="22"/>
      <c r="N104" s="22"/>
      <c r="O104" s="9"/>
      <c r="P104" s="19"/>
      <c r="Q104" s="19"/>
      <c r="R104" s="19"/>
      <c r="S104" s="19"/>
      <c r="T104" s="19"/>
      <c r="U104" s="19"/>
      <c r="V104" s="19"/>
    </row>
    <row r="105" spans="1:22" ht="12.75" customHeight="1" x14ac:dyDescent="0.2">
      <c r="A105" s="50"/>
      <c r="B105" s="51"/>
      <c r="C105" s="52"/>
      <c r="D105" s="53"/>
      <c r="F105" s="54">
        <f>IF(F101=12,1,F101+1)</f>
        <v>3</v>
      </c>
      <c r="G105" s="34" t="s">
        <v>7</v>
      </c>
      <c r="H105" s="21"/>
      <c r="I105" s="21"/>
      <c r="J105" s="21"/>
      <c r="K105" s="21"/>
      <c r="L105" s="21"/>
      <c r="M105" s="21"/>
      <c r="N105" s="21"/>
      <c r="O105" s="9"/>
      <c r="P105" s="19"/>
      <c r="Q105" s="19"/>
      <c r="R105" s="19"/>
      <c r="S105" s="19"/>
      <c r="T105" s="19"/>
      <c r="U105" s="19"/>
      <c r="V105" s="19"/>
    </row>
    <row r="106" spans="1:22" ht="12.75" customHeight="1" x14ac:dyDescent="0.2">
      <c r="A106" s="50"/>
      <c r="B106" s="51"/>
      <c r="C106" s="52"/>
      <c r="D106" s="53"/>
      <c r="F106" s="60"/>
      <c r="G106" s="32" t="s">
        <v>5</v>
      </c>
      <c r="H106" s="19"/>
      <c r="I106" s="19"/>
      <c r="J106" s="19"/>
      <c r="K106" s="19"/>
      <c r="L106" s="19"/>
      <c r="M106" s="19"/>
      <c r="N106" s="19"/>
      <c r="O106" s="9"/>
      <c r="P106" s="19"/>
      <c r="Q106" s="19"/>
      <c r="R106" s="19"/>
      <c r="S106" s="19"/>
      <c r="T106" s="19"/>
      <c r="U106" s="19"/>
      <c r="V106" s="19"/>
    </row>
    <row r="107" spans="1:22" ht="12.75" customHeight="1" x14ac:dyDescent="0.2">
      <c r="A107" s="50"/>
      <c r="B107" s="51"/>
      <c r="C107" s="52"/>
      <c r="D107" s="53"/>
      <c r="F107" s="58"/>
      <c r="G107" s="32" t="s">
        <v>4</v>
      </c>
      <c r="H107" s="19"/>
      <c r="I107" s="19"/>
      <c r="J107" s="19"/>
      <c r="K107" s="19"/>
      <c r="L107" s="19"/>
      <c r="M107" s="19"/>
      <c r="N107" s="19"/>
      <c r="O107" s="9"/>
      <c r="P107" s="19"/>
      <c r="Q107" s="19"/>
      <c r="R107" s="19"/>
      <c r="S107" s="19"/>
      <c r="T107" s="19"/>
      <c r="U107" s="19"/>
      <c r="V107" s="19"/>
    </row>
    <row r="108" spans="1:22" ht="12.75" customHeight="1" x14ac:dyDescent="0.2">
      <c r="A108" s="50"/>
      <c r="B108" s="51"/>
      <c r="C108" s="52"/>
      <c r="D108" s="53"/>
      <c r="F108" s="59"/>
      <c r="G108" s="35" t="s">
        <v>6</v>
      </c>
      <c r="H108" s="22"/>
      <c r="I108" s="22"/>
      <c r="J108" s="22"/>
      <c r="K108" s="22"/>
      <c r="L108" s="22"/>
      <c r="M108" s="22"/>
      <c r="N108" s="22"/>
      <c r="O108" s="9"/>
      <c r="P108" s="19"/>
      <c r="Q108" s="19"/>
      <c r="R108" s="19"/>
      <c r="S108" s="19"/>
      <c r="T108" s="19"/>
      <c r="U108" s="19"/>
      <c r="V108" s="19"/>
    </row>
    <row r="109" spans="1:22" ht="12.75" customHeight="1" x14ac:dyDescent="0.2">
      <c r="A109" s="50"/>
      <c r="B109" s="51"/>
      <c r="C109" s="52"/>
      <c r="D109" s="53"/>
      <c r="F109" s="54">
        <f>IF(F105=12,1,F105+1)</f>
        <v>4</v>
      </c>
      <c r="G109" s="34" t="s">
        <v>7</v>
      </c>
      <c r="H109" s="21"/>
      <c r="I109" s="21"/>
      <c r="J109" s="21"/>
      <c r="K109" s="21"/>
      <c r="L109" s="21"/>
      <c r="M109" s="21"/>
      <c r="N109" s="21"/>
      <c r="O109" s="9"/>
      <c r="P109" s="19"/>
      <c r="Q109" s="19"/>
      <c r="R109" s="19"/>
      <c r="S109" s="19"/>
      <c r="T109" s="19"/>
      <c r="U109" s="19"/>
      <c r="V109" s="19"/>
    </row>
    <row r="110" spans="1:22" ht="12.75" customHeight="1" x14ac:dyDescent="0.2">
      <c r="A110" s="50"/>
      <c r="B110" s="51"/>
      <c r="C110" s="52"/>
      <c r="D110" s="53"/>
      <c r="F110" s="60"/>
      <c r="G110" s="32" t="s">
        <v>5</v>
      </c>
      <c r="H110" s="19"/>
      <c r="I110" s="19"/>
      <c r="J110" s="19"/>
      <c r="K110" s="19"/>
      <c r="L110" s="19"/>
      <c r="M110" s="19"/>
      <c r="N110" s="19"/>
      <c r="O110" s="9"/>
      <c r="P110" s="19"/>
      <c r="Q110" s="19"/>
      <c r="R110" s="19"/>
      <c r="S110" s="19"/>
      <c r="T110" s="19"/>
      <c r="U110" s="19"/>
      <c r="V110" s="19"/>
    </row>
    <row r="111" spans="1:22" ht="12.75" customHeight="1" x14ac:dyDescent="0.2">
      <c r="A111" s="50"/>
      <c r="B111" s="51"/>
      <c r="C111" s="52"/>
      <c r="D111" s="53"/>
      <c r="F111" s="58"/>
      <c r="G111" s="32" t="s">
        <v>4</v>
      </c>
      <c r="H111" s="19"/>
      <c r="I111" s="19"/>
      <c r="J111" s="19"/>
      <c r="K111" s="19"/>
      <c r="L111" s="19"/>
      <c r="M111" s="19"/>
      <c r="N111" s="19"/>
      <c r="O111" s="9"/>
      <c r="P111" s="19"/>
      <c r="Q111" s="19"/>
      <c r="R111" s="19"/>
      <c r="S111" s="19"/>
      <c r="T111" s="19"/>
      <c r="U111" s="19"/>
      <c r="V111" s="19"/>
    </row>
    <row r="112" spans="1:22" ht="12.75" customHeight="1" x14ac:dyDescent="0.2">
      <c r="A112" s="50"/>
      <c r="B112" s="51"/>
      <c r="C112" s="52"/>
      <c r="D112" s="53"/>
      <c r="F112" s="59"/>
      <c r="G112" s="35" t="s">
        <v>6</v>
      </c>
      <c r="H112" s="22"/>
      <c r="I112" s="22"/>
      <c r="J112" s="22"/>
      <c r="K112" s="22"/>
      <c r="L112" s="22"/>
      <c r="M112" s="22"/>
      <c r="N112" s="22"/>
      <c r="O112" s="9"/>
      <c r="P112" s="19"/>
      <c r="Q112" s="19"/>
      <c r="R112" s="19"/>
      <c r="S112" s="19"/>
      <c r="T112" s="19"/>
      <c r="U112" s="19"/>
      <c r="V112" s="19"/>
    </row>
    <row r="113" spans="1:22" ht="12.75" customHeight="1" x14ac:dyDescent="0.2">
      <c r="F113" s="54">
        <f>IF(F109=12,1,F109+1)</f>
        <v>5</v>
      </c>
      <c r="G113" s="34" t="s">
        <v>7</v>
      </c>
      <c r="H113" s="21"/>
      <c r="I113" s="21"/>
      <c r="J113" s="21"/>
      <c r="K113" s="21"/>
      <c r="L113" s="21"/>
      <c r="M113" s="21"/>
      <c r="N113" s="21"/>
      <c r="O113" s="9"/>
      <c r="P113" s="19"/>
      <c r="Q113" s="19"/>
      <c r="R113" s="19"/>
      <c r="S113" s="19"/>
      <c r="T113" s="19"/>
      <c r="U113" s="19"/>
      <c r="V113" s="19"/>
    </row>
    <row r="114" spans="1:22" ht="12.75" customHeight="1" x14ac:dyDescent="0.2">
      <c r="A114" s="56" t="s">
        <v>39</v>
      </c>
      <c r="B114" s="56"/>
      <c r="C114" s="57" t="s">
        <v>14</v>
      </c>
      <c r="D114" s="57"/>
      <c r="F114" s="55"/>
      <c r="G114" s="31" t="s">
        <v>4</v>
      </c>
      <c r="H114" s="18"/>
      <c r="I114" s="18"/>
      <c r="J114" s="18"/>
      <c r="K114" s="18"/>
      <c r="L114" s="18"/>
      <c r="M114" s="18"/>
      <c r="N114" s="18"/>
      <c r="O114" s="9"/>
      <c r="P114" s="19"/>
      <c r="Q114" s="19"/>
      <c r="R114" s="19"/>
      <c r="S114" s="19"/>
      <c r="T114" s="19"/>
      <c r="U114" s="19"/>
      <c r="V114" s="19"/>
    </row>
    <row r="115" spans="1:22" ht="12.75" customHeight="1" x14ac:dyDescent="0.2">
      <c r="A115" s="50"/>
      <c r="B115" s="51"/>
      <c r="C115" s="52"/>
      <c r="D115" s="53"/>
      <c r="F115" s="54">
        <f>IF(F113=12,1,F113+1)</f>
        <v>6</v>
      </c>
      <c r="G115" s="34" t="s">
        <v>7</v>
      </c>
      <c r="H115" s="21"/>
      <c r="I115" s="21"/>
      <c r="J115" s="21"/>
      <c r="K115" s="21"/>
      <c r="L115" s="21"/>
      <c r="M115" s="21"/>
      <c r="N115" s="21"/>
      <c r="O115" s="9"/>
      <c r="P115" s="19"/>
      <c r="Q115" s="19"/>
      <c r="R115" s="19"/>
      <c r="S115" s="19"/>
      <c r="T115" s="19"/>
      <c r="U115" s="19"/>
      <c r="V115" s="19"/>
    </row>
    <row r="116" spans="1:22" ht="12.75" customHeight="1" x14ac:dyDescent="0.2">
      <c r="A116" s="50"/>
      <c r="B116" s="51"/>
      <c r="C116" s="52"/>
      <c r="D116" s="53"/>
      <c r="F116" s="55"/>
      <c r="G116" s="31" t="s">
        <v>4</v>
      </c>
      <c r="H116" s="18"/>
      <c r="I116" s="18"/>
      <c r="J116" s="18"/>
      <c r="K116" s="18"/>
      <c r="L116" s="18"/>
      <c r="M116" s="18"/>
      <c r="N116" s="18"/>
      <c r="O116" s="9"/>
      <c r="P116" s="19"/>
      <c r="Q116" s="19"/>
      <c r="R116" s="19"/>
      <c r="S116" s="19"/>
      <c r="T116" s="19"/>
      <c r="U116" s="19"/>
      <c r="V116" s="19"/>
    </row>
    <row r="117" spans="1:22" ht="12.75" customHeight="1" x14ac:dyDescent="0.2">
      <c r="A117" s="50"/>
      <c r="B117" s="51"/>
      <c r="C117" s="52"/>
      <c r="D117" s="53"/>
      <c r="F117" s="54">
        <f>IF(F115=12,1,F115+1)</f>
        <v>7</v>
      </c>
      <c r="G117" s="34" t="s">
        <v>7</v>
      </c>
      <c r="H117" s="21"/>
      <c r="I117" s="21"/>
      <c r="J117" s="21"/>
      <c r="K117" s="21"/>
      <c r="L117" s="21"/>
      <c r="M117" s="21"/>
      <c r="N117" s="21"/>
      <c r="O117" s="9"/>
      <c r="P117" s="19"/>
      <c r="Q117" s="19"/>
      <c r="R117" s="19"/>
      <c r="S117" s="19"/>
      <c r="T117" s="19"/>
      <c r="U117" s="19"/>
      <c r="V117" s="19"/>
    </row>
    <row r="118" spans="1:22" ht="12.75" customHeight="1" x14ac:dyDescent="0.2">
      <c r="A118" s="50"/>
      <c r="B118" s="51"/>
      <c r="C118" s="52"/>
      <c r="D118" s="53"/>
      <c r="F118" s="55"/>
      <c r="G118" s="31" t="s">
        <v>4</v>
      </c>
      <c r="H118" s="18"/>
      <c r="I118" s="18"/>
      <c r="J118" s="18"/>
      <c r="K118" s="18"/>
      <c r="L118" s="18"/>
      <c r="M118" s="18"/>
      <c r="N118" s="18"/>
      <c r="O118" s="9"/>
      <c r="P118" s="19"/>
      <c r="Q118" s="19"/>
      <c r="R118" s="19"/>
      <c r="S118" s="19"/>
      <c r="T118" s="19"/>
      <c r="U118" s="19"/>
      <c r="V118" s="19"/>
    </row>
    <row r="119" spans="1:22" ht="12.75" customHeight="1" x14ac:dyDescent="0.2">
      <c r="A119" s="50"/>
      <c r="B119" s="51"/>
      <c r="C119" s="52"/>
      <c r="D119" s="53"/>
      <c r="F119" s="54">
        <f>IF(F117=12,1,F117+1)</f>
        <v>8</v>
      </c>
      <c r="G119" s="34" t="s">
        <v>7</v>
      </c>
      <c r="H119" s="21"/>
      <c r="I119" s="21"/>
      <c r="J119" s="21"/>
      <c r="K119" s="21"/>
      <c r="L119" s="21"/>
      <c r="M119" s="21"/>
      <c r="N119" s="21"/>
      <c r="O119" s="9"/>
      <c r="P119" s="19"/>
      <c r="Q119" s="19"/>
      <c r="R119" s="19"/>
      <c r="S119" s="19"/>
      <c r="T119" s="19"/>
      <c r="U119" s="19"/>
      <c r="V119" s="19"/>
    </row>
    <row r="120" spans="1:22" ht="12.75" customHeight="1" x14ac:dyDescent="0.2">
      <c r="A120" s="50"/>
      <c r="B120" s="51"/>
      <c r="C120" s="52"/>
      <c r="D120" s="53"/>
      <c r="F120" s="55"/>
      <c r="G120" s="31" t="s">
        <v>4</v>
      </c>
      <c r="H120" s="18"/>
      <c r="I120" s="18"/>
      <c r="J120" s="18"/>
      <c r="K120" s="18"/>
      <c r="L120" s="18"/>
      <c r="M120" s="18"/>
      <c r="N120" s="18"/>
      <c r="O120" s="9"/>
      <c r="P120" s="19"/>
      <c r="Q120" s="19"/>
      <c r="R120" s="19"/>
      <c r="S120" s="19"/>
      <c r="T120" s="19"/>
      <c r="U120" s="19"/>
      <c r="V120" s="19"/>
    </row>
    <row r="121" spans="1:22" ht="12.75" customHeight="1" x14ac:dyDescent="0.2">
      <c r="A121" s="50"/>
      <c r="B121" s="51"/>
      <c r="C121" s="52"/>
      <c r="D121" s="53"/>
      <c r="F121" s="54">
        <f>IF(F119=12,1,F119+1)</f>
        <v>9</v>
      </c>
      <c r="G121" s="34" t="s">
        <v>7</v>
      </c>
      <c r="H121" s="21"/>
      <c r="I121" s="21"/>
      <c r="J121" s="21"/>
      <c r="K121" s="21"/>
      <c r="L121" s="21"/>
      <c r="M121" s="21"/>
      <c r="N121" s="21"/>
      <c r="O121" s="9"/>
      <c r="P121" s="19"/>
      <c r="Q121" s="19"/>
      <c r="R121" s="19"/>
      <c r="S121" s="19"/>
      <c r="T121" s="19"/>
      <c r="U121" s="19"/>
      <c r="V121" s="19"/>
    </row>
    <row r="122" spans="1:22" ht="12.75" customHeight="1" x14ac:dyDescent="0.2">
      <c r="A122" s="50"/>
      <c r="B122" s="51"/>
      <c r="C122" s="52"/>
      <c r="D122" s="53"/>
      <c r="F122" s="55"/>
      <c r="G122" s="31" t="s">
        <v>4</v>
      </c>
      <c r="H122" s="18"/>
      <c r="I122" s="18"/>
      <c r="J122" s="18"/>
      <c r="K122" s="18"/>
      <c r="L122" s="18"/>
      <c r="M122" s="18"/>
      <c r="N122" s="18"/>
      <c r="O122" s="9"/>
      <c r="P122" s="19"/>
      <c r="Q122" s="19"/>
      <c r="R122" s="19"/>
      <c r="S122" s="19"/>
      <c r="T122" s="19"/>
      <c r="U122" s="19"/>
      <c r="V122" s="19"/>
    </row>
    <row r="123" spans="1:22" ht="12.75" customHeight="1" x14ac:dyDescent="0.2">
      <c r="A123" s="1"/>
      <c r="B123" s="1"/>
      <c r="C123" s="8"/>
      <c r="D123" s="8"/>
      <c r="P123" s="3"/>
      <c r="Q123" s="3"/>
      <c r="R123" s="3"/>
      <c r="S123" s="3"/>
      <c r="T123" s="3"/>
      <c r="U123" s="3"/>
      <c r="V123" s="3"/>
    </row>
  </sheetData>
  <mergeCells count="167">
    <mergeCell ref="A121:B121"/>
    <mergeCell ref="C121:D121"/>
    <mergeCell ref="F121:F122"/>
    <mergeCell ref="A122:B122"/>
    <mergeCell ref="C122:D122"/>
    <mergeCell ref="A117:B117"/>
    <mergeCell ref="C117:D117"/>
    <mergeCell ref="F117:F118"/>
    <mergeCell ref="A118:B118"/>
    <mergeCell ref="C118:D118"/>
    <mergeCell ref="A119:B119"/>
    <mergeCell ref="C119:D119"/>
    <mergeCell ref="F119:F120"/>
    <mergeCell ref="A120:B120"/>
    <mergeCell ref="C120:D120"/>
    <mergeCell ref="F113:F114"/>
    <mergeCell ref="A114:B114"/>
    <mergeCell ref="C114:D114"/>
    <mergeCell ref="A115:B115"/>
    <mergeCell ref="C115:D115"/>
    <mergeCell ref="F115:F116"/>
    <mergeCell ref="A116:B116"/>
    <mergeCell ref="C116:D116"/>
    <mergeCell ref="A109:B109"/>
    <mergeCell ref="C109:D109"/>
    <mergeCell ref="F109:F110"/>
    <mergeCell ref="A110:B110"/>
    <mergeCell ref="C110:D110"/>
    <mergeCell ref="A111:B111"/>
    <mergeCell ref="C111:D111"/>
    <mergeCell ref="F111:F112"/>
    <mergeCell ref="A112:B112"/>
    <mergeCell ref="C112:D112"/>
    <mergeCell ref="A105:B105"/>
    <mergeCell ref="C105:D105"/>
    <mergeCell ref="F105:F106"/>
    <mergeCell ref="A106:B106"/>
    <mergeCell ref="C106:D106"/>
    <mergeCell ref="A107:B107"/>
    <mergeCell ref="C107:D107"/>
    <mergeCell ref="F107:F108"/>
    <mergeCell ref="A108:B108"/>
    <mergeCell ref="C108:D108"/>
    <mergeCell ref="F95:F96"/>
    <mergeCell ref="F97:F98"/>
    <mergeCell ref="F99:F100"/>
    <mergeCell ref="F101:F102"/>
    <mergeCell ref="F103:F104"/>
    <mergeCell ref="A104:B104"/>
    <mergeCell ref="C104:D104"/>
    <mergeCell ref="F85:F86"/>
    <mergeCell ref="C86:D86"/>
    <mergeCell ref="F87:F88"/>
    <mergeCell ref="F89:F90"/>
    <mergeCell ref="F91:F92"/>
    <mergeCell ref="F93:F94"/>
    <mergeCell ref="A81:D81"/>
    <mergeCell ref="F81:F82"/>
    <mergeCell ref="A82:D82"/>
    <mergeCell ref="A83:D83"/>
    <mergeCell ref="F83:F84"/>
    <mergeCell ref="A84:D84"/>
    <mergeCell ref="A77:D77"/>
    <mergeCell ref="F77:F78"/>
    <mergeCell ref="A78:D78"/>
    <mergeCell ref="A79:D79"/>
    <mergeCell ref="F79:F80"/>
    <mergeCell ref="A80:D80"/>
    <mergeCell ref="A71:D71"/>
    <mergeCell ref="A72:D72"/>
    <mergeCell ref="A74:D74"/>
    <mergeCell ref="P74:V74"/>
    <mergeCell ref="A75:D75"/>
    <mergeCell ref="F75:F76"/>
    <mergeCell ref="A76:D76"/>
    <mergeCell ref="A66:C69"/>
    <mergeCell ref="D66:G67"/>
    <mergeCell ref="H66:N66"/>
    <mergeCell ref="P66:V66"/>
    <mergeCell ref="D68:F69"/>
    <mergeCell ref="A70:D70"/>
    <mergeCell ref="E70:F70"/>
    <mergeCell ref="A58:B58"/>
    <mergeCell ref="C58:D58"/>
    <mergeCell ref="F58:F59"/>
    <mergeCell ref="A59:B59"/>
    <mergeCell ref="C59:D59"/>
    <mergeCell ref="A60:B60"/>
    <mergeCell ref="C60:D60"/>
    <mergeCell ref="F60:F61"/>
    <mergeCell ref="A61:B61"/>
    <mergeCell ref="C61:D61"/>
    <mergeCell ref="A54:B54"/>
    <mergeCell ref="C54:D54"/>
    <mergeCell ref="F54:F55"/>
    <mergeCell ref="A55:B55"/>
    <mergeCell ref="C55:D55"/>
    <mergeCell ref="A56:B56"/>
    <mergeCell ref="C56:D56"/>
    <mergeCell ref="F56:F57"/>
    <mergeCell ref="A57:B57"/>
    <mergeCell ref="C57:D57"/>
    <mergeCell ref="A50:B50"/>
    <mergeCell ref="C50:D50"/>
    <mergeCell ref="F50:F51"/>
    <mergeCell ref="A51:B51"/>
    <mergeCell ref="C51:D51"/>
    <mergeCell ref="F52:F53"/>
    <mergeCell ref="A53:B53"/>
    <mergeCell ref="C53:D53"/>
    <mergeCell ref="A46:B46"/>
    <mergeCell ref="C46:D46"/>
    <mergeCell ref="F46:F47"/>
    <mergeCell ref="A47:B47"/>
    <mergeCell ref="C47:D47"/>
    <mergeCell ref="A48:B48"/>
    <mergeCell ref="C48:D48"/>
    <mergeCell ref="F48:F49"/>
    <mergeCell ref="A49:B49"/>
    <mergeCell ref="C49:D49"/>
    <mergeCell ref="F40:F41"/>
    <mergeCell ref="F42:F43"/>
    <mergeCell ref="A43:B43"/>
    <mergeCell ref="C43:D43"/>
    <mergeCell ref="A44:B44"/>
    <mergeCell ref="C44:D44"/>
    <mergeCell ref="F44:F45"/>
    <mergeCell ref="A45:B45"/>
    <mergeCell ref="C45:D45"/>
    <mergeCell ref="F28:F29"/>
    <mergeCell ref="F30:F31"/>
    <mergeCell ref="F32:F33"/>
    <mergeCell ref="F34:F35"/>
    <mergeCell ref="F36:F37"/>
    <mergeCell ref="F38:F39"/>
    <mergeCell ref="A22:D22"/>
    <mergeCell ref="F22:F23"/>
    <mergeCell ref="A23:D23"/>
    <mergeCell ref="F24:F25"/>
    <mergeCell ref="C25:D25"/>
    <mergeCell ref="F26:F27"/>
    <mergeCell ref="X17:X21"/>
    <mergeCell ref="A18:D18"/>
    <mergeCell ref="F18:F19"/>
    <mergeCell ref="A19:D19"/>
    <mergeCell ref="A20:D20"/>
    <mergeCell ref="F20:F21"/>
    <mergeCell ref="A21:D21"/>
    <mergeCell ref="A14:D14"/>
    <mergeCell ref="F14:F15"/>
    <mergeCell ref="A15:D15"/>
    <mergeCell ref="A16:D16"/>
    <mergeCell ref="F16:F17"/>
    <mergeCell ref="A17:D17"/>
    <mergeCell ref="A9:D9"/>
    <mergeCell ref="E9:F9"/>
    <mergeCell ref="A10:D10"/>
    <mergeCell ref="A11:D11"/>
    <mergeCell ref="A13:D13"/>
    <mergeCell ref="P13:V13"/>
    <mergeCell ref="X1:X3"/>
    <mergeCell ref="I3:J3"/>
    <mergeCell ref="A5:C8"/>
    <mergeCell ref="D5:G6"/>
    <mergeCell ref="H5:N5"/>
    <mergeCell ref="P5:V5"/>
    <mergeCell ref="D7:F8"/>
  </mergeCells>
  <phoneticPr fontId="32" type="noConversion"/>
  <conditionalFormatting sqref="X6:X15">
    <cfRule type="expression" dxfId="23" priority="5" stopIfTrue="1">
      <formula>ISERROR(X6)</formula>
    </cfRule>
  </conditionalFormatting>
  <conditionalFormatting sqref="H7:N12 P7:V12">
    <cfRule type="cellIs" dxfId="22" priority="6" stopIfTrue="1" operator="equal">
      <formula>$D$5</formula>
    </cfRule>
    <cfRule type="expression" dxfId="21" priority="7" stopIfTrue="1">
      <formula>AND(NOT(H7=""),NOT(ISERROR(MATCH(H7,arr_eventdate,0))))</formula>
    </cfRule>
    <cfRule type="expression" dxfId="20" priority="8" stopIfTrue="1">
      <formula>AND(NOT(H7=""),NOT(ISERROR(MATCH(H7,arr_holidaydate,0))))</formula>
    </cfRule>
  </conditionalFormatting>
  <conditionalFormatting sqref="X67:X76">
    <cfRule type="expression" dxfId="19" priority="1" stopIfTrue="1">
      <formula>ISERROR(X67)</formula>
    </cfRule>
  </conditionalFormatting>
  <conditionalFormatting sqref="H68:N73 P68:V73">
    <cfRule type="cellIs" dxfId="18" priority="2" stopIfTrue="1" operator="equal">
      <formula>$D$66</formula>
    </cfRule>
    <cfRule type="expression" dxfId="17" priority="3" stopIfTrue="1">
      <formula>AND(NOT(H68=""),NOT(ISERROR(MATCH(H68,arr_eventdate,0))))</formula>
    </cfRule>
    <cfRule type="expression" dxfId="16" priority="4" stopIfTrue="1">
      <formula>AND(NOT(H68=""),NOT(ISERROR(MATCH(H68,arr_holidaydate,0))))</formula>
    </cfRule>
  </conditionalFormatting>
  <pageMargins left="0.59055118110236227" right="0.23622047244094491" top="0.39370078740157483" bottom="0.23622047244094491" header="0.23622047244094491" footer="0.23622047244094491"/>
  <pageSetup orientation="portrait" r:id="rId1"/>
  <headerFooter alignWithMargins="0">
    <oddFooter>&amp;L&amp;8© justchen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23"/>
  <sheetViews>
    <sheetView showGridLines="0" workbookViewId="0">
      <selection activeCell="N18" sqref="N18"/>
    </sheetView>
  </sheetViews>
  <sheetFormatPr defaultRowHeight="12.75" x14ac:dyDescent="0.2"/>
  <cols>
    <col min="1" max="1" width="3.140625" customWidth="1"/>
    <col min="2" max="2" width="4.140625" bestFit="1" customWidth="1"/>
    <col min="3" max="3" width="4.5703125" customWidth="1"/>
    <col min="4" max="4" width="18.5703125" customWidth="1"/>
    <col min="5" max="5" width="2.5703125" customWidth="1"/>
    <col min="6" max="6" width="3.5703125" customWidth="1"/>
    <col min="7" max="7" width="4.42578125" customWidth="1"/>
    <col min="8" max="14" width="3.5703125" customWidth="1"/>
    <col min="15" max="15" width="1.5703125" customWidth="1"/>
    <col min="16" max="22" width="3.5703125" customWidth="1"/>
    <col min="24" max="24" width="41.85546875" customWidth="1"/>
  </cols>
  <sheetData>
    <row r="1" spans="1:24" ht="24.75" customHeight="1" x14ac:dyDescent="0.2">
      <c r="A1" s="16" t="s">
        <v>24</v>
      </c>
      <c r="B1" s="11"/>
      <c r="C1" s="11"/>
      <c r="D1" s="11"/>
      <c r="E1" s="12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X1" s="73" t="s">
        <v>27</v>
      </c>
    </row>
    <row r="2" spans="1:24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X2" s="73"/>
    </row>
    <row r="3" spans="1:24" x14ac:dyDescent="0.2">
      <c r="A3" s="13"/>
      <c r="B3" s="13"/>
      <c r="C3" s="14" t="s">
        <v>0</v>
      </c>
      <c r="D3" s="15">
        <f>'Days1-2'!D3+10</f>
        <v>43008</v>
      </c>
      <c r="E3" s="13"/>
      <c r="F3" s="13"/>
      <c r="G3" s="13"/>
      <c r="H3" s="14" t="s">
        <v>8</v>
      </c>
      <c r="I3" s="74">
        <v>1</v>
      </c>
      <c r="J3" s="75"/>
      <c r="K3" s="40" t="s">
        <v>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X3" s="73"/>
    </row>
    <row r="4" spans="1:24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ht="12.75" customHeight="1" x14ac:dyDescent="0.2">
      <c r="A5" s="70">
        <f>DAY(D5)</f>
        <v>30</v>
      </c>
      <c r="B5" s="70"/>
      <c r="C5" s="70"/>
      <c r="D5" s="72">
        <f>D3</f>
        <v>43008</v>
      </c>
      <c r="E5" s="72"/>
      <c r="F5" s="72"/>
      <c r="G5" s="72"/>
      <c r="H5" s="65">
        <f>DATE(YEAR($D$5),MONTH($D$5),1)</f>
        <v>42979</v>
      </c>
      <c r="I5" s="65"/>
      <c r="J5" s="65"/>
      <c r="K5" s="65"/>
      <c r="L5" s="65"/>
      <c r="M5" s="65"/>
      <c r="N5" s="65"/>
      <c r="O5" s="2"/>
      <c r="P5" s="65">
        <f>DATE(YEAR(H5+35),MONTH(H5+35),1)</f>
        <v>43009</v>
      </c>
      <c r="Q5" s="65"/>
      <c r="R5" s="65"/>
      <c r="S5" s="65"/>
      <c r="T5" s="65"/>
      <c r="U5" s="65"/>
      <c r="V5" s="65"/>
      <c r="X5" s="7" t="s">
        <v>28</v>
      </c>
    </row>
    <row r="6" spans="1:24" ht="12.75" customHeight="1" x14ac:dyDescent="0.2">
      <c r="A6" s="70"/>
      <c r="B6" s="70"/>
      <c r="C6" s="70"/>
      <c r="D6" s="72"/>
      <c r="E6" s="72"/>
      <c r="F6" s="72"/>
      <c r="G6" s="72"/>
      <c r="H6" s="42" t="str">
        <f>CHOOSE(1+MOD($I$3+1-2,7),"Su","M","Tu","W","Th","F","Sa")</f>
        <v>Su</v>
      </c>
      <c r="I6" s="42" t="str">
        <f>CHOOSE(1+MOD($I$3+2-2,7),"Su","M","Tu","W","Th","F","Sa")</f>
        <v>M</v>
      </c>
      <c r="J6" s="42" t="str">
        <f>CHOOSE(1+MOD($I$3+3-2,7),"Su","M","Tu","W","Th","F","Sa")</f>
        <v>Tu</v>
      </c>
      <c r="K6" s="42" t="str">
        <f>CHOOSE(1+MOD($I$3+4-2,7),"Su","M","Tu","W","Th","F","Sa")</f>
        <v>W</v>
      </c>
      <c r="L6" s="42" t="str">
        <f>CHOOSE(1+MOD($I$3+5-2,7),"Su","M","Tu","W","Th","F","Sa")</f>
        <v>Th</v>
      </c>
      <c r="M6" s="42" t="str">
        <f>CHOOSE(1+MOD($I$3+6-2,7),"Su","M","Tu","W","Th","F","Sa")</f>
        <v>F</v>
      </c>
      <c r="N6" s="42" t="str">
        <f>CHOOSE(1+MOD($I$3+7-2,7),"Su","M","Tu","W","Th","F","Sa")</f>
        <v>Sa</v>
      </c>
      <c r="O6" s="41"/>
      <c r="P6" s="42" t="str">
        <f>CHOOSE(1+MOD($I$3+1-2,7),"Su","M","Tu","W","Th","F","Sa")</f>
        <v>Su</v>
      </c>
      <c r="Q6" s="42" t="str">
        <f>CHOOSE(1+MOD($I$3+2-2,7),"Su","M","Tu","W","Th","F","Sa")</f>
        <v>M</v>
      </c>
      <c r="R6" s="42" t="str">
        <f>CHOOSE(1+MOD($I$3+3-2,7),"Su","M","Tu","W","Th","F","Sa")</f>
        <v>Tu</v>
      </c>
      <c r="S6" s="42" t="str">
        <f>CHOOSE(1+MOD($I$3+4-2,7),"Su","M","Tu","W","Th","F","Sa")</f>
        <v>W</v>
      </c>
      <c r="T6" s="42" t="str">
        <f>CHOOSE(1+MOD($I$3+5-2,7),"Su","M","Tu","W","Th","F","Sa")</f>
        <v>Th</v>
      </c>
      <c r="U6" s="42" t="str">
        <f>CHOOSE(1+MOD($I$3+6-2,7),"Su","M","Tu","W","Th","F","Sa")</f>
        <v>F</v>
      </c>
      <c r="V6" s="42" t="str">
        <f>CHOOSE(1+MOD($I$3+7-2,7),"Su","M","Tu","W","Th","F","Sa")</f>
        <v>Sa</v>
      </c>
      <c r="X6" s="39" t="e">
        <f t="array" ref="X6">INDEX(#REF!,SMALL(IF(#REF!=$D$5,ROW(#REF!)),ROW()-ROW($X$5)))</f>
        <v>#REF!</v>
      </c>
    </row>
    <row r="7" spans="1:24" ht="12.75" customHeight="1" x14ac:dyDescent="0.2">
      <c r="A7" s="70"/>
      <c r="B7" s="70"/>
      <c r="C7" s="70"/>
      <c r="D7" s="66" t="str">
        <f>INDEX({"Sunday","Monday","Tuesday","Wednesday","Thursday","Friday","Saturday"},WEEKDAY(D5))</f>
        <v>Saturday</v>
      </c>
      <c r="E7" s="66"/>
      <c r="F7" s="66"/>
      <c r="G7" s="4"/>
      <c r="H7" s="43" t="str">
        <f>IF(WEEKDAY(H5,1)=$I$3,H5,"")</f>
        <v/>
      </c>
      <c r="I7" s="43" t="str">
        <f>IF(H7="",IF(WEEKDAY(H5,1)=MOD($I$3,7)+1,H5,""),H7+1)</f>
        <v/>
      </c>
      <c r="J7" s="43" t="str">
        <f>IF(I7="",IF(WEEKDAY(H5,1)=MOD($I$3+1,7)+1,H5,""),I7+1)</f>
        <v/>
      </c>
      <c r="K7" s="43" t="str">
        <f>IF(J7="",IF(WEEKDAY(H5,1)=MOD($I$3+2,7)+1,H5,""),J7+1)</f>
        <v/>
      </c>
      <c r="L7" s="43" t="str">
        <f>IF(K7="",IF(WEEKDAY(H5,1)=MOD($I$3+3,7)+1,H5,""),K7+1)</f>
        <v/>
      </c>
      <c r="M7" s="43">
        <f>IF(L7="",IF(WEEKDAY(H5,1)=MOD($I$3+4,7)+1,H5,""),L7+1)</f>
        <v>42979</v>
      </c>
      <c r="N7" s="43">
        <f>IF(M7="",IF(WEEKDAY(H5,1)=MOD($I$3+5,7)+1,H5,""),M7+1)</f>
        <v>42980</v>
      </c>
      <c r="O7" s="44"/>
      <c r="P7" s="43">
        <f>IF(WEEKDAY(P5,1)=$I$3,P5,"")</f>
        <v>43009</v>
      </c>
      <c r="Q7" s="43">
        <f>IF(P7="",IF(WEEKDAY(P5,1)=MOD($I$3,7)+1,P5,""),P7+1)</f>
        <v>43010</v>
      </c>
      <c r="R7" s="43">
        <f>IF(Q7="",IF(WEEKDAY(P5,1)=MOD($I$3+1,7)+1,P5,""),Q7+1)</f>
        <v>43011</v>
      </c>
      <c r="S7" s="43">
        <f>IF(R7="",IF(WEEKDAY(P5,1)=MOD($I$3+2,7)+1,P5,""),R7+1)</f>
        <v>43012</v>
      </c>
      <c r="T7" s="43">
        <f>IF(S7="",IF(WEEKDAY(P5,1)=MOD($I$3+3,7)+1,P5,""),S7+1)</f>
        <v>43013</v>
      </c>
      <c r="U7" s="43">
        <f>IF(T7="",IF(WEEKDAY(P5,1)=MOD($I$3+4,7)+1,P5,""),T7+1)</f>
        <v>43014</v>
      </c>
      <c r="V7" s="43">
        <f>IF(U7="",IF(WEEKDAY(P5,1)=MOD($I$3+5,7)+1,P5,""),U7+1)</f>
        <v>43015</v>
      </c>
      <c r="X7" s="39" t="e">
        <f t="array" ref="X7">INDEX(#REF!,SMALL(IF(#REF!=$D$5,ROW(#REF!)),ROW()-ROW($X$5)))</f>
        <v>#REF!</v>
      </c>
    </row>
    <row r="8" spans="1:24" ht="12.75" customHeight="1" x14ac:dyDescent="0.2">
      <c r="A8" s="71"/>
      <c r="B8" s="71"/>
      <c r="C8" s="71"/>
      <c r="D8" s="67"/>
      <c r="E8" s="67"/>
      <c r="F8" s="67"/>
      <c r="G8" s="4"/>
      <c r="H8" s="43">
        <f>IF(N7="","",IF(MONTH(N7+1)&lt;&gt;MONTH(N7),"",N7+1))</f>
        <v>42981</v>
      </c>
      <c r="I8" s="43">
        <f>IF(H8="","",IF(MONTH(H8+1)&lt;&gt;MONTH(H8),"",H8+1))</f>
        <v>42982</v>
      </c>
      <c r="J8" s="43">
        <f t="shared" ref="J8:N8" si="0">IF(I8="","",IF(MONTH(I8+1)&lt;&gt;MONTH(I8),"",I8+1))</f>
        <v>42983</v>
      </c>
      <c r="K8" s="43">
        <f>IF(J8="","",IF(MONTH(J8+1)&lt;&gt;MONTH(J8),"",J8+1))</f>
        <v>42984</v>
      </c>
      <c r="L8" s="43">
        <f t="shared" si="0"/>
        <v>42985</v>
      </c>
      <c r="M8" s="43">
        <f t="shared" si="0"/>
        <v>42986</v>
      </c>
      <c r="N8" s="43">
        <f t="shared" si="0"/>
        <v>42987</v>
      </c>
      <c r="O8" s="6"/>
      <c r="P8" s="43">
        <f>IF(V7="","",IF(MONTH(V7+1)&lt;&gt;MONTH(V7),"",V7+1))</f>
        <v>43016</v>
      </c>
      <c r="Q8" s="43">
        <f>IF(P8="","",IF(MONTH(P8+1)&lt;&gt;MONTH(P8),"",P8+1))</f>
        <v>43017</v>
      </c>
      <c r="R8" s="43">
        <f t="shared" ref="R8:S12" si="1">IF(Q8="","",IF(MONTH(Q8+1)&lt;&gt;MONTH(Q8),"",Q8+1))</f>
        <v>43018</v>
      </c>
      <c r="S8" s="43">
        <f>IF(R8="","",IF(MONTH(R8+1)&lt;&gt;MONTH(R8),"",R8+1))</f>
        <v>43019</v>
      </c>
      <c r="T8" s="43">
        <f t="shared" ref="T8:V12" si="2">IF(S8="","",IF(MONTH(S8+1)&lt;&gt;MONTH(S8),"",S8+1))</f>
        <v>43020</v>
      </c>
      <c r="U8" s="43">
        <f t="shared" si="2"/>
        <v>43021</v>
      </c>
      <c r="V8" s="43">
        <f t="shared" si="2"/>
        <v>43022</v>
      </c>
      <c r="X8" s="39" t="e">
        <f t="array" ref="X8">INDEX(#REF!,SMALL(IF(#REF!=$D$5,ROW(#REF!)),ROW()-ROW($X$5)))</f>
        <v>#REF!</v>
      </c>
    </row>
    <row r="9" spans="1:24" ht="12.75" customHeight="1" x14ac:dyDescent="0.2">
      <c r="A9" s="63" t="str">
        <f>IF(ISERROR(MATCH(D5,arr_holidaydate,0)),"",INDEX(arr_holiday,MATCH(D5,arr_holidaydate,0)))</f>
        <v/>
      </c>
      <c r="B9" s="63"/>
      <c r="C9" s="63"/>
      <c r="D9" s="63"/>
      <c r="E9" s="64" t="str">
        <f>"W"&amp;TEXT(1+INT((D5-DATE(YEAR(D5+4-WEEKDAY(D5+6)),1,5)+
WEEKDAY(DATE(YEAR(D5+4-WEEKDAY(D5+6)),1,3)))/7),"00")&amp;"-"&amp;WEEKDAY(D5,2)</f>
        <v>W39-6</v>
      </c>
      <c r="F9" s="64"/>
      <c r="H9" s="43">
        <f t="shared" ref="H9:H12" si="3">IF(N8="","",IF(MONTH(N8+1)&lt;&gt;MONTH(N8),"",N8+1))</f>
        <v>42988</v>
      </c>
      <c r="I9" s="43">
        <f t="shared" ref="I9:N12" si="4">IF(H9="","",IF(MONTH(H9+1)&lt;&gt;MONTH(H9),"",H9+1))</f>
        <v>42989</v>
      </c>
      <c r="J9" s="43">
        <f t="shared" si="4"/>
        <v>42990</v>
      </c>
      <c r="K9" s="43">
        <f t="shared" si="4"/>
        <v>42991</v>
      </c>
      <c r="L9" s="43">
        <f t="shared" si="4"/>
        <v>42992</v>
      </c>
      <c r="M9" s="43">
        <f t="shared" si="4"/>
        <v>42993</v>
      </c>
      <c r="N9" s="43">
        <f t="shared" si="4"/>
        <v>42994</v>
      </c>
      <c r="O9" s="6"/>
      <c r="P9" s="43">
        <f t="shared" ref="P9:P12" si="5">IF(V8="","",IF(MONTH(V8+1)&lt;&gt;MONTH(V8),"",V8+1))</f>
        <v>43023</v>
      </c>
      <c r="Q9" s="43">
        <f t="shared" ref="Q9:Q12" si="6">IF(P9="","",IF(MONTH(P9+1)&lt;&gt;MONTH(P9),"",P9+1))</f>
        <v>43024</v>
      </c>
      <c r="R9" s="43">
        <f t="shared" si="1"/>
        <v>43025</v>
      </c>
      <c r="S9" s="43">
        <f t="shared" si="1"/>
        <v>43026</v>
      </c>
      <c r="T9" s="43">
        <f t="shared" si="2"/>
        <v>43027</v>
      </c>
      <c r="U9" s="43">
        <f t="shared" si="2"/>
        <v>43028</v>
      </c>
      <c r="V9" s="43">
        <f t="shared" si="2"/>
        <v>43029</v>
      </c>
      <c r="X9" s="39" t="e">
        <f t="array" ref="X9">INDEX(#REF!,SMALL(IF(#REF!=$D$5,ROW(#REF!)),ROW()-ROW($X$5)))</f>
        <v>#REF!</v>
      </c>
    </row>
    <row r="10" spans="1:24" x14ac:dyDescent="0.2">
      <c r="A10" s="63" t="str">
        <f ca="1">IF(ISERROR(OFFSET(arr_holidaydate,-1+MATCH(D5,arr_holidaydate,0)+MATCH(D5,OFFSET(arr_holidaydate,MATCH(D5,arr_holidaydate,0),0,1000,1),0),-5,1,1)),"",OFFSET(arr_holidaydate,-1+MATCH(D5,arr_holidaydate,0)+MATCH(D5,OFFSET(arr_holidaydate,MATCH(D5,arr_holidaydate,0),0,1000,1),0),-5,1,1))</f>
        <v/>
      </c>
      <c r="B10" s="63"/>
      <c r="C10" s="63"/>
      <c r="D10" s="63"/>
      <c r="H10" s="43">
        <f t="shared" si="3"/>
        <v>42995</v>
      </c>
      <c r="I10" s="43">
        <f t="shared" si="4"/>
        <v>42996</v>
      </c>
      <c r="J10" s="43">
        <f t="shared" si="4"/>
        <v>42997</v>
      </c>
      <c r="K10" s="43">
        <f t="shared" si="4"/>
        <v>42998</v>
      </c>
      <c r="L10" s="43">
        <f t="shared" si="4"/>
        <v>42999</v>
      </c>
      <c r="M10" s="43">
        <f t="shared" si="4"/>
        <v>43000</v>
      </c>
      <c r="N10" s="43">
        <f t="shared" si="4"/>
        <v>43001</v>
      </c>
      <c r="O10" s="6"/>
      <c r="P10" s="43">
        <f t="shared" si="5"/>
        <v>43030</v>
      </c>
      <c r="Q10" s="43">
        <f t="shared" si="6"/>
        <v>43031</v>
      </c>
      <c r="R10" s="43">
        <f t="shared" si="1"/>
        <v>43032</v>
      </c>
      <c r="S10" s="43">
        <f t="shared" si="1"/>
        <v>43033</v>
      </c>
      <c r="T10" s="43">
        <f t="shared" si="2"/>
        <v>43034</v>
      </c>
      <c r="U10" s="43">
        <f t="shared" si="2"/>
        <v>43035</v>
      </c>
      <c r="V10" s="43">
        <f t="shared" si="2"/>
        <v>43036</v>
      </c>
      <c r="X10" s="39" t="e">
        <f t="array" ref="X10">INDEX(#REF!,SMALL(IF(#REF!=$D$5,ROW(#REF!)),ROW()-ROW($X$5)))</f>
        <v>#REF!</v>
      </c>
    </row>
    <row r="11" spans="1:24" x14ac:dyDescent="0.2">
      <c r="A11" s="63" t="str">
        <f ca="1">IF(ISERROR(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,"",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</f>
        <v/>
      </c>
      <c r="B11" s="63"/>
      <c r="C11" s="63"/>
      <c r="D11" s="63"/>
      <c r="H11" s="43">
        <f t="shared" si="3"/>
        <v>43002</v>
      </c>
      <c r="I11" s="43">
        <f t="shared" si="4"/>
        <v>43003</v>
      </c>
      <c r="J11" s="43">
        <f t="shared" si="4"/>
        <v>43004</v>
      </c>
      <c r="K11" s="43">
        <f t="shared" si="4"/>
        <v>43005</v>
      </c>
      <c r="L11" s="43">
        <f t="shared" si="4"/>
        <v>43006</v>
      </c>
      <c r="M11" s="43">
        <f t="shared" si="4"/>
        <v>43007</v>
      </c>
      <c r="N11" s="43">
        <f t="shared" si="4"/>
        <v>43008</v>
      </c>
      <c r="O11" s="6"/>
      <c r="P11" s="43">
        <f t="shared" si="5"/>
        <v>43037</v>
      </c>
      <c r="Q11" s="43">
        <f t="shared" si="6"/>
        <v>43038</v>
      </c>
      <c r="R11" s="43">
        <f t="shared" si="1"/>
        <v>43039</v>
      </c>
      <c r="S11" s="43" t="str">
        <f t="shared" si="1"/>
        <v/>
      </c>
      <c r="T11" s="43" t="str">
        <f t="shared" si="2"/>
        <v/>
      </c>
      <c r="U11" s="43" t="str">
        <f t="shared" si="2"/>
        <v/>
      </c>
      <c r="V11" s="43" t="str">
        <f t="shared" si="2"/>
        <v/>
      </c>
      <c r="X11" s="39" t="e">
        <f t="array" ref="X11">INDEX(#REF!,SMALL(IF(#REF!=$D$5,ROW(#REF!)),ROW()-ROW($X$5)))</f>
        <v>#REF!</v>
      </c>
    </row>
    <row r="12" spans="1:24" x14ac:dyDescent="0.2">
      <c r="A12" s="5"/>
      <c r="H12" s="43" t="str">
        <f t="shared" si="3"/>
        <v/>
      </c>
      <c r="I12" s="43" t="str">
        <f t="shared" si="4"/>
        <v/>
      </c>
      <c r="J12" s="43" t="str">
        <f t="shared" si="4"/>
        <v/>
      </c>
      <c r="K12" s="43" t="str">
        <f t="shared" si="4"/>
        <v/>
      </c>
      <c r="L12" s="43" t="str">
        <f t="shared" si="4"/>
        <v/>
      </c>
      <c r="M12" s="43" t="str">
        <f t="shared" si="4"/>
        <v/>
      </c>
      <c r="N12" s="43" t="str">
        <f t="shared" si="4"/>
        <v/>
      </c>
      <c r="O12" s="6"/>
      <c r="P12" s="43" t="str">
        <f t="shared" si="5"/>
        <v/>
      </c>
      <c r="Q12" s="43" t="str">
        <f t="shared" si="6"/>
        <v/>
      </c>
      <c r="R12" s="43" t="str">
        <f t="shared" si="1"/>
        <v/>
      </c>
      <c r="S12" s="43" t="str">
        <f t="shared" si="1"/>
        <v/>
      </c>
      <c r="T12" s="43" t="str">
        <f t="shared" si="2"/>
        <v/>
      </c>
      <c r="U12" s="43" t="str">
        <f t="shared" si="2"/>
        <v/>
      </c>
      <c r="V12" s="43" t="str">
        <f t="shared" si="2"/>
        <v/>
      </c>
      <c r="X12" s="39" t="e">
        <f t="array" ref="X12">INDEX(#REF!,SMALL(IF(#REF!=$D$5,ROW(#REF!)),ROW()-ROW($X$5)))</f>
        <v>#REF!</v>
      </c>
    </row>
    <row r="13" spans="1:24" ht="14.1" customHeight="1" x14ac:dyDescent="0.2">
      <c r="A13" s="62" t="s">
        <v>11</v>
      </c>
      <c r="B13" s="62"/>
      <c r="C13" s="62"/>
      <c r="D13" s="62"/>
      <c r="E13" s="6"/>
      <c r="F13" s="36"/>
      <c r="G13" s="36"/>
      <c r="H13" s="36" t="s">
        <v>16</v>
      </c>
      <c r="I13" s="36"/>
      <c r="J13" s="36"/>
      <c r="K13" s="36"/>
      <c r="L13" s="36"/>
      <c r="M13" s="36"/>
      <c r="N13" s="36"/>
      <c r="O13" s="29"/>
      <c r="P13" s="62" t="s">
        <v>12</v>
      </c>
      <c r="Q13" s="62"/>
      <c r="R13" s="62"/>
      <c r="S13" s="62"/>
      <c r="T13" s="62"/>
      <c r="U13" s="62"/>
      <c r="V13" s="62"/>
      <c r="X13" s="39" t="e">
        <f t="array" ref="X13">INDEX(#REF!,SMALL(IF(#REF!=$D$5,ROW(#REF!)),ROW()-ROW($X$5)))</f>
        <v>#REF!</v>
      </c>
    </row>
    <row r="14" spans="1:24" ht="12.75" customHeight="1" x14ac:dyDescent="0.2">
      <c r="A14" s="61" t="str">
        <f t="shared" ref="A14:A23" si="7">IF(ISERROR(X6)," - "," - "&amp;X6)</f>
        <v xml:space="preserve"> - </v>
      </c>
      <c r="B14" s="61"/>
      <c r="C14" s="61"/>
      <c r="D14" s="61"/>
      <c r="F14" s="60">
        <v>7</v>
      </c>
      <c r="G14" s="30" t="s">
        <v>7</v>
      </c>
      <c r="H14" s="17"/>
      <c r="I14" s="17"/>
      <c r="J14" s="17"/>
      <c r="K14" s="17"/>
      <c r="L14" s="17"/>
      <c r="M14" s="17"/>
      <c r="N14" s="17"/>
      <c r="O14" s="9"/>
      <c r="P14" s="17"/>
      <c r="Q14" s="17"/>
      <c r="R14" s="17"/>
      <c r="S14" s="17"/>
      <c r="T14" s="17"/>
      <c r="U14" s="17"/>
      <c r="V14" s="17"/>
      <c r="X14" s="39" t="e">
        <f t="array" ref="X14">INDEX(#REF!,SMALL(IF(#REF!=$D$5,ROW(#REF!)),ROW()-ROW($X$5)))</f>
        <v>#REF!</v>
      </c>
    </row>
    <row r="15" spans="1:24" ht="12.75" customHeight="1" x14ac:dyDescent="0.2">
      <c r="A15" s="61" t="str">
        <f t="shared" si="7"/>
        <v xml:space="preserve"> - </v>
      </c>
      <c r="B15" s="61"/>
      <c r="C15" s="61"/>
      <c r="D15" s="61"/>
      <c r="F15" s="55"/>
      <c r="G15" s="31" t="s">
        <v>4</v>
      </c>
      <c r="H15" s="18"/>
      <c r="I15" s="18"/>
      <c r="J15" s="18"/>
      <c r="K15" s="18"/>
      <c r="L15" s="18"/>
      <c r="M15" s="18"/>
      <c r="N15" s="18"/>
      <c r="O15" s="9"/>
      <c r="P15" s="19"/>
      <c r="Q15" s="19"/>
      <c r="R15" s="19"/>
      <c r="S15" s="19"/>
      <c r="T15" s="19"/>
      <c r="U15" s="19"/>
      <c r="V15" s="19"/>
      <c r="X15" s="39" t="e">
        <f t="array" ref="X15">INDEX(#REF!,SMALL(IF(#REF!=$D$5,ROW(#REF!)),ROW()-ROW($X$5)))</f>
        <v>#REF!</v>
      </c>
    </row>
    <row r="16" spans="1:24" ht="12.75" customHeight="1" x14ac:dyDescent="0.2">
      <c r="A16" s="61" t="str">
        <f t="shared" si="7"/>
        <v xml:space="preserve"> - </v>
      </c>
      <c r="B16" s="61"/>
      <c r="C16" s="61"/>
      <c r="D16" s="61"/>
      <c r="F16" s="60">
        <f>IF(F14=12,1,F14+1)</f>
        <v>8</v>
      </c>
      <c r="G16" s="30" t="s">
        <v>7</v>
      </c>
      <c r="H16" s="17"/>
      <c r="I16" s="17"/>
      <c r="J16" s="17"/>
      <c r="K16" s="17"/>
      <c r="L16" s="17"/>
      <c r="M16" s="17"/>
      <c r="N16" s="17"/>
      <c r="O16" s="9"/>
      <c r="P16" s="19"/>
      <c r="Q16" s="19"/>
      <c r="R16" s="19"/>
      <c r="S16" s="19"/>
      <c r="T16" s="19"/>
      <c r="U16" s="19"/>
      <c r="V16" s="19"/>
    </row>
    <row r="17" spans="1:24" ht="12.75" customHeight="1" x14ac:dyDescent="0.2">
      <c r="A17" s="61" t="str">
        <f t="shared" si="7"/>
        <v xml:space="preserve"> - </v>
      </c>
      <c r="B17" s="61"/>
      <c r="C17" s="61"/>
      <c r="D17" s="61"/>
      <c r="F17" s="60"/>
      <c r="G17" s="32" t="s">
        <v>5</v>
      </c>
      <c r="H17" s="19"/>
      <c r="I17" s="19"/>
      <c r="J17" s="19"/>
      <c r="K17" s="19"/>
      <c r="L17" s="19"/>
      <c r="M17" s="19"/>
      <c r="N17" s="19"/>
      <c r="O17" s="9"/>
      <c r="P17" s="19"/>
      <c r="Q17" s="19"/>
      <c r="R17" s="19"/>
      <c r="S17" s="19"/>
      <c r="T17" s="19"/>
      <c r="U17" s="19"/>
      <c r="V17" s="19"/>
      <c r="X17" s="77" t="s">
        <v>29</v>
      </c>
    </row>
    <row r="18" spans="1:24" ht="12.75" customHeight="1" x14ac:dyDescent="0.2">
      <c r="A18" s="61" t="str">
        <f t="shared" si="7"/>
        <v xml:space="preserve"> - </v>
      </c>
      <c r="B18" s="61"/>
      <c r="C18" s="61"/>
      <c r="D18" s="61"/>
      <c r="F18" s="58"/>
      <c r="G18" s="32" t="s">
        <v>4</v>
      </c>
      <c r="H18" s="19"/>
      <c r="I18" s="19"/>
      <c r="J18" s="19"/>
      <c r="K18" s="19"/>
      <c r="L18" s="19"/>
      <c r="M18" s="19"/>
      <c r="N18" s="19"/>
      <c r="O18" s="9"/>
      <c r="P18" s="19"/>
      <c r="Q18" s="19"/>
      <c r="R18" s="19"/>
      <c r="S18" s="19"/>
      <c r="T18" s="19"/>
      <c r="U18" s="19"/>
      <c r="V18" s="19"/>
      <c r="X18" s="77"/>
    </row>
    <row r="19" spans="1:24" ht="12.75" customHeight="1" x14ac:dyDescent="0.2">
      <c r="A19" s="61" t="str">
        <f t="shared" si="7"/>
        <v xml:space="preserve"> - </v>
      </c>
      <c r="B19" s="61"/>
      <c r="C19" s="61"/>
      <c r="D19" s="61"/>
      <c r="F19" s="58"/>
      <c r="G19" s="33" t="s">
        <v>6</v>
      </c>
      <c r="H19" s="20"/>
      <c r="I19" s="20"/>
      <c r="J19" s="20"/>
      <c r="K19" s="20"/>
      <c r="L19" s="20"/>
      <c r="M19" s="20"/>
      <c r="N19" s="20"/>
      <c r="O19" s="9"/>
      <c r="P19" s="19"/>
      <c r="Q19" s="19"/>
      <c r="R19" s="19"/>
      <c r="S19" s="19"/>
      <c r="T19" s="19"/>
      <c r="U19" s="19"/>
      <c r="V19" s="19"/>
      <c r="X19" s="77"/>
    </row>
    <row r="20" spans="1:24" ht="12.75" customHeight="1" x14ac:dyDescent="0.2">
      <c r="A20" s="61" t="str">
        <f t="shared" si="7"/>
        <v xml:space="preserve"> - </v>
      </c>
      <c r="B20" s="61"/>
      <c r="C20" s="61"/>
      <c r="D20" s="61"/>
      <c r="F20" s="54">
        <f>IF(F16=12,1,F16+1)</f>
        <v>9</v>
      </c>
      <c r="G20" s="34" t="s">
        <v>7</v>
      </c>
      <c r="H20" s="21"/>
      <c r="I20" s="21"/>
      <c r="J20" s="21"/>
      <c r="K20" s="21"/>
      <c r="L20" s="21"/>
      <c r="M20" s="21"/>
      <c r="N20" s="21"/>
      <c r="O20" s="9"/>
      <c r="P20" s="19"/>
      <c r="Q20" s="19"/>
      <c r="R20" s="19"/>
      <c r="S20" s="19"/>
      <c r="T20" s="19"/>
      <c r="U20" s="19"/>
      <c r="V20" s="19"/>
      <c r="X20" s="77"/>
    </row>
    <row r="21" spans="1:24" ht="12.75" customHeight="1" x14ac:dyDescent="0.2">
      <c r="A21" s="61" t="str">
        <f t="shared" si="7"/>
        <v xml:space="preserve"> - </v>
      </c>
      <c r="B21" s="61"/>
      <c r="C21" s="61"/>
      <c r="D21" s="61"/>
      <c r="F21" s="60"/>
      <c r="G21" s="32" t="s">
        <v>5</v>
      </c>
      <c r="H21" s="19"/>
      <c r="I21" s="19"/>
      <c r="J21" s="19"/>
      <c r="K21" s="19"/>
      <c r="L21" s="19"/>
      <c r="M21" s="19"/>
      <c r="N21" s="19"/>
      <c r="O21" s="9"/>
      <c r="P21" s="19"/>
      <c r="Q21" s="19"/>
      <c r="R21" s="19"/>
      <c r="S21" s="19"/>
      <c r="T21" s="19"/>
      <c r="U21" s="19"/>
      <c r="V21" s="19"/>
      <c r="X21" s="77"/>
    </row>
    <row r="22" spans="1:24" ht="12.75" customHeight="1" x14ac:dyDescent="0.2">
      <c r="A22" s="61" t="str">
        <f t="shared" si="7"/>
        <v xml:space="preserve"> - </v>
      </c>
      <c r="B22" s="61"/>
      <c r="C22" s="61"/>
      <c r="D22" s="61"/>
      <c r="F22" s="58"/>
      <c r="G22" s="32" t="s">
        <v>4</v>
      </c>
      <c r="H22" s="19"/>
      <c r="I22" s="19"/>
      <c r="J22" s="19"/>
      <c r="K22" s="19"/>
      <c r="L22" s="19"/>
      <c r="M22" s="19"/>
      <c r="N22" s="19"/>
      <c r="O22" s="9"/>
      <c r="P22" s="19"/>
      <c r="Q22" s="19"/>
      <c r="R22" s="19"/>
      <c r="S22" s="19"/>
      <c r="T22" s="19"/>
      <c r="U22" s="19"/>
      <c r="V22" s="19"/>
    </row>
    <row r="23" spans="1:24" ht="12.75" customHeight="1" x14ac:dyDescent="0.2">
      <c r="A23" s="61" t="str">
        <f t="shared" si="7"/>
        <v xml:space="preserve"> - </v>
      </c>
      <c r="B23" s="61"/>
      <c r="C23" s="61"/>
      <c r="D23" s="61"/>
      <c r="F23" s="59"/>
      <c r="G23" s="35" t="s">
        <v>6</v>
      </c>
      <c r="H23" s="22"/>
      <c r="I23" s="22"/>
      <c r="J23" s="22"/>
      <c r="K23" s="22"/>
      <c r="L23" s="22"/>
      <c r="M23" s="22"/>
      <c r="N23" s="22"/>
      <c r="O23" s="9"/>
      <c r="P23" s="19"/>
      <c r="Q23" s="19"/>
      <c r="R23" s="19"/>
      <c r="S23" s="19"/>
      <c r="T23" s="19"/>
      <c r="U23" s="19"/>
      <c r="V23" s="19"/>
    </row>
    <row r="24" spans="1:24" ht="12.75" customHeight="1" x14ac:dyDescent="0.2">
      <c r="A24" s="9"/>
      <c r="B24" s="9"/>
      <c r="C24" s="9"/>
      <c r="D24" s="9"/>
      <c r="F24" s="54">
        <f>IF(F20=12,1,F20+1)</f>
        <v>10</v>
      </c>
      <c r="G24" s="34" t="s">
        <v>7</v>
      </c>
      <c r="H24" s="21"/>
      <c r="I24" s="21"/>
      <c r="J24" s="21"/>
      <c r="K24" s="21"/>
      <c r="L24" s="21"/>
      <c r="M24" s="21"/>
      <c r="N24" s="21"/>
      <c r="O24" s="9"/>
      <c r="P24" s="19"/>
      <c r="Q24" s="19"/>
      <c r="R24" s="19"/>
      <c r="S24" s="19"/>
      <c r="T24" s="19"/>
      <c r="U24" s="19"/>
      <c r="V24" s="19"/>
    </row>
    <row r="25" spans="1:24" ht="12.75" customHeight="1" x14ac:dyDescent="0.2">
      <c r="A25" s="37" t="s">
        <v>2</v>
      </c>
      <c r="B25" s="38" t="s">
        <v>1</v>
      </c>
      <c r="C25" s="57" t="s">
        <v>19</v>
      </c>
      <c r="D25" s="57"/>
      <c r="F25" s="60"/>
      <c r="G25" s="32" t="s">
        <v>5</v>
      </c>
      <c r="H25" s="19"/>
      <c r="I25" s="19"/>
      <c r="J25" s="19"/>
      <c r="K25" s="19"/>
      <c r="L25" s="19"/>
      <c r="M25" s="19"/>
      <c r="N25" s="19"/>
      <c r="O25" s="9"/>
      <c r="P25" s="19"/>
      <c r="Q25" s="19"/>
      <c r="R25" s="19"/>
      <c r="S25" s="19"/>
      <c r="T25" s="19"/>
      <c r="U25" s="19"/>
      <c r="V25" s="19"/>
    </row>
    <row r="26" spans="1:24" ht="12.75" customHeight="1" x14ac:dyDescent="0.2">
      <c r="A26" s="23"/>
      <c r="B26" s="24"/>
      <c r="C26" s="25"/>
      <c r="D26" s="26"/>
      <c r="F26" s="58"/>
      <c r="G26" s="32" t="s">
        <v>4</v>
      </c>
      <c r="H26" s="19"/>
      <c r="I26" s="19"/>
      <c r="J26" s="19"/>
      <c r="K26" s="19"/>
      <c r="L26" s="19"/>
      <c r="M26" s="19"/>
      <c r="N26" s="19"/>
      <c r="O26" s="9"/>
      <c r="P26" s="19"/>
      <c r="Q26" s="19"/>
      <c r="R26" s="19"/>
      <c r="S26" s="19"/>
      <c r="T26" s="19"/>
      <c r="U26" s="19"/>
      <c r="V26" s="19"/>
    </row>
    <row r="27" spans="1:24" ht="12.75" customHeight="1" x14ac:dyDescent="0.2">
      <c r="A27" s="23"/>
      <c r="B27" s="24"/>
      <c r="C27" s="27"/>
      <c r="D27" s="28"/>
      <c r="F27" s="59"/>
      <c r="G27" s="35" t="s">
        <v>6</v>
      </c>
      <c r="H27" s="22"/>
      <c r="I27" s="22"/>
      <c r="J27" s="22"/>
      <c r="K27" s="22"/>
      <c r="L27" s="22"/>
      <c r="M27" s="22"/>
      <c r="N27" s="22"/>
      <c r="O27" s="9"/>
      <c r="P27" s="19"/>
      <c r="Q27" s="19"/>
      <c r="R27" s="19"/>
      <c r="S27" s="19"/>
      <c r="T27" s="19"/>
      <c r="U27" s="19"/>
      <c r="V27" s="19"/>
    </row>
    <row r="28" spans="1:24" ht="12.75" customHeight="1" x14ac:dyDescent="0.2">
      <c r="A28" s="23"/>
      <c r="B28" s="24"/>
      <c r="C28" s="27"/>
      <c r="D28" s="28"/>
      <c r="F28" s="54">
        <f>IF(F24=12,1,F24+1)</f>
        <v>11</v>
      </c>
      <c r="G28" s="34" t="s">
        <v>7</v>
      </c>
      <c r="H28" s="21"/>
      <c r="I28" s="21"/>
      <c r="J28" s="21"/>
      <c r="K28" s="21"/>
      <c r="L28" s="21"/>
      <c r="M28" s="21"/>
      <c r="N28" s="21"/>
      <c r="O28" s="9"/>
      <c r="P28" s="19"/>
      <c r="Q28" s="19"/>
      <c r="R28" s="19"/>
      <c r="S28" s="19"/>
      <c r="T28" s="19"/>
      <c r="U28" s="19"/>
      <c r="V28" s="19"/>
    </row>
    <row r="29" spans="1:24" ht="12.75" customHeight="1" x14ac:dyDescent="0.2">
      <c r="A29" s="23"/>
      <c r="B29" s="24"/>
      <c r="C29" s="27"/>
      <c r="D29" s="28"/>
      <c r="F29" s="60"/>
      <c r="G29" s="32" t="s">
        <v>5</v>
      </c>
      <c r="H29" s="19"/>
      <c r="I29" s="19"/>
      <c r="J29" s="19"/>
      <c r="K29" s="19"/>
      <c r="L29" s="19"/>
      <c r="M29" s="19"/>
      <c r="N29" s="19"/>
      <c r="O29" s="9"/>
      <c r="P29" s="19"/>
      <c r="Q29" s="19"/>
      <c r="R29" s="19"/>
      <c r="S29" s="19"/>
      <c r="T29" s="19"/>
      <c r="U29" s="19"/>
      <c r="V29" s="19"/>
    </row>
    <row r="30" spans="1:24" ht="12.75" customHeight="1" x14ac:dyDescent="0.2">
      <c r="A30" s="23"/>
      <c r="B30" s="24"/>
      <c r="C30" s="27"/>
      <c r="D30" s="28"/>
      <c r="F30" s="58"/>
      <c r="G30" s="32" t="s">
        <v>4</v>
      </c>
      <c r="H30" s="19"/>
      <c r="I30" s="19"/>
      <c r="J30" s="19"/>
      <c r="K30" s="19"/>
      <c r="L30" s="19"/>
      <c r="M30" s="19"/>
      <c r="N30" s="19"/>
      <c r="O30" s="9"/>
      <c r="P30" s="19"/>
      <c r="Q30" s="19"/>
      <c r="R30" s="19"/>
      <c r="S30" s="19"/>
      <c r="T30" s="19"/>
      <c r="U30" s="19"/>
      <c r="V30" s="19"/>
    </row>
    <row r="31" spans="1:24" ht="12.75" customHeight="1" x14ac:dyDescent="0.2">
      <c r="A31" s="23"/>
      <c r="B31" s="24"/>
      <c r="C31" s="27"/>
      <c r="D31" s="28"/>
      <c r="F31" s="59"/>
      <c r="G31" s="35" t="s">
        <v>6</v>
      </c>
      <c r="H31" s="22"/>
      <c r="I31" s="22"/>
      <c r="J31" s="22"/>
      <c r="K31" s="22"/>
      <c r="L31" s="22"/>
      <c r="M31" s="22"/>
      <c r="N31" s="22"/>
      <c r="O31" s="9"/>
      <c r="P31" s="19"/>
      <c r="Q31" s="19"/>
      <c r="R31" s="19"/>
      <c r="S31" s="19"/>
      <c r="T31" s="19"/>
      <c r="U31" s="19"/>
      <c r="V31" s="19"/>
    </row>
    <row r="32" spans="1:24" ht="12.75" customHeight="1" x14ac:dyDescent="0.2">
      <c r="A32" s="23"/>
      <c r="B32" s="24"/>
      <c r="C32" s="27"/>
      <c r="D32" s="28"/>
      <c r="F32" s="54">
        <f>IF(F28=12,1,F28+1)</f>
        <v>12</v>
      </c>
      <c r="G32" s="34" t="s">
        <v>7</v>
      </c>
      <c r="H32" s="21"/>
      <c r="I32" s="21"/>
      <c r="J32" s="21"/>
      <c r="K32" s="21"/>
      <c r="L32" s="21"/>
      <c r="M32" s="21"/>
      <c r="N32" s="21"/>
      <c r="O32" s="9"/>
      <c r="P32" s="19"/>
      <c r="Q32" s="19"/>
      <c r="R32" s="19"/>
      <c r="S32" s="19"/>
      <c r="T32" s="19"/>
      <c r="U32" s="19"/>
      <c r="V32" s="19"/>
    </row>
    <row r="33" spans="1:22" ht="12.75" customHeight="1" x14ac:dyDescent="0.2">
      <c r="A33" s="23"/>
      <c r="B33" s="24"/>
      <c r="C33" s="27"/>
      <c r="D33" s="28"/>
      <c r="F33" s="60"/>
      <c r="G33" s="32" t="s">
        <v>5</v>
      </c>
      <c r="H33" s="19"/>
      <c r="I33" s="19"/>
      <c r="J33" s="19"/>
      <c r="K33" s="19"/>
      <c r="L33" s="19"/>
      <c r="M33" s="19"/>
      <c r="N33" s="19"/>
      <c r="O33" s="9"/>
      <c r="P33" s="19"/>
      <c r="Q33" s="19"/>
      <c r="R33" s="19"/>
      <c r="S33" s="19"/>
      <c r="T33" s="19"/>
      <c r="U33" s="19"/>
      <c r="V33" s="19"/>
    </row>
    <row r="34" spans="1:22" ht="12.75" customHeight="1" x14ac:dyDescent="0.2">
      <c r="A34" s="23"/>
      <c r="B34" s="24"/>
      <c r="C34" s="27"/>
      <c r="D34" s="28"/>
      <c r="F34" s="58"/>
      <c r="G34" s="32" t="s">
        <v>4</v>
      </c>
      <c r="H34" s="19"/>
      <c r="I34" s="19"/>
      <c r="J34" s="19"/>
      <c r="K34" s="19"/>
      <c r="L34" s="19"/>
      <c r="M34" s="19"/>
      <c r="N34" s="19"/>
      <c r="O34" s="9"/>
      <c r="P34" s="19"/>
      <c r="Q34" s="19"/>
      <c r="R34" s="19"/>
      <c r="S34" s="19"/>
      <c r="T34" s="19"/>
      <c r="U34" s="19"/>
      <c r="V34" s="19"/>
    </row>
    <row r="35" spans="1:22" ht="12.75" customHeight="1" x14ac:dyDescent="0.2">
      <c r="A35" s="23"/>
      <c r="B35" s="24"/>
      <c r="C35" s="27"/>
      <c r="D35" s="28"/>
      <c r="F35" s="59"/>
      <c r="G35" s="35" t="s">
        <v>6</v>
      </c>
      <c r="H35" s="22"/>
      <c r="I35" s="22"/>
      <c r="J35" s="22"/>
      <c r="K35" s="22"/>
      <c r="L35" s="22"/>
      <c r="M35" s="22"/>
      <c r="N35" s="22"/>
      <c r="O35" s="9"/>
      <c r="P35" s="19"/>
      <c r="Q35" s="19"/>
      <c r="R35" s="19"/>
      <c r="S35" s="19"/>
      <c r="T35" s="19"/>
      <c r="U35" s="19"/>
      <c r="V35" s="19"/>
    </row>
    <row r="36" spans="1:22" ht="12.75" customHeight="1" x14ac:dyDescent="0.2">
      <c r="A36" s="23"/>
      <c r="B36" s="24"/>
      <c r="C36" s="27"/>
      <c r="D36" s="28"/>
      <c r="F36" s="54">
        <f>IF(F32=12,1,F32+1)</f>
        <v>1</v>
      </c>
      <c r="G36" s="34" t="s">
        <v>7</v>
      </c>
      <c r="H36" s="21"/>
      <c r="I36" s="21"/>
      <c r="J36" s="21"/>
      <c r="K36" s="21"/>
      <c r="L36" s="21"/>
      <c r="M36" s="21"/>
      <c r="N36" s="21"/>
      <c r="O36" s="9"/>
      <c r="P36" s="19"/>
      <c r="Q36" s="19"/>
      <c r="R36" s="19"/>
      <c r="S36" s="19"/>
      <c r="T36" s="19"/>
      <c r="U36" s="19"/>
      <c r="V36" s="19"/>
    </row>
    <row r="37" spans="1:22" ht="12.75" customHeight="1" x14ac:dyDescent="0.2">
      <c r="A37" s="23"/>
      <c r="B37" s="24"/>
      <c r="C37" s="27"/>
      <c r="D37" s="28"/>
      <c r="F37" s="60"/>
      <c r="G37" s="32" t="s">
        <v>5</v>
      </c>
      <c r="H37" s="19"/>
      <c r="I37" s="19"/>
      <c r="J37" s="19"/>
      <c r="K37" s="19"/>
      <c r="L37" s="19"/>
      <c r="M37" s="19"/>
      <c r="N37" s="19"/>
      <c r="O37" s="9"/>
      <c r="P37" s="19"/>
      <c r="Q37" s="19"/>
      <c r="R37" s="19"/>
      <c r="S37" s="19"/>
      <c r="T37" s="19"/>
      <c r="U37" s="19"/>
      <c r="V37" s="19"/>
    </row>
    <row r="38" spans="1:22" ht="12.75" customHeight="1" x14ac:dyDescent="0.2">
      <c r="A38" s="23"/>
      <c r="B38" s="24"/>
      <c r="C38" s="27"/>
      <c r="D38" s="28"/>
      <c r="F38" s="58"/>
      <c r="G38" s="32" t="s">
        <v>4</v>
      </c>
      <c r="H38" s="19"/>
      <c r="I38" s="19"/>
      <c r="J38" s="19"/>
      <c r="K38" s="19"/>
      <c r="L38" s="19"/>
      <c r="M38" s="19"/>
      <c r="N38" s="19"/>
      <c r="O38" s="9"/>
      <c r="P38" s="19"/>
      <c r="Q38" s="19"/>
      <c r="R38" s="19"/>
      <c r="S38" s="19"/>
      <c r="T38" s="19"/>
      <c r="U38" s="19"/>
      <c r="V38" s="19"/>
    </row>
    <row r="39" spans="1:22" ht="12.75" customHeight="1" x14ac:dyDescent="0.2">
      <c r="A39" s="23"/>
      <c r="B39" s="24"/>
      <c r="C39" s="27"/>
      <c r="D39" s="28"/>
      <c r="F39" s="59"/>
      <c r="G39" s="35" t="s">
        <v>6</v>
      </c>
      <c r="H39" s="22"/>
      <c r="I39" s="22"/>
      <c r="J39" s="22"/>
      <c r="K39" s="22"/>
      <c r="L39" s="22"/>
      <c r="M39" s="22"/>
      <c r="N39" s="22"/>
      <c r="O39" s="9"/>
      <c r="P39" s="19"/>
      <c r="Q39" s="19"/>
      <c r="R39" s="19"/>
      <c r="S39" s="19"/>
      <c r="T39" s="19"/>
      <c r="U39" s="19"/>
      <c r="V39" s="19"/>
    </row>
    <row r="40" spans="1:22" ht="12.75" customHeight="1" x14ac:dyDescent="0.2">
      <c r="A40" s="23"/>
      <c r="B40" s="24"/>
      <c r="C40" s="27"/>
      <c r="D40" s="28"/>
      <c r="F40" s="54">
        <f>IF(F36=12,1,F36+1)</f>
        <v>2</v>
      </c>
      <c r="G40" s="34" t="s">
        <v>7</v>
      </c>
      <c r="H40" s="21"/>
      <c r="I40" s="21"/>
      <c r="J40" s="21"/>
      <c r="K40" s="21"/>
      <c r="L40" s="21"/>
      <c r="M40" s="21"/>
      <c r="N40" s="21"/>
      <c r="O40" s="9"/>
      <c r="P40" s="19"/>
      <c r="Q40" s="19"/>
      <c r="R40" s="19"/>
      <c r="S40" s="19"/>
      <c r="T40" s="19"/>
      <c r="U40" s="19"/>
      <c r="V40" s="19"/>
    </row>
    <row r="41" spans="1:22" ht="12.75" customHeight="1" x14ac:dyDescent="0.2">
      <c r="A41" s="23"/>
      <c r="B41" s="24"/>
      <c r="C41" s="27"/>
      <c r="D41" s="28"/>
      <c r="F41" s="60"/>
      <c r="G41" s="32" t="s">
        <v>5</v>
      </c>
      <c r="H41" s="19"/>
      <c r="I41" s="19"/>
      <c r="J41" s="19"/>
      <c r="K41" s="19"/>
      <c r="L41" s="19"/>
      <c r="M41" s="19"/>
      <c r="N41" s="19"/>
      <c r="O41" s="9"/>
      <c r="P41" s="19"/>
      <c r="Q41" s="19"/>
      <c r="R41" s="19"/>
      <c r="S41" s="19"/>
      <c r="T41" s="19"/>
      <c r="U41" s="19"/>
      <c r="V41" s="19"/>
    </row>
    <row r="42" spans="1:22" ht="12.75" customHeight="1" x14ac:dyDescent="0.2">
      <c r="F42" s="58"/>
      <c r="G42" s="32" t="s">
        <v>4</v>
      </c>
      <c r="H42" s="19"/>
      <c r="I42" s="19"/>
      <c r="J42" s="19"/>
      <c r="K42" s="19"/>
      <c r="L42" s="19"/>
      <c r="M42" s="19"/>
      <c r="N42" s="19"/>
      <c r="O42" s="9"/>
      <c r="P42" s="19"/>
      <c r="Q42" s="19"/>
      <c r="R42" s="19"/>
      <c r="S42" s="19"/>
      <c r="T42" s="19"/>
      <c r="U42" s="19"/>
      <c r="V42" s="19"/>
    </row>
    <row r="43" spans="1:22" ht="12.75" customHeight="1" x14ac:dyDescent="0.2">
      <c r="A43" s="56" t="s">
        <v>3</v>
      </c>
      <c r="B43" s="56"/>
      <c r="C43" s="57" t="s">
        <v>36</v>
      </c>
      <c r="D43" s="57"/>
      <c r="F43" s="59"/>
      <c r="G43" s="35" t="s">
        <v>6</v>
      </c>
      <c r="H43" s="22"/>
      <c r="I43" s="22"/>
      <c r="J43" s="22"/>
      <c r="K43" s="22"/>
      <c r="L43" s="22"/>
      <c r="M43" s="22"/>
      <c r="N43" s="22"/>
      <c r="O43" s="9"/>
      <c r="P43" s="19"/>
      <c r="Q43" s="19"/>
      <c r="R43" s="19"/>
      <c r="S43" s="19"/>
      <c r="T43" s="19"/>
      <c r="U43" s="19"/>
      <c r="V43" s="19"/>
    </row>
    <row r="44" spans="1:22" ht="12.75" customHeight="1" x14ac:dyDescent="0.2">
      <c r="A44" s="50"/>
      <c r="B44" s="51"/>
      <c r="C44" s="52"/>
      <c r="D44" s="53"/>
      <c r="F44" s="54">
        <f>IF(F40=12,1,F40+1)</f>
        <v>3</v>
      </c>
      <c r="G44" s="34" t="s">
        <v>7</v>
      </c>
      <c r="H44" s="21"/>
      <c r="I44" s="21"/>
      <c r="J44" s="21"/>
      <c r="K44" s="21"/>
      <c r="L44" s="21"/>
      <c r="M44" s="21"/>
      <c r="N44" s="21"/>
      <c r="O44" s="9"/>
      <c r="P44" s="19"/>
      <c r="Q44" s="19"/>
      <c r="R44" s="19"/>
      <c r="S44" s="19"/>
      <c r="T44" s="19"/>
      <c r="U44" s="19"/>
      <c r="V44" s="19"/>
    </row>
    <row r="45" spans="1:22" ht="12.75" customHeight="1" x14ac:dyDescent="0.2">
      <c r="A45" s="50"/>
      <c r="B45" s="51"/>
      <c r="C45" s="52"/>
      <c r="D45" s="53"/>
      <c r="F45" s="60"/>
      <c r="G45" s="32" t="s">
        <v>5</v>
      </c>
      <c r="H45" s="19"/>
      <c r="I45" s="19"/>
      <c r="J45" s="19"/>
      <c r="K45" s="19"/>
      <c r="L45" s="19"/>
      <c r="M45" s="19"/>
      <c r="N45" s="19"/>
      <c r="O45" s="9"/>
      <c r="P45" s="19"/>
      <c r="Q45" s="19"/>
      <c r="R45" s="19"/>
      <c r="S45" s="19"/>
      <c r="T45" s="19"/>
      <c r="U45" s="19"/>
      <c r="V45" s="19"/>
    </row>
    <row r="46" spans="1:22" ht="12.75" customHeight="1" x14ac:dyDescent="0.2">
      <c r="A46" s="50"/>
      <c r="B46" s="51"/>
      <c r="C46" s="52"/>
      <c r="D46" s="53"/>
      <c r="F46" s="58"/>
      <c r="G46" s="32" t="s">
        <v>4</v>
      </c>
      <c r="H46" s="19"/>
      <c r="I46" s="19"/>
      <c r="J46" s="19"/>
      <c r="K46" s="19"/>
      <c r="L46" s="19"/>
      <c r="M46" s="19"/>
      <c r="N46" s="19"/>
      <c r="O46" s="9"/>
      <c r="P46" s="19"/>
      <c r="Q46" s="19"/>
      <c r="R46" s="19"/>
      <c r="S46" s="19"/>
      <c r="T46" s="19"/>
      <c r="U46" s="19"/>
      <c r="V46" s="19"/>
    </row>
    <row r="47" spans="1:22" ht="12.75" customHeight="1" x14ac:dyDescent="0.2">
      <c r="A47" s="50"/>
      <c r="B47" s="51"/>
      <c r="C47" s="52"/>
      <c r="D47" s="53"/>
      <c r="F47" s="59"/>
      <c r="G47" s="35" t="s">
        <v>6</v>
      </c>
      <c r="H47" s="22"/>
      <c r="I47" s="22"/>
      <c r="J47" s="22"/>
      <c r="K47" s="22"/>
      <c r="L47" s="22"/>
      <c r="M47" s="22"/>
      <c r="N47" s="22"/>
      <c r="O47" s="9"/>
      <c r="P47" s="19"/>
      <c r="Q47" s="19"/>
      <c r="R47" s="19"/>
      <c r="S47" s="19"/>
      <c r="T47" s="19"/>
      <c r="U47" s="19"/>
      <c r="V47" s="19"/>
    </row>
    <row r="48" spans="1:22" ht="12.75" customHeight="1" x14ac:dyDescent="0.2">
      <c r="A48" s="50"/>
      <c r="B48" s="51"/>
      <c r="C48" s="52"/>
      <c r="D48" s="53"/>
      <c r="F48" s="54">
        <f>IF(F44=12,1,F44+1)</f>
        <v>4</v>
      </c>
      <c r="G48" s="34" t="s">
        <v>7</v>
      </c>
      <c r="H48" s="21"/>
      <c r="I48" s="21"/>
      <c r="J48" s="21"/>
      <c r="K48" s="21"/>
      <c r="L48" s="21"/>
      <c r="M48" s="21"/>
      <c r="N48" s="21"/>
      <c r="O48" s="9"/>
      <c r="P48" s="19"/>
      <c r="Q48" s="19"/>
      <c r="R48" s="19"/>
      <c r="S48" s="19"/>
      <c r="T48" s="19"/>
      <c r="U48" s="19"/>
      <c r="V48" s="19"/>
    </row>
    <row r="49" spans="1:22" ht="12.75" customHeight="1" x14ac:dyDescent="0.2">
      <c r="A49" s="50"/>
      <c r="B49" s="51"/>
      <c r="C49" s="52"/>
      <c r="D49" s="53"/>
      <c r="F49" s="60"/>
      <c r="G49" s="32" t="s">
        <v>5</v>
      </c>
      <c r="H49" s="19"/>
      <c r="I49" s="19"/>
      <c r="J49" s="19"/>
      <c r="K49" s="19"/>
      <c r="L49" s="19"/>
      <c r="M49" s="19"/>
      <c r="N49" s="19"/>
      <c r="O49" s="9"/>
      <c r="P49" s="19"/>
      <c r="Q49" s="19"/>
      <c r="R49" s="19"/>
      <c r="S49" s="19"/>
      <c r="T49" s="19"/>
      <c r="U49" s="19"/>
      <c r="V49" s="19"/>
    </row>
    <row r="50" spans="1:22" ht="12.75" customHeight="1" x14ac:dyDescent="0.2">
      <c r="A50" s="50"/>
      <c r="B50" s="51"/>
      <c r="C50" s="52"/>
      <c r="D50" s="53"/>
      <c r="F50" s="58"/>
      <c r="G50" s="32" t="s">
        <v>4</v>
      </c>
      <c r="H50" s="19"/>
      <c r="I50" s="19"/>
      <c r="J50" s="19"/>
      <c r="K50" s="19"/>
      <c r="L50" s="19"/>
      <c r="M50" s="19"/>
      <c r="N50" s="19"/>
      <c r="O50" s="9"/>
      <c r="P50" s="19"/>
      <c r="Q50" s="19"/>
      <c r="R50" s="19"/>
      <c r="S50" s="19"/>
      <c r="T50" s="19"/>
      <c r="U50" s="19"/>
      <c r="V50" s="19"/>
    </row>
    <row r="51" spans="1:22" ht="12.75" customHeight="1" x14ac:dyDescent="0.2">
      <c r="A51" s="50"/>
      <c r="B51" s="51"/>
      <c r="C51" s="52"/>
      <c r="D51" s="53"/>
      <c r="F51" s="59"/>
      <c r="G51" s="35" t="s">
        <v>6</v>
      </c>
      <c r="H51" s="22"/>
      <c r="I51" s="22"/>
      <c r="J51" s="22"/>
      <c r="K51" s="22"/>
      <c r="L51" s="22"/>
      <c r="M51" s="22"/>
      <c r="N51" s="22"/>
      <c r="O51" s="9"/>
      <c r="P51" s="19"/>
      <c r="Q51" s="19"/>
      <c r="R51" s="19"/>
      <c r="S51" s="19"/>
      <c r="T51" s="19"/>
      <c r="U51" s="19"/>
      <c r="V51" s="19"/>
    </row>
    <row r="52" spans="1:22" ht="12.75" customHeight="1" x14ac:dyDescent="0.2">
      <c r="F52" s="54">
        <f>IF(F48=12,1,F48+1)</f>
        <v>5</v>
      </c>
      <c r="G52" s="34" t="s">
        <v>7</v>
      </c>
      <c r="H52" s="21"/>
      <c r="I52" s="21"/>
      <c r="J52" s="21"/>
      <c r="K52" s="21"/>
      <c r="L52" s="21"/>
      <c r="M52" s="21"/>
      <c r="N52" s="21"/>
      <c r="O52" s="9"/>
      <c r="P52" s="19"/>
      <c r="Q52" s="19"/>
      <c r="R52" s="19"/>
      <c r="S52" s="19"/>
      <c r="T52" s="19"/>
      <c r="U52" s="19"/>
      <c r="V52" s="19"/>
    </row>
    <row r="53" spans="1:22" ht="12.75" customHeight="1" x14ac:dyDescent="0.2">
      <c r="A53" s="56" t="s">
        <v>39</v>
      </c>
      <c r="B53" s="56"/>
      <c r="C53" s="57" t="s">
        <v>14</v>
      </c>
      <c r="D53" s="57"/>
      <c r="F53" s="55"/>
      <c r="G53" s="31" t="s">
        <v>4</v>
      </c>
      <c r="H53" s="18"/>
      <c r="I53" s="18"/>
      <c r="J53" s="18"/>
      <c r="K53" s="18"/>
      <c r="L53" s="18"/>
      <c r="M53" s="18"/>
      <c r="N53" s="18"/>
      <c r="O53" s="9"/>
      <c r="P53" s="19"/>
      <c r="Q53" s="19"/>
      <c r="R53" s="19"/>
      <c r="S53" s="19"/>
      <c r="T53" s="19"/>
      <c r="U53" s="19"/>
      <c r="V53" s="19"/>
    </row>
    <row r="54" spans="1:22" ht="12.75" customHeight="1" x14ac:dyDescent="0.2">
      <c r="A54" s="50"/>
      <c r="B54" s="51"/>
      <c r="C54" s="52"/>
      <c r="D54" s="53"/>
      <c r="F54" s="54">
        <f>IF(F52=12,1,F52+1)</f>
        <v>6</v>
      </c>
      <c r="G54" s="34" t="s">
        <v>7</v>
      </c>
      <c r="H54" s="21"/>
      <c r="I54" s="21"/>
      <c r="J54" s="21"/>
      <c r="K54" s="21"/>
      <c r="L54" s="21"/>
      <c r="M54" s="21"/>
      <c r="N54" s="21"/>
      <c r="O54" s="9"/>
      <c r="P54" s="19"/>
      <c r="Q54" s="19"/>
      <c r="R54" s="19"/>
      <c r="S54" s="19"/>
      <c r="T54" s="19"/>
      <c r="U54" s="19"/>
      <c r="V54" s="19"/>
    </row>
    <row r="55" spans="1:22" ht="12.75" customHeight="1" x14ac:dyDescent="0.2">
      <c r="A55" s="50"/>
      <c r="B55" s="51"/>
      <c r="C55" s="52"/>
      <c r="D55" s="53"/>
      <c r="F55" s="55"/>
      <c r="G55" s="31" t="s">
        <v>4</v>
      </c>
      <c r="H55" s="18"/>
      <c r="I55" s="18"/>
      <c r="J55" s="18"/>
      <c r="K55" s="18"/>
      <c r="L55" s="18"/>
      <c r="M55" s="18"/>
      <c r="N55" s="18"/>
      <c r="O55" s="9"/>
      <c r="P55" s="19"/>
      <c r="Q55" s="19"/>
      <c r="R55" s="19"/>
      <c r="S55" s="19"/>
      <c r="T55" s="19"/>
      <c r="U55" s="19"/>
      <c r="V55" s="19"/>
    </row>
    <row r="56" spans="1:22" ht="12.75" customHeight="1" x14ac:dyDescent="0.2">
      <c r="A56" s="50"/>
      <c r="B56" s="51"/>
      <c r="C56" s="52"/>
      <c r="D56" s="53"/>
      <c r="F56" s="54">
        <f>IF(F54=12,1,F54+1)</f>
        <v>7</v>
      </c>
      <c r="G56" s="34" t="s">
        <v>7</v>
      </c>
      <c r="H56" s="21"/>
      <c r="I56" s="21"/>
      <c r="J56" s="21"/>
      <c r="K56" s="21"/>
      <c r="L56" s="21"/>
      <c r="M56" s="21"/>
      <c r="N56" s="21"/>
      <c r="O56" s="9"/>
      <c r="P56" s="19"/>
      <c r="Q56" s="19"/>
      <c r="R56" s="19"/>
      <c r="S56" s="19"/>
      <c r="T56" s="19"/>
      <c r="U56" s="19"/>
      <c r="V56" s="19"/>
    </row>
    <row r="57" spans="1:22" ht="12.75" customHeight="1" x14ac:dyDescent="0.2">
      <c r="A57" s="50"/>
      <c r="B57" s="51"/>
      <c r="C57" s="52"/>
      <c r="D57" s="53"/>
      <c r="F57" s="55"/>
      <c r="G57" s="31" t="s">
        <v>4</v>
      </c>
      <c r="H57" s="18"/>
      <c r="I57" s="18"/>
      <c r="J57" s="18"/>
      <c r="K57" s="18"/>
      <c r="L57" s="18"/>
      <c r="M57" s="18"/>
      <c r="N57" s="18"/>
      <c r="O57" s="9"/>
      <c r="P57" s="19"/>
      <c r="Q57" s="19"/>
      <c r="R57" s="19"/>
      <c r="S57" s="19"/>
      <c r="T57" s="19"/>
      <c r="U57" s="19"/>
      <c r="V57" s="19"/>
    </row>
    <row r="58" spans="1:22" ht="12.75" customHeight="1" x14ac:dyDescent="0.2">
      <c r="A58" s="50"/>
      <c r="B58" s="51"/>
      <c r="C58" s="52"/>
      <c r="D58" s="53"/>
      <c r="F58" s="54">
        <f>IF(F56=12,1,F56+1)</f>
        <v>8</v>
      </c>
      <c r="G58" s="34" t="s">
        <v>7</v>
      </c>
      <c r="H58" s="21"/>
      <c r="I58" s="21"/>
      <c r="J58" s="21"/>
      <c r="K58" s="21"/>
      <c r="L58" s="21"/>
      <c r="M58" s="21"/>
      <c r="N58" s="21"/>
      <c r="O58" s="9"/>
      <c r="P58" s="19"/>
      <c r="Q58" s="19"/>
      <c r="R58" s="19"/>
      <c r="S58" s="19"/>
      <c r="T58" s="19"/>
      <c r="U58" s="19"/>
      <c r="V58" s="19"/>
    </row>
    <row r="59" spans="1:22" ht="12.75" customHeight="1" x14ac:dyDescent="0.2">
      <c r="A59" s="50"/>
      <c r="B59" s="51"/>
      <c r="C59" s="52"/>
      <c r="D59" s="53"/>
      <c r="F59" s="55"/>
      <c r="G59" s="31" t="s">
        <v>4</v>
      </c>
      <c r="H59" s="18"/>
      <c r="I59" s="18"/>
      <c r="J59" s="18"/>
      <c r="K59" s="18"/>
      <c r="L59" s="18"/>
      <c r="M59" s="18"/>
      <c r="N59" s="18"/>
      <c r="O59" s="9"/>
      <c r="P59" s="19"/>
      <c r="Q59" s="19"/>
      <c r="R59" s="19"/>
      <c r="S59" s="19"/>
      <c r="T59" s="19"/>
      <c r="U59" s="19"/>
      <c r="V59" s="19"/>
    </row>
    <row r="60" spans="1:22" ht="12.75" customHeight="1" x14ac:dyDescent="0.2">
      <c r="A60" s="50"/>
      <c r="B60" s="51"/>
      <c r="C60" s="52"/>
      <c r="D60" s="53"/>
      <c r="F60" s="54">
        <f>IF(F58=12,1,F58+1)</f>
        <v>9</v>
      </c>
      <c r="G60" s="34" t="s">
        <v>7</v>
      </c>
      <c r="H60" s="21"/>
      <c r="I60" s="21"/>
      <c r="J60" s="21"/>
      <c r="K60" s="21"/>
      <c r="L60" s="21"/>
      <c r="M60" s="21"/>
      <c r="N60" s="21"/>
      <c r="O60" s="9"/>
      <c r="P60" s="19"/>
      <c r="Q60" s="19"/>
      <c r="R60" s="19"/>
      <c r="S60" s="19"/>
      <c r="T60" s="19"/>
      <c r="U60" s="19"/>
      <c r="V60" s="19"/>
    </row>
    <row r="61" spans="1:22" ht="12.75" customHeight="1" x14ac:dyDescent="0.2">
      <c r="A61" s="50"/>
      <c r="B61" s="51"/>
      <c r="C61" s="52"/>
      <c r="D61" s="53"/>
      <c r="F61" s="55"/>
      <c r="G61" s="31" t="s">
        <v>4</v>
      </c>
      <c r="H61" s="18"/>
      <c r="I61" s="18"/>
      <c r="J61" s="18"/>
      <c r="K61" s="18"/>
      <c r="L61" s="18"/>
      <c r="M61" s="18"/>
      <c r="N61" s="18"/>
      <c r="O61" s="9"/>
      <c r="P61" s="19"/>
      <c r="Q61" s="19"/>
      <c r="R61" s="19"/>
      <c r="S61" s="19"/>
      <c r="T61" s="19"/>
      <c r="U61" s="19"/>
      <c r="V61" s="19"/>
    </row>
    <row r="62" spans="1:22" ht="12.75" customHeight="1" x14ac:dyDescent="0.2">
      <c r="A62" s="1"/>
      <c r="B62" s="1"/>
      <c r="C62" s="8"/>
      <c r="D62" s="8"/>
      <c r="P62" s="3"/>
      <c r="Q62" s="3"/>
      <c r="R62" s="3"/>
      <c r="S62" s="3"/>
      <c r="T62" s="3"/>
      <c r="U62" s="3"/>
      <c r="V62" s="3"/>
    </row>
    <row r="66" spans="1:24" ht="12.75" customHeight="1" x14ac:dyDescent="0.2">
      <c r="A66" s="70">
        <f>DAY(D66)</f>
        <v>1</v>
      </c>
      <c r="B66" s="70"/>
      <c r="C66" s="70"/>
      <c r="D66" s="72">
        <f>D3+1</f>
        <v>43009</v>
      </c>
      <c r="E66" s="72"/>
      <c r="F66" s="72"/>
      <c r="G66" s="72"/>
      <c r="H66" s="65">
        <f>DATE(YEAR($D$5),MONTH($D$5),1)</f>
        <v>42979</v>
      </c>
      <c r="I66" s="65"/>
      <c r="J66" s="65"/>
      <c r="K66" s="65"/>
      <c r="L66" s="65"/>
      <c r="M66" s="65"/>
      <c r="N66" s="65"/>
      <c r="O66" s="2"/>
      <c r="P66" s="65">
        <f>DATE(YEAR(H66+35),MONTH(H66+35),1)</f>
        <v>43009</v>
      </c>
      <c r="Q66" s="65"/>
      <c r="R66" s="65"/>
      <c r="S66" s="65"/>
      <c r="T66" s="65"/>
      <c r="U66" s="65"/>
      <c r="V66" s="65"/>
      <c r="X66" s="7" t="s">
        <v>28</v>
      </c>
    </row>
    <row r="67" spans="1:24" ht="12.75" customHeight="1" x14ac:dyDescent="0.2">
      <c r="A67" s="70"/>
      <c r="B67" s="70"/>
      <c r="C67" s="70"/>
      <c r="D67" s="72"/>
      <c r="E67" s="72"/>
      <c r="F67" s="72"/>
      <c r="G67" s="72"/>
      <c r="H67" s="42" t="str">
        <f>CHOOSE(1+MOD($I$3+1-2,7),"Su","M","Tu","W","Th","F","Sa")</f>
        <v>Su</v>
      </c>
      <c r="I67" s="42" t="str">
        <f>CHOOSE(1+MOD($I$3+2-2,7),"Su","M","Tu","W","Th","F","Sa")</f>
        <v>M</v>
      </c>
      <c r="J67" s="42" t="str">
        <f>CHOOSE(1+MOD($I$3+3-2,7),"Su","M","Tu","W","Th","F","Sa")</f>
        <v>Tu</v>
      </c>
      <c r="K67" s="42" t="str">
        <f>CHOOSE(1+MOD($I$3+4-2,7),"Su","M","Tu","W","Th","F","Sa")</f>
        <v>W</v>
      </c>
      <c r="L67" s="42" t="str">
        <f>CHOOSE(1+MOD($I$3+5-2,7),"Su","M","Tu","W","Th","F","Sa")</f>
        <v>Th</v>
      </c>
      <c r="M67" s="42" t="str">
        <f>CHOOSE(1+MOD($I$3+6-2,7),"Su","M","Tu","W","Th","F","Sa")</f>
        <v>F</v>
      </c>
      <c r="N67" s="42" t="str">
        <f>CHOOSE(1+MOD($I$3+7-2,7),"Su","M","Tu","W","Th","F","Sa")</f>
        <v>Sa</v>
      </c>
      <c r="O67" s="41"/>
      <c r="P67" s="42" t="str">
        <f>CHOOSE(1+MOD($I$3+1-2,7),"Su","M","Tu","W","Th","F","Sa")</f>
        <v>Su</v>
      </c>
      <c r="Q67" s="42" t="str">
        <f>CHOOSE(1+MOD($I$3+2-2,7),"Su","M","Tu","W","Th","F","Sa")</f>
        <v>M</v>
      </c>
      <c r="R67" s="42" t="str">
        <f>CHOOSE(1+MOD($I$3+3-2,7),"Su","M","Tu","W","Th","F","Sa")</f>
        <v>Tu</v>
      </c>
      <c r="S67" s="42" t="str">
        <f>CHOOSE(1+MOD($I$3+4-2,7),"Su","M","Tu","W","Th","F","Sa")</f>
        <v>W</v>
      </c>
      <c r="T67" s="42" t="str">
        <f>CHOOSE(1+MOD($I$3+5-2,7),"Su","M","Tu","W","Th","F","Sa")</f>
        <v>Th</v>
      </c>
      <c r="U67" s="42" t="str">
        <f>CHOOSE(1+MOD($I$3+6-2,7),"Su","M","Tu","W","Th","F","Sa")</f>
        <v>F</v>
      </c>
      <c r="V67" s="42" t="str">
        <f>CHOOSE(1+MOD($I$3+7-2,7),"Su","M","Tu","W","Th","F","Sa")</f>
        <v>Sa</v>
      </c>
      <c r="X67" s="39" t="e">
        <f t="array" ref="X67">INDEX(#REF!,SMALL(IF(#REF!=$D$66,ROW(#REF!)),ROW()-ROW($X$66)))</f>
        <v>#REF!</v>
      </c>
    </row>
    <row r="68" spans="1:24" ht="12.75" customHeight="1" x14ac:dyDescent="0.2">
      <c r="A68" s="70"/>
      <c r="B68" s="70"/>
      <c r="C68" s="70"/>
      <c r="D68" s="66" t="str">
        <f>INDEX({"Sunday","Monday","Tuesday","Wednesday","Thursday","Friday","Saturday"},WEEKDAY(D66))</f>
        <v>Sunday</v>
      </c>
      <c r="E68" s="66"/>
      <c r="F68" s="66"/>
      <c r="G68" s="4"/>
      <c r="H68" s="43" t="str">
        <f>IF(WEEKDAY(H66,1)=$I$3,H66,"")</f>
        <v/>
      </c>
      <c r="I68" s="43" t="str">
        <f>IF(H68="",IF(WEEKDAY(H66,1)=MOD($I$3,7)+1,H66,""),H68+1)</f>
        <v/>
      </c>
      <c r="J68" s="43" t="str">
        <f>IF(I68="",IF(WEEKDAY(H66,1)=MOD($I$3+1,7)+1,H66,""),I68+1)</f>
        <v/>
      </c>
      <c r="K68" s="43" t="str">
        <f>IF(J68="",IF(WEEKDAY(H66,1)=MOD($I$3+2,7)+1,H66,""),J68+1)</f>
        <v/>
      </c>
      <c r="L68" s="43" t="str">
        <f>IF(K68="",IF(WEEKDAY(H66,1)=MOD($I$3+3,7)+1,H66,""),K68+1)</f>
        <v/>
      </c>
      <c r="M68" s="43">
        <f>IF(L68="",IF(WEEKDAY(H66,1)=MOD($I$3+4,7)+1,H66,""),L68+1)</f>
        <v>42979</v>
      </c>
      <c r="N68" s="43">
        <f>IF(M68="",IF(WEEKDAY(H66,1)=MOD($I$3+5,7)+1,H66,""),M68+1)</f>
        <v>42980</v>
      </c>
      <c r="O68" s="44"/>
      <c r="P68" s="43">
        <f>IF(WEEKDAY(P66,1)=$I$3,P66,"")</f>
        <v>43009</v>
      </c>
      <c r="Q68" s="43">
        <f>IF(P68="",IF(WEEKDAY(P66,1)=MOD($I$3,7)+1,P66,""),P68+1)</f>
        <v>43010</v>
      </c>
      <c r="R68" s="43">
        <f>IF(Q68="",IF(WEEKDAY(P66,1)=MOD($I$3+1,7)+1,P66,""),Q68+1)</f>
        <v>43011</v>
      </c>
      <c r="S68" s="43">
        <f>IF(R68="",IF(WEEKDAY(P66,1)=MOD($I$3+2,7)+1,P66,""),R68+1)</f>
        <v>43012</v>
      </c>
      <c r="T68" s="43">
        <f>IF(S68="",IF(WEEKDAY(P66,1)=MOD($I$3+3,7)+1,P66,""),S68+1)</f>
        <v>43013</v>
      </c>
      <c r="U68" s="43">
        <f>IF(T68="",IF(WEEKDAY(P66,1)=MOD($I$3+4,7)+1,P66,""),T68+1)</f>
        <v>43014</v>
      </c>
      <c r="V68" s="43">
        <f>IF(U68="",IF(WEEKDAY(P66,1)=MOD($I$3+5,7)+1,P66,""),U68+1)</f>
        <v>43015</v>
      </c>
      <c r="X68" s="39" t="e">
        <f t="array" ref="X68">INDEX(#REF!,SMALL(IF(#REF!=$D$66,ROW(#REF!)),ROW()-ROW($X$66)))</f>
        <v>#REF!</v>
      </c>
    </row>
    <row r="69" spans="1:24" ht="12.75" customHeight="1" x14ac:dyDescent="0.2">
      <c r="A69" s="71"/>
      <c r="B69" s="71"/>
      <c r="C69" s="71"/>
      <c r="D69" s="67"/>
      <c r="E69" s="67"/>
      <c r="F69" s="67"/>
      <c r="G69" s="4"/>
      <c r="H69" s="43">
        <f>IF(N68="","",IF(MONTH(N68+1)&lt;&gt;MONTH(N68),"",N68+1))</f>
        <v>42981</v>
      </c>
      <c r="I69" s="43">
        <f>IF(H69="","",IF(MONTH(H69+1)&lt;&gt;MONTH(H69),"",H69+1))</f>
        <v>42982</v>
      </c>
      <c r="J69" s="43">
        <f t="shared" ref="J69:K73" si="8">IF(I69="","",IF(MONTH(I69+1)&lt;&gt;MONTH(I69),"",I69+1))</f>
        <v>42983</v>
      </c>
      <c r="K69" s="43">
        <f>IF(J69="","",IF(MONTH(J69+1)&lt;&gt;MONTH(J69),"",J69+1))</f>
        <v>42984</v>
      </c>
      <c r="L69" s="43">
        <f t="shared" ref="L69:N73" si="9">IF(K69="","",IF(MONTH(K69+1)&lt;&gt;MONTH(K69),"",K69+1))</f>
        <v>42985</v>
      </c>
      <c r="M69" s="43">
        <f t="shared" si="9"/>
        <v>42986</v>
      </c>
      <c r="N69" s="43">
        <f t="shared" si="9"/>
        <v>42987</v>
      </c>
      <c r="O69" s="6"/>
      <c r="P69" s="43">
        <f>IF(V68="","",IF(MONTH(V68+1)&lt;&gt;MONTH(V68),"",V68+1))</f>
        <v>43016</v>
      </c>
      <c r="Q69" s="43">
        <f>IF(P69="","",IF(MONTH(P69+1)&lt;&gt;MONTH(P69),"",P69+1))</f>
        <v>43017</v>
      </c>
      <c r="R69" s="43">
        <f t="shared" ref="R69:S73" si="10">IF(Q69="","",IF(MONTH(Q69+1)&lt;&gt;MONTH(Q69),"",Q69+1))</f>
        <v>43018</v>
      </c>
      <c r="S69" s="43">
        <f>IF(R69="","",IF(MONTH(R69+1)&lt;&gt;MONTH(R69),"",R69+1))</f>
        <v>43019</v>
      </c>
      <c r="T69" s="43">
        <f t="shared" ref="T69:V73" si="11">IF(S69="","",IF(MONTH(S69+1)&lt;&gt;MONTH(S69),"",S69+1))</f>
        <v>43020</v>
      </c>
      <c r="U69" s="43">
        <f t="shared" si="11"/>
        <v>43021</v>
      </c>
      <c r="V69" s="43">
        <f t="shared" si="11"/>
        <v>43022</v>
      </c>
      <c r="X69" s="39" t="e">
        <f t="array" ref="X69">INDEX(#REF!,SMALL(IF(#REF!=$D$66,ROW(#REF!)),ROW()-ROW($X$66)))</f>
        <v>#REF!</v>
      </c>
    </row>
    <row r="70" spans="1:24" ht="12.75" customHeight="1" x14ac:dyDescent="0.2">
      <c r="A70" s="63" t="str">
        <f>IF(ISERROR(MATCH(D66,arr_holidaydate,0)),"",INDEX(arr_holiday,MATCH(D66,arr_holidaydate,0)))</f>
        <v/>
      </c>
      <c r="B70" s="63"/>
      <c r="C70" s="63"/>
      <c r="D70" s="63"/>
      <c r="E70" s="64" t="str">
        <f>"W"&amp;TEXT(1+INT((D66-DATE(YEAR(D66+4-WEEKDAY(D66+6)),1,5)+
WEEKDAY(DATE(YEAR(D66+4-WEEKDAY(D66+6)),1,3)))/7),"00")&amp;"-"&amp;WEEKDAY(D66,2)</f>
        <v>W39-7</v>
      </c>
      <c r="F70" s="64"/>
      <c r="H70" s="43">
        <f t="shared" ref="H70:H73" si="12">IF(N69="","",IF(MONTH(N69+1)&lt;&gt;MONTH(N69),"",N69+1))</f>
        <v>42988</v>
      </c>
      <c r="I70" s="43">
        <f t="shared" ref="I70:I73" si="13">IF(H70="","",IF(MONTH(H70+1)&lt;&gt;MONTH(H70),"",H70+1))</f>
        <v>42989</v>
      </c>
      <c r="J70" s="43">
        <f t="shared" si="8"/>
        <v>42990</v>
      </c>
      <c r="K70" s="43">
        <f t="shared" si="8"/>
        <v>42991</v>
      </c>
      <c r="L70" s="43">
        <f t="shared" si="9"/>
        <v>42992</v>
      </c>
      <c r="M70" s="43">
        <f t="shared" si="9"/>
        <v>42993</v>
      </c>
      <c r="N70" s="43">
        <f t="shared" si="9"/>
        <v>42994</v>
      </c>
      <c r="O70" s="6"/>
      <c r="P70" s="43">
        <f t="shared" ref="P70:P73" si="14">IF(V69="","",IF(MONTH(V69+1)&lt;&gt;MONTH(V69),"",V69+1))</f>
        <v>43023</v>
      </c>
      <c r="Q70" s="43">
        <f t="shared" ref="Q70:Q73" si="15">IF(P70="","",IF(MONTH(P70+1)&lt;&gt;MONTH(P70),"",P70+1))</f>
        <v>43024</v>
      </c>
      <c r="R70" s="43">
        <f t="shared" si="10"/>
        <v>43025</v>
      </c>
      <c r="S70" s="43">
        <f t="shared" si="10"/>
        <v>43026</v>
      </c>
      <c r="T70" s="43">
        <f t="shared" si="11"/>
        <v>43027</v>
      </c>
      <c r="U70" s="43">
        <f t="shared" si="11"/>
        <v>43028</v>
      </c>
      <c r="V70" s="43">
        <f t="shared" si="11"/>
        <v>43029</v>
      </c>
      <c r="X70" s="39" t="e">
        <f t="array" ref="X70">INDEX(#REF!,SMALL(IF(#REF!=$D$66,ROW(#REF!)),ROW()-ROW($X$66)))</f>
        <v>#REF!</v>
      </c>
    </row>
    <row r="71" spans="1:24" x14ac:dyDescent="0.2">
      <c r="A71" s="63" t="str">
        <f ca="1">IF(ISERROR(OFFSET(arr_holidaydate,-1+MATCH(D66,arr_holidaydate,0)+MATCH(D66,OFFSET(arr_holidaydate,MATCH(D66,arr_holidaydate,0),0,1000,1),0),-5,1,1)),"",OFFSET(arr_holidaydate,-1+MATCH(D66,arr_holidaydate,0)+MATCH(D66,OFFSET(arr_holidaydate,MATCH(D66,arr_holidaydate,0),0,1000,1),0),-5,1,1))</f>
        <v/>
      </c>
      <c r="B71" s="63"/>
      <c r="C71" s="63"/>
      <c r="D71" s="63"/>
      <c r="H71" s="43">
        <f t="shared" si="12"/>
        <v>42995</v>
      </c>
      <c r="I71" s="43">
        <f t="shared" si="13"/>
        <v>42996</v>
      </c>
      <c r="J71" s="43">
        <f t="shared" si="8"/>
        <v>42997</v>
      </c>
      <c r="K71" s="43">
        <f t="shared" si="8"/>
        <v>42998</v>
      </c>
      <c r="L71" s="43">
        <f t="shared" si="9"/>
        <v>42999</v>
      </c>
      <c r="M71" s="43">
        <f t="shared" si="9"/>
        <v>43000</v>
      </c>
      <c r="N71" s="43">
        <f t="shared" si="9"/>
        <v>43001</v>
      </c>
      <c r="O71" s="6"/>
      <c r="P71" s="43">
        <f t="shared" si="14"/>
        <v>43030</v>
      </c>
      <c r="Q71" s="43">
        <f t="shared" si="15"/>
        <v>43031</v>
      </c>
      <c r="R71" s="43">
        <f t="shared" si="10"/>
        <v>43032</v>
      </c>
      <c r="S71" s="43">
        <f t="shared" si="10"/>
        <v>43033</v>
      </c>
      <c r="T71" s="43">
        <f t="shared" si="11"/>
        <v>43034</v>
      </c>
      <c r="U71" s="43">
        <f t="shared" si="11"/>
        <v>43035</v>
      </c>
      <c r="V71" s="43">
        <f t="shared" si="11"/>
        <v>43036</v>
      </c>
      <c r="X71" s="39" t="e">
        <f t="array" ref="X71">INDEX(#REF!,SMALL(IF(#REF!=$D$66,ROW(#REF!)),ROW()-ROW($X$66)))</f>
        <v>#REF!</v>
      </c>
    </row>
    <row r="72" spans="1:24" x14ac:dyDescent="0.2">
      <c r="A72" s="63" t="str">
        <f ca="1">IF(ISERROR(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,"",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</f>
        <v/>
      </c>
      <c r="B72" s="63"/>
      <c r="C72" s="63"/>
      <c r="D72" s="63"/>
      <c r="H72" s="43">
        <f t="shared" si="12"/>
        <v>43002</v>
      </c>
      <c r="I72" s="43">
        <f t="shared" si="13"/>
        <v>43003</v>
      </c>
      <c r="J72" s="43">
        <f t="shared" si="8"/>
        <v>43004</v>
      </c>
      <c r="K72" s="43">
        <f t="shared" si="8"/>
        <v>43005</v>
      </c>
      <c r="L72" s="43">
        <f t="shared" si="9"/>
        <v>43006</v>
      </c>
      <c r="M72" s="43">
        <f t="shared" si="9"/>
        <v>43007</v>
      </c>
      <c r="N72" s="43">
        <f t="shared" si="9"/>
        <v>43008</v>
      </c>
      <c r="O72" s="6"/>
      <c r="P72" s="43">
        <f t="shared" si="14"/>
        <v>43037</v>
      </c>
      <c r="Q72" s="43">
        <f t="shared" si="15"/>
        <v>43038</v>
      </c>
      <c r="R72" s="43">
        <f t="shared" si="10"/>
        <v>43039</v>
      </c>
      <c r="S72" s="43" t="str">
        <f t="shared" si="10"/>
        <v/>
      </c>
      <c r="T72" s="43" t="str">
        <f t="shared" si="11"/>
        <v/>
      </c>
      <c r="U72" s="43" t="str">
        <f t="shared" si="11"/>
        <v/>
      </c>
      <c r="V72" s="43" t="str">
        <f t="shared" si="11"/>
        <v/>
      </c>
      <c r="X72" s="39" t="e">
        <f t="array" ref="X72">INDEX(#REF!,SMALL(IF(#REF!=$D$66,ROW(#REF!)),ROW()-ROW($X$66)))</f>
        <v>#REF!</v>
      </c>
    </row>
    <row r="73" spans="1:24" x14ac:dyDescent="0.2">
      <c r="A73" s="5"/>
      <c r="H73" s="43" t="str">
        <f t="shared" si="12"/>
        <v/>
      </c>
      <c r="I73" s="43" t="str">
        <f t="shared" si="13"/>
        <v/>
      </c>
      <c r="J73" s="43" t="str">
        <f t="shared" si="8"/>
        <v/>
      </c>
      <c r="K73" s="43" t="str">
        <f t="shared" si="8"/>
        <v/>
      </c>
      <c r="L73" s="43" t="str">
        <f t="shared" si="9"/>
        <v/>
      </c>
      <c r="M73" s="43" t="str">
        <f t="shared" si="9"/>
        <v/>
      </c>
      <c r="N73" s="43" t="str">
        <f t="shared" si="9"/>
        <v/>
      </c>
      <c r="O73" s="6"/>
      <c r="P73" s="43" t="str">
        <f t="shared" si="14"/>
        <v/>
      </c>
      <c r="Q73" s="43" t="str">
        <f t="shared" si="15"/>
        <v/>
      </c>
      <c r="R73" s="43" t="str">
        <f t="shared" si="10"/>
        <v/>
      </c>
      <c r="S73" s="43" t="str">
        <f t="shared" si="10"/>
        <v/>
      </c>
      <c r="T73" s="43" t="str">
        <f t="shared" si="11"/>
        <v/>
      </c>
      <c r="U73" s="43" t="str">
        <f t="shared" si="11"/>
        <v/>
      </c>
      <c r="V73" s="43" t="str">
        <f t="shared" si="11"/>
        <v/>
      </c>
      <c r="X73" s="39" t="e">
        <f t="array" ref="X73">INDEX(#REF!,SMALL(IF(#REF!=$D$66,ROW(#REF!)),ROW()-ROW($X$66)))</f>
        <v>#REF!</v>
      </c>
    </row>
    <row r="74" spans="1:24" ht="14.1" customHeight="1" x14ac:dyDescent="0.2">
      <c r="A74" s="62" t="s">
        <v>11</v>
      </c>
      <c r="B74" s="62"/>
      <c r="C74" s="62"/>
      <c r="D74" s="62"/>
      <c r="E74" s="6"/>
      <c r="F74" s="36"/>
      <c r="G74" s="36"/>
      <c r="H74" s="36" t="s">
        <v>16</v>
      </c>
      <c r="I74" s="36"/>
      <c r="J74" s="36"/>
      <c r="K74" s="36"/>
      <c r="L74" s="36"/>
      <c r="M74" s="36"/>
      <c r="N74" s="36"/>
      <c r="O74" s="29"/>
      <c r="P74" s="62" t="s">
        <v>12</v>
      </c>
      <c r="Q74" s="62"/>
      <c r="R74" s="62"/>
      <c r="S74" s="62"/>
      <c r="T74" s="62"/>
      <c r="U74" s="62"/>
      <c r="V74" s="62"/>
      <c r="X74" s="39" t="e">
        <f t="array" ref="X74">INDEX(#REF!,SMALL(IF(#REF!=$D$66,ROW(#REF!)),ROW()-ROW($X$66)))</f>
        <v>#REF!</v>
      </c>
    </row>
    <row r="75" spans="1:24" ht="12.75" customHeight="1" x14ac:dyDescent="0.2">
      <c r="A75" s="61" t="str">
        <f>IF(ISERROR(X67)," - "," - "&amp;X67)</f>
        <v xml:space="preserve"> - </v>
      </c>
      <c r="B75" s="61"/>
      <c r="C75" s="61"/>
      <c r="D75" s="61"/>
      <c r="F75" s="60">
        <v>7</v>
      </c>
      <c r="G75" s="30" t="s">
        <v>7</v>
      </c>
      <c r="H75" s="17"/>
      <c r="I75" s="17"/>
      <c r="J75" s="17"/>
      <c r="K75" s="17"/>
      <c r="L75" s="17"/>
      <c r="M75" s="17"/>
      <c r="N75" s="17"/>
      <c r="O75" s="9"/>
      <c r="P75" s="17"/>
      <c r="Q75" s="17"/>
      <c r="R75" s="17"/>
      <c r="S75" s="17"/>
      <c r="T75" s="17"/>
      <c r="U75" s="17"/>
      <c r="V75" s="17"/>
      <c r="X75" s="39" t="e">
        <f t="array" ref="X75">INDEX(#REF!,SMALL(IF(#REF!=$D$66,ROW(#REF!)),ROW()-ROW($X$66)))</f>
        <v>#REF!</v>
      </c>
    </row>
    <row r="76" spans="1:24" ht="12.75" customHeight="1" x14ac:dyDescent="0.2">
      <c r="A76" s="61" t="str">
        <f t="shared" ref="A76:A84" si="16">IF(ISERROR(X68)," - "," - "&amp;X68)</f>
        <v xml:space="preserve"> - </v>
      </c>
      <c r="B76" s="61"/>
      <c r="C76" s="61"/>
      <c r="D76" s="61"/>
      <c r="F76" s="55"/>
      <c r="G76" s="31" t="s">
        <v>4</v>
      </c>
      <c r="H76" s="18"/>
      <c r="I76" s="18"/>
      <c r="J76" s="18"/>
      <c r="K76" s="18"/>
      <c r="L76" s="18"/>
      <c r="M76" s="18"/>
      <c r="N76" s="18"/>
      <c r="O76" s="9"/>
      <c r="P76" s="19"/>
      <c r="Q76" s="19"/>
      <c r="R76" s="19"/>
      <c r="S76" s="19"/>
      <c r="T76" s="19"/>
      <c r="U76" s="19"/>
      <c r="V76" s="19"/>
      <c r="X76" s="39" t="e">
        <f t="array" ref="X76">INDEX(#REF!,SMALL(IF(#REF!=$D$66,ROW(#REF!)),ROW()-ROW($X$66)))</f>
        <v>#REF!</v>
      </c>
    </row>
    <row r="77" spans="1:24" ht="12.75" customHeight="1" x14ac:dyDescent="0.2">
      <c r="A77" s="61" t="str">
        <f t="shared" si="16"/>
        <v xml:space="preserve"> - </v>
      </c>
      <c r="B77" s="61"/>
      <c r="C77" s="61"/>
      <c r="D77" s="61"/>
      <c r="F77" s="60">
        <f>IF(F75=12,1,F75+1)</f>
        <v>8</v>
      </c>
      <c r="G77" s="30" t="s">
        <v>7</v>
      </c>
      <c r="H77" s="17"/>
      <c r="I77" s="17"/>
      <c r="J77" s="17"/>
      <c r="K77" s="17"/>
      <c r="L77" s="17"/>
      <c r="M77" s="17"/>
      <c r="N77" s="17"/>
      <c r="O77" s="9"/>
      <c r="P77" s="19"/>
      <c r="Q77" s="19"/>
      <c r="R77" s="19"/>
      <c r="S77" s="19"/>
      <c r="T77" s="19"/>
      <c r="U77" s="19"/>
      <c r="V77" s="19"/>
    </row>
    <row r="78" spans="1:24" ht="12.75" customHeight="1" x14ac:dyDescent="0.2">
      <c r="A78" s="61" t="str">
        <f t="shared" si="16"/>
        <v xml:space="preserve"> - </v>
      </c>
      <c r="B78" s="61"/>
      <c r="C78" s="61"/>
      <c r="D78" s="61"/>
      <c r="F78" s="60"/>
      <c r="G78" s="32" t="s">
        <v>5</v>
      </c>
      <c r="H78" s="19"/>
      <c r="I78" s="19"/>
      <c r="J78" s="19"/>
      <c r="K78" s="19"/>
      <c r="L78" s="19"/>
      <c r="M78" s="19"/>
      <c r="N78" s="19"/>
      <c r="O78" s="9"/>
      <c r="P78" s="19"/>
      <c r="Q78" s="19"/>
      <c r="R78" s="19"/>
      <c r="S78" s="19"/>
      <c r="T78" s="19"/>
      <c r="U78" s="19"/>
      <c r="V78" s="19"/>
    </row>
    <row r="79" spans="1:24" ht="12.75" customHeight="1" x14ac:dyDescent="0.2">
      <c r="A79" s="61" t="str">
        <f t="shared" si="16"/>
        <v xml:space="preserve"> - </v>
      </c>
      <c r="B79" s="61"/>
      <c r="C79" s="61"/>
      <c r="D79" s="61"/>
      <c r="F79" s="58"/>
      <c r="G79" s="32" t="s">
        <v>4</v>
      </c>
      <c r="H79" s="19"/>
      <c r="I79" s="19"/>
      <c r="J79" s="19"/>
      <c r="K79" s="19"/>
      <c r="L79" s="19"/>
      <c r="M79" s="19"/>
      <c r="N79" s="19"/>
      <c r="O79" s="9"/>
      <c r="P79" s="19"/>
      <c r="Q79" s="19"/>
      <c r="R79" s="19"/>
      <c r="S79" s="19"/>
      <c r="T79" s="19"/>
      <c r="U79" s="19"/>
      <c r="V79" s="19"/>
    </row>
    <row r="80" spans="1:24" ht="12.75" customHeight="1" x14ac:dyDescent="0.2">
      <c r="A80" s="61" t="str">
        <f t="shared" si="16"/>
        <v xml:space="preserve"> - </v>
      </c>
      <c r="B80" s="61"/>
      <c r="C80" s="61"/>
      <c r="D80" s="61"/>
      <c r="F80" s="58"/>
      <c r="G80" s="33" t="s">
        <v>6</v>
      </c>
      <c r="H80" s="20"/>
      <c r="I80" s="20"/>
      <c r="J80" s="20"/>
      <c r="K80" s="20"/>
      <c r="L80" s="20"/>
      <c r="M80" s="20"/>
      <c r="N80" s="20"/>
      <c r="O80" s="9"/>
      <c r="P80" s="19"/>
      <c r="Q80" s="19"/>
      <c r="R80" s="19"/>
      <c r="S80" s="19"/>
      <c r="T80" s="19"/>
      <c r="U80" s="19"/>
      <c r="V80" s="19"/>
    </row>
    <row r="81" spans="1:22" ht="12.75" customHeight="1" x14ac:dyDescent="0.2">
      <c r="A81" s="61" t="str">
        <f t="shared" si="16"/>
        <v xml:space="preserve"> - </v>
      </c>
      <c r="B81" s="61"/>
      <c r="C81" s="61"/>
      <c r="D81" s="61"/>
      <c r="F81" s="54">
        <f>IF(F77=12,1,F77+1)</f>
        <v>9</v>
      </c>
      <c r="G81" s="34" t="s">
        <v>7</v>
      </c>
      <c r="H81" s="21"/>
      <c r="I81" s="21"/>
      <c r="J81" s="21"/>
      <c r="K81" s="21"/>
      <c r="L81" s="21"/>
      <c r="M81" s="21"/>
      <c r="N81" s="21"/>
      <c r="O81" s="9"/>
      <c r="P81" s="19"/>
      <c r="Q81" s="19"/>
      <c r="R81" s="19"/>
      <c r="S81" s="19"/>
      <c r="T81" s="19"/>
      <c r="U81" s="19"/>
      <c r="V81" s="19"/>
    </row>
    <row r="82" spans="1:22" ht="12.75" customHeight="1" x14ac:dyDescent="0.2">
      <c r="A82" s="61" t="str">
        <f t="shared" si="16"/>
        <v xml:space="preserve"> - </v>
      </c>
      <c r="B82" s="61"/>
      <c r="C82" s="61"/>
      <c r="D82" s="61"/>
      <c r="F82" s="60"/>
      <c r="G82" s="32" t="s">
        <v>5</v>
      </c>
      <c r="H82" s="19"/>
      <c r="I82" s="19"/>
      <c r="J82" s="19"/>
      <c r="K82" s="19"/>
      <c r="L82" s="19"/>
      <c r="M82" s="19"/>
      <c r="N82" s="19"/>
      <c r="O82" s="9"/>
      <c r="P82" s="19"/>
      <c r="Q82" s="19"/>
      <c r="R82" s="19"/>
      <c r="S82" s="19"/>
      <c r="T82" s="19"/>
      <c r="U82" s="19"/>
      <c r="V82" s="19"/>
    </row>
    <row r="83" spans="1:22" ht="12.75" customHeight="1" x14ac:dyDescent="0.2">
      <c r="A83" s="61" t="str">
        <f t="shared" si="16"/>
        <v xml:space="preserve"> - </v>
      </c>
      <c r="B83" s="61"/>
      <c r="C83" s="61"/>
      <c r="D83" s="61"/>
      <c r="F83" s="58"/>
      <c r="G83" s="32" t="s">
        <v>4</v>
      </c>
      <c r="H83" s="19"/>
      <c r="I83" s="19"/>
      <c r="J83" s="19"/>
      <c r="K83" s="19"/>
      <c r="L83" s="19"/>
      <c r="M83" s="19"/>
      <c r="N83" s="19"/>
      <c r="O83" s="9"/>
      <c r="P83" s="19"/>
      <c r="Q83" s="19"/>
      <c r="R83" s="19"/>
      <c r="S83" s="19"/>
      <c r="T83" s="19"/>
      <c r="U83" s="19"/>
      <c r="V83" s="19"/>
    </row>
    <row r="84" spans="1:22" ht="12.75" customHeight="1" x14ac:dyDescent="0.2">
      <c r="A84" s="61" t="str">
        <f t="shared" si="16"/>
        <v xml:space="preserve"> - </v>
      </c>
      <c r="B84" s="61"/>
      <c r="C84" s="61"/>
      <c r="D84" s="61"/>
      <c r="F84" s="59"/>
      <c r="G84" s="35" t="s">
        <v>6</v>
      </c>
      <c r="H84" s="22"/>
      <c r="I84" s="22"/>
      <c r="J84" s="22"/>
      <c r="K84" s="22"/>
      <c r="L84" s="22"/>
      <c r="M84" s="22"/>
      <c r="N84" s="22"/>
      <c r="O84" s="9"/>
      <c r="P84" s="19"/>
      <c r="Q84" s="19"/>
      <c r="R84" s="19"/>
      <c r="S84" s="19"/>
      <c r="T84" s="19"/>
      <c r="U84" s="19"/>
      <c r="V84" s="19"/>
    </row>
    <row r="85" spans="1:22" ht="12.75" customHeight="1" x14ac:dyDescent="0.2">
      <c r="A85" s="9"/>
      <c r="B85" s="9"/>
      <c r="C85" s="9"/>
      <c r="D85" s="9"/>
      <c r="F85" s="54">
        <f>IF(F81=12,1,F81+1)</f>
        <v>10</v>
      </c>
      <c r="G85" s="34" t="s">
        <v>7</v>
      </c>
      <c r="H85" s="21"/>
      <c r="I85" s="21"/>
      <c r="J85" s="21"/>
      <c r="K85" s="21"/>
      <c r="L85" s="21"/>
      <c r="M85" s="21"/>
      <c r="N85" s="21"/>
      <c r="O85" s="9"/>
      <c r="P85" s="19"/>
      <c r="Q85" s="19"/>
      <c r="R85" s="19"/>
      <c r="S85" s="19"/>
      <c r="T85" s="19"/>
      <c r="U85" s="19"/>
      <c r="V85" s="19"/>
    </row>
    <row r="86" spans="1:22" ht="12.75" customHeight="1" x14ac:dyDescent="0.2">
      <c r="A86" s="37" t="s">
        <v>2</v>
      </c>
      <c r="B86" s="38" t="s">
        <v>1</v>
      </c>
      <c r="C86" s="57" t="s">
        <v>19</v>
      </c>
      <c r="D86" s="57"/>
      <c r="F86" s="60"/>
      <c r="G86" s="32" t="s">
        <v>5</v>
      </c>
      <c r="H86" s="19"/>
      <c r="I86" s="19"/>
      <c r="J86" s="19"/>
      <c r="K86" s="19"/>
      <c r="L86" s="19"/>
      <c r="M86" s="19"/>
      <c r="N86" s="19"/>
      <c r="O86" s="9"/>
      <c r="P86" s="19"/>
      <c r="Q86" s="19"/>
      <c r="R86" s="19"/>
      <c r="S86" s="19"/>
      <c r="T86" s="19"/>
      <c r="U86" s="19"/>
      <c r="V86" s="19"/>
    </row>
    <row r="87" spans="1:22" ht="12.75" customHeight="1" x14ac:dyDescent="0.2">
      <c r="A87" s="23"/>
      <c r="B87" s="24"/>
      <c r="C87" s="25"/>
      <c r="D87" s="26"/>
      <c r="F87" s="58"/>
      <c r="G87" s="32" t="s">
        <v>4</v>
      </c>
      <c r="H87" s="19"/>
      <c r="I87" s="19"/>
      <c r="J87" s="19"/>
      <c r="K87" s="19"/>
      <c r="L87" s="19"/>
      <c r="M87" s="19"/>
      <c r="N87" s="19"/>
      <c r="O87" s="9"/>
      <c r="P87" s="19"/>
      <c r="Q87" s="19"/>
      <c r="R87" s="19"/>
      <c r="S87" s="19"/>
      <c r="T87" s="19"/>
      <c r="U87" s="19"/>
      <c r="V87" s="19"/>
    </row>
    <row r="88" spans="1:22" ht="12.75" customHeight="1" x14ac:dyDescent="0.2">
      <c r="A88" s="23"/>
      <c r="B88" s="24"/>
      <c r="C88" s="27"/>
      <c r="D88" s="28"/>
      <c r="F88" s="59"/>
      <c r="G88" s="35" t="s">
        <v>6</v>
      </c>
      <c r="H88" s="22"/>
      <c r="I88" s="22"/>
      <c r="J88" s="22"/>
      <c r="K88" s="22"/>
      <c r="L88" s="22"/>
      <c r="M88" s="22"/>
      <c r="N88" s="22"/>
      <c r="O88" s="9"/>
      <c r="P88" s="19"/>
      <c r="Q88" s="19"/>
      <c r="R88" s="19"/>
      <c r="S88" s="19"/>
      <c r="T88" s="19"/>
      <c r="U88" s="19"/>
      <c r="V88" s="19"/>
    </row>
    <row r="89" spans="1:22" ht="12.75" customHeight="1" x14ac:dyDescent="0.2">
      <c r="A89" s="23"/>
      <c r="B89" s="24"/>
      <c r="C89" s="27"/>
      <c r="D89" s="28"/>
      <c r="F89" s="54">
        <f>IF(F85=12,1,F85+1)</f>
        <v>11</v>
      </c>
      <c r="G89" s="34" t="s">
        <v>7</v>
      </c>
      <c r="H89" s="21"/>
      <c r="I89" s="21"/>
      <c r="J89" s="21"/>
      <c r="K89" s="21"/>
      <c r="L89" s="21"/>
      <c r="M89" s="21"/>
      <c r="N89" s="21"/>
      <c r="O89" s="9"/>
      <c r="P89" s="19"/>
      <c r="Q89" s="19"/>
      <c r="R89" s="19"/>
      <c r="S89" s="19"/>
      <c r="T89" s="19"/>
      <c r="U89" s="19"/>
      <c r="V89" s="19"/>
    </row>
    <row r="90" spans="1:22" ht="12.75" customHeight="1" x14ac:dyDescent="0.2">
      <c r="A90" s="23"/>
      <c r="B90" s="24"/>
      <c r="C90" s="27"/>
      <c r="D90" s="28"/>
      <c r="F90" s="60"/>
      <c r="G90" s="32" t="s">
        <v>5</v>
      </c>
      <c r="H90" s="19"/>
      <c r="I90" s="19"/>
      <c r="J90" s="19"/>
      <c r="K90" s="19"/>
      <c r="L90" s="19"/>
      <c r="M90" s="19"/>
      <c r="N90" s="19"/>
      <c r="O90" s="9"/>
      <c r="P90" s="19"/>
      <c r="Q90" s="19"/>
      <c r="R90" s="19"/>
      <c r="S90" s="19"/>
      <c r="T90" s="19"/>
      <c r="U90" s="19"/>
      <c r="V90" s="19"/>
    </row>
    <row r="91" spans="1:22" ht="12.75" customHeight="1" x14ac:dyDescent="0.2">
      <c r="A91" s="23"/>
      <c r="B91" s="24"/>
      <c r="C91" s="27"/>
      <c r="D91" s="28"/>
      <c r="F91" s="58"/>
      <c r="G91" s="32" t="s">
        <v>4</v>
      </c>
      <c r="H91" s="19"/>
      <c r="I91" s="19"/>
      <c r="J91" s="19"/>
      <c r="K91" s="19"/>
      <c r="L91" s="19"/>
      <c r="M91" s="19"/>
      <c r="N91" s="19"/>
      <c r="O91" s="9"/>
      <c r="P91" s="19"/>
      <c r="Q91" s="19"/>
      <c r="R91" s="19"/>
      <c r="S91" s="19"/>
      <c r="T91" s="19"/>
      <c r="U91" s="19"/>
      <c r="V91" s="19"/>
    </row>
    <row r="92" spans="1:22" ht="12.75" customHeight="1" x14ac:dyDescent="0.2">
      <c r="A92" s="23"/>
      <c r="B92" s="24"/>
      <c r="C92" s="27"/>
      <c r="D92" s="28"/>
      <c r="F92" s="59"/>
      <c r="G92" s="35" t="s">
        <v>6</v>
      </c>
      <c r="H92" s="22"/>
      <c r="I92" s="22"/>
      <c r="J92" s="22"/>
      <c r="K92" s="22"/>
      <c r="L92" s="22"/>
      <c r="M92" s="22"/>
      <c r="N92" s="22"/>
      <c r="O92" s="9"/>
      <c r="P92" s="19"/>
      <c r="Q92" s="19"/>
      <c r="R92" s="19"/>
      <c r="S92" s="19"/>
      <c r="T92" s="19"/>
      <c r="U92" s="19"/>
      <c r="V92" s="19"/>
    </row>
    <row r="93" spans="1:22" ht="12.75" customHeight="1" x14ac:dyDescent="0.2">
      <c r="A93" s="23"/>
      <c r="B93" s="24"/>
      <c r="C93" s="27"/>
      <c r="D93" s="28"/>
      <c r="F93" s="54">
        <f>IF(F89=12,1,F89+1)</f>
        <v>12</v>
      </c>
      <c r="G93" s="34" t="s">
        <v>7</v>
      </c>
      <c r="H93" s="21"/>
      <c r="I93" s="21"/>
      <c r="J93" s="21"/>
      <c r="K93" s="21"/>
      <c r="L93" s="21"/>
      <c r="M93" s="21"/>
      <c r="N93" s="21"/>
      <c r="O93" s="9"/>
      <c r="P93" s="19"/>
      <c r="Q93" s="19"/>
      <c r="R93" s="19"/>
      <c r="S93" s="19"/>
      <c r="T93" s="19"/>
      <c r="U93" s="19"/>
      <c r="V93" s="19"/>
    </row>
    <row r="94" spans="1:22" ht="12.75" customHeight="1" x14ac:dyDescent="0.2">
      <c r="A94" s="23"/>
      <c r="B94" s="24"/>
      <c r="C94" s="27"/>
      <c r="D94" s="28"/>
      <c r="F94" s="60"/>
      <c r="G94" s="32" t="s">
        <v>5</v>
      </c>
      <c r="H94" s="19"/>
      <c r="I94" s="19"/>
      <c r="J94" s="19"/>
      <c r="K94" s="19"/>
      <c r="L94" s="19"/>
      <c r="M94" s="19"/>
      <c r="N94" s="19"/>
      <c r="O94" s="9"/>
      <c r="P94" s="19"/>
      <c r="Q94" s="19"/>
      <c r="R94" s="19"/>
      <c r="S94" s="19"/>
      <c r="T94" s="19"/>
      <c r="U94" s="19"/>
      <c r="V94" s="19"/>
    </row>
    <row r="95" spans="1:22" ht="12.75" customHeight="1" x14ac:dyDescent="0.2">
      <c r="A95" s="23"/>
      <c r="B95" s="24"/>
      <c r="C95" s="27"/>
      <c r="D95" s="28"/>
      <c r="F95" s="58"/>
      <c r="G95" s="32" t="s">
        <v>4</v>
      </c>
      <c r="H95" s="19"/>
      <c r="I95" s="19"/>
      <c r="J95" s="19"/>
      <c r="K95" s="19"/>
      <c r="L95" s="19"/>
      <c r="M95" s="19"/>
      <c r="N95" s="19"/>
      <c r="O95" s="9"/>
      <c r="P95" s="19"/>
      <c r="Q95" s="19"/>
      <c r="R95" s="19"/>
      <c r="S95" s="19"/>
      <c r="T95" s="19"/>
      <c r="U95" s="19"/>
      <c r="V95" s="19"/>
    </row>
    <row r="96" spans="1:22" ht="12.75" customHeight="1" x14ac:dyDescent="0.2">
      <c r="A96" s="23"/>
      <c r="B96" s="24"/>
      <c r="C96" s="27"/>
      <c r="D96" s="28"/>
      <c r="F96" s="59"/>
      <c r="G96" s="35" t="s">
        <v>6</v>
      </c>
      <c r="H96" s="22"/>
      <c r="I96" s="22"/>
      <c r="J96" s="22"/>
      <c r="K96" s="22"/>
      <c r="L96" s="22"/>
      <c r="M96" s="22"/>
      <c r="N96" s="22"/>
      <c r="O96" s="9"/>
      <c r="P96" s="19"/>
      <c r="Q96" s="19"/>
      <c r="R96" s="19"/>
      <c r="S96" s="19"/>
      <c r="T96" s="19"/>
      <c r="U96" s="19"/>
      <c r="V96" s="19"/>
    </row>
    <row r="97" spans="1:22" ht="12.75" customHeight="1" x14ac:dyDescent="0.2">
      <c r="A97" s="23"/>
      <c r="B97" s="24"/>
      <c r="C97" s="27"/>
      <c r="D97" s="28"/>
      <c r="F97" s="54">
        <f>IF(F93=12,1,F93+1)</f>
        <v>1</v>
      </c>
      <c r="G97" s="34" t="s">
        <v>7</v>
      </c>
      <c r="H97" s="21"/>
      <c r="I97" s="21"/>
      <c r="J97" s="21"/>
      <c r="K97" s="21"/>
      <c r="L97" s="21"/>
      <c r="M97" s="21"/>
      <c r="N97" s="21"/>
      <c r="O97" s="9"/>
      <c r="P97" s="19"/>
      <c r="Q97" s="19"/>
      <c r="R97" s="19"/>
      <c r="S97" s="19"/>
      <c r="T97" s="19"/>
      <c r="U97" s="19"/>
      <c r="V97" s="19"/>
    </row>
    <row r="98" spans="1:22" ht="12.75" customHeight="1" x14ac:dyDescent="0.2">
      <c r="A98" s="23"/>
      <c r="B98" s="24"/>
      <c r="C98" s="27"/>
      <c r="D98" s="28"/>
      <c r="F98" s="60"/>
      <c r="G98" s="32" t="s">
        <v>5</v>
      </c>
      <c r="H98" s="19"/>
      <c r="I98" s="19"/>
      <c r="J98" s="19"/>
      <c r="K98" s="19"/>
      <c r="L98" s="19"/>
      <c r="M98" s="19"/>
      <c r="N98" s="19"/>
      <c r="O98" s="9"/>
      <c r="P98" s="19"/>
      <c r="Q98" s="19"/>
      <c r="R98" s="19"/>
      <c r="S98" s="19"/>
      <c r="T98" s="19"/>
      <c r="U98" s="19"/>
      <c r="V98" s="19"/>
    </row>
    <row r="99" spans="1:22" ht="12.75" customHeight="1" x14ac:dyDescent="0.2">
      <c r="A99" s="23"/>
      <c r="B99" s="24"/>
      <c r="C99" s="27"/>
      <c r="D99" s="28"/>
      <c r="F99" s="58"/>
      <c r="G99" s="32" t="s">
        <v>4</v>
      </c>
      <c r="H99" s="19"/>
      <c r="I99" s="19"/>
      <c r="J99" s="19"/>
      <c r="K99" s="19"/>
      <c r="L99" s="19"/>
      <c r="M99" s="19"/>
      <c r="N99" s="19"/>
      <c r="O99" s="9"/>
      <c r="P99" s="19"/>
      <c r="Q99" s="19"/>
      <c r="R99" s="19"/>
      <c r="S99" s="19"/>
      <c r="T99" s="19"/>
      <c r="U99" s="19"/>
      <c r="V99" s="19"/>
    </row>
    <row r="100" spans="1:22" ht="12.75" customHeight="1" x14ac:dyDescent="0.2">
      <c r="A100" s="23"/>
      <c r="B100" s="24"/>
      <c r="C100" s="27"/>
      <c r="D100" s="28"/>
      <c r="F100" s="59"/>
      <c r="G100" s="35" t="s">
        <v>6</v>
      </c>
      <c r="H100" s="22"/>
      <c r="I100" s="22"/>
      <c r="J100" s="22"/>
      <c r="K100" s="22"/>
      <c r="L100" s="22"/>
      <c r="M100" s="22"/>
      <c r="N100" s="22"/>
      <c r="O100" s="9"/>
      <c r="P100" s="19"/>
      <c r="Q100" s="19"/>
      <c r="R100" s="19"/>
      <c r="S100" s="19"/>
      <c r="T100" s="19"/>
      <c r="U100" s="19"/>
      <c r="V100" s="19"/>
    </row>
    <row r="101" spans="1:22" ht="12.75" customHeight="1" x14ac:dyDescent="0.2">
      <c r="A101" s="23"/>
      <c r="B101" s="24"/>
      <c r="C101" s="27"/>
      <c r="D101" s="28"/>
      <c r="F101" s="54">
        <f>IF(F97=12,1,F97+1)</f>
        <v>2</v>
      </c>
      <c r="G101" s="34" t="s">
        <v>7</v>
      </c>
      <c r="H101" s="21"/>
      <c r="I101" s="21"/>
      <c r="J101" s="21"/>
      <c r="K101" s="21"/>
      <c r="L101" s="21"/>
      <c r="M101" s="21"/>
      <c r="N101" s="21"/>
      <c r="O101" s="9"/>
      <c r="P101" s="19"/>
      <c r="Q101" s="19"/>
      <c r="R101" s="19"/>
      <c r="S101" s="19"/>
      <c r="T101" s="19"/>
      <c r="U101" s="19"/>
      <c r="V101" s="19"/>
    </row>
    <row r="102" spans="1:22" ht="12.75" customHeight="1" x14ac:dyDescent="0.2">
      <c r="A102" s="23"/>
      <c r="B102" s="24"/>
      <c r="C102" s="27"/>
      <c r="D102" s="28"/>
      <c r="F102" s="60"/>
      <c r="G102" s="32" t="s">
        <v>5</v>
      </c>
      <c r="H102" s="19"/>
      <c r="I102" s="19"/>
      <c r="J102" s="19"/>
      <c r="K102" s="19"/>
      <c r="L102" s="19"/>
      <c r="M102" s="19"/>
      <c r="N102" s="19"/>
      <c r="O102" s="9"/>
      <c r="P102" s="19"/>
      <c r="Q102" s="19"/>
      <c r="R102" s="19"/>
      <c r="S102" s="19"/>
      <c r="T102" s="19"/>
      <c r="U102" s="19"/>
      <c r="V102" s="19"/>
    </row>
    <row r="103" spans="1:22" ht="12.75" customHeight="1" x14ac:dyDescent="0.2">
      <c r="F103" s="58"/>
      <c r="G103" s="32" t="s">
        <v>4</v>
      </c>
      <c r="H103" s="19"/>
      <c r="I103" s="19"/>
      <c r="J103" s="19"/>
      <c r="K103" s="19"/>
      <c r="L103" s="19"/>
      <c r="M103" s="19"/>
      <c r="N103" s="19"/>
      <c r="O103" s="9"/>
      <c r="P103" s="19"/>
      <c r="Q103" s="19"/>
      <c r="R103" s="19"/>
      <c r="S103" s="19"/>
      <c r="T103" s="19"/>
      <c r="U103" s="19"/>
      <c r="V103" s="19"/>
    </row>
    <row r="104" spans="1:22" ht="12.75" customHeight="1" x14ac:dyDescent="0.2">
      <c r="A104" s="56" t="s">
        <v>3</v>
      </c>
      <c r="B104" s="56"/>
      <c r="C104" s="57" t="s">
        <v>36</v>
      </c>
      <c r="D104" s="57"/>
      <c r="F104" s="59"/>
      <c r="G104" s="35" t="s">
        <v>6</v>
      </c>
      <c r="H104" s="22"/>
      <c r="I104" s="22"/>
      <c r="J104" s="22"/>
      <c r="K104" s="22"/>
      <c r="L104" s="22"/>
      <c r="M104" s="22"/>
      <c r="N104" s="22"/>
      <c r="O104" s="9"/>
      <c r="P104" s="19"/>
      <c r="Q104" s="19"/>
      <c r="R104" s="19"/>
      <c r="S104" s="19"/>
      <c r="T104" s="19"/>
      <c r="U104" s="19"/>
      <c r="V104" s="19"/>
    </row>
    <row r="105" spans="1:22" ht="12.75" customHeight="1" x14ac:dyDescent="0.2">
      <c r="A105" s="50"/>
      <c r="B105" s="51"/>
      <c r="C105" s="52"/>
      <c r="D105" s="53"/>
      <c r="F105" s="54">
        <f>IF(F101=12,1,F101+1)</f>
        <v>3</v>
      </c>
      <c r="G105" s="34" t="s">
        <v>7</v>
      </c>
      <c r="H105" s="21"/>
      <c r="I105" s="21"/>
      <c r="J105" s="21"/>
      <c r="K105" s="21"/>
      <c r="L105" s="21"/>
      <c r="M105" s="21"/>
      <c r="N105" s="21"/>
      <c r="O105" s="9"/>
      <c r="P105" s="19"/>
      <c r="Q105" s="19"/>
      <c r="R105" s="19"/>
      <c r="S105" s="19"/>
      <c r="T105" s="19"/>
      <c r="U105" s="19"/>
      <c r="V105" s="19"/>
    </row>
    <row r="106" spans="1:22" ht="12.75" customHeight="1" x14ac:dyDescent="0.2">
      <c r="A106" s="50"/>
      <c r="B106" s="51"/>
      <c r="C106" s="52"/>
      <c r="D106" s="53"/>
      <c r="F106" s="60"/>
      <c r="G106" s="32" t="s">
        <v>5</v>
      </c>
      <c r="H106" s="19"/>
      <c r="I106" s="19"/>
      <c r="J106" s="19"/>
      <c r="K106" s="19"/>
      <c r="L106" s="19"/>
      <c r="M106" s="19"/>
      <c r="N106" s="19"/>
      <c r="O106" s="9"/>
      <c r="P106" s="19"/>
      <c r="Q106" s="19"/>
      <c r="R106" s="19"/>
      <c r="S106" s="19"/>
      <c r="T106" s="19"/>
      <c r="U106" s="19"/>
      <c r="V106" s="19"/>
    </row>
    <row r="107" spans="1:22" ht="12.75" customHeight="1" x14ac:dyDescent="0.2">
      <c r="A107" s="50"/>
      <c r="B107" s="51"/>
      <c r="C107" s="52"/>
      <c r="D107" s="53"/>
      <c r="F107" s="58"/>
      <c r="G107" s="32" t="s">
        <v>4</v>
      </c>
      <c r="H107" s="19"/>
      <c r="I107" s="19"/>
      <c r="J107" s="19"/>
      <c r="K107" s="19"/>
      <c r="L107" s="19"/>
      <c r="M107" s="19"/>
      <c r="N107" s="19"/>
      <c r="O107" s="9"/>
      <c r="P107" s="19"/>
      <c r="Q107" s="19"/>
      <c r="R107" s="19"/>
      <c r="S107" s="19"/>
      <c r="T107" s="19"/>
      <c r="U107" s="19"/>
      <c r="V107" s="19"/>
    </row>
    <row r="108" spans="1:22" ht="12.75" customHeight="1" x14ac:dyDescent="0.2">
      <c r="A108" s="50"/>
      <c r="B108" s="51"/>
      <c r="C108" s="52"/>
      <c r="D108" s="53"/>
      <c r="F108" s="59"/>
      <c r="G108" s="35" t="s">
        <v>6</v>
      </c>
      <c r="H108" s="22"/>
      <c r="I108" s="22"/>
      <c r="J108" s="22"/>
      <c r="K108" s="22"/>
      <c r="L108" s="22"/>
      <c r="M108" s="22"/>
      <c r="N108" s="22"/>
      <c r="O108" s="9"/>
      <c r="P108" s="19"/>
      <c r="Q108" s="19"/>
      <c r="R108" s="19"/>
      <c r="S108" s="19"/>
      <c r="T108" s="19"/>
      <c r="U108" s="19"/>
      <c r="V108" s="19"/>
    </row>
    <row r="109" spans="1:22" ht="12.75" customHeight="1" x14ac:dyDescent="0.2">
      <c r="A109" s="50"/>
      <c r="B109" s="51"/>
      <c r="C109" s="52"/>
      <c r="D109" s="53"/>
      <c r="F109" s="54">
        <f>IF(F105=12,1,F105+1)</f>
        <v>4</v>
      </c>
      <c r="G109" s="34" t="s">
        <v>7</v>
      </c>
      <c r="H109" s="21"/>
      <c r="I109" s="21"/>
      <c r="J109" s="21"/>
      <c r="K109" s="21"/>
      <c r="L109" s="21"/>
      <c r="M109" s="21"/>
      <c r="N109" s="21"/>
      <c r="O109" s="9"/>
      <c r="P109" s="19"/>
      <c r="Q109" s="19"/>
      <c r="R109" s="19"/>
      <c r="S109" s="19"/>
      <c r="T109" s="19"/>
      <c r="U109" s="19"/>
      <c r="V109" s="19"/>
    </row>
    <row r="110" spans="1:22" ht="12.75" customHeight="1" x14ac:dyDescent="0.2">
      <c r="A110" s="50"/>
      <c r="B110" s="51"/>
      <c r="C110" s="52"/>
      <c r="D110" s="53"/>
      <c r="F110" s="60"/>
      <c r="G110" s="32" t="s">
        <v>5</v>
      </c>
      <c r="H110" s="19"/>
      <c r="I110" s="19"/>
      <c r="J110" s="19"/>
      <c r="K110" s="19"/>
      <c r="L110" s="19"/>
      <c r="M110" s="19"/>
      <c r="N110" s="19"/>
      <c r="O110" s="9"/>
      <c r="P110" s="19"/>
      <c r="Q110" s="19"/>
      <c r="R110" s="19"/>
      <c r="S110" s="19"/>
      <c r="T110" s="19"/>
      <c r="U110" s="19"/>
      <c r="V110" s="19"/>
    </row>
    <row r="111" spans="1:22" ht="12.75" customHeight="1" x14ac:dyDescent="0.2">
      <c r="A111" s="50"/>
      <c r="B111" s="51"/>
      <c r="C111" s="52"/>
      <c r="D111" s="53"/>
      <c r="F111" s="58"/>
      <c r="G111" s="32" t="s">
        <v>4</v>
      </c>
      <c r="H111" s="19"/>
      <c r="I111" s="19"/>
      <c r="J111" s="19"/>
      <c r="K111" s="19"/>
      <c r="L111" s="19"/>
      <c r="M111" s="19"/>
      <c r="N111" s="19"/>
      <c r="O111" s="9"/>
      <c r="P111" s="19"/>
      <c r="Q111" s="19"/>
      <c r="R111" s="19"/>
      <c r="S111" s="19"/>
      <c r="T111" s="19"/>
      <c r="U111" s="19"/>
      <c r="V111" s="19"/>
    </row>
    <row r="112" spans="1:22" ht="12.75" customHeight="1" x14ac:dyDescent="0.2">
      <c r="A112" s="50"/>
      <c r="B112" s="51"/>
      <c r="C112" s="52"/>
      <c r="D112" s="53"/>
      <c r="F112" s="59"/>
      <c r="G112" s="35" t="s">
        <v>6</v>
      </c>
      <c r="H112" s="22"/>
      <c r="I112" s="22"/>
      <c r="J112" s="22"/>
      <c r="K112" s="22"/>
      <c r="L112" s="22"/>
      <c r="M112" s="22"/>
      <c r="N112" s="22"/>
      <c r="O112" s="9"/>
      <c r="P112" s="19"/>
      <c r="Q112" s="19"/>
      <c r="R112" s="19"/>
      <c r="S112" s="19"/>
      <c r="T112" s="19"/>
      <c r="U112" s="19"/>
      <c r="V112" s="19"/>
    </row>
    <row r="113" spans="1:22" ht="12.75" customHeight="1" x14ac:dyDescent="0.2">
      <c r="F113" s="54">
        <f>IF(F109=12,1,F109+1)</f>
        <v>5</v>
      </c>
      <c r="G113" s="34" t="s">
        <v>7</v>
      </c>
      <c r="H113" s="21"/>
      <c r="I113" s="21"/>
      <c r="J113" s="21"/>
      <c r="K113" s="21"/>
      <c r="L113" s="21"/>
      <c r="M113" s="21"/>
      <c r="N113" s="21"/>
      <c r="O113" s="9"/>
      <c r="P113" s="19"/>
      <c r="Q113" s="19"/>
      <c r="R113" s="19"/>
      <c r="S113" s="19"/>
      <c r="T113" s="19"/>
      <c r="U113" s="19"/>
      <c r="V113" s="19"/>
    </row>
    <row r="114" spans="1:22" ht="12.75" customHeight="1" x14ac:dyDescent="0.2">
      <c r="A114" s="56" t="s">
        <v>39</v>
      </c>
      <c r="B114" s="56"/>
      <c r="C114" s="57" t="s">
        <v>14</v>
      </c>
      <c r="D114" s="57"/>
      <c r="F114" s="55"/>
      <c r="G114" s="31" t="s">
        <v>4</v>
      </c>
      <c r="H114" s="18"/>
      <c r="I114" s="18"/>
      <c r="J114" s="18"/>
      <c r="K114" s="18"/>
      <c r="L114" s="18"/>
      <c r="M114" s="18"/>
      <c r="N114" s="18"/>
      <c r="O114" s="9"/>
      <c r="P114" s="19"/>
      <c r="Q114" s="19"/>
      <c r="R114" s="19"/>
      <c r="S114" s="19"/>
      <c r="T114" s="19"/>
      <c r="U114" s="19"/>
      <c r="V114" s="19"/>
    </row>
    <row r="115" spans="1:22" ht="12.75" customHeight="1" x14ac:dyDescent="0.2">
      <c r="A115" s="50"/>
      <c r="B115" s="51"/>
      <c r="C115" s="52"/>
      <c r="D115" s="53"/>
      <c r="F115" s="54">
        <f>IF(F113=12,1,F113+1)</f>
        <v>6</v>
      </c>
      <c r="G115" s="34" t="s">
        <v>7</v>
      </c>
      <c r="H115" s="21"/>
      <c r="I115" s="21"/>
      <c r="J115" s="21"/>
      <c r="K115" s="21"/>
      <c r="L115" s="21"/>
      <c r="M115" s="21"/>
      <c r="N115" s="21"/>
      <c r="O115" s="9"/>
      <c r="P115" s="19"/>
      <c r="Q115" s="19"/>
      <c r="R115" s="19"/>
      <c r="S115" s="19"/>
      <c r="T115" s="19"/>
      <c r="U115" s="19"/>
      <c r="V115" s="19"/>
    </row>
    <row r="116" spans="1:22" ht="12.75" customHeight="1" x14ac:dyDescent="0.2">
      <c r="A116" s="50"/>
      <c r="B116" s="51"/>
      <c r="C116" s="52"/>
      <c r="D116" s="53"/>
      <c r="F116" s="55"/>
      <c r="G116" s="31" t="s">
        <v>4</v>
      </c>
      <c r="H116" s="18"/>
      <c r="I116" s="18"/>
      <c r="J116" s="18"/>
      <c r="K116" s="18"/>
      <c r="L116" s="18"/>
      <c r="M116" s="18"/>
      <c r="N116" s="18"/>
      <c r="O116" s="9"/>
      <c r="P116" s="19"/>
      <c r="Q116" s="19"/>
      <c r="R116" s="19"/>
      <c r="S116" s="19"/>
      <c r="T116" s="19"/>
      <c r="U116" s="19"/>
      <c r="V116" s="19"/>
    </row>
    <row r="117" spans="1:22" ht="12.75" customHeight="1" x14ac:dyDescent="0.2">
      <c r="A117" s="50"/>
      <c r="B117" s="51"/>
      <c r="C117" s="52"/>
      <c r="D117" s="53"/>
      <c r="F117" s="54">
        <f>IF(F115=12,1,F115+1)</f>
        <v>7</v>
      </c>
      <c r="G117" s="34" t="s">
        <v>7</v>
      </c>
      <c r="H117" s="21"/>
      <c r="I117" s="21"/>
      <c r="J117" s="21"/>
      <c r="K117" s="21"/>
      <c r="L117" s="21"/>
      <c r="M117" s="21"/>
      <c r="N117" s="21"/>
      <c r="O117" s="9"/>
      <c r="P117" s="19"/>
      <c r="Q117" s="19"/>
      <c r="R117" s="19"/>
      <c r="S117" s="19"/>
      <c r="T117" s="19"/>
      <c r="U117" s="19"/>
      <c r="V117" s="19"/>
    </row>
    <row r="118" spans="1:22" ht="12.75" customHeight="1" x14ac:dyDescent="0.2">
      <c r="A118" s="50"/>
      <c r="B118" s="51"/>
      <c r="C118" s="52"/>
      <c r="D118" s="53"/>
      <c r="F118" s="55"/>
      <c r="G118" s="31" t="s">
        <v>4</v>
      </c>
      <c r="H118" s="18"/>
      <c r="I118" s="18"/>
      <c r="J118" s="18"/>
      <c r="K118" s="18"/>
      <c r="L118" s="18"/>
      <c r="M118" s="18"/>
      <c r="N118" s="18"/>
      <c r="O118" s="9"/>
      <c r="P118" s="19"/>
      <c r="Q118" s="19"/>
      <c r="R118" s="19"/>
      <c r="S118" s="19"/>
      <c r="T118" s="19"/>
      <c r="U118" s="19"/>
      <c r="V118" s="19"/>
    </row>
    <row r="119" spans="1:22" ht="12.75" customHeight="1" x14ac:dyDescent="0.2">
      <c r="A119" s="50"/>
      <c r="B119" s="51"/>
      <c r="C119" s="52"/>
      <c r="D119" s="53"/>
      <c r="F119" s="54">
        <f>IF(F117=12,1,F117+1)</f>
        <v>8</v>
      </c>
      <c r="G119" s="34" t="s">
        <v>7</v>
      </c>
      <c r="H119" s="21"/>
      <c r="I119" s="21"/>
      <c r="J119" s="21"/>
      <c r="K119" s="21"/>
      <c r="L119" s="21"/>
      <c r="M119" s="21"/>
      <c r="N119" s="21"/>
      <c r="O119" s="9"/>
      <c r="P119" s="19"/>
      <c r="Q119" s="19"/>
      <c r="R119" s="19"/>
      <c r="S119" s="19"/>
      <c r="T119" s="19"/>
      <c r="U119" s="19"/>
      <c r="V119" s="19"/>
    </row>
    <row r="120" spans="1:22" ht="12.75" customHeight="1" x14ac:dyDescent="0.2">
      <c r="A120" s="50"/>
      <c r="B120" s="51"/>
      <c r="C120" s="52"/>
      <c r="D120" s="53"/>
      <c r="F120" s="55"/>
      <c r="G120" s="31" t="s">
        <v>4</v>
      </c>
      <c r="H120" s="18"/>
      <c r="I120" s="18"/>
      <c r="J120" s="18"/>
      <c r="K120" s="18"/>
      <c r="L120" s="18"/>
      <c r="M120" s="18"/>
      <c r="N120" s="18"/>
      <c r="O120" s="9"/>
      <c r="P120" s="19"/>
      <c r="Q120" s="19"/>
      <c r="R120" s="19"/>
      <c r="S120" s="19"/>
      <c r="T120" s="19"/>
      <c r="U120" s="19"/>
      <c r="V120" s="19"/>
    </row>
    <row r="121" spans="1:22" ht="12.75" customHeight="1" x14ac:dyDescent="0.2">
      <c r="A121" s="50"/>
      <c r="B121" s="51"/>
      <c r="C121" s="52"/>
      <c r="D121" s="53"/>
      <c r="F121" s="54">
        <f>IF(F119=12,1,F119+1)</f>
        <v>9</v>
      </c>
      <c r="G121" s="34" t="s">
        <v>7</v>
      </c>
      <c r="H121" s="21"/>
      <c r="I121" s="21"/>
      <c r="J121" s="21"/>
      <c r="K121" s="21"/>
      <c r="L121" s="21"/>
      <c r="M121" s="21"/>
      <c r="N121" s="21"/>
      <c r="O121" s="9"/>
      <c r="P121" s="19"/>
      <c r="Q121" s="19"/>
      <c r="R121" s="19"/>
      <c r="S121" s="19"/>
      <c r="T121" s="19"/>
      <c r="U121" s="19"/>
      <c r="V121" s="19"/>
    </row>
    <row r="122" spans="1:22" ht="12.75" customHeight="1" x14ac:dyDescent="0.2">
      <c r="A122" s="50"/>
      <c r="B122" s="51"/>
      <c r="C122" s="52"/>
      <c r="D122" s="53"/>
      <c r="F122" s="55"/>
      <c r="G122" s="31" t="s">
        <v>4</v>
      </c>
      <c r="H122" s="18"/>
      <c r="I122" s="18"/>
      <c r="J122" s="18"/>
      <c r="K122" s="18"/>
      <c r="L122" s="18"/>
      <c r="M122" s="18"/>
      <c r="N122" s="18"/>
      <c r="O122" s="9"/>
      <c r="P122" s="19"/>
      <c r="Q122" s="19"/>
      <c r="R122" s="19"/>
      <c r="S122" s="19"/>
      <c r="T122" s="19"/>
      <c r="U122" s="19"/>
      <c r="V122" s="19"/>
    </row>
    <row r="123" spans="1:22" ht="12.75" customHeight="1" x14ac:dyDescent="0.2">
      <c r="A123" s="1"/>
      <c r="B123" s="1"/>
      <c r="C123" s="8"/>
      <c r="D123" s="8"/>
      <c r="P123" s="3"/>
      <c r="Q123" s="3"/>
      <c r="R123" s="3"/>
      <c r="S123" s="3"/>
      <c r="T123" s="3"/>
      <c r="U123" s="3"/>
      <c r="V123" s="3"/>
    </row>
  </sheetData>
  <mergeCells count="167">
    <mergeCell ref="A121:B121"/>
    <mergeCell ref="C121:D121"/>
    <mergeCell ref="F121:F122"/>
    <mergeCell ref="A122:B122"/>
    <mergeCell ref="C122:D122"/>
    <mergeCell ref="A117:B117"/>
    <mergeCell ref="C117:D117"/>
    <mergeCell ref="F117:F118"/>
    <mergeCell ref="A118:B118"/>
    <mergeCell ref="C118:D118"/>
    <mergeCell ref="A119:B119"/>
    <mergeCell ref="C119:D119"/>
    <mergeCell ref="F119:F120"/>
    <mergeCell ref="A120:B120"/>
    <mergeCell ref="C120:D120"/>
    <mergeCell ref="F113:F114"/>
    <mergeCell ref="A114:B114"/>
    <mergeCell ref="C114:D114"/>
    <mergeCell ref="A115:B115"/>
    <mergeCell ref="C115:D115"/>
    <mergeCell ref="F115:F116"/>
    <mergeCell ref="A116:B116"/>
    <mergeCell ref="C116:D116"/>
    <mergeCell ref="A109:B109"/>
    <mergeCell ref="C109:D109"/>
    <mergeCell ref="F109:F110"/>
    <mergeCell ref="A110:B110"/>
    <mergeCell ref="C110:D110"/>
    <mergeCell ref="A111:B111"/>
    <mergeCell ref="C111:D111"/>
    <mergeCell ref="F111:F112"/>
    <mergeCell ref="A112:B112"/>
    <mergeCell ref="C112:D112"/>
    <mergeCell ref="A105:B105"/>
    <mergeCell ref="C105:D105"/>
    <mergeCell ref="F105:F106"/>
    <mergeCell ref="A106:B106"/>
    <mergeCell ref="C106:D106"/>
    <mergeCell ref="A107:B107"/>
    <mergeCell ref="C107:D107"/>
    <mergeCell ref="F107:F108"/>
    <mergeCell ref="A108:B108"/>
    <mergeCell ref="C108:D108"/>
    <mergeCell ref="F95:F96"/>
    <mergeCell ref="F97:F98"/>
    <mergeCell ref="F99:F100"/>
    <mergeCell ref="F101:F102"/>
    <mergeCell ref="F103:F104"/>
    <mergeCell ref="A104:B104"/>
    <mergeCell ref="C104:D104"/>
    <mergeCell ref="F85:F86"/>
    <mergeCell ref="C86:D86"/>
    <mergeCell ref="F87:F88"/>
    <mergeCell ref="F89:F90"/>
    <mergeCell ref="F91:F92"/>
    <mergeCell ref="F93:F94"/>
    <mergeCell ref="A81:D81"/>
    <mergeCell ref="F81:F82"/>
    <mergeCell ref="A82:D82"/>
    <mergeCell ref="A83:D83"/>
    <mergeCell ref="F83:F84"/>
    <mergeCell ref="A84:D84"/>
    <mergeCell ref="A77:D77"/>
    <mergeCell ref="F77:F78"/>
    <mergeCell ref="A78:D78"/>
    <mergeCell ref="A79:D79"/>
    <mergeCell ref="F79:F80"/>
    <mergeCell ref="A80:D80"/>
    <mergeCell ref="A71:D71"/>
    <mergeCell ref="A72:D72"/>
    <mergeCell ref="A74:D74"/>
    <mergeCell ref="P74:V74"/>
    <mergeCell ref="A75:D75"/>
    <mergeCell ref="F75:F76"/>
    <mergeCell ref="A76:D76"/>
    <mergeCell ref="A66:C69"/>
    <mergeCell ref="D66:G67"/>
    <mergeCell ref="H66:N66"/>
    <mergeCell ref="P66:V66"/>
    <mergeCell ref="D68:F69"/>
    <mergeCell ref="A70:D70"/>
    <mergeCell ref="E70:F70"/>
    <mergeCell ref="A58:B58"/>
    <mergeCell ref="C58:D58"/>
    <mergeCell ref="F58:F59"/>
    <mergeCell ref="A59:B59"/>
    <mergeCell ref="C59:D59"/>
    <mergeCell ref="A60:B60"/>
    <mergeCell ref="C60:D60"/>
    <mergeCell ref="F60:F61"/>
    <mergeCell ref="A61:B61"/>
    <mergeCell ref="C61:D61"/>
    <mergeCell ref="A54:B54"/>
    <mergeCell ref="C54:D54"/>
    <mergeCell ref="F54:F55"/>
    <mergeCell ref="A55:B55"/>
    <mergeCell ref="C55:D55"/>
    <mergeCell ref="A56:B56"/>
    <mergeCell ref="C56:D56"/>
    <mergeCell ref="F56:F57"/>
    <mergeCell ref="A57:B57"/>
    <mergeCell ref="C57:D57"/>
    <mergeCell ref="A50:B50"/>
    <mergeCell ref="C50:D50"/>
    <mergeCell ref="F50:F51"/>
    <mergeCell ref="A51:B51"/>
    <mergeCell ref="C51:D51"/>
    <mergeCell ref="F52:F53"/>
    <mergeCell ref="A53:B53"/>
    <mergeCell ref="C53:D53"/>
    <mergeCell ref="A46:B46"/>
    <mergeCell ref="C46:D46"/>
    <mergeCell ref="F46:F47"/>
    <mergeCell ref="A47:B47"/>
    <mergeCell ref="C47:D47"/>
    <mergeCell ref="A48:B48"/>
    <mergeCell ref="C48:D48"/>
    <mergeCell ref="F48:F49"/>
    <mergeCell ref="A49:B49"/>
    <mergeCell ref="C49:D49"/>
    <mergeCell ref="F40:F41"/>
    <mergeCell ref="F42:F43"/>
    <mergeCell ref="A43:B43"/>
    <mergeCell ref="C43:D43"/>
    <mergeCell ref="A44:B44"/>
    <mergeCell ref="C44:D44"/>
    <mergeCell ref="F44:F45"/>
    <mergeCell ref="A45:B45"/>
    <mergeCell ref="C45:D45"/>
    <mergeCell ref="F28:F29"/>
    <mergeCell ref="F30:F31"/>
    <mergeCell ref="F32:F33"/>
    <mergeCell ref="F34:F35"/>
    <mergeCell ref="F36:F37"/>
    <mergeCell ref="F38:F39"/>
    <mergeCell ref="A22:D22"/>
    <mergeCell ref="F22:F23"/>
    <mergeCell ref="A23:D23"/>
    <mergeCell ref="F24:F25"/>
    <mergeCell ref="C25:D25"/>
    <mergeCell ref="F26:F27"/>
    <mergeCell ref="X17:X21"/>
    <mergeCell ref="A18:D18"/>
    <mergeCell ref="F18:F19"/>
    <mergeCell ref="A19:D19"/>
    <mergeCell ref="A20:D20"/>
    <mergeCell ref="F20:F21"/>
    <mergeCell ref="A21:D21"/>
    <mergeCell ref="A14:D14"/>
    <mergeCell ref="F14:F15"/>
    <mergeCell ref="A15:D15"/>
    <mergeCell ref="A16:D16"/>
    <mergeCell ref="F16:F17"/>
    <mergeCell ref="A17:D17"/>
    <mergeCell ref="A9:D9"/>
    <mergeCell ref="E9:F9"/>
    <mergeCell ref="A10:D10"/>
    <mergeCell ref="A11:D11"/>
    <mergeCell ref="A13:D13"/>
    <mergeCell ref="P13:V13"/>
    <mergeCell ref="X1:X3"/>
    <mergeCell ref="I3:J3"/>
    <mergeCell ref="A5:C8"/>
    <mergeCell ref="D5:G6"/>
    <mergeCell ref="H5:N5"/>
    <mergeCell ref="P5:V5"/>
    <mergeCell ref="D7:F8"/>
  </mergeCells>
  <phoneticPr fontId="32" type="noConversion"/>
  <conditionalFormatting sqref="X6:X15">
    <cfRule type="expression" dxfId="15" priority="5" stopIfTrue="1">
      <formula>ISERROR(X6)</formula>
    </cfRule>
  </conditionalFormatting>
  <conditionalFormatting sqref="H7:N12 P7:V12">
    <cfRule type="cellIs" dxfId="14" priority="6" stopIfTrue="1" operator="equal">
      <formula>$D$5</formula>
    </cfRule>
    <cfRule type="expression" dxfId="13" priority="7" stopIfTrue="1">
      <formula>AND(NOT(H7=""),NOT(ISERROR(MATCH(H7,arr_eventdate,0))))</formula>
    </cfRule>
    <cfRule type="expression" dxfId="12" priority="8" stopIfTrue="1">
      <formula>AND(NOT(H7=""),NOT(ISERROR(MATCH(H7,arr_holidaydate,0))))</formula>
    </cfRule>
  </conditionalFormatting>
  <conditionalFormatting sqref="X67:X76">
    <cfRule type="expression" dxfId="11" priority="1" stopIfTrue="1">
      <formula>ISERROR(X67)</formula>
    </cfRule>
  </conditionalFormatting>
  <conditionalFormatting sqref="H68:N73 P68:V73">
    <cfRule type="cellIs" dxfId="10" priority="2" stopIfTrue="1" operator="equal">
      <formula>$D$66</formula>
    </cfRule>
    <cfRule type="expression" dxfId="9" priority="3" stopIfTrue="1">
      <formula>AND(NOT(H68=""),NOT(ISERROR(MATCH(H68,arr_eventdate,0))))</formula>
    </cfRule>
    <cfRule type="expression" dxfId="8" priority="4" stopIfTrue="1">
      <formula>AND(NOT(H68=""),NOT(ISERROR(MATCH(H68,arr_holidaydate,0))))</formula>
    </cfRule>
  </conditionalFormatting>
  <pageMargins left="0.59055118110236227" right="0.23622047244094491" top="0.39370078740157483" bottom="0.23622047244094491" header="0.23622047244094491" footer="0.23622047244094491"/>
  <pageSetup orientation="portrait" r:id="rId1"/>
  <headerFooter alignWithMargins="0">
    <oddFooter>&amp;L&amp;8© justchen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23"/>
  <sheetViews>
    <sheetView showGridLines="0" workbookViewId="0">
      <selection activeCell="N18" sqref="N18"/>
    </sheetView>
  </sheetViews>
  <sheetFormatPr defaultRowHeight="12.75" x14ac:dyDescent="0.2"/>
  <cols>
    <col min="1" max="1" width="3.140625" customWidth="1"/>
    <col min="2" max="2" width="4.140625" bestFit="1" customWidth="1"/>
    <col min="3" max="3" width="4.5703125" customWidth="1"/>
    <col min="4" max="4" width="18.5703125" customWidth="1"/>
    <col min="5" max="5" width="2.5703125" customWidth="1"/>
    <col min="6" max="6" width="3.5703125" customWidth="1"/>
    <col min="7" max="7" width="4.42578125" customWidth="1"/>
    <col min="8" max="14" width="3.5703125" customWidth="1"/>
    <col min="15" max="15" width="1.5703125" customWidth="1"/>
    <col min="16" max="22" width="3.5703125" customWidth="1"/>
    <col min="24" max="24" width="41.85546875" customWidth="1"/>
  </cols>
  <sheetData>
    <row r="1" spans="1:24" ht="24.75" customHeight="1" x14ac:dyDescent="0.2">
      <c r="A1" s="16" t="s">
        <v>24</v>
      </c>
      <c r="B1" s="11"/>
      <c r="C1" s="11"/>
      <c r="D1" s="11"/>
      <c r="E1" s="12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X1" s="73" t="s">
        <v>27</v>
      </c>
    </row>
    <row r="2" spans="1:24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X2" s="73"/>
    </row>
    <row r="3" spans="1:24" x14ac:dyDescent="0.2">
      <c r="A3" s="13"/>
      <c r="B3" s="13"/>
      <c r="C3" s="14" t="s">
        <v>0</v>
      </c>
      <c r="D3" s="15">
        <f>'Days1-2'!D3+12</f>
        <v>43010</v>
      </c>
      <c r="E3" s="13"/>
      <c r="F3" s="13"/>
      <c r="G3" s="13"/>
      <c r="H3" s="14" t="s">
        <v>8</v>
      </c>
      <c r="I3" s="74">
        <v>1</v>
      </c>
      <c r="J3" s="75"/>
      <c r="K3" s="40" t="s">
        <v>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X3" s="73"/>
    </row>
    <row r="4" spans="1:24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ht="12.75" customHeight="1" x14ac:dyDescent="0.2">
      <c r="A5" s="70">
        <f>DAY(D5)</f>
        <v>2</v>
      </c>
      <c r="B5" s="70"/>
      <c r="C5" s="70"/>
      <c r="D5" s="72">
        <f>D3</f>
        <v>43010</v>
      </c>
      <c r="E5" s="72"/>
      <c r="F5" s="72"/>
      <c r="G5" s="72"/>
      <c r="H5" s="65">
        <f>DATE(YEAR($D$5),MONTH($D$5),1)</f>
        <v>43009</v>
      </c>
      <c r="I5" s="65"/>
      <c r="J5" s="65"/>
      <c r="K5" s="65"/>
      <c r="L5" s="65"/>
      <c r="M5" s="65"/>
      <c r="N5" s="65"/>
      <c r="O5" s="2"/>
      <c r="P5" s="65">
        <f>DATE(YEAR(H5+35),MONTH(H5+35),1)</f>
        <v>43040</v>
      </c>
      <c r="Q5" s="65"/>
      <c r="R5" s="65"/>
      <c r="S5" s="65"/>
      <c r="T5" s="65"/>
      <c r="U5" s="65"/>
      <c r="V5" s="65"/>
      <c r="X5" s="7" t="s">
        <v>28</v>
      </c>
    </row>
    <row r="6" spans="1:24" ht="12.75" customHeight="1" x14ac:dyDescent="0.2">
      <c r="A6" s="70"/>
      <c r="B6" s="70"/>
      <c r="C6" s="70"/>
      <c r="D6" s="72"/>
      <c r="E6" s="72"/>
      <c r="F6" s="72"/>
      <c r="G6" s="72"/>
      <c r="H6" s="42" t="str">
        <f>CHOOSE(1+MOD($I$3+1-2,7),"Su","M","Tu","W","Th","F","Sa")</f>
        <v>Su</v>
      </c>
      <c r="I6" s="42" t="str">
        <f>CHOOSE(1+MOD($I$3+2-2,7),"Su","M","Tu","W","Th","F","Sa")</f>
        <v>M</v>
      </c>
      <c r="J6" s="42" t="str">
        <f>CHOOSE(1+MOD($I$3+3-2,7),"Su","M","Tu","W","Th","F","Sa")</f>
        <v>Tu</v>
      </c>
      <c r="K6" s="42" t="str">
        <f>CHOOSE(1+MOD($I$3+4-2,7),"Su","M","Tu","W","Th","F","Sa")</f>
        <v>W</v>
      </c>
      <c r="L6" s="42" t="str">
        <f>CHOOSE(1+MOD($I$3+5-2,7),"Su","M","Tu","W","Th","F","Sa")</f>
        <v>Th</v>
      </c>
      <c r="M6" s="42" t="str">
        <f>CHOOSE(1+MOD($I$3+6-2,7),"Su","M","Tu","W","Th","F","Sa")</f>
        <v>F</v>
      </c>
      <c r="N6" s="42" t="str">
        <f>CHOOSE(1+MOD($I$3+7-2,7),"Su","M","Tu","W","Th","F","Sa")</f>
        <v>Sa</v>
      </c>
      <c r="O6" s="41"/>
      <c r="P6" s="42" t="str">
        <f>CHOOSE(1+MOD($I$3+1-2,7),"Su","M","Tu","W","Th","F","Sa")</f>
        <v>Su</v>
      </c>
      <c r="Q6" s="42" t="str">
        <f>CHOOSE(1+MOD($I$3+2-2,7),"Su","M","Tu","W","Th","F","Sa")</f>
        <v>M</v>
      </c>
      <c r="R6" s="42" t="str">
        <f>CHOOSE(1+MOD($I$3+3-2,7),"Su","M","Tu","W","Th","F","Sa")</f>
        <v>Tu</v>
      </c>
      <c r="S6" s="42" t="str">
        <f>CHOOSE(1+MOD($I$3+4-2,7),"Su","M","Tu","W","Th","F","Sa")</f>
        <v>W</v>
      </c>
      <c r="T6" s="42" t="str">
        <f>CHOOSE(1+MOD($I$3+5-2,7),"Su","M","Tu","W","Th","F","Sa")</f>
        <v>Th</v>
      </c>
      <c r="U6" s="42" t="str">
        <f>CHOOSE(1+MOD($I$3+6-2,7),"Su","M","Tu","W","Th","F","Sa")</f>
        <v>F</v>
      </c>
      <c r="V6" s="42" t="str">
        <f>CHOOSE(1+MOD($I$3+7-2,7),"Su","M","Tu","W","Th","F","Sa")</f>
        <v>Sa</v>
      </c>
      <c r="X6" s="39" t="e">
        <f t="array" ref="X6">INDEX(#REF!,SMALL(IF(#REF!=$D$5,ROW(#REF!)),ROW()-ROW($X$5)))</f>
        <v>#REF!</v>
      </c>
    </row>
    <row r="7" spans="1:24" ht="12.75" customHeight="1" x14ac:dyDescent="0.2">
      <c r="A7" s="70"/>
      <c r="B7" s="70"/>
      <c r="C7" s="70"/>
      <c r="D7" s="66" t="str">
        <f>INDEX({"Sunday","Monday","Tuesday","Wednesday","Thursday","Friday","Saturday"},WEEKDAY(D5))</f>
        <v>Monday</v>
      </c>
      <c r="E7" s="66"/>
      <c r="F7" s="66"/>
      <c r="G7" s="4"/>
      <c r="H7" s="43">
        <f>IF(WEEKDAY(H5,1)=$I$3,H5,"")</f>
        <v>43009</v>
      </c>
      <c r="I7" s="43">
        <f>IF(H7="",IF(WEEKDAY(H5,1)=MOD($I$3,7)+1,H5,""),H7+1)</f>
        <v>43010</v>
      </c>
      <c r="J7" s="43">
        <f>IF(I7="",IF(WEEKDAY(H5,1)=MOD($I$3+1,7)+1,H5,""),I7+1)</f>
        <v>43011</v>
      </c>
      <c r="K7" s="43">
        <f>IF(J7="",IF(WEEKDAY(H5,1)=MOD($I$3+2,7)+1,H5,""),J7+1)</f>
        <v>43012</v>
      </c>
      <c r="L7" s="43">
        <f>IF(K7="",IF(WEEKDAY(H5,1)=MOD($I$3+3,7)+1,H5,""),K7+1)</f>
        <v>43013</v>
      </c>
      <c r="M7" s="43">
        <f>IF(L7="",IF(WEEKDAY(H5,1)=MOD($I$3+4,7)+1,H5,""),L7+1)</f>
        <v>43014</v>
      </c>
      <c r="N7" s="43">
        <f>IF(M7="",IF(WEEKDAY(H5,1)=MOD($I$3+5,7)+1,H5,""),M7+1)</f>
        <v>43015</v>
      </c>
      <c r="O7" s="44"/>
      <c r="P7" s="43" t="str">
        <f>IF(WEEKDAY(P5,1)=$I$3,P5,"")</f>
        <v/>
      </c>
      <c r="Q7" s="43" t="str">
        <f>IF(P7="",IF(WEEKDAY(P5,1)=MOD($I$3,7)+1,P5,""),P7+1)</f>
        <v/>
      </c>
      <c r="R7" s="43" t="str">
        <f>IF(Q7="",IF(WEEKDAY(P5,1)=MOD($I$3+1,7)+1,P5,""),Q7+1)</f>
        <v/>
      </c>
      <c r="S7" s="43">
        <f>IF(R7="",IF(WEEKDAY(P5,1)=MOD($I$3+2,7)+1,P5,""),R7+1)</f>
        <v>43040</v>
      </c>
      <c r="T7" s="43">
        <f>IF(S7="",IF(WEEKDAY(P5,1)=MOD($I$3+3,7)+1,P5,""),S7+1)</f>
        <v>43041</v>
      </c>
      <c r="U7" s="43">
        <f>IF(T7="",IF(WEEKDAY(P5,1)=MOD($I$3+4,7)+1,P5,""),T7+1)</f>
        <v>43042</v>
      </c>
      <c r="V7" s="43">
        <f>IF(U7="",IF(WEEKDAY(P5,1)=MOD($I$3+5,7)+1,P5,""),U7+1)</f>
        <v>43043</v>
      </c>
      <c r="X7" s="39" t="e">
        <f t="array" ref="X7">INDEX(#REF!,SMALL(IF(#REF!=$D$5,ROW(#REF!)),ROW()-ROW($X$5)))</f>
        <v>#REF!</v>
      </c>
    </row>
    <row r="8" spans="1:24" ht="12.75" customHeight="1" x14ac:dyDescent="0.2">
      <c r="A8" s="71"/>
      <c r="B8" s="71"/>
      <c r="C8" s="71"/>
      <c r="D8" s="67"/>
      <c r="E8" s="67"/>
      <c r="F8" s="67"/>
      <c r="G8" s="4"/>
      <c r="H8" s="43">
        <f>IF(N7="","",IF(MONTH(N7+1)&lt;&gt;MONTH(N7),"",N7+1))</f>
        <v>43016</v>
      </c>
      <c r="I8" s="43">
        <f>IF(H8="","",IF(MONTH(H8+1)&lt;&gt;MONTH(H8),"",H8+1))</f>
        <v>43017</v>
      </c>
      <c r="J8" s="43">
        <f t="shared" ref="J8:N8" si="0">IF(I8="","",IF(MONTH(I8+1)&lt;&gt;MONTH(I8),"",I8+1))</f>
        <v>43018</v>
      </c>
      <c r="K8" s="43">
        <f>IF(J8="","",IF(MONTH(J8+1)&lt;&gt;MONTH(J8),"",J8+1))</f>
        <v>43019</v>
      </c>
      <c r="L8" s="43">
        <f t="shared" si="0"/>
        <v>43020</v>
      </c>
      <c r="M8" s="43">
        <f t="shared" si="0"/>
        <v>43021</v>
      </c>
      <c r="N8" s="43">
        <f t="shared" si="0"/>
        <v>43022</v>
      </c>
      <c r="O8" s="6"/>
      <c r="P8" s="43">
        <f>IF(V7="","",IF(MONTH(V7+1)&lt;&gt;MONTH(V7),"",V7+1))</f>
        <v>43044</v>
      </c>
      <c r="Q8" s="43">
        <f>IF(P8="","",IF(MONTH(P8+1)&lt;&gt;MONTH(P8),"",P8+1))</f>
        <v>43045</v>
      </c>
      <c r="R8" s="43">
        <f t="shared" ref="R8:S12" si="1">IF(Q8="","",IF(MONTH(Q8+1)&lt;&gt;MONTH(Q8),"",Q8+1))</f>
        <v>43046</v>
      </c>
      <c r="S8" s="43">
        <f>IF(R8="","",IF(MONTH(R8+1)&lt;&gt;MONTH(R8),"",R8+1))</f>
        <v>43047</v>
      </c>
      <c r="T8" s="43">
        <f t="shared" ref="T8:V12" si="2">IF(S8="","",IF(MONTH(S8+1)&lt;&gt;MONTH(S8),"",S8+1))</f>
        <v>43048</v>
      </c>
      <c r="U8" s="43">
        <f t="shared" si="2"/>
        <v>43049</v>
      </c>
      <c r="V8" s="43">
        <f t="shared" si="2"/>
        <v>43050</v>
      </c>
      <c r="X8" s="39" t="e">
        <f t="array" ref="X8">INDEX(#REF!,SMALL(IF(#REF!=$D$5,ROW(#REF!)),ROW()-ROW($X$5)))</f>
        <v>#REF!</v>
      </c>
    </row>
    <row r="9" spans="1:24" ht="12.75" customHeight="1" x14ac:dyDescent="0.2">
      <c r="A9" s="63" t="str">
        <f>IF(ISERROR(MATCH(D5,arr_holidaydate,0)),"",INDEX(arr_holiday,MATCH(D5,arr_holidaydate,0)))</f>
        <v/>
      </c>
      <c r="B9" s="63"/>
      <c r="C9" s="63"/>
      <c r="D9" s="63"/>
      <c r="E9" s="64" t="str">
        <f>"W"&amp;TEXT(1+INT((D5-DATE(YEAR(D5+4-WEEKDAY(D5+6)),1,5)+
WEEKDAY(DATE(YEAR(D5+4-WEEKDAY(D5+6)),1,3)))/7),"00")&amp;"-"&amp;WEEKDAY(D5,2)</f>
        <v>W40-1</v>
      </c>
      <c r="F9" s="64"/>
      <c r="H9" s="43">
        <f t="shared" ref="H9:H12" si="3">IF(N8="","",IF(MONTH(N8+1)&lt;&gt;MONTH(N8),"",N8+1))</f>
        <v>43023</v>
      </c>
      <c r="I9" s="43">
        <f t="shared" ref="I9:N12" si="4">IF(H9="","",IF(MONTH(H9+1)&lt;&gt;MONTH(H9),"",H9+1))</f>
        <v>43024</v>
      </c>
      <c r="J9" s="43">
        <f t="shared" si="4"/>
        <v>43025</v>
      </c>
      <c r="K9" s="43">
        <f t="shared" si="4"/>
        <v>43026</v>
      </c>
      <c r="L9" s="43">
        <f t="shared" si="4"/>
        <v>43027</v>
      </c>
      <c r="M9" s="43">
        <f t="shared" si="4"/>
        <v>43028</v>
      </c>
      <c r="N9" s="43">
        <f t="shared" si="4"/>
        <v>43029</v>
      </c>
      <c r="O9" s="6"/>
      <c r="P9" s="43">
        <f t="shared" ref="P9:P12" si="5">IF(V8="","",IF(MONTH(V8+1)&lt;&gt;MONTH(V8),"",V8+1))</f>
        <v>43051</v>
      </c>
      <c r="Q9" s="43">
        <f t="shared" ref="Q9:Q12" si="6">IF(P9="","",IF(MONTH(P9+1)&lt;&gt;MONTH(P9),"",P9+1))</f>
        <v>43052</v>
      </c>
      <c r="R9" s="43">
        <f t="shared" si="1"/>
        <v>43053</v>
      </c>
      <c r="S9" s="43">
        <f t="shared" si="1"/>
        <v>43054</v>
      </c>
      <c r="T9" s="43">
        <f t="shared" si="2"/>
        <v>43055</v>
      </c>
      <c r="U9" s="43">
        <f t="shared" si="2"/>
        <v>43056</v>
      </c>
      <c r="V9" s="43">
        <f t="shared" si="2"/>
        <v>43057</v>
      </c>
      <c r="X9" s="39" t="e">
        <f t="array" ref="X9">INDEX(#REF!,SMALL(IF(#REF!=$D$5,ROW(#REF!)),ROW()-ROW($X$5)))</f>
        <v>#REF!</v>
      </c>
    </row>
    <row r="10" spans="1:24" x14ac:dyDescent="0.2">
      <c r="A10" s="63" t="str">
        <f ca="1">IF(ISERROR(OFFSET(arr_holidaydate,-1+MATCH(D5,arr_holidaydate,0)+MATCH(D5,OFFSET(arr_holidaydate,MATCH(D5,arr_holidaydate,0),0,1000,1),0),-5,1,1)),"",OFFSET(arr_holidaydate,-1+MATCH(D5,arr_holidaydate,0)+MATCH(D5,OFFSET(arr_holidaydate,MATCH(D5,arr_holidaydate,0),0,1000,1),0),-5,1,1))</f>
        <v/>
      </c>
      <c r="B10" s="63"/>
      <c r="C10" s="63"/>
      <c r="D10" s="63"/>
      <c r="H10" s="43">
        <f t="shared" si="3"/>
        <v>43030</v>
      </c>
      <c r="I10" s="43">
        <f t="shared" si="4"/>
        <v>43031</v>
      </c>
      <c r="J10" s="43">
        <f t="shared" si="4"/>
        <v>43032</v>
      </c>
      <c r="K10" s="43">
        <f t="shared" si="4"/>
        <v>43033</v>
      </c>
      <c r="L10" s="43">
        <f t="shared" si="4"/>
        <v>43034</v>
      </c>
      <c r="M10" s="43">
        <f t="shared" si="4"/>
        <v>43035</v>
      </c>
      <c r="N10" s="43">
        <f t="shared" si="4"/>
        <v>43036</v>
      </c>
      <c r="O10" s="6"/>
      <c r="P10" s="43">
        <f t="shared" si="5"/>
        <v>43058</v>
      </c>
      <c r="Q10" s="43">
        <f t="shared" si="6"/>
        <v>43059</v>
      </c>
      <c r="R10" s="43">
        <f t="shared" si="1"/>
        <v>43060</v>
      </c>
      <c r="S10" s="43">
        <f t="shared" si="1"/>
        <v>43061</v>
      </c>
      <c r="T10" s="43">
        <f t="shared" si="2"/>
        <v>43062</v>
      </c>
      <c r="U10" s="43">
        <f t="shared" si="2"/>
        <v>43063</v>
      </c>
      <c r="V10" s="43">
        <f t="shared" si="2"/>
        <v>43064</v>
      </c>
      <c r="X10" s="39" t="e">
        <f t="array" ref="X10">INDEX(#REF!,SMALL(IF(#REF!=$D$5,ROW(#REF!)),ROW()-ROW($X$5)))</f>
        <v>#REF!</v>
      </c>
    </row>
    <row r="11" spans="1:24" x14ac:dyDescent="0.2">
      <c r="A11" s="63" t="str">
        <f ca="1">IF(ISERROR(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,"",OFFSET(arr_holidaydate,-1+MATCH(D5,arr_holidaydate,0)+MATCH(D5,OFFSET(arr_holidaydate,MATCH(D5,arr_holidaydate,0),0,1000,1),0)+MATCH(D5,OFFSET(arr_holidaydate,MATCH(D5,arr_holidaydate,0)+MATCH(D5,OFFSET(arr_holidaydate,MATCH(D5,arr_holidaydate,0),0,1000,1),0),0,1000,1),0),-5,1,1))</f>
        <v/>
      </c>
      <c r="B11" s="63"/>
      <c r="C11" s="63"/>
      <c r="D11" s="63"/>
      <c r="H11" s="43">
        <f t="shared" si="3"/>
        <v>43037</v>
      </c>
      <c r="I11" s="43">
        <f t="shared" si="4"/>
        <v>43038</v>
      </c>
      <c r="J11" s="43">
        <f t="shared" si="4"/>
        <v>43039</v>
      </c>
      <c r="K11" s="43" t="str">
        <f t="shared" si="4"/>
        <v/>
      </c>
      <c r="L11" s="43" t="str">
        <f t="shared" si="4"/>
        <v/>
      </c>
      <c r="M11" s="43" t="str">
        <f t="shared" si="4"/>
        <v/>
      </c>
      <c r="N11" s="43" t="str">
        <f t="shared" si="4"/>
        <v/>
      </c>
      <c r="O11" s="6"/>
      <c r="P11" s="43">
        <f t="shared" si="5"/>
        <v>43065</v>
      </c>
      <c r="Q11" s="43">
        <f t="shared" si="6"/>
        <v>43066</v>
      </c>
      <c r="R11" s="43">
        <f t="shared" si="1"/>
        <v>43067</v>
      </c>
      <c r="S11" s="43">
        <f t="shared" si="1"/>
        <v>43068</v>
      </c>
      <c r="T11" s="43">
        <f t="shared" si="2"/>
        <v>43069</v>
      </c>
      <c r="U11" s="43" t="str">
        <f t="shared" si="2"/>
        <v/>
      </c>
      <c r="V11" s="43" t="str">
        <f t="shared" si="2"/>
        <v/>
      </c>
      <c r="X11" s="39" t="e">
        <f t="array" ref="X11">INDEX(#REF!,SMALL(IF(#REF!=$D$5,ROW(#REF!)),ROW()-ROW($X$5)))</f>
        <v>#REF!</v>
      </c>
    </row>
    <row r="12" spans="1:24" x14ac:dyDescent="0.2">
      <c r="A12" s="5"/>
      <c r="H12" s="43" t="str">
        <f t="shared" si="3"/>
        <v/>
      </c>
      <c r="I12" s="43" t="str">
        <f t="shared" si="4"/>
        <v/>
      </c>
      <c r="J12" s="43" t="str">
        <f t="shared" si="4"/>
        <v/>
      </c>
      <c r="K12" s="43" t="str">
        <f t="shared" si="4"/>
        <v/>
      </c>
      <c r="L12" s="43" t="str">
        <f t="shared" si="4"/>
        <v/>
      </c>
      <c r="M12" s="43" t="str">
        <f t="shared" si="4"/>
        <v/>
      </c>
      <c r="N12" s="43" t="str">
        <f t="shared" si="4"/>
        <v/>
      </c>
      <c r="O12" s="6"/>
      <c r="P12" s="43" t="str">
        <f t="shared" si="5"/>
        <v/>
      </c>
      <c r="Q12" s="43" t="str">
        <f t="shared" si="6"/>
        <v/>
      </c>
      <c r="R12" s="43" t="str">
        <f t="shared" si="1"/>
        <v/>
      </c>
      <c r="S12" s="43" t="str">
        <f t="shared" si="1"/>
        <v/>
      </c>
      <c r="T12" s="43" t="str">
        <f t="shared" si="2"/>
        <v/>
      </c>
      <c r="U12" s="43" t="str">
        <f t="shared" si="2"/>
        <v/>
      </c>
      <c r="V12" s="43" t="str">
        <f t="shared" si="2"/>
        <v/>
      </c>
      <c r="X12" s="39" t="e">
        <f t="array" ref="X12">INDEX(#REF!,SMALL(IF(#REF!=$D$5,ROW(#REF!)),ROW()-ROW($X$5)))</f>
        <v>#REF!</v>
      </c>
    </row>
    <row r="13" spans="1:24" ht="14.1" customHeight="1" x14ac:dyDescent="0.2">
      <c r="A13" s="62" t="s">
        <v>11</v>
      </c>
      <c r="B13" s="62"/>
      <c r="C13" s="62"/>
      <c r="D13" s="62"/>
      <c r="E13" s="6"/>
      <c r="F13" s="36"/>
      <c r="G13" s="36"/>
      <c r="H13" s="36" t="s">
        <v>16</v>
      </c>
      <c r="I13" s="36"/>
      <c r="J13" s="36"/>
      <c r="K13" s="36"/>
      <c r="L13" s="36"/>
      <c r="M13" s="36"/>
      <c r="N13" s="36"/>
      <c r="O13" s="29"/>
      <c r="P13" s="62" t="s">
        <v>12</v>
      </c>
      <c r="Q13" s="62"/>
      <c r="R13" s="62"/>
      <c r="S13" s="62"/>
      <c r="T13" s="62"/>
      <c r="U13" s="62"/>
      <c r="V13" s="62"/>
      <c r="X13" s="39" t="e">
        <f t="array" ref="X13">INDEX(#REF!,SMALL(IF(#REF!=$D$5,ROW(#REF!)),ROW()-ROW($X$5)))</f>
        <v>#REF!</v>
      </c>
    </row>
    <row r="14" spans="1:24" ht="12.75" customHeight="1" x14ac:dyDescent="0.2">
      <c r="A14" s="61" t="str">
        <f t="shared" ref="A14:A23" si="7">IF(ISERROR(X6)," - "," - "&amp;X6)</f>
        <v xml:space="preserve"> - </v>
      </c>
      <c r="B14" s="61"/>
      <c r="C14" s="61"/>
      <c r="D14" s="61"/>
      <c r="F14" s="60">
        <v>7</v>
      </c>
      <c r="G14" s="30" t="s">
        <v>7</v>
      </c>
      <c r="H14" s="17"/>
      <c r="I14" s="17"/>
      <c r="J14" s="17"/>
      <c r="K14" s="17"/>
      <c r="L14" s="17"/>
      <c r="M14" s="17"/>
      <c r="N14" s="17"/>
      <c r="O14" s="9"/>
      <c r="P14" s="17"/>
      <c r="Q14" s="17"/>
      <c r="R14" s="17"/>
      <c r="S14" s="17"/>
      <c r="T14" s="17"/>
      <c r="U14" s="17"/>
      <c r="V14" s="17"/>
      <c r="X14" s="39" t="e">
        <f t="array" ref="X14">INDEX(#REF!,SMALL(IF(#REF!=$D$5,ROW(#REF!)),ROW()-ROW($X$5)))</f>
        <v>#REF!</v>
      </c>
    </row>
    <row r="15" spans="1:24" ht="12.75" customHeight="1" x14ac:dyDescent="0.2">
      <c r="A15" s="61" t="str">
        <f t="shared" si="7"/>
        <v xml:space="preserve"> - </v>
      </c>
      <c r="B15" s="61"/>
      <c r="C15" s="61"/>
      <c r="D15" s="61"/>
      <c r="F15" s="55"/>
      <c r="G15" s="31" t="s">
        <v>4</v>
      </c>
      <c r="H15" s="18"/>
      <c r="I15" s="18"/>
      <c r="J15" s="18"/>
      <c r="K15" s="18"/>
      <c r="L15" s="18"/>
      <c r="M15" s="18"/>
      <c r="N15" s="18"/>
      <c r="O15" s="9"/>
      <c r="P15" s="19"/>
      <c r="Q15" s="19"/>
      <c r="R15" s="19"/>
      <c r="S15" s="19"/>
      <c r="T15" s="19"/>
      <c r="U15" s="19"/>
      <c r="V15" s="19"/>
      <c r="X15" s="39" t="e">
        <f t="array" ref="X15">INDEX(#REF!,SMALL(IF(#REF!=$D$5,ROW(#REF!)),ROW()-ROW($X$5)))</f>
        <v>#REF!</v>
      </c>
    </row>
    <row r="16" spans="1:24" ht="12.75" customHeight="1" x14ac:dyDescent="0.2">
      <c r="A16" s="61" t="str">
        <f t="shared" si="7"/>
        <v xml:space="preserve"> - </v>
      </c>
      <c r="B16" s="61"/>
      <c r="C16" s="61"/>
      <c r="D16" s="61"/>
      <c r="F16" s="60">
        <f>IF(F14=12,1,F14+1)</f>
        <v>8</v>
      </c>
      <c r="G16" s="30" t="s">
        <v>7</v>
      </c>
      <c r="H16" s="17"/>
      <c r="I16" s="17"/>
      <c r="J16" s="17"/>
      <c r="K16" s="17"/>
      <c r="L16" s="17"/>
      <c r="M16" s="17"/>
      <c r="N16" s="17"/>
      <c r="O16" s="9"/>
      <c r="P16" s="19"/>
      <c r="Q16" s="19"/>
      <c r="R16" s="19"/>
      <c r="S16" s="19"/>
      <c r="T16" s="19"/>
      <c r="U16" s="19"/>
      <c r="V16" s="19"/>
    </row>
    <row r="17" spans="1:24" ht="12.75" customHeight="1" x14ac:dyDescent="0.2">
      <c r="A17" s="61" t="str">
        <f t="shared" si="7"/>
        <v xml:space="preserve"> - </v>
      </c>
      <c r="B17" s="61"/>
      <c r="C17" s="61"/>
      <c r="D17" s="61"/>
      <c r="F17" s="60"/>
      <c r="G17" s="32" t="s">
        <v>5</v>
      </c>
      <c r="H17" s="19"/>
      <c r="I17" s="19"/>
      <c r="J17" s="19"/>
      <c r="K17" s="19"/>
      <c r="L17" s="19"/>
      <c r="M17" s="19"/>
      <c r="N17" s="19"/>
      <c r="O17" s="9"/>
      <c r="P17" s="19"/>
      <c r="Q17" s="19"/>
      <c r="R17" s="19"/>
      <c r="S17" s="19"/>
      <c r="T17" s="19"/>
      <c r="U17" s="19"/>
      <c r="V17" s="19"/>
      <c r="X17" s="77" t="s">
        <v>29</v>
      </c>
    </row>
    <row r="18" spans="1:24" ht="12.75" customHeight="1" x14ac:dyDescent="0.2">
      <c r="A18" s="61" t="str">
        <f t="shared" si="7"/>
        <v xml:space="preserve"> - </v>
      </c>
      <c r="B18" s="61"/>
      <c r="C18" s="61"/>
      <c r="D18" s="61"/>
      <c r="F18" s="58"/>
      <c r="G18" s="32" t="s">
        <v>4</v>
      </c>
      <c r="H18" s="19"/>
      <c r="I18" s="19"/>
      <c r="J18" s="19"/>
      <c r="K18" s="19"/>
      <c r="L18" s="19"/>
      <c r="M18" s="19"/>
      <c r="N18" s="19"/>
      <c r="O18" s="9"/>
      <c r="P18" s="19"/>
      <c r="Q18" s="19"/>
      <c r="R18" s="19"/>
      <c r="S18" s="19"/>
      <c r="T18" s="19"/>
      <c r="U18" s="19"/>
      <c r="V18" s="19"/>
      <c r="X18" s="77"/>
    </row>
    <row r="19" spans="1:24" ht="12.75" customHeight="1" x14ac:dyDescent="0.2">
      <c r="A19" s="61" t="str">
        <f t="shared" si="7"/>
        <v xml:space="preserve"> - </v>
      </c>
      <c r="B19" s="61"/>
      <c r="C19" s="61"/>
      <c r="D19" s="61"/>
      <c r="F19" s="58"/>
      <c r="G19" s="33" t="s">
        <v>6</v>
      </c>
      <c r="H19" s="20"/>
      <c r="I19" s="20"/>
      <c r="J19" s="20"/>
      <c r="K19" s="20"/>
      <c r="L19" s="20"/>
      <c r="M19" s="20"/>
      <c r="N19" s="20"/>
      <c r="O19" s="9"/>
      <c r="P19" s="19"/>
      <c r="Q19" s="19"/>
      <c r="R19" s="19"/>
      <c r="S19" s="19"/>
      <c r="T19" s="19"/>
      <c r="U19" s="19"/>
      <c r="V19" s="19"/>
      <c r="X19" s="77"/>
    </row>
    <row r="20" spans="1:24" ht="12.75" customHeight="1" x14ac:dyDescent="0.2">
      <c r="A20" s="61" t="str">
        <f t="shared" si="7"/>
        <v xml:space="preserve"> - </v>
      </c>
      <c r="B20" s="61"/>
      <c r="C20" s="61"/>
      <c r="D20" s="61"/>
      <c r="F20" s="54">
        <f>IF(F16=12,1,F16+1)</f>
        <v>9</v>
      </c>
      <c r="G20" s="34" t="s">
        <v>7</v>
      </c>
      <c r="H20" s="21"/>
      <c r="I20" s="21"/>
      <c r="J20" s="21"/>
      <c r="K20" s="21"/>
      <c r="L20" s="21"/>
      <c r="M20" s="21"/>
      <c r="N20" s="21"/>
      <c r="O20" s="9"/>
      <c r="P20" s="19"/>
      <c r="Q20" s="19"/>
      <c r="R20" s="19"/>
      <c r="S20" s="19"/>
      <c r="T20" s="19"/>
      <c r="U20" s="19"/>
      <c r="V20" s="19"/>
      <c r="X20" s="77"/>
    </row>
    <row r="21" spans="1:24" ht="12.75" customHeight="1" x14ac:dyDescent="0.2">
      <c r="A21" s="61" t="str">
        <f t="shared" si="7"/>
        <v xml:space="preserve"> - </v>
      </c>
      <c r="B21" s="61"/>
      <c r="C21" s="61"/>
      <c r="D21" s="61"/>
      <c r="F21" s="60"/>
      <c r="G21" s="32" t="s">
        <v>5</v>
      </c>
      <c r="H21" s="19"/>
      <c r="I21" s="19"/>
      <c r="J21" s="19"/>
      <c r="K21" s="19"/>
      <c r="L21" s="19"/>
      <c r="M21" s="19"/>
      <c r="N21" s="19"/>
      <c r="O21" s="9"/>
      <c r="P21" s="19"/>
      <c r="Q21" s="19"/>
      <c r="R21" s="19"/>
      <c r="S21" s="19"/>
      <c r="T21" s="19"/>
      <c r="U21" s="19"/>
      <c r="V21" s="19"/>
      <c r="X21" s="77"/>
    </row>
    <row r="22" spans="1:24" ht="12.75" customHeight="1" x14ac:dyDescent="0.2">
      <c r="A22" s="61" t="str">
        <f t="shared" si="7"/>
        <v xml:space="preserve"> - </v>
      </c>
      <c r="B22" s="61"/>
      <c r="C22" s="61"/>
      <c r="D22" s="61"/>
      <c r="F22" s="58"/>
      <c r="G22" s="32" t="s">
        <v>4</v>
      </c>
      <c r="H22" s="19"/>
      <c r="I22" s="19"/>
      <c r="J22" s="19"/>
      <c r="K22" s="19"/>
      <c r="L22" s="19"/>
      <c r="M22" s="19"/>
      <c r="N22" s="19"/>
      <c r="O22" s="9"/>
      <c r="P22" s="19"/>
      <c r="Q22" s="19"/>
      <c r="R22" s="19"/>
      <c r="S22" s="19"/>
      <c r="T22" s="19"/>
      <c r="U22" s="19"/>
      <c r="V22" s="19"/>
    </row>
    <row r="23" spans="1:24" ht="12.75" customHeight="1" x14ac:dyDescent="0.2">
      <c r="A23" s="61" t="str">
        <f t="shared" si="7"/>
        <v xml:space="preserve"> - </v>
      </c>
      <c r="B23" s="61"/>
      <c r="C23" s="61"/>
      <c r="D23" s="61"/>
      <c r="F23" s="59"/>
      <c r="G23" s="35" t="s">
        <v>6</v>
      </c>
      <c r="H23" s="22"/>
      <c r="I23" s="22"/>
      <c r="J23" s="22"/>
      <c r="K23" s="22"/>
      <c r="L23" s="22"/>
      <c r="M23" s="22"/>
      <c r="N23" s="22"/>
      <c r="O23" s="9"/>
      <c r="P23" s="19"/>
      <c r="Q23" s="19"/>
      <c r="R23" s="19"/>
      <c r="S23" s="19"/>
      <c r="T23" s="19"/>
      <c r="U23" s="19"/>
      <c r="V23" s="19"/>
    </row>
    <row r="24" spans="1:24" ht="12.75" customHeight="1" x14ac:dyDescent="0.2">
      <c r="A24" s="9"/>
      <c r="B24" s="9"/>
      <c r="C24" s="9"/>
      <c r="D24" s="9"/>
      <c r="F24" s="54">
        <f>IF(F20=12,1,F20+1)</f>
        <v>10</v>
      </c>
      <c r="G24" s="34" t="s">
        <v>7</v>
      </c>
      <c r="H24" s="21"/>
      <c r="I24" s="21"/>
      <c r="J24" s="21"/>
      <c r="K24" s="21"/>
      <c r="L24" s="21"/>
      <c r="M24" s="21"/>
      <c r="N24" s="21"/>
      <c r="O24" s="9"/>
      <c r="P24" s="19"/>
      <c r="Q24" s="19"/>
      <c r="R24" s="19"/>
      <c r="S24" s="19"/>
      <c r="T24" s="19"/>
      <c r="U24" s="19"/>
      <c r="V24" s="19"/>
    </row>
    <row r="25" spans="1:24" ht="12.75" customHeight="1" x14ac:dyDescent="0.2">
      <c r="A25" s="37" t="s">
        <v>2</v>
      </c>
      <c r="B25" s="38" t="s">
        <v>1</v>
      </c>
      <c r="C25" s="57" t="s">
        <v>19</v>
      </c>
      <c r="D25" s="57"/>
      <c r="F25" s="60"/>
      <c r="G25" s="32" t="s">
        <v>5</v>
      </c>
      <c r="H25" s="19"/>
      <c r="I25" s="19"/>
      <c r="J25" s="19"/>
      <c r="K25" s="19"/>
      <c r="L25" s="19"/>
      <c r="M25" s="19"/>
      <c r="N25" s="19"/>
      <c r="O25" s="9"/>
      <c r="P25" s="19"/>
      <c r="Q25" s="19"/>
      <c r="R25" s="19"/>
      <c r="S25" s="19"/>
      <c r="T25" s="19"/>
      <c r="U25" s="19"/>
      <c r="V25" s="19"/>
    </row>
    <row r="26" spans="1:24" ht="12.75" customHeight="1" x14ac:dyDescent="0.2">
      <c r="A26" s="23"/>
      <c r="B26" s="24"/>
      <c r="C26" s="25"/>
      <c r="D26" s="26"/>
      <c r="F26" s="58"/>
      <c r="G26" s="32" t="s">
        <v>4</v>
      </c>
      <c r="H26" s="19"/>
      <c r="I26" s="19"/>
      <c r="J26" s="19"/>
      <c r="K26" s="19"/>
      <c r="L26" s="19"/>
      <c r="M26" s="19"/>
      <c r="N26" s="19"/>
      <c r="O26" s="9"/>
      <c r="P26" s="19"/>
      <c r="Q26" s="19"/>
      <c r="R26" s="19"/>
      <c r="S26" s="19"/>
      <c r="T26" s="19"/>
      <c r="U26" s="19"/>
      <c r="V26" s="19"/>
    </row>
    <row r="27" spans="1:24" ht="12.75" customHeight="1" x14ac:dyDescent="0.2">
      <c r="A27" s="23"/>
      <c r="B27" s="24"/>
      <c r="C27" s="27"/>
      <c r="D27" s="28"/>
      <c r="F27" s="59"/>
      <c r="G27" s="35" t="s">
        <v>6</v>
      </c>
      <c r="H27" s="22"/>
      <c r="I27" s="22"/>
      <c r="J27" s="22"/>
      <c r="K27" s="22"/>
      <c r="L27" s="22"/>
      <c r="M27" s="22"/>
      <c r="N27" s="22"/>
      <c r="O27" s="9"/>
      <c r="P27" s="19"/>
      <c r="Q27" s="19"/>
      <c r="R27" s="19"/>
      <c r="S27" s="19"/>
      <c r="T27" s="19"/>
      <c r="U27" s="19"/>
      <c r="V27" s="19"/>
    </row>
    <row r="28" spans="1:24" ht="12.75" customHeight="1" x14ac:dyDescent="0.2">
      <c r="A28" s="23"/>
      <c r="B28" s="24"/>
      <c r="C28" s="27"/>
      <c r="D28" s="28"/>
      <c r="F28" s="54">
        <f>IF(F24=12,1,F24+1)</f>
        <v>11</v>
      </c>
      <c r="G28" s="34" t="s">
        <v>7</v>
      </c>
      <c r="H28" s="21"/>
      <c r="I28" s="21"/>
      <c r="J28" s="21"/>
      <c r="K28" s="21"/>
      <c r="L28" s="21"/>
      <c r="M28" s="21"/>
      <c r="N28" s="21"/>
      <c r="O28" s="9"/>
      <c r="P28" s="19"/>
      <c r="Q28" s="19"/>
      <c r="R28" s="19"/>
      <c r="S28" s="19"/>
      <c r="T28" s="19"/>
      <c r="U28" s="19"/>
      <c r="V28" s="19"/>
    </row>
    <row r="29" spans="1:24" ht="12.75" customHeight="1" x14ac:dyDescent="0.2">
      <c r="A29" s="23"/>
      <c r="B29" s="24"/>
      <c r="C29" s="27"/>
      <c r="D29" s="28"/>
      <c r="F29" s="60"/>
      <c r="G29" s="32" t="s">
        <v>5</v>
      </c>
      <c r="H29" s="19"/>
      <c r="I29" s="19"/>
      <c r="J29" s="19"/>
      <c r="K29" s="19"/>
      <c r="L29" s="19"/>
      <c r="M29" s="19"/>
      <c r="N29" s="19"/>
      <c r="O29" s="9"/>
      <c r="P29" s="19"/>
      <c r="Q29" s="19"/>
      <c r="R29" s="19"/>
      <c r="S29" s="19"/>
      <c r="T29" s="19"/>
      <c r="U29" s="19"/>
      <c r="V29" s="19"/>
    </row>
    <row r="30" spans="1:24" ht="12.75" customHeight="1" x14ac:dyDescent="0.2">
      <c r="A30" s="23"/>
      <c r="B30" s="24"/>
      <c r="C30" s="27"/>
      <c r="D30" s="28"/>
      <c r="F30" s="58"/>
      <c r="G30" s="32" t="s">
        <v>4</v>
      </c>
      <c r="H30" s="19"/>
      <c r="I30" s="19"/>
      <c r="J30" s="19"/>
      <c r="K30" s="19"/>
      <c r="L30" s="19"/>
      <c r="M30" s="19"/>
      <c r="N30" s="19"/>
      <c r="O30" s="9"/>
      <c r="P30" s="19"/>
      <c r="Q30" s="19"/>
      <c r="R30" s="19"/>
      <c r="S30" s="19"/>
      <c r="T30" s="19"/>
      <c r="U30" s="19"/>
      <c r="V30" s="19"/>
    </row>
    <row r="31" spans="1:24" ht="12.75" customHeight="1" x14ac:dyDescent="0.2">
      <c r="A31" s="23"/>
      <c r="B31" s="24"/>
      <c r="C31" s="27"/>
      <c r="D31" s="28"/>
      <c r="F31" s="59"/>
      <c r="G31" s="35" t="s">
        <v>6</v>
      </c>
      <c r="H31" s="22"/>
      <c r="I31" s="22"/>
      <c r="J31" s="22"/>
      <c r="K31" s="22"/>
      <c r="L31" s="22"/>
      <c r="M31" s="22"/>
      <c r="N31" s="22"/>
      <c r="O31" s="9"/>
      <c r="P31" s="19"/>
      <c r="Q31" s="19"/>
      <c r="R31" s="19"/>
      <c r="S31" s="19"/>
      <c r="T31" s="19"/>
      <c r="U31" s="19"/>
      <c r="V31" s="19"/>
    </row>
    <row r="32" spans="1:24" ht="12.75" customHeight="1" x14ac:dyDescent="0.2">
      <c r="A32" s="23"/>
      <c r="B32" s="24"/>
      <c r="C32" s="27"/>
      <c r="D32" s="28"/>
      <c r="F32" s="54">
        <f>IF(F28=12,1,F28+1)</f>
        <v>12</v>
      </c>
      <c r="G32" s="34" t="s">
        <v>7</v>
      </c>
      <c r="H32" s="21"/>
      <c r="I32" s="21"/>
      <c r="J32" s="21"/>
      <c r="K32" s="21"/>
      <c r="L32" s="21"/>
      <c r="M32" s="21"/>
      <c r="N32" s="21"/>
      <c r="O32" s="9"/>
      <c r="P32" s="19"/>
      <c r="Q32" s="19"/>
      <c r="R32" s="19"/>
      <c r="S32" s="19"/>
      <c r="T32" s="19"/>
      <c r="U32" s="19"/>
      <c r="V32" s="19"/>
    </row>
    <row r="33" spans="1:22" ht="12.75" customHeight="1" x14ac:dyDescent="0.2">
      <c r="A33" s="23"/>
      <c r="B33" s="24"/>
      <c r="C33" s="27"/>
      <c r="D33" s="28"/>
      <c r="F33" s="60"/>
      <c r="G33" s="32" t="s">
        <v>5</v>
      </c>
      <c r="H33" s="19"/>
      <c r="I33" s="19"/>
      <c r="J33" s="19"/>
      <c r="K33" s="19"/>
      <c r="L33" s="19"/>
      <c r="M33" s="19"/>
      <c r="N33" s="19"/>
      <c r="O33" s="9"/>
      <c r="P33" s="19"/>
      <c r="Q33" s="19"/>
      <c r="R33" s="19"/>
      <c r="S33" s="19"/>
      <c r="T33" s="19"/>
      <c r="U33" s="19"/>
      <c r="V33" s="19"/>
    </row>
    <row r="34" spans="1:22" ht="12.75" customHeight="1" x14ac:dyDescent="0.2">
      <c r="A34" s="23"/>
      <c r="B34" s="24"/>
      <c r="C34" s="27"/>
      <c r="D34" s="28"/>
      <c r="F34" s="58"/>
      <c r="G34" s="32" t="s">
        <v>4</v>
      </c>
      <c r="H34" s="19"/>
      <c r="I34" s="19"/>
      <c r="J34" s="19"/>
      <c r="K34" s="19"/>
      <c r="L34" s="19"/>
      <c r="M34" s="19"/>
      <c r="N34" s="19"/>
      <c r="O34" s="9"/>
      <c r="P34" s="19"/>
      <c r="Q34" s="19"/>
      <c r="R34" s="19"/>
      <c r="S34" s="19"/>
      <c r="T34" s="19"/>
      <c r="U34" s="19"/>
      <c r="V34" s="19"/>
    </row>
    <row r="35" spans="1:22" ht="12.75" customHeight="1" x14ac:dyDescent="0.2">
      <c r="A35" s="23"/>
      <c r="B35" s="24"/>
      <c r="C35" s="27"/>
      <c r="D35" s="28"/>
      <c r="F35" s="59"/>
      <c r="G35" s="35" t="s">
        <v>6</v>
      </c>
      <c r="H35" s="22"/>
      <c r="I35" s="22"/>
      <c r="J35" s="22"/>
      <c r="K35" s="22"/>
      <c r="L35" s="22"/>
      <c r="M35" s="22"/>
      <c r="N35" s="22"/>
      <c r="O35" s="9"/>
      <c r="P35" s="19"/>
      <c r="Q35" s="19"/>
      <c r="R35" s="19"/>
      <c r="S35" s="19"/>
      <c r="T35" s="19"/>
      <c r="U35" s="19"/>
      <c r="V35" s="19"/>
    </row>
    <row r="36" spans="1:22" ht="12.75" customHeight="1" x14ac:dyDescent="0.2">
      <c r="A36" s="23"/>
      <c r="B36" s="24"/>
      <c r="C36" s="27"/>
      <c r="D36" s="28"/>
      <c r="F36" s="54">
        <f>IF(F32=12,1,F32+1)</f>
        <v>1</v>
      </c>
      <c r="G36" s="34" t="s">
        <v>7</v>
      </c>
      <c r="H36" s="21"/>
      <c r="I36" s="21"/>
      <c r="J36" s="21"/>
      <c r="K36" s="21"/>
      <c r="L36" s="21"/>
      <c r="M36" s="21"/>
      <c r="N36" s="21"/>
      <c r="O36" s="9"/>
      <c r="P36" s="19"/>
      <c r="Q36" s="19"/>
      <c r="R36" s="19"/>
      <c r="S36" s="19"/>
      <c r="T36" s="19"/>
      <c r="U36" s="19"/>
      <c r="V36" s="19"/>
    </row>
    <row r="37" spans="1:22" ht="12.75" customHeight="1" x14ac:dyDescent="0.2">
      <c r="A37" s="23"/>
      <c r="B37" s="24"/>
      <c r="C37" s="27"/>
      <c r="D37" s="28"/>
      <c r="F37" s="60"/>
      <c r="G37" s="32" t="s">
        <v>5</v>
      </c>
      <c r="H37" s="19"/>
      <c r="I37" s="19"/>
      <c r="J37" s="19"/>
      <c r="K37" s="19"/>
      <c r="L37" s="19"/>
      <c r="M37" s="19"/>
      <c r="N37" s="19"/>
      <c r="O37" s="9"/>
      <c r="P37" s="19"/>
      <c r="Q37" s="19"/>
      <c r="R37" s="19"/>
      <c r="S37" s="19"/>
      <c r="T37" s="19"/>
      <c r="U37" s="19"/>
      <c r="V37" s="19"/>
    </row>
    <row r="38" spans="1:22" ht="12.75" customHeight="1" x14ac:dyDescent="0.2">
      <c r="A38" s="23"/>
      <c r="B38" s="24"/>
      <c r="C38" s="27"/>
      <c r="D38" s="28"/>
      <c r="F38" s="58"/>
      <c r="G38" s="32" t="s">
        <v>4</v>
      </c>
      <c r="H38" s="19"/>
      <c r="I38" s="19"/>
      <c r="J38" s="19"/>
      <c r="K38" s="19"/>
      <c r="L38" s="19"/>
      <c r="M38" s="19"/>
      <c r="N38" s="19"/>
      <c r="O38" s="9"/>
      <c r="P38" s="19"/>
      <c r="Q38" s="19"/>
      <c r="R38" s="19"/>
      <c r="S38" s="19"/>
      <c r="T38" s="19"/>
      <c r="U38" s="19"/>
      <c r="V38" s="19"/>
    </row>
    <row r="39" spans="1:22" ht="12.75" customHeight="1" x14ac:dyDescent="0.2">
      <c r="A39" s="23"/>
      <c r="B39" s="24"/>
      <c r="C39" s="27"/>
      <c r="D39" s="28"/>
      <c r="F39" s="59"/>
      <c r="G39" s="35" t="s">
        <v>6</v>
      </c>
      <c r="H39" s="22"/>
      <c r="I39" s="22"/>
      <c r="J39" s="22"/>
      <c r="K39" s="22"/>
      <c r="L39" s="22"/>
      <c r="M39" s="22"/>
      <c r="N39" s="22"/>
      <c r="O39" s="9"/>
      <c r="P39" s="19"/>
      <c r="Q39" s="19"/>
      <c r="R39" s="19"/>
      <c r="S39" s="19"/>
      <c r="T39" s="19"/>
      <c r="U39" s="19"/>
      <c r="V39" s="19"/>
    </row>
    <row r="40" spans="1:22" ht="12.75" customHeight="1" x14ac:dyDescent="0.2">
      <c r="A40" s="23"/>
      <c r="B40" s="24"/>
      <c r="C40" s="27"/>
      <c r="D40" s="28"/>
      <c r="F40" s="54">
        <f>IF(F36=12,1,F36+1)</f>
        <v>2</v>
      </c>
      <c r="G40" s="34" t="s">
        <v>7</v>
      </c>
      <c r="H40" s="21"/>
      <c r="I40" s="21"/>
      <c r="J40" s="21"/>
      <c r="K40" s="21"/>
      <c r="L40" s="21"/>
      <c r="M40" s="21"/>
      <c r="N40" s="21"/>
      <c r="O40" s="9"/>
      <c r="P40" s="19"/>
      <c r="Q40" s="19"/>
      <c r="R40" s="19"/>
      <c r="S40" s="19"/>
      <c r="T40" s="19"/>
      <c r="U40" s="19"/>
      <c r="V40" s="19"/>
    </row>
    <row r="41" spans="1:22" ht="12.75" customHeight="1" x14ac:dyDescent="0.2">
      <c r="A41" s="23"/>
      <c r="B41" s="24"/>
      <c r="C41" s="27"/>
      <c r="D41" s="28"/>
      <c r="F41" s="60"/>
      <c r="G41" s="32" t="s">
        <v>5</v>
      </c>
      <c r="H41" s="19"/>
      <c r="I41" s="19"/>
      <c r="J41" s="19"/>
      <c r="K41" s="19"/>
      <c r="L41" s="19"/>
      <c r="M41" s="19"/>
      <c r="N41" s="19"/>
      <c r="O41" s="9"/>
      <c r="P41" s="19"/>
      <c r="Q41" s="19"/>
      <c r="R41" s="19"/>
      <c r="S41" s="19"/>
      <c r="T41" s="19"/>
      <c r="U41" s="19"/>
      <c r="V41" s="19"/>
    </row>
    <row r="42" spans="1:22" ht="12.75" customHeight="1" x14ac:dyDescent="0.2">
      <c r="F42" s="58"/>
      <c r="G42" s="32" t="s">
        <v>4</v>
      </c>
      <c r="H42" s="19"/>
      <c r="I42" s="19"/>
      <c r="J42" s="19"/>
      <c r="K42" s="19"/>
      <c r="L42" s="19"/>
      <c r="M42" s="19"/>
      <c r="N42" s="19"/>
      <c r="O42" s="9"/>
      <c r="P42" s="19"/>
      <c r="Q42" s="19"/>
      <c r="R42" s="19"/>
      <c r="S42" s="19"/>
      <c r="T42" s="19"/>
      <c r="U42" s="19"/>
      <c r="V42" s="19"/>
    </row>
    <row r="43" spans="1:22" ht="12.75" customHeight="1" x14ac:dyDescent="0.2">
      <c r="A43" s="56" t="s">
        <v>3</v>
      </c>
      <c r="B43" s="56"/>
      <c r="C43" s="57" t="s">
        <v>36</v>
      </c>
      <c r="D43" s="57"/>
      <c r="F43" s="59"/>
      <c r="G43" s="35" t="s">
        <v>6</v>
      </c>
      <c r="H43" s="22"/>
      <c r="I43" s="22"/>
      <c r="J43" s="22"/>
      <c r="K43" s="22"/>
      <c r="L43" s="22"/>
      <c r="M43" s="22"/>
      <c r="N43" s="22"/>
      <c r="O43" s="9"/>
      <c r="P43" s="19"/>
      <c r="Q43" s="19"/>
      <c r="R43" s="19"/>
      <c r="S43" s="19"/>
      <c r="T43" s="19"/>
      <c r="U43" s="19"/>
      <c r="V43" s="19"/>
    </row>
    <row r="44" spans="1:22" ht="12.75" customHeight="1" x14ac:dyDescent="0.2">
      <c r="A44" s="50"/>
      <c r="B44" s="51"/>
      <c r="C44" s="52"/>
      <c r="D44" s="53"/>
      <c r="F44" s="54">
        <f>IF(F40=12,1,F40+1)</f>
        <v>3</v>
      </c>
      <c r="G44" s="34" t="s">
        <v>7</v>
      </c>
      <c r="H44" s="21"/>
      <c r="I44" s="21"/>
      <c r="J44" s="21"/>
      <c r="K44" s="21"/>
      <c r="L44" s="21"/>
      <c r="M44" s="21"/>
      <c r="N44" s="21"/>
      <c r="O44" s="9"/>
      <c r="P44" s="19"/>
      <c r="Q44" s="19"/>
      <c r="R44" s="19"/>
      <c r="S44" s="19"/>
      <c r="T44" s="19"/>
      <c r="U44" s="19"/>
      <c r="V44" s="19"/>
    </row>
    <row r="45" spans="1:22" ht="12.75" customHeight="1" x14ac:dyDescent="0.2">
      <c r="A45" s="50"/>
      <c r="B45" s="51"/>
      <c r="C45" s="52"/>
      <c r="D45" s="53"/>
      <c r="F45" s="60"/>
      <c r="G45" s="32" t="s">
        <v>5</v>
      </c>
      <c r="H45" s="19"/>
      <c r="I45" s="19"/>
      <c r="J45" s="19"/>
      <c r="K45" s="19"/>
      <c r="L45" s="19"/>
      <c r="M45" s="19"/>
      <c r="N45" s="19"/>
      <c r="O45" s="9"/>
      <c r="P45" s="19"/>
      <c r="Q45" s="19"/>
      <c r="R45" s="19"/>
      <c r="S45" s="19"/>
      <c r="T45" s="19"/>
      <c r="U45" s="19"/>
      <c r="V45" s="19"/>
    </row>
    <row r="46" spans="1:22" ht="12.75" customHeight="1" x14ac:dyDescent="0.2">
      <c r="A46" s="50"/>
      <c r="B46" s="51"/>
      <c r="C46" s="52"/>
      <c r="D46" s="53"/>
      <c r="F46" s="58"/>
      <c r="G46" s="32" t="s">
        <v>4</v>
      </c>
      <c r="H46" s="19"/>
      <c r="I46" s="19"/>
      <c r="J46" s="19"/>
      <c r="K46" s="19"/>
      <c r="L46" s="19"/>
      <c r="M46" s="19"/>
      <c r="N46" s="19"/>
      <c r="O46" s="9"/>
      <c r="P46" s="19"/>
      <c r="Q46" s="19"/>
      <c r="R46" s="19"/>
      <c r="S46" s="19"/>
      <c r="T46" s="19"/>
      <c r="U46" s="19"/>
      <c r="V46" s="19"/>
    </row>
    <row r="47" spans="1:22" ht="12.75" customHeight="1" x14ac:dyDescent="0.2">
      <c r="A47" s="50"/>
      <c r="B47" s="51"/>
      <c r="C47" s="52"/>
      <c r="D47" s="53"/>
      <c r="F47" s="59"/>
      <c r="G47" s="35" t="s">
        <v>6</v>
      </c>
      <c r="H47" s="22"/>
      <c r="I47" s="22"/>
      <c r="J47" s="22"/>
      <c r="K47" s="22"/>
      <c r="L47" s="22"/>
      <c r="M47" s="22"/>
      <c r="N47" s="22"/>
      <c r="O47" s="9"/>
      <c r="P47" s="19"/>
      <c r="Q47" s="19"/>
      <c r="R47" s="19"/>
      <c r="S47" s="19"/>
      <c r="T47" s="19"/>
      <c r="U47" s="19"/>
      <c r="V47" s="19"/>
    </row>
    <row r="48" spans="1:22" ht="12.75" customHeight="1" x14ac:dyDescent="0.2">
      <c r="A48" s="50"/>
      <c r="B48" s="51"/>
      <c r="C48" s="52"/>
      <c r="D48" s="53"/>
      <c r="F48" s="54">
        <f>IF(F44=12,1,F44+1)</f>
        <v>4</v>
      </c>
      <c r="G48" s="34" t="s">
        <v>7</v>
      </c>
      <c r="H48" s="21"/>
      <c r="I48" s="21"/>
      <c r="J48" s="21"/>
      <c r="K48" s="21"/>
      <c r="L48" s="21"/>
      <c r="M48" s="21"/>
      <c r="N48" s="21"/>
      <c r="O48" s="9"/>
      <c r="P48" s="19"/>
      <c r="Q48" s="19"/>
      <c r="R48" s="19"/>
      <c r="S48" s="19"/>
      <c r="T48" s="19"/>
      <c r="U48" s="19"/>
      <c r="V48" s="19"/>
    </row>
    <row r="49" spans="1:22" ht="12.75" customHeight="1" x14ac:dyDescent="0.2">
      <c r="A49" s="50"/>
      <c r="B49" s="51"/>
      <c r="C49" s="52"/>
      <c r="D49" s="53"/>
      <c r="F49" s="60"/>
      <c r="G49" s="32" t="s">
        <v>5</v>
      </c>
      <c r="H49" s="19"/>
      <c r="I49" s="19"/>
      <c r="J49" s="19"/>
      <c r="K49" s="19"/>
      <c r="L49" s="19"/>
      <c r="M49" s="19"/>
      <c r="N49" s="19"/>
      <c r="O49" s="9"/>
      <c r="P49" s="19"/>
      <c r="Q49" s="19"/>
      <c r="R49" s="19"/>
      <c r="S49" s="19"/>
      <c r="T49" s="19"/>
      <c r="U49" s="19"/>
      <c r="V49" s="19"/>
    </row>
    <row r="50" spans="1:22" ht="12.75" customHeight="1" x14ac:dyDescent="0.2">
      <c r="A50" s="50"/>
      <c r="B50" s="51"/>
      <c r="C50" s="52"/>
      <c r="D50" s="53"/>
      <c r="F50" s="58"/>
      <c r="G50" s="32" t="s">
        <v>4</v>
      </c>
      <c r="H50" s="19"/>
      <c r="I50" s="19"/>
      <c r="J50" s="19"/>
      <c r="K50" s="19"/>
      <c r="L50" s="19"/>
      <c r="M50" s="19"/>
      <c r="N50" s="19"/>
      <c r="O50" s="9"/>
      <c r="P50" s="19"/>
      <c r="Q50" s="19"/>
      <c r="R50" s="19"/>
      <c r="S50" s="19"/>
      <c r="T50" s="19"/>
      <c r="U50" s="19"/>
      <c r="V50" s="19"/>
    </row>
    <row r="51" spans="1:22" ht="12.75" customHeight="1" x14ac:dyDescent="0.2">
      <c r="A51" s="50"/>
      <c r="B51" s="51"/>
      <c r="C51" s="52"/>
      <c r="D51" s="53"/>
      <c r="F51" s="59"/>
      <c r="G51" s="35" t="s">
        <v>6</v>
      </c>
      <c r="H51" s="22"/>
      <c r="I51" s="22"/>
      <c r="J51" s="22"/>
      <c r="K51" s="22"/>
      <c r="L51" s="22"/>
      <c r="M51" s="22"/>
      <c r="N51" s="22"/>
      <c r="O51" s="9"/>
      <c r="P51" s="19"/>
      <c r="Q51" s="19"/>
      <c r="R51" s="19"/>
      <c r="S51" s="19"/>
      <c r="T51" s="19"/>
      <c r="U51" s="19"/>
      <c r="V51" s="19"/>
    </row>
    <row r="52" spans="1:22" ht="12.75" customHeight="1" x14ac:dyDescent="0.2">
      <c r="F52" s="54">
        <f>IF(F48=12,1,F48+1)</f>
        <v>5</v>
      </c>
      <c r="G52" s="34" t="s">
        <v>7</v>
      </c>
      <c r="H52" s="21"/>
      <c r="I52" s="21"/>
      <c r="J52" s="21"/>
      <c r="K52" s="21"/>
      <c r="L52" s="21"/>
      <c r="M52" s="21"/>
      <c r="N52" s="21"/>
      <c r="O52" s="9"/>
      <c r="P52" s="19"/>
      <c r="Q52" s="19"/>
      <c r="R52" s="19"/>
      <c r="S52" s="19"/>
      <c r="T52" s="19"/>
      <c r="U52" s="19"/>
      <c r="V52" s="19"/>
    </row>
    <row r="53" spans="1:22" ht="12.75" customHeight="1" x14ac:dyDescent="0.2">
      <c r="A53" s="56" t="s">
        <v>39</v>
      </c>
      <c r="B53" s="56"/>
      <c r="C53" s="57" t="s">
        <v>14</v>
      </c>
      <c r="D53" s="57"/>
      <c r="F53" s="55"/>
      <c r="G53" s="31" t="s">
        <v>4</v>
      </c>
      <c r="H53" s="18"/>
      <c r="I53" s="18"/>
      <c r="J53" s="18"/>
      <c r="K53" s="18"/>
      <c r="L53" s="18"/>
      <c r="M53" s="18"/>
      <c r="N53" s="18"/>
      <c r="O53" s="9"/>
      <c r="P53" s="19"/>
      <c r="Q53" s="19"/>
      <c r="R53" s="19"/>
      <c r="S53" s="19"/>
      <c r="T53" s="19"/>
      <c r="U53" s="19"/>
      <c r="V53" s="19"/>
    </row>
    <row r="54" spans="1:22" ht="12.75" customHeight="1" x14ac:dyDescent="0.2">
      <c r="A54" s="50"/>
      <c r="B54" s="51"/>
      <c r="C54" s="52"/>
      <c r="D54" s="53"/>
      <c r="F54" s="54">
        <f>IF(F52=12,1,F52+1)</f>
        <v>6</v>
      </c>
      <c r="G54" s="34" t="s">
        <v>7</v>
      </c>
      <c r="H54" s="21"/>
      <c r="I54" s="21"/>
      <c r="J54" s="21"/>
      <c r="K54" s="21"/>
      <c r="L54" s="21"/>
      <c r="M54" s="21"/>
      <c r="N54" s="21"/>
      <c r="O54" s="9"/>
      <c r="P54" s="19"/>
      <c r="Q54" s="19"/>
      <c r="R54" s="19"/>
      <c r="S54" s="19"/>
      <c r="T54" s="19"/>
      <c r="U54" s="19"/>
      <c r="V54" s="19"/>
    </row>
    <row r="55" spans="1:22" ht="12.75" customHeight="1" x14ac:dyDescent="0.2">
      <c r="A55" s="50"/>
      <c r="B55" s="51"/>
      <c r="C55" s="52"/>
      <c r="D55" s="53"/>
      <c r="F55" s="55"/>
      <c r="G55" s="31" t="s">
        <v>4</v>
      </c>
      <c r="H55" s="18"/>
      <c r="I55" s="18"/>
      <c r="J55" s="18"/>
      <c r="K55" s="18"/>
      <c r="L55" s="18"/>
      <c r="M55" s="18"/>
      <c r="N55" s="18"/>
      <c r="O55" s="9"/>
      <c r="P55" s="19"/>
      <c r="Q55" s="19"/>
      <c r="R55" s="19"/>
      <c r="S55" s="19"/>
      <c r="T55" s="19"/>
      <c r="U55" s="19"/>
      <c r="V55" s="19"/>
    </row>
    <row r="56" spans="1:22" ht="12.75" customHeight="1" x14ac:dyDescent="0.2">
      <c r="A56" s="50"/>
      <c r="B56" s="51"/>
      <c r="C56" s="52"/>
      <c r="D56" s="53"/>
      <c r="F56" s="54">
        <f>IF(F54=12,1,F54+1)</f>
        <v>7</v>
      </c>
      <c r="G56" s="34" t="s">
        <v>7</v>
      </c>
      <c r="H56" s="21"/>
      <c r="I56" s="21"/>
      <c r="J56" s="21"/>
      <c r="K56" s="21"/>
      <c r="L56" s="21"/>
      <c r="M56" s="21"/>
      <c r="N56" s="21"/>
      <c r="O56" s="9"/>
      <c r="P56" s="19"/>
      <c r="Q56" s="19"/>
      <c r="R56" s="19"/>
      <c r="S56" s="19"/>
      <c r="T56" s="19"/>
      <c r="U56" s="19"/>
      <c r="V56" s="19"/>
    </row>
    <row r="57" spans="1:22" ht="12.75" customHeight="1" x14ac:dyDescent="0.2">
      <c r="A57" s="50"/>
      <c r="B57" s="51"/>
      <c r="C57" s="52"/>
      <c r="D57" s="53"/>
      <c r="F57" s="55"/>
      <c r="G57" s="31" t="s">
        <v>4</v>
      </c>
      <c r="H57" s="18"/>
      <c r="I57" s="18"/>
      <c r="J57" s="18"/>
      <c r="K57" s="18"/>
      <c r="L57" s="18"/>
      <c r="M57" s="18"/>
      <c r="N57" s="18"/>
      <c r="O57" s="9"/>
      <c r="P57" s="19"/>
      <c r="Q57" s="19"/>
      <c r="R57" s="19"/>
      <c r="S57" s="19"/>
      <c r="T57" s="19"/>
      <c r="U57" s="19"/>
      <c r="V57" s="19"/>
    </row>
    <row r="58" spans="1:22" ht="12.75" customHeight="1" x14ac:dyDescent="0.2">
      <c r="A58" s="50"/>
      <c r="B58" s="51"/>
      <c r="C58" s="52"/>
      <c r="D58" s="53"/>
      <c r="F58" s="54">
        <f>IF(F56=12,1,F56+1)</f>
        <v>8</v>
      </c>
      <c r="G58" s="34" t="s">
        <v>7</v>
      </c>
      <c r="H58" s="21"/>
      <c r="I58" s="21"/>
      <c r="J58" s="21"/>
      <c r="K58" s="21"/>
      <c r="L58" s="21"/>
      <c r="M58" s="21"/>
      <c r="N58" s="21"/>
      <c r="O58" s="9"/>
      <c r="P58" s="19"/>
      <c r="Q58" s="19"/>
      <c r="R58" s="19"/>
      <c r="S58" s="19"/>
      <c r="T58" s="19"/>
      <c r="U58" s="19"/>
      <c r="V58" s="19"/>
    </row>
    <row r="59" spans="1:22" ht="12.75" customHeight="1" x14ac:dyDescent="0.2">
      <c r="A59" s="50"/>
      <c r="B59" s="51"/>
      <c r="C59" s="52"/>
      <c r="D59" s="53"/>
      <c r="F59" s="55"/>
      <c r="G59" s="31" t="s">
        <v>4</v>
      </c>
      <c r="H59" s="18"/>
      <c r="I59" s="18"/>
      <c r="J59" s="18"/>
      <c r="K59" s="18"/>
      <c r="L59" s="18"/>
      <c r="M59" s="18"/>
      <c r="N59" s="18"/>
      <c r="O59" s="9"/>
      <c r="P59" s="19"/>
      <c r="Q59" s="19"/>
      <c r="R59" s="19"/>
      <c r="S59" s="19"/>
      <c r="T59" s="19"/>
      <c r="U59" s="19"/>
      <c r="V59" s="19"/>
    </row>
    <row r="60" spans="1:22" ht="12.75" customHeight="1" x14ac:dyDescent="0.2">
      <c r="A60" s="50"/>
      <c r="B60" s="51"/>
      <c r="C60" s="52"/>
      <c r="D60" s="53"/>
      <c r="F60" s="54">
        <f>IF(F58=12,1,F58+1)</f>
        <v>9</v>
      </c>
      <c r="G60" s="34" t="s">
        <v>7</v>
      </c>
      <c r="H60" s="21"/>
      <c r="I60" s="21"/>
      <c r="J60" s="21"/>
      <c r="K60" s="21"/>
      <c r="L60" s="21"/>
      <c r="M60" s="21"/>
      <c r="N60" s="21"/>
      <c r="O60" s="9"/>
      <c r="P60" s="19"/>
      <c r="Q60" s="19"/>
      <c r="R60" s="19"/>
      <c r="S60" s="19"/>
      <c r="T60" s="19"/>
      <c r="U60" s="19"/>
      <c r="V60" s="19"/>
    </row>
    <row r="61" spans="1:22" ht="12.75" customHeight="1" x14ac:dyDescent="0.2">
      <c r="A61" s="50"/>
      <c r="B61" s="51"/>
      <c r="C61" s="52"/>
      <c r="D61" s="53"/>
      <c r="F61" s="55"/>
      <c r="G61" s="31" t="s">
        <v>4</v>
      </c>
      <c r="H61" s="18"/>
      <c r="I61" s="18"/>
      <c r="J61" s="18"/>
      <c r="K61" s="18"/>
      <c r="L61" s="18"/>
      <c r="M61" s="18"/>
      <c r="N61" s="18"/>
      <c r="O61" s="9"/>
      <c r="P61" s="19"/>
      <c r="Q61" s="19"/>
      <c r="R61" s="19"/>
      <c r="S61" s="19"/>
      <c r="T61" s="19"/>
      <c r="U61" s="19"/>
      <c r="V61" s="19"/>
    </row>
    <row r="62" spans="1:22" ht="12.75" customHeight="1" x14ac:dyDescent="0.2">
      <c r="A62" s="1"/>
      <c r="B62" s="1"/>
      <c r="C62" s="8"/>
      <c r="D62" s="8"/>
      <c r="P62" s="3"/>
      <c r="Q62" s="3"/>
      <c r="R62" s="3"/>
      <c r="S62" s="3"/>
      <c r="T62" s="3"/>
      <c r="U62" s="3"/>
      <c r="V62" s="3"/>
    </row>
    <row r="66" spans="1:24" ht="12.75" customHeight="1" x14ac:dyDescent="0.2">
      <c r="A66" s="70">
        <f>DAY(D66)</f>
        <v>3</v>
      </c>
      <c r="B66" s="70"/>
      <c r="C66" s="70"/>
      <c r="D66" s="72">
        <f>D3+1</f>
        <v>43011</v>
      </c>
      <c r="E66" s="72"/>
      <c r="F66" s="72"/>
      <c r="G66" s="72"/>
      <c r="H66" s="65">
        <f>DATE(YEAR($D$5),MONTH($D$5),1)</f>
        <v>43009</v>
      </c>
      <c r="I66" s="65"/>
      <c r="J66" s="65"/>
      <c r="K66" s="65"/>
      <c r="L66" s="65"/>
      <c r="M66" s="65"/>
      <c r="N66" s="65"/>
      <c r="O66" s="2"/>
      <c r="P66" s="65">
        <f>DATE(YEAR(H66+35),MONTH(H66+35),1)</f>
        <v>43040</v>
      </c>
      <c r="Q66" s="65"/>
      <c r="R66" s="65"/>
      <c r="S66" s="65"/>
      <c r="T66" s="65"/>
      <c r="U66" s="65"/>
      <c r="V66" s="65"/>
      <c r="X66" s="7" t="s">
        <v>28</v>
      </c>
    </row>
    <row r="67" spans="1:24" ht="12.75" customHeight="1" x14ac:dyDescent="0.2">
      <c r="A67" s="70"/>
      <c r="B67" s="70"/>
      <c r="C67" s="70"/>
      <c r="D67" s="72"/>
      <c r="E67" s="72"/>
      <c r="F67" s="72"/>
      <c r="G67" s="72"/>
      <c r="H67" s="42" t="str">
        <f>CHOOSE(1+MOD($I$3+1-2,7),"Su","M","Tu","W","Th","F","Sa")</f>
        <v>Su</v>
      </c>
      <c r="I67" s="42" t="str">
        <f>CHOOSE(1+MOD($I$3+2-2,7),"Su","M","Tu","W","Th","F","Sa")</f>
        <v>M</v>
      </c>
      <c r="J67" s="42" t="str">
        <f>CHOOSE(1+MOD($I$3+3-2,7),"Su","M","Tu","W","Th","F","Sa")</f>
        <v>Tu</v>
      </c>
      <c r="K67" s="42" t="str">
        <f>CHOOSE(1+MOD($I$3+4-2,7),"Su","M","Tu","W","Th","F","Sa")</f>
        <v>W</v>
      </c>
      <c r="L67" s="42" t="str">
        <f>CHOOSE(1+MOD($I$3+5-2,7),"Su","M","Tu","W","Th","F","Sa")</f>
        <v>Th</v>
      </c>
      <c r="M67" s="42" t="str">
        <f>CHOOSE(1+MOD($I$3+6-2,7),"Su","M","Tu","W","Th","F","Sa")</f>
        <v>F</v>
      </c>
      <c r="N67" s="42" t="str">
        <f>CHOOSE(1+MOD($I$3+7-2,7),"Su","M","Tu","W","Th","F","Sa")</f>
        <v>Sa</v>
      </c>
      <c r="O67" s="41"/>
      <c r="P67" s="42" t="str">
        <f>CHOOSE(1+MOD($I$3+1-2,7),"Su","M","Tu","W","Th","F","Sa")</f>
        <v>Su</v>
      </c>
      <c r="Q67" s="42" t="str">
        <f>CHOOSE(1+MOD($I$3+2-2,7),"Su","M","Tu","W","Th","F","Sa")</f>
        <v>M</v>
      </c>
      <c r="R67" s="42" t="str">
        <f>CHOOSE(1+MOD($I$3+3-2,7),"Su","M","Tu","W","Th","F","Sa")</f>
        <v>Tu</v>
      </c>
      <c r="S67" s="42" t="str">
        <f>CHOOSE(1+MOD($I$3+4-2,7),"Su","M","Tu","W","Th","F","Sa")</f>
        <v>W</v>
      </c>
      <c r="T67" s="42" t="str">
        <f>CHOOSE(1+MOD($I$3+5-2,7),"Su","M","Tu","W","Th","F","Sa")</f>
        <v>Th</v>
      </c>
      <c r="U67" s="42" t="str">
        <f>CHOOSE(1+MOD($I$3+6-2,7),"Su","M","Tu","W","Th","F","Sa")</f>
        <v>F</v>
      </c>
      <c r="V67" s="42" t="str">
        <f>CHOOSE(1+MOD($I$3+7-2,7),"Su","M","Tu","W","Th","F","Sa")</f>
        <v>Sa</v>
      </c>
      <c r="X67" s="39" t="e">
        <f t="array" ref="X67">INDEX(#REF!,SMALL(IF(#REF!=$D$66,ROW(#REF!)),ROW()-ROW($X$66)))</f>
        <v>#REF!</v>
      </c>
    </row>
    <row r="68" spans="1:24" ht="12.75" customHeight="1" x14ac:dyDescent="0.2">
      <c r="A68" s="70"/>
      <c r="B68" s="70"/>
      <c r="C68" s="70"/>
      <c r="D68" s="66" t="str">
        <f>INDEX({"Sunday","Monday","Tuesday","Wednesday","Thursday","Friday","Saturday"},WEEKDAY(D66))</f>
        <v>Tuesday</v>
      </c>
      <c r="E68" s="66"/>
      <c r="F68" s="66"/>
      <c r="G68" s="4"/>
      <c r="H68" s="43">
        <f>IF(WEEKDAY(H66,1)=$I$3,H66,"")</f>
        <v>43009</v>
      </c>
      <c r="I68" s="43">
        <f>IF(H68="",IF(WEEKDAY(H66,1)=MOD($I$3,7)+1,H66,""),H68+1)</f>
        <v>43010</v>
      </c>
      <c r="J68" s="43">
        <f>IF(I68="",IF(WEEKDAY(H66,1)=MOD($I$3+1,7)+1,H66,""),I68+1)</f>
        <v>43011</v>
      </c>
      <c r="K68" s="43">
        <f>IF(J68="",IF(WEEKDAY(H66,1)=MOD($I$3+2,7)+1,H66,""),J68+1)</f>
        <v>43012</v>
      </c>
      <c r="L68" s="43">
        <f>IF(K68="",IF(WEEKDAY(H66,1)=MOD($I$3+3,7)+1,H66,""),K68+1)</f>
        <v>43013</v>
      </c>
      <c r="M68" s="43">
        <f>IF(L68="",IF(WEEKDAY(H66,1)=MOD($I$3+4,7)+1,H66,""),L68+1)</f>
        <v>43014</v>
      </c>
      <c r="N68" s="43">
        <f>IF(M68="",IF(WEEKDAY(H66,1)=MOD($I$3+5,7)+1,H66,""),M68+1)</f>
        <v>43015</v>
      </c>
      <c r="O68" s="44"/>
      <c r="P68" s="43" t="str">
        <f>IF(WEEKDAY(P66,1)=$I$3,P66,"")</f>
        <v/>
      </c>
      <c r="Q68" s="43" t="str">
        <f>IF(P68="",IF(WEEKDAY(P66,1)=MOD($I$3,7)+1,P66,""),P68+1)</f>
        <v/>
      </c>
      <c r="R68" s="43" t="str">
        <f>IF(Q68="",IF(WEEKDAY(P66,1)=MOD($I$3+1,7)+1,P66,""),Q68+1)</f>
        <v/>
      </c>
      <c r="S68" s="43">
        <f>IF(R68="",IF(WEEKDAY(P66,1)=MOD($I$3+2,7)+1,P66,""),R68+1)</f>
        <v>43040</v>
      </c>
      <c r="T68" s="43">
        <f>IF(S68="",IF(WEEKDAY(P66,1)=MOD($I$3+3,7)+1,P66,""),S68+1)</f>
        <v>43041</v>
      </c>
      <c r="U68" s="43">
        <f>IF(T68="",IF(WEEKDAY(P66,1)=MOD($I$3+4,7)+1,P66,""),T68+1)</f>
        <v>43042</v>
      </c>
      <c r="V68" s="43">
        <f>IF(U68="",IF(WEEKDAY(P66,1)=MOD($I$3+5,7)+1,P66,""),U68+1)</f>
        <v>43043</v>
      </c>
      <c r="X68" s="39" t="e">
        <f t="array" ref="X68">INDEX(#REF!,SMALL(IF(#REF!=$D$66,ROW(#REF!)),ROW()-ROW($X$66)))</f>
        <v>#REF!</v>
      </c>
    </row>
    <row r="69" spans="1:24" ht="12.75" customHeight="1" x14ac:dyDescent="0.2">
      <c r="A69" s="71"/>
      <c r="B69" s="71"/>
      <c r="C69" s="71"/>
      <c r="D69" s="67"/>
      <c r="E69" s="67"/>
      <c r="F69" s="67"/>
      <c r="G69" s="4"/>
      <c r="H69" s="43">
        <f>IF(N68="","",IF(MONTH(N68+1)&lt;&gt;MONTH(N68),"",N68+1))</f>
        <v>43016</v>
      </c>
      <c r="I69" s="43">
        <f>IF(H69="","",IF(MONTH(H69+1)&lt;&gt;MONTH(H69),"",H69+1))</f>
        <v>43017</v>
      </c>
      <c r="J69" s="43">
        <f t="shared" ref="J69:K73" si="8">IF(I69="","",IF(MONTH(I69+1)&lt;&gt;MONTH(I69),"",I69+1))</f>
        <v>43018</v>
      </c>
      <c r="K69" s="43">
        <f>IF(J69="","",IF(MONTH(J69+1)&lt;&gt;MONTH(J69),"",J69+1))</f>
        <v>43019</v>
      </c>
      <c r="L69" s="43">
        <f t="shared" ref="L69:N73" si="9">IF(K69="","",IF(MONTH(K69+1)&lt;&gt;MONTH(K69),"",K69+1))</f>
        <v>43020</v>
      </c>
      <c r="M69" s="43">
        <f t="shared" si="9"/>
        <v>43021</v>
      </c>
      <c r="N69" s="43">
        <f t="shared" si="9"/>
        <v>43022</v>
      </c>
      <c r="O69" s="6"/>
      <c r="P69" s="43">
        <f>IF(V68="","",IF(MONTH(V68+1)&lt;&gt;MONTH(V68),"",V68+1))</f>
        <v>43044</v>
      </c>
      <c r="Q69" s="43">
        <f>IF(P69="","",IF(MONTH(P69+1)&lt;&gt;MONTH(P69),"",P69+1))</f>
        <v>43045</v>
      </c>
      <c r="R69" s="43">
        <f t="shared" ref="R69:S73" si="10">IF(Q69="","",IF(MONTH(Q69+1)&lt;&gt;MONTH(Q69),"",Q69+1))</f>
        <v>43046</v>
      </c>
      <c r="S69" s="43">
        <f>IF(R69="","",IF(MONTH(R69+1)&lt;&gt;MONTH(R69),"",R69+1))</f>
        <v>43047</v>
      </c>
      <c r="T69" s="43">
        <f t="shared" ref="T69:V73" si="11">IF(S69="","",IF(MONTH(S69+1)&lt;&gt;MONTH(S69),"",S69+1))</f>
        <v>43048</v>
      </c>
      <c r="U69" s="43">
        <f t="shared" si="11"/>
        <v>43049</v>
      </c>
      <c r="V69" s="43">
        <f t="shared" si="11"/>
        <v>43050</v>
      </c>
      <c r="X69" s="39" t="e">
        <f t="array" ref="X69">INDEX(#REF!,SMALL(IF(#REF!=$D$66,ROW(#REF!)),ROW()-ROW($X$66)))</f>
        <v>#REF!</v>
      </c>
    </row>
    <row r="70" spans="1:24" ht="12.75" customHeight="1" x14ac:dyDescent="0.2">
      <c r="A70" s="63" t="str">
        <f>IF(ISERROR(MATCH(D66,arr_holidaydate,0)),"",INDEX(arr_holiday,MATCH(D66,arr_holidaydate,0)))</f>
        <v/>
      </c>
      <c r="B70" s="63"/>
      <c r="C70" s="63"/>
      <c r="D70" s="63"/>
      <c r="E70" s="64" t="str">
        <f>"W"&amp;TEXT(1+INT((D66-DATE(YEAR(D66+4-WEEKDAY(D66+6)),1,5)+
WEEKDAY(DATE(YEAR(D66+4-WEEKDAY(D66+6)),1,3)))/7),"00")&amp;"-"&amp;WEEKDAY(D66,2)</f>
        <v>W40-2</v>
      </c>
      <c r="F70" s="64"/>
      <c r="H70" s="43">
        <f t="shared" ref="H70:H73" si="12">IF(N69="","",IF(MONTH(N69+1)&lt;&gt;MONTH(N69),"",N69+1))</f>
        <v>43023</v>
      </c>
      <c r="I70" s="43">
        <f t="shared" ref="I70:I73" si="13">IF(H70="","",IF(MONTH(H70+1)&lt;&gt;MONTH(H70),"",H70+1))</f>
        <v>43024</v>
      </c>
      <c r="J70" s="43">
        <f t="shared" si="8"/>
        <v>43025</v>
      </c>
      <c r="K70" s="43">
        <f t="shared" si="8"/>
        <v>43026</v>
      </c>
      <c r="L70" s="43">
        <f t="shared" si="9"/>
        <v>43027</v>
      </c>
      <c r="M70" s="43">
        <f t="shared" si="9"/>
        <v>43028</v>
      </c>
      <c r="N70" s="43">
        <f t="shared" si="9"/>
        <v>43029</v>
      </c>
      <c r="O70" s="6"/>
      <c r="P70" s="43">
        <f t="shared" ref="P70:P73" si="14">IF(V69="","",IF(MONTH(V69+1)&lt;&gt;MONTH(V69),"",V69+1))</f>
        <v>43051</v>
      </c>
      <c r="Q70" s="43">
        <f t="shared" ref="Q70:Q73" si="15">IF(P70="","",IF(MONTH(P70+1)&lt;&gt;MONTH(P70),"",P70+1))</f>
        <v>43052</v>
      </c>
      <c r="R70" s="43">
        <f t="shared" si="10"/>
        <v>43053</v>
      </c>
      <c r="S70" s="43">
        <f t="shared" si="10"/>
        <v>43054</v>
      </c>
      <c r="T70" s="43">
        <f t="shared" si="11"/>
        <v>43055</v>
      </c>
      <c r="U70" s="43">
        <f t="shared" si="11"/>
        <v>43056</v>
      </c>
      <c r="V70" s="43">
        <f t="shared" si="11"/>
        <v>43057</v>
      </c>
      <c r="X70" s="39" t="e">
        <f t="array" ref="X70">INDEX(#REF!,SMALL(IF(#REF!=$D$66,ROW(#REF!)),ROW()-ROW($X$66)))</f>
        <v>#REF!</v>
      </c>
    </row>
    <row r="71" spans="1:24" x14ac:dyDescent="0.2">
      <c r="A71" s="63" t="str">
        <f ca="1">IF(ISERROR(OFFSET(arr_holidaydate,-1+MATCH(D66,arr_holidaydate,0)+MATCH(D66,OFFSET(arr_holidaydate,MATCH(D66,arr_holidaydate,0),0,1000,1),0),-5,1,1)),"",OFFSET(arr_holidaydate,-1+MATCH(D66,arr_holidaydate,0)+MATCH(D66,OFFSET(arr_holidaydate,MATCH(D66,arr_holidaydate,0),0,1000,1),0),-5,1,1))</f>
        <v/>
      </c>
      <c r="B71" s="63"/>
      <c r="C71" s="63"/>
      <c r="D71" s="63"/>
      <c r="H71" s="43">
        <f t="shared" si="12"/>
        <v>43030</v>
      </c>
      <c r="I71" s="43">
        <f t="shared" si="13"/>
        <v>43031</v>
      </c>
      <c r="J71" s="43">
        <f t="shared" si="8"/>
        <v>43032</v>
      </c>
      <c r="K71" s="43">
        <f t="shared" si="8"/>
        <v>43033</v>
      </c>
      <c r="L71" s="43">
        <f t="shared" si="9"/>
        <v>43034</v>
      </c>
      <c r="M71" s="43">
        <f t="shared" si="9"/>
        <v>43035</v>
      </c>
      <c r="N71" s="43">
        <f t="shared" si="9"/>
        <v>43036</v>
      </c>
      <c r="O71" s="6"/>
      <c r="P71" s="43">
        <f t="shared" si="14"/>
        <v>43058</v>
      </c>
      <c r="Q71" s="43">
        <f t="shared" si="15"/>
        <v>43059</v>
      </c>
      <c r="R71" s="43">
        <f t="shared" si="10"/>
        <v>43060</v>
      </c>
      <c r="S71" s="43">
        <f t="shared" si="10"/>
        <v>43061</v>
      </c>
      <c r="T71" s="43">
        <f t="shared" si="11"/>
        <v>43062</v>
      </c>
      <c r="U71" s="43">
        <f t="shared" si="11"/>
        <v>43063</v>
      </c>
      <c r="V71" s="43">
        <f t="shared" si="11"/>
        <v>43064</v>
      </c>
      <c r="X71" s="39" t="e">
        <f t="array" ref="X71">INDEX(#REF!,SMALL(IF(#REF!=$D$66,ROW(#REF!)),ROW()-ROW($X$66)))</f>
        <v>#REF!</v>
      </c>
    </row>
    <row r="72" spans="1:24" x14ac:dyDescent="0.2">
      <c r="A72" s="63" t="str">
        <f ca="1">IF(ISERROR(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,"",OFFSET(arr_holidaydate,-1+MATCH(D66,arr_holidaydate,0)+MATCH(D66,OFFSET(arr_holidaydate,MATCH(D66,arr_holidaydate,0),0,1000,1),0)+MATCH(D66,OFFSET(arr_holidaydate,MATCH(D66,arr_holidaydate,0)+MATCH(D66,OFFSET(arr_holidaydate,MATCH(D66,arr_holidaydate,0),0,1000,1),0),0,1000,1),0),-5,1,1))</f>
        <v/>
      </c>
      <c r="B72" s="63"/>
      <c r="C72" s="63"/>
      <c r="D72" s="63"/>
      <c r="H72" s="43">
        <f t="shared" si="12"/>
        <v>43037</v>
      </c>
      <c r="I72" s="43">
        <f t="shared" si="13"/>
        <v>43038</v>
      </c>
      <c r="J72" s="43">
        <f t="shared" si="8"/>
        <v>43039</v>
      </c>
      <c r="K72" s="43" t="str">
        <f t="shared" si="8"/>
        <v/>
      </c>
      <c r="L72" s="43" t="str">
        <f t="shared" si="9"/>
        <v/>
      </c>
      <c r="M72" s="43" t="str">
        <f t="shared" si="9"/>
        <v/>
      </c>
      <c r="N72" s="43" t="str">
        <f t="shared" si="9"/>
        <v/>
      </c>
      <c r="O72" s="6"/>
      <c r="P72" s="43">
        <f t="shared" si="14"/>
        <v>43065</v>
      </c>
      <c r="Q72" s="43">
        <f t="shared" si="15"/>
        <v>43066</v>
      </c>
      <c r="R72" s="43">
        <f t="shared" si="10"/>
        <v>43067</v>
      </c>
      <c r="S72" s="43">
        <f t="shared" si="10"/>
        <v>43068</v>
      </c>
      <c r="T72" s="43">
        <f t="shared" si="11"/>
        <v>43069</v>
      </c>
      <c r="U72" s="43" t="str">
        <f t="shared" si="11"/>
        <v/>
      </c>
      <c r="V72" s="43" t="str">
        <f t="shared" si="11"/>
        <v/>
      </c>
      <c r="X72" s="39" t="e">
        <f t="array" ref="X72">INDEX(#REF!,SMALL(IF(#REF!=$D$66,ROW(#REF!)),ROW()-ROW($X$66)))</f>
        <v>#REF!</v>
      </c>
    </row>
    <row r="73" spans="1:24" x14ac:dyDescent="0.2">
      <c r="A73" s="5"/>
      <c r="H73" s="43" t="str">
        <f t="shared" si="12"/>
        <v/>
      </c>
      <c r="I73" s="43" t="str">
        <f t="shared" si="13"/>
        <v/>
      </c>
      <c r="J73" s="43" t="str">
        <f t="shared" si="8"/>
        <v/>
      </c>
      <c r="K73" s="43" t="str">
        <f t="shared" si="8"/>
        <v/>
      </c>
      <c r="L73" s="43" t="str">
        <f t="shared" si="9"/>
        <v/>
      </c>
      <c r="M73" s="43" t="str">
        <f t="shared" si="9"/>
        <v/>
      </c>
      <c r="N73" s="43" t="str">
        <f t="shared" si="9"/>
        <v/>
      </c>
      <c r="O73" s="6"/>
      <c r="P73" s="43" t="str">
        <f t="shared" si="14"/>
        <v/>
      </c>
      <c r="Q73" s="43" t="str">
        <f t="shared" si="15"/>
        <v/>
      </c>
      <c r="R73" s="43" t="str">
        <f t="shared" si="10"/>
        <v/>
      </c>
      <c r="S73" s="43" t="str">
        <f t="shared" si="10"/>
        <v/>
      </c>
      <c r="T73" s="43" t="str">
        <f t="shared" si="11"/>
        <v/>
      </c>
      <c r="U73" s="43" t="str">
        <f t="shared" si="11"/>
        <v/>
      </c>
      <c r="V73" s="43" t="str">
        <f t="shared" si="11"/>
        <v/>
      </c>
      <c r="X73" s="39" t="e">
        <f t="array" ref="X73">INDEX(#REF!,SMALL(IF(#REF!=$D$66,ROW(#REF!)),ROW()-ROW($X$66)))</f>
        <v>#REF!</v>
      </c>
    </row>
    <row r="74" spans="1:24" ht="14.1" customHeight="1" x14ac:dyDescent="0.2">
      <c r="A74" s="62" t="s">
        <v>11</v>
      </c>
      <c r="B74" s="62"/>
      <c r="C74" s="62"/>
      <c r="D74" s="62"/>
      <c r="E74" s="6"/>
      <c r="F74" s="36"/>
      <c r="G74" s="36"/>
      <c r="H74" s="36" t="s">
        <v>16</v>
      </c>
      <c r="I74" s="36"/>
      <c r="J74" s="36"/>
      <c r="K74" s="36"/>
      <c r="L74" s="36"/>
      <c r="M74" s="36"/>
      <c r="N74" s="36"/>
      <c r="O74" s="29"/>
      <c r="P74" s="62" t="s">
        <v>12</v>
      </c>
      <c r="Q74" s="62"/>
      <c r="R74" s="62"/>
      <c r="S74" s="62"/>
      <c r="T74" s="62"/>
      <c r="U74" s="62"/>
      <c r="V74" s="62"/>
      <c r="X74" s="39" t="e">
        <f t="array" ref="X74">INDEX(#REF!,SMALL(IF(#REF!=$D$66,ROW(#REF!)),ROW()-ROW($X$66)))</f>
        <v>#REF!</v>
      </c>
    </row>
    <row r="75" spans="1:24" ht="12.75" customHeight="1" x14ac:dyDescent="0.2">
      <c r="A75" s="61" t="str">
        <f>IF(ISERROR(X67)," - "," - "&amp;X67)</f>
        <v xml:space="preserve"> - </v>
      </c>
      <c r="B75" s="61"/>
      <c r="C75" s="61"/>
      <c r="D75" s="61"/>
      <c r="F75" s="60">
        <v>7</v>
      </c>
      <c r="G75" s="30" t="s">
        <v>7</v>
      </c>
      <c r="H75" s="17"/>
      <c r="I75" s="17"/>
      <c r="J75" s="17"/>
      <c r="K75" s="17"/>
      <c r="L75" s="17"/>
      <c r="M75" s="17"/>
      <c r="N75" s="17"/>
      <c r="O75" s="9"/>
      <c r="P75" s="17"/>
      <c r="Q75" s="17"/>
      <c r="R75" s="17"/>
      <c r="S75" s="17"/>
      <c r="T75" s="17"/>
      <c r="U75" s="17"/>
      <c r="V75" s="17"/>
      <c r="X75" s="39" t="e">
        <f t="array" ref="X75">INDEX(#REF!,SMALL(IF(#REF!=$D$66,ROW(#REF!)),ROW()-ROW($X$66)))</f>
        <v>#REF!</v>
      </c>
    </row>
    <row r="76" spans="1:24" ht="12.75" customHeight="1" x14ac:dyDescent="0.2">
      <c r="A76" s="61" t="str">
        <f t="shared" ref="A76:A84" si="16">IF(ISERROR(X68)," - "," - "&amp;X68)</f>
        <v xml:space="preserve"> - </v>
      </c>
      <c r="B76" s="61"/>
      <c r="C76" s="61"/>
      <c r="D76" s="61"/>
      <c r="F76" s="55"/>
      <c r="G76" s="31" t="s">
        <v>4</v>
      </c>
      <c r="H76" s="18"/>
      <c r="I76" s="18"/>
      <c r="J76" s="18"/>
      <c r="K76" s="18"/>
      <c r="L76" s="18"/>
      <c r="M76" s="18"/>
      <c r="N76" s="18"/>
      <c r="O76" s="9"/>
      <c r="P76" s="19"/>
      <c r="Q76" s="19"/>
      <c r="R76" s="19"/>
      <c r="S76" s="19"/>
      <c r="T76" s="19"/>
      <c r="U76" s="19"/>
      <c r="V76" s="19"/>
      <c r="X76" s="39" t="e">
        <f t="array" ref="X76">INDEX(#REF!,SMALL(IF(#REF!=$D$66,ROW(#REF!)),ROW()-ROW($X$66)))</f>
        <v>#REF!</v>
      </c>
    </row>
    <row r="77" spans="1:24" ht="12.75" customHeight="1" x14ac:dyDescent="0.2">
      <c r="A77" s="61" t="str">
        <f t="shared" si="16"/>
        <v xml:space="preserve"> - </v>
      </c>
      <c r="B77" s="61"/>
      <c r="C77" s="61"/>
      <c r="D77" s="61"/>
      <c r="F77" s="60">
        <f>IF(F75=12,1,F75+1)</f>
        <v>8</v>
      </c>
      <c r="G77" s="30" t="s">
        <v>7</v>
      </c>
      <c r="H77" s="17"/>
      <c r="I77" s="17"/>
      <c r="J77" s="17"/>
      <c r="K77" s="17"/>
      <c r="L77" s="17"/>
      <c r="M77" s="17"/>
      <c r="N77" s="17"/>
      <c r="O77" s="9"/>
      <c r="P77" s="19"/>
      <c r="Q77" s="19"/>
      <c r="R77" s="19"/>
      <c r="S77" s="19"/>
      <c r="T77" s="19"/>
      <c r="U77" s="19"/>
      <c r="V77" s="19"/>
    </row>
    <row r="78" spans="1:24" ht="12.75" customHeight="1" x14ac:dyDescent="0.2">
      <c r="A78" s="61" t="str">
        <f t="shared" si="16"/>
        <v xml:space="preserve"> - </v>
      </c>
      <c r="B78" s="61"/>
      <c r="C78" s="61"/>
      <c r="D78" s="61"/>
      <c r="F78" s="60"/>
      <c r="G78" s="32" t="s">
        <v>5</v>
      </c>
      <c r="H78" s="19"/>
      <c r="I78" s="19"/>
      <c r="J78" s="19"/>
      <c r="K78" s="19"/>
      <c r="L78" s="19"/>
      <c r="M78" s="19"/>
      <c r="N78" s="19"/>
      <c r="O78" s="9"/>
      <c r="P78" s="19"/>
      <c r="Q78" s="19"/>
      <c r="R78" s="19"/>
      <c r="S78" s="19"/>
      <c r="T78" s="19"/>
      <c r="U78" s="19"/>
      <c r="V78" s="19"/>
    </row>
    <row r="79" spans="1:24" ht="12.75" customHeight="1" x14ac:dyDescent="0.2">
      <c r="A79" s="61" t="str">
        <f t="shared" si="16"/>
        <v xml:space="preserve"> - </v>
      </c>
      <c r="B79" s="61"/>
      <c r="C79" s="61"/>
      <c r="D79" s="61"/>
      <c r="F79" s="58"/>
      <c r="G79" s="32" t="s">
        <v>4</v>
      </c>
      <c r="H79" s="19"/>
      <c r="I79" s="19"/>
      <c r="J79" s="19"/>
      <c r="K79" s="19"/>
      <c r="L79" s="19"/>
      <c r="M79" s="19"/>
      <c r="N79" s="19"/>
      <c r="O79" s="9"/>
      <c r="P79" s="19"/>
      <c r="Q79" s="19"/>
      <c r="R79" s="19"/>
      <c r="S79" s="19"/>
      <c r="T79" s="19"/>
      <c r="U79" s="19"/>
      <c r="V79" s="19"/>
    </row>
    <row r="80" spans="1:24" ht="12.75" customHeight="1" x14ac:dyDescent="0.2">
      <c r="A80" s="61" t="str">
        <f t="shared" si="16"/>
        <v xml:space="preserve"> - </v>
      </c>
      <c r="B80" s="61"/>
      <c r="C80" s="61"/>
      <c r="D80" s="61"/>
      <c r="F80" s="58"/>
      <c r="G80" s="33" t="s">
        <v>6</v>
      </c>
      <c r="H80" s="20"/>
      <c r="I80" s="20"/>
      <c r="J80" s="20"/>
      <c r="K80" s="20"/>
      <c r="L80" s="20"/>
      <c r="M80" s="20"/>
      <c r="N80" s="20"/>
      <c r="O80" s="9"/>
      <c r="P80" s="19"/>
      <c r="Q80" s="19"/>
      <c r="R80" s="19"/>
      <c r="S80" s="19"/>
      <c r="T80" s="19"/>
      <c r="U80" s="19"/>
      <c r="V80" s="19"/>
    </row>
    <row r="81" spans="1:22" ht="12.75" customHeight="1" x14ac:dyDescent="0.2">
      <c r="A81" s="61" t="str">
        <f t="shared" si="16"/>
        <v xml:space="preserve"> - </v>
      </c>
      <c r="B81" s="61"/>
      <c r="C81" s="61"/>
      <c r="D81" s="61"/>
      <c r="F81" s="54">
        <f>IF(F77=12,1,F77+1)</f>
        <v>9</v>
      </c>
      <c r="G81" s="34" t="s">
        <v>7</v>
      </c>
      <c r="H81" s="21"/>
      <c r="I81" s="21"/>
      <c r="J81" s="21"/>
      <c r="K81" s="21"/>
      <c r="L81" s="21"/>
      <c r="M81" s="21"/>
      <c r="N81" s="21"/>
      <c r="O81" s="9"/>
      <c r="P81" s="19"/>
      <c r="Q81" s="19"/>
      <c r="R81" s="19"/>
      <c r="S81" s="19"/>
      <c r="T81" s="19"/>
      <c r="U81" s="19"/>
      <c r="V81" s="19"/>
    </row>
    <row r="82" spans="1:22" ht="12.75" customHeight="1" x14ac:dyDescent="0.2">
      <c r="A82" s="61" t="str">
        <f t="shared" si="16"/>
        <v xml:space="preserve"> - </v>
      </c>
      <c r="B82" s="61"/>
      <c r="C82" s="61"/>
      <c r="D82" s="61"/>
      <c r="F82" s="60"/>
      <c r="G82" s="32" t="s">
        <v>5</v>
      </c>
      <c r="H82" s="19"/>
      <c r="I82" s="19"/>
      <c r="J82" s="19"/>
      <c r="K82" s="19"/>
      <c r="L82" s="19"/>
      <c r="M82" s="19"/>
      <c r="N82" s="19"/>
      <c r="O82" s="9"/>
      <c r="P82" s="19"/>
      <c r="Q82" s="19"/>
      <c r="R82" s="19"/>
      <c r="S82" s="19"/>
      <c r="T82" s="19"/>
      <c r="U82" s="19"/>
      <c r="V82" s="19"/>
    </row>
    <row r="83" spans="1:22" ht="12.75" customHeight="1" x14ac:dyDescent="0.2">
      <c r="A83" s="61" t="str">
        <f t="shared" si="16"/>
        <v xml:space="preserve"> - </v>
      </c>
      <c r="B83" s="61"/>
      <c r="C83" s="61"/>
      <c r="D83" s="61"/>
      <c r="F83" s="58"/>
      <c r="G83" s="32" t="s">
        <v>4</v>
      </c>
      <c r="H83" s="19"/>
      <c r="I83" s="19"/>
      <c r="J83" s="19"/>
      <c r="K83" s="19"/>
      <c r="L83" s="19"/>
      <c r="M83" s="19"/>
      <c r="N83" s="19"/>
      <c r="O83" s="9"/>
      <c r="P83" s="19"/>
      <c r="Q83" s="19"/>
      <c r="R83" s="19"/>
      <c r="S83" s="19"/>
      <c r="T83" s="19"/>
      <c r="U83" s="19"/>
      <c r="V83" s="19"/>
    </row>
    <row r="84" spans="1:22" ht="12.75" customHeight="1" x14ac:dyDescent="0.2">
      <c r="A84" s="61" t="str">
        <f t="shared" si="16"/>
        <v xml:space="preserve"> - </v>
      </c>
      <c r="B84" s="61"/>
      <c r="C84" s="61"/>
      <c r="D84" s="61"/>
      <c r="F84" s="59"/>
      <c r="G84" s="35" t="s">
        <v>6</v>
      </c>
      <c r="H84" s="22"/>
      <c r="I84" s="22"/>
      <c r="J84" s="22"/>
      <c r="K84" s="22"/>
      <c r="L84" s="22"/>
      <c r="M84" s="22"/>
      <c r="N84" s="22"/>
      <c r="O84" s="9"/>
      <c r="P84" s="19"/>
      <c r="Q84" s="19"/>
      <c r="R84" s="19"/>
      <c r="S84" s="19"/>
      <c r="T84" s="19"/>
      <c r="U84" s="19"/>
      <c r="V84" s="19"/>
    </row>
    <row r="85" spans="1:22" ht="12.75" customHeight="1" x14ac:dyDescent="0.2">
      <c r="A85" s="9"/>
      <c r="B85" s="9"/>
      <c r="C85" s="9"/>
      <c r="D85" s="9"/>
      <c r="F85" s="54">
        <f>IF(F81=12,1,F81+1)</f>
        <v>10</v>
      </c>
      <c r="G85" s="34" t="s">
        <v>7</v>
      </c>
      <c r="H85" s="21"/>
      <c r="I85" s="21"/>
      <c r="J85" s="21"/>
      <c r="K85" s="21"/>
      <c r="L85" s="21"/>
      <c r="M85" s="21"/>
      <c r="N85" s="21"/>
      <c r="O85" s="9"/>
      <c r="P85" s="19"/>
      <c r="Q85" s="19"/>
      <c r="R85" s="19"/>
      <c r="S85" s="19"/>
      <c r="T85" s="19"/>
      <c r="U85" s="19"/>
      <c r="V85" s="19"/>
    </row>
    <row r="86" spans="1:22" ht="12.75" customHeight="1" x14ac:dyDescent="0.2">
      <c r="A86" s="37" t="s">
        <v>2</v>
      </c>
      <c r="B86" s="38" t="s">
        <v>1</v>
      </c>
      <c r="C86" s="57" t="s">
        <v>19</v>
      </c>
      <c r="D86" s="57"/>
      <c r="F86" s="60"/>
      <c r="G86" s="32" t="s">
        <v>5</v>
      </c>
      <c r="H86" s="19"/>
      <c r="I86" s="19"/>
      <c r="J86" s="19"/>
      <c r="K86" s="19"/>
      <c r="L86" s="19"/>
      <c r="M86" s="19"/>
      <c r="N86" s="19"/>
      <c r="O86" s="9"/>
      <c r="P86" s="19"/>
      <c r="Q86" s="19"/>
      <c r="R86" s="19"/>
      <c r="S86" s="19"/>
      <c r="T86" s="19"/>
      <c r="U86" s="19"/>
      <c r="V86" s="19"/>
    </row>
    <row r="87" spans="1:22" ht="12.75" customHeight="1" x14ac:dyDescent="0.2">
      <c r="A87" s="23"/>
      <c r="B87" s="24"/>
      <c r="C87" s="25"/>
      <c r="D87" s="26"/>
      <c r="F87" s="58"/>
      <c r="G87" s="32" t="s">
        <v>4</v>
      </c>
      <c r="H87" s="19"/>
      <c r="I87" s="19"/>
      <c r="J87" s="19"/>
      <c r="K87" s="19"/>
      <c r="L87" s="19"/>
      <c r="M87" s="19"/>
      <c r="N87" s="19"/>
      <c r="O87" s="9"/>
      <c r="P87" s="19"/>
      <c r="Q87" s="19"/>
      <c r="R87" s="19"/>
      <c r="S87" s="19"/>
      <c r="T87" s="19"/>
      <c r="U87" s="19"/>
      <c r="V87" s="19"/>
    </row>
    <row r="88" spans="1:22" ht="12.75" customHeight="1" x14ac:dyDescent="0.2">
      <c r="A88" s="23"/>
      <c r="B88" s="24"/>
      <c r="C88" s="27"/>
      <c r="D88" s="28"/>
      <c r="F88" s="59"/>
      <c r="G88" s="35" t="s">
        <v>6</v>
      </c>
      <c r="H88" s="22"/>
      <c r="I88" s="22"/>
      <c r="J88" s="22"/>
      <c r="K88" s="22"/>
      <c r="L88" s="22"/>
      <c r="M88" s="22"/>
      <c r="N88" s="22"/>
      <c r="O88" s="9"/>
      <c r="P88" s="19"/>
      <c r="Q88" s="19"/>
      <c r="R88" s="19"/>
      <c r="S88" s="19"/>
      <c r="T88" s="19"/>
      <c r="U88" s="19"/>
      <c r="V88" s="19"/>
    </row>
    <row r="89" spans="1:22" ht="12.75" customHeight="1" x14ac:dyDescent="0.2">
      <c r="A89" s="23"/>
      <c r="B89" s="24"/>
      <c r="C89" s="27"/>
      <c r="D89" s="28"/>
      <c r="F89" s="54">
        <f>IF(F85=12,1,F85+1)</f>
        <v>11</v>
      </c>
      <c r="G89" s="34" t="s">
        <v>7</v>
      </c>
      <c r="H89" s="21"/>
      <c r="I89" s="21"/>
      <c r="J89" s="21"/>
      <c r="K89" s="21"/>
      <c r="L89" s="21"/>
      <c r="M89" s="21"/>
      <c r="N89" s="21"/>
      <c r="O89" s="9"/>
      <c r="P89" s="19"/>
      <c r="Q89" s="19"/>
      <c r="R89" s="19"/>
      <c r="S89" s="19"/>
      <c r="T89" s="19"/>
      <c r="U89" s="19"/>
      <c r="V89" s="19"/>
    </row>
    <row r="90" spans="1:22" ht="12.75" customHeight="1" x14ac:dyDescent="0.2">
      <c r="A90" s="23"/>
      <c r="B90" s="24"/>
      <c r="C90" s="27"/>
      <c r="D90" s="28"/>
      <c r="F90" s="60"/>
      <c r="G90" s="32" t="s">
        <v>5</v>
      </c>
      <c r="H90" s="19"/>
      <c r="I90" s="19"/>
      <c r="J90" s="19"/>
      <c r="K90" s="19"/>
      <c r="L90" s="19"/>
      <c r="M90" s="19"/>
      <c r="N90" s="19"/>
      <c r="O90" s="9"/>
      <c r="P90" s="19"/>
      <c r="Q90" s="19"/>
      <c r="R90" s="19"/>
      <c r="S90" s="19"/>
      <c r="T90" s="19"/>
      <c r="U90" s="19"/>
      <c r="V90" s="19"/>
    </row>
    <row r="91" spans="1:22" ht="12.75" customHeight="1" x14ac:dyDescent="0.2">
      <c r="A91" s="23"/>
      <c r="B91" s="24"/>
      <c r="C91" s="27"/>
      <c r="D91" s="28"/>
      <c r="F91" s="58"/>
      <c r="G91" s="32" t="s">
        <v>4</v>
      </c>
      <c r="H91" s="19"/>
      <c r="I91" s="19"/>
      <c r="J91" s="19"/>
      <c r="K91" s="19"/>
      <c r="L91" s="19"/>
      <c r="M91" s="19"/>
      <c r="N91" s="19"/>
      <c r="O91" s="9"/>
      <c r="P91" s="19"/>
      <c r="Q91" s="19"/>
      <c r="R91" s="19"/>
      <c r="S91" s="19"/>
      <c r="T91" s="19"/>
      <c r="U91" s="19"/>
      <c r="V91" s="19"/>
    </row>
    <row r="92" spans="1:22" ht="12.75" customHeight="1" x14ac:dyDescent="0.2">
      <c r="A92" s="23"/>
      <c r="B92" s="24"/>
      <c r="C92" s="27"/>
      <c r="D92" s="28"/>
      <c r="F92" s="59"/>
      <c r="G92" s="35" t="s">
        <v>6</v>
      </c>
      <c r="H92" s="22"/>
      <c r="I92" s="22"/>
      <c r="J92" s="22"/>
      <c r="K92" s="22"/>
      <c r="L92" s="22"/>
      <c r="M92" s="22"/>
      <c r="N92" s="22"/>
      <c r="O92" s="9"/>
      <c r="P92" s="19"/>
      <c r="Q92" s="19"/>
      <c r="R92" s="19"/>
      <c r="S92" s="19"/>
      <c r="T92" s="19"/>
      <c r="U92" s="19"/>
      <c r="V92" s="19"/>
    </row>
    <row r="93" spans="1:22" ht="12.75" customHeight="1" x14ac:dyDescent="0.2">
      <c r="A93" s="23"/>
      <c r="B93" s="24"/>
      <c r="C93" s="27"/>
      <c r="D93" s="28"/>
      <c r="F93" s="54">
        <f>IF(F89=12,1,F89+1)</f>
        <v>12</v>
      </c>
      <c r="G93" s="34" t="s">
        <v>7</v>
      </c>
      <c r="H93" s="21"/>
      <c r="I93" s="21"/>
      <c r="J93" s="21"/>
      <c r="K93" s="21"/>
      <c r="L93" s="21"/>
      <c r="M93" s="21"/>
      <c r="N93" s="21"/>
      <c r="O93" s="9"/>
      <c r="P93" s="19"/>
      <c r="Q93" s="19"/>
      <c r="R93" s="19"/>
      <c r="S93" s="19"/>
      <c r="T93" s="19"/>
      <c r="U93" s="19"/>
      <c r="V93" s="19"/>
    </row>
    <row r="94" spans="1:22" ht="12.75" customHeight="1" x14ac:dyDescent="0.2">
      <c r="A94" s="23"/>
      <c r="B94" s="24"/>
      <c r="C94" s="27"/>
      <c r="D94" s="28"/>
      <c r="F94" s="60"/>
      <c r="G94" s="32" t="s">
        <v>5</v>
      </c>
      <c r="H94" s="19"/>
      <c r="I94" s="19"/>
      <c r="J94" s="19"/>
      <c r="K94" s="19"/>
      <c r="L94" s="19"/>
      <c r="M94" s="19"/>
      <c r="N94" s="19"/>
      <c r="O94" s="9"/>
      <c r="P94" s="19"/>
      <c r="Q94" s="19"/>
      <c r="R94" s="19"/>
      <c r="S94" s="19"/>
      <c r="T94" s="19"/>
      <c r="U94" s="19"/>
      <c r="V94" s="19"/>
    </row>
    <row r="95" spans="1:22" ht="12.75" customHeight="1" x14ac:dyDescent="0.2">
      <c r="A95" s="23"/>
      <c r="B95" s="24"/>
      <c r="C95" s="27"/>
      <c r="D95" s="28"/>
      <c r="F95" s="58"/>
      <c r="G95" s="32" t="s">
        <v>4</v>
      </c>
      <c r="H95" s="19"/>
      <c r="I95" s="19"/>
      <c r="J95" s="19"/>
      <c r="K95" s="19"/>
      <c r="L95" s="19"/>
      <c r="M95" s="19"/>
      <c r="N95" s="19"/>
      <c r="O95" s="9"/>
      <c r="P95" s="19"/>
      <c r="Q95" s="19"/>
      <c r="R95" s="19"/>
      <c r="S95" s="19"/>
      <c r="T95" s="19"/>
      <c r="U95" s="19"/>
      <c r="V95" s="19"/>
    </row>
    <row r="96" spans="1:22" ht="12.75" customHeight="1" x14ac:dyDescent="0.2">
      <c r="A96" s="23"/>
      <c r="B96" s="24"/>
      <c r="C96" s="27"/>
      <c r="D96" s="28"/>
      <c r="F96" s="59"/>
      <c r="G96" s="35" t="s">
        <v>6</v>
      </c>
      <c r="H96" s="22"/>
      <c r="I96" s="22"/>
      <c r="J96" s="22"/>
      <c r="K96" s="22"/>
      <c r="L96" s="22"/>
      <c r="M96" s="22"/>
      <c r="N96" s="22"/>
      <c r="O96" s="9"/>
      <c r="P96" s="19"/>
      <c r="Q96" s="19"/>
      <c r="R96" s="19"/>
      <c r="S96" s="19"/>
      <c r="T96" s="19"/>
      <c r="U96" s="19"/>
      <c r="V96" s="19"/>
    </row>
    <row r="97" spans="1:22" ht="12.75" customHeight="1" x14ac:dyDescent="0.2">
      <c r="A97" s="23"/>
      <c r="B97" s="24"/>
      <c r="C97" s="27"/>
      <c r="D97" s="28"/>
      <c r="F97" s="54">
        <f>IF(F93=12,1,F93+1)</f>
        <v>1</v>
      </c>
      <c r="G97" s="34" t="s">
        <v>7</v>
      </c>
      <c r="H97" s="21"/>
      <c r="I97" s="21"/>
      <c r="J97" s="21"/>
      <c r="K97" s="21"/>
      <c r="L97" s="21"/>
      <c r="M97" s="21"/>
      <c r="N97" s="21"/>
      <c r="O97" s="9"/>
      <c r="P97" s="19"/>
      <c r="Q97" s="19"/>
      <c r="R97" s="19"/>
      <c r="S97" s="19"/>
      <c r="T97" s="19"/>
      <c r="U97" s="19"/>
      <c r="V97" s="19"/>
    </row>
    <row r="98" spans="1:22" ht="12.75" customHeight="1" x14ac:dyDescent="0.2">
      <c r="A98" s="23"/>
      <c r="B98" s="24"/>
      <c r="C98" s="27"/>
      <c r="D98" s="28"/>
      <c r="F98" s="60"/>
      <c r="G98" s="32" t="s">
        <v>5</v>
      </c>
      <c r="H98" s="19"/>
      <c r="I98" s="19"/>
      <c r="J98" s="19"/>
      <c r="K98" s="19"/>
      <c r="L98" s="19"/>
      <c r="M98" s="19"/>
      <c r="N98" s="19"/>
      <c r="O98" s="9"/>
      <c r="P98" s="19"/>
      <c r="Q98" s="19"/>
      <c r="R98" s="19"/>
      <c r="S98" s="19"/>
      <c r="T98" s="19"/>
      <c r="U98" s="19"/>
      <c r="V98" s="19"/>
    </row>
    <row r="99" spans="1:22" ht="12.75" customHeight="1" x14ac:dyDescent="0.2">
      <c r="A99" s="23"/>
      <c r="B99" s="24"/>
      <c r="C99" s="27"/>
      <c r="D99" s="28"/>
      <c r="F99" s="58"/>
      <c r="G99" s="32" t="s">
        <v>4</v>
      </c>
      <c r="H99" s="19"/>
      <c r="I99" s="19"/>
      <c r="J99" s="19"/>
      <c r="K99" s="19"/>
      <c r="L99" s="19"/>
      <c r="M99" s="19"/>
      <c r="N99" s="19"/>
      <c r="O99" s="9"/>
      <c r="P99" s="19"/>
      <c r="Q99" s="19"/>
      <c r="R99" s="19"/>
      <c r="S99" s="19"/>
      <c r="T99" s="19"/>
      <c r="U99" s="19"/>
      <c r="V99" s="19"/>
    </row>
    <row r="100" spans="1:22" ht="12.75" customHeight="1" x14ac:dyDescent="0.2">
      <c r="A100" s="23"/>
      <c r="B100" s="24"/>
      <c r="C100" s="27"/>
      <c r="D100" s="28"/>
      <c r="F100" s="59"/>
      <c r="G100" s="35" t="s">
        <v>6</v>
      </c>
      <c r="H100" s="22"/>
      <c r="I100" s="22"/>
      <c r="J100" s="22"/>
      <c r="K100" s="22"/>
      <c r="L100" s="22"/>
      <c r="M100" s="22"/>
      <c r="N100" s="22"/>
      <c r="O100" s="9"/>
      <c r="P100" s="19"/>
      <c r="Q100" s="19"/>
      <c r="R100" s="19"/>
      <c r="S100" s="19"/>
      <c r="T100" s="19"/>
      <c r="U100" s="19"/>
      <c r="V100" s="19"/>
    </row>
    <row r="101" spans="1:22" ht="12.75" customHeight="1" x14ac:dyDescent="0.2">
      <c r="A101" s="23"/>
      <c r="B101" s="24"/>
      <c r="C101" s="27"/>
      <c r="D101" s="28"/>
      <c r="F101" s="54">
        <f>IF(F97=12,1,F97+1)</f>
        <v>2</v>
      </c>
      <c r="G101" s="34" t="s">
        <v>7</v>
      </c>
      <c r="H101" s="21"/>
      <c r="I101" s="21"/>
      <c r="J101" s="21"/>
      <c r="K101" s="21"/>
      <c r="L101" s="21"/>
      <c r="M101" s="21"/>
      <c r="N101" s="21"/>
      <c r="O101" s="9"/>
      <c r="P101" s="19"/>
      <c r="Q101" s="19"/>
      <c r="R101" s="19"/>
      <c r="S101" s="19"/>
      <c r="T101" s="19"/>
      <c r="U101" s="19"/>
      <c r="V101" s="19"/>
    </row>
    <row r="102" spans="1:22" ht="12.75" customHeight="1" x14ac:dyDescent="0.2">
      <c r="A102" s="23"/>
      <c r="B102" s="24"/>
      <c r="C102" s="27"/>
      <c r="D102" s="28"/>
      <c r="F102" s="60"/>
      <c r="G102" s="32" t="s">
        <v>5</v>
      </c>
      <c r="H102" s="19"/>
      <c r="I102" s="19"/>
      <c r="J102" s="19"/>
      <c r="K102" s="19"/>
      <c r="L102" s="19"/>
      <c r="M102" s="19"/>
      <c r="N102" s="19"/>
      <c r="O102" s="9"/>
      <c r="P102" s="19"/>
      <c r="Q102" s="19"/>
      <c r="R102" s="19"/>
      <c r="S102" s="19"/>
      <c r="T102" s="19"/>
      <c r="U102" s="19"/>
      <c r="V102" s="19"/>
    </row>
    <row r="103" spans="1:22" ht="12.75" customHeight="1" x14ac:dyDescent="0.2">
      <c r="F103" s="58"/>
      <c r="G103" s="32" t="s">
        <v>4</v>
      </c>
      <c r="H103" s="19"/>
      <c r="I103" s="19"/>
      <c r="J103" s="19"/>
      <c r="K103" s="19"/>
      <c r="L103" s="19"/>
      <c r="M103" s="19"/>
      <c r="N103" s="19"/>
      <c r="O103" s="9"/>
      <c r="P103" s="19"/>
      <c r="Q103" s="19"/>
      <c r="R103" s="19"/>
      <c r="S103" s="19"/>
      <c r="T103" s="19"/>
      <c r="U103" s="19"/>
      <c r="V103" s="19"/>
    </row>
    <row r="104" spans="1:22" ht="12.75" customHeight="1" x14ac:dyDescent="0.2">
      <c r="A104" s="56" t="s">
        <v>3</v>
      </c>
      <c r="B104" s="56"/>
      <c r="C104" s="57" t="s">
        <v>36</v>
      </c>
      <c r="D104" s="57"/>
      <c r="F104" s="59"/>
      <c r="G104" s="35" t="s">
        <v>6</v>
      </c>
      <c r="H104" s="22"/>
      <c r="I104" s="22"/>
      <c r="J104" s="22"/>
      <c r="K104" s="22"/>
      <c r="L104" s="22"/>
      <c r="M104" s="22"/>
      <c r="N104" s="22"/>
      <c r="O104" s="9"/>
      <c r="P104" s="19"/>
      <c r="Q104" s="19"/>
      <c r="R104" s="19"/>
      <c r="S104" s="19"/>
      <c r="T104" s="19"/>
      <c r="U104" s="19"/>
      <c r="V104" s="19"/>
    </row>
    <row r="105" spans="1:22" ht="12.75" customHeight="1" x14ac:dyDescent="0.2">
      <c r="A105" s="50"/>
      <c r="B105" s="51"/>
      <c r="C105" s="52"/>
      <c r="D105" s="53"/>
      <c r="F105" s="54">
        <f>IF(F101=12,1,F101+1)</f>
        <v>3</v>
      </c>
      <c r="G105" s="34" t="s">
        <v>7</v>
      </c>
      <c r="H105" s="21"/>
      <c r="I105" s="21"/>
      <c r="J105" s="21"/>
      <c r="K105" s="21"/>
      <c r="L105" s="21"/>
      <c r="M105" s="21"/>
      <c r="N105" s="21"/>
      <c r="O105" s="9"/>
      <c r="P105" s="19"/>
      <c r="Q105" s="19"/>
      <c r="R105" s="19"/>
      <c r="S105" s="19"/>
      <c r="T105" s="19"/>
      <c r="U105" s="19"/>
      <c r="V105" s="19"/>
    </row>
    <row r="106" spans="1:22" ht="12.75" customHeight="1" x14ac:dyDescent="0.2">
      <c r="A106" s="50"/>
      <c r="B106" s="51"/>
      <c r="C106" s="52"/>
      <c r="D106" s="53"/>
      <c r="F106" s="60"/>
      <c r="G106" s="32" t="s">
        <v>5</v>
      </c>
      <c r="H106" s="19"/>
      <c r="I106" s="19"/>
      <c r="J106" s="19"/>
      <c r="K106" s="19"/>
      <c r="L106" s="19"/>
      <c r="M106" s="19"/>
      <c r="N106" s="19"/>
      <c r="O106" s="9"/>
      <c r="P106" s="19"/>
      <c r="Q106" s="19"/>
      <c r="R106" s="19"/>
      <c r="S106" s="19"/>
      <c r="T106" s="19"/>
      <c r="U106" s="19"/>
      <c r="V106" s="19"/>
    </row>
    <row r="107" spans="1:22" ht="12.75" customHeight="1" x14ac:dyDescent="0.2">
      <c r="A107" s="50"/>
      <c r="B107" s="51"/>
      <c r="C107" s="52"/>
      <c r="D107" s="53"/>
      <c r="F107" s="58"/>
      <c r="G107" s="32" t="s">
        <v>4</v>
      </c>
      <c r="H107" s="19"/>
      <c r="I107" s="19"/>
      <c r="J107" s="19"/>
      <c r="K107" s="19"/>
      <c r="L107" s="19"/>
      <c r="M107" s="19"/>
      <c r="N107" s="19"/>
      <c r="O107" s="9"/>
      <c r="P107" s="19"/>
      <c r="Q107" s="19"/>
      <c r="R107" s="19"/>
      <c r="S107" s="19"/>
      <c r="T107" s="19"/>
      <c r="U107" s="19"/>
      <c r="V107" s="19"/>
    </row>
    <row r="108" spans="1:22" ht="12.75" customHeight="1" x14ac:dyDescent="0.2">
      <c r="A108" s="50"/>
      <c r="B108" s="51"/>
      <c r="C108" s="52"/>
      <c r="D108" s="53"/>
      <c r="F108" s="59"/>
      <c r="G108" s="35" t="s">
        <v>6</v>
      </c>
      <c r="H108" s="22"/>
      <c r="I108" s="22"/>
      <c r="J108" s="22"/>
      <c r="K108" s="22"/>
      <c r="L108" s="22"/>
      <c r="M108" s="22"/>
      <c r="N108" s="22"/>
      <c r="O108" s="9"/>
      <c r="P108" s="19"/>
      <c r="Q108" s="19"/>
      <c r="R108" s="19"/>
      <c r="S108" s="19"/>
      <c r="T108" s="19"/>
      <c r="U108" s="19"/>
      <c r="V108" s="19"/>
    </row>
    <row r="109" spans="1:22" ht="12.75" customHeight="1" x14ac:dyDescent="0.2">
      <c r="A109" s="50"/>
      <c r="B109" s="51"/>
      <c r="C109" s="52"/>
      <c r="D109" s="53"/>
      <c r="F109" s="54">
        <f>IF(F105=12,1,F105+1)</f>
        <v>4</v>
      </c>
      <c r="G109" s="34" t="s">
        <v>7</v>
      </c>
      <c r="H109" s="21"/>
      <c r="I109" s="21"/>
      <c r="J109" s="21"/>
      <c r="K109" s="21"/>
      <c r="L109" s="21"/>
      <c r="M109" s="21"/>
      <c r="N109" s="21"/>
      <c r="O109" s="9"/>
      <c r="P109" s="19"/>
      <c r="Q109" s="19"/>
      <c r="R109" s="19"/>
      <c r="S109" s="19"/>
      <c r="T109" s="19"/>
      <c r="U109" s="19"/>
      <c r="V109" s="19"/>
    </row>
    <row r="110" spans="1:22" ht="12.75" customHeight="1" x14ac:dyDescent="0.2">
      <c r="A110" s="50"/>
      <c r="B110" s="51"/>
      <c r="C110" s="52"/>
      <c r="D110" s="53"/>
      <c r="F110" s="60"/>
      <c r="G110" s="32" t="s">
        <v>5</v>
      </c>
      <c r="H110" s="19"/>
      <c r="I110" s="19"/>
      <c r="J110" s="19"/>
      <c r="K110" s="19"/>
      <c r="L110" s="19"/>
      <c r="M110" s="19"/>
      <c r="N110" s="19"/>
      <c r="O110" s="9"/>
      <c r="P110" s="19"/>
      <c r="Q110" s="19"/>
      <c r="R110" s="19"/>
      <c r="S110" s="19"/>
      <c r="T110" s="19"/>
      <c r="U110" s="19"/>
      <c r="V110" s="19"/>
    </row>
    <row r="111" spans="1:22" ht="12.75" customHeight="1" x14ac:dyDescent="0.2">
      <c r="A111" s="50"/>
      <c r="B111" s="51"/>
      <c r="C111" s="52"/>
      <c r="D111" s="53"/>
      <c r="F111" s="58"/>
      <c r="G111" s="32" t="s">
        <v>4</v>
      </c>
      <c r="H111" s="19"/>
      <c r="I111" s="19"/>
      <c r="J111" s="19"/>
      <c r="K111" s="19"/>
      <c r="L111" s="19"/>
      <c r="M111" s="19"/>
      <c r="N111" s="19"/>
      <c r="O111" s="9"/>
      <c r="P111" s="19"/>
      <c r="Q111" s="19"/>
      <c r="R111" s="19"/>
      <c r="S111" s="19"/>
      <c r="T111" s="19"/>
      <c r="U111" s="19"/>
      <c r="V111" s="19"/>
    </row>
    <row r="112" spans="1:22" ht="12.75" customHeight="1" x14ac:dyDescent="0.2">
      <c r="A112" s="50"/>
      <c r="B112" s="51"/>
      <c r="C112" s="52"/>
      <c r="D112" s="53"/>
      <c r="F112" s="59"/>
      <c r="G112" s="35" t="s">
        <v>6</v>
      </c>
      <c r="H112" s="22"/>
      <c r="I112" s="22"/>
      <c r="J112" s="22"/>
      <c r="K112" s="22"/>
      <c r="L112" s="22"/>
      <c r="M112" s="22"/>
      <c r="N112" s="22"/>
      <c r="O112" s="9"/>
      <c r="P112" s="19"/>
      <c r="Q112" s="19"/>
      <c r="R112" s="19"/>
      <c r="S112" s="19"/>
      <c r="T112" s="19"/>
      <c r="U112" s="19"/>
      <c r="V112" s="19"/>
    </row>
    <row r="113" spans="1:22" ht="12.75" customHeight="1" x14ac:dyDescent="0.2">
      <c r="F113" s="54">
        <f>IF(F109=12,1,F109+1)</f>
        <v>5</v>
      </c>
      <c r="G113" s="34" t="s">
        <v>7</v>
      </c>
      <c r="H113" s="21"/>
      <c r="I113" s="21"/>
      <c r="J113" s="21"/>
      <c r="K113" s="21"/>
      <c r="L113" s="21"/>
      <c r="M113" s="21"/>
      <c r="N113" s="21"/>
      <c r="O113" s="9"/>
      <c r="P113" s="19"/>
      <c r="Q113" s="19"/>
      <c r="R113" s="19"/>
      <c r="S113" s="19"/>
      <c r="T113" s="19"/>
      <c r="U113" s="19"/>
      <c r="V113" s="19"/>
    </row>
    <row r="114" spans="1:22" ht="12.75" customHeight="1" x14ac:dyDescent="0.2">
      <c r="A114" s="56" t="s">
        <v>39</v>
      </c>
      <c r="B114" s="56"/>
      <c r="C114" s="57" t="s">
        <v>14</v>
      </c>
      <c r="D114" s="57"/>
      <c r="F114" s="55"/>
      <c r="G114" s="31" t="s">
        <v>4</v>
      </c>
      <c r="H114" s="18"/>
      <c r="I114" s="18"/>
      <c r="J114" s="18"/>
      <c r="K114" s="18"/>
      <c r="L114" s="18"/>
      <c r="M114" s="18"/>
      <c r="N114" s="18"/>
      <c r="O114" s="9"/>
      <c r="P114" s="19"/>
      <c r="Q114" s="19"/>
      <c r="R114" s="19"/>
      <c r="S114" s="19"/>
      <c r="T114" s="19"/>
      <c r="U114" s="19"/>
      <c r="V114" s="19"/>
    </row>
    <row r="115" spans="1:22" ht="12.75" customHeight="1" x14ac:dyDescent="0.2">
      <c r="A115" s="50"/>
      <c r="B115" s="51"/>
      <c r="C115" s="52"/>
      <c r="D115" s="53"/>
      <c r="F115" s="54">
        <f>IF(F113=12,1,F113+1)</f>
        <v>6</v>
      </c>
      <c r="G115" s="34" t="s">
        <v>7</v>
      </c>
      <c r="H115" s="21"/>
      <c r="I115" s="21"/>
      <c r="J115" s="21"/>
      <c r="K115" s="21"/>
      <c r="L115" s="21"/>
      <c r="M115" s="21"/>
      <c r="N115" s="21"/>
      <c r="O115" s="9"/>
      <c r="P115" s="19"/>
      <c r="Q115" s="19"/>
      <c r="R115" s="19"/>
      <c r="S115" s="19"/>
      <c r="T115" s="19"/>
      <c r="U115" s="19"/>
      <c r="V115" s="19"/>
    </row>
    <row r="116" spans="1:22" ht="12.75" customHeight="1" x14ac:dyDescent="0.2">
      <c r="A116" s="50"/>
      <c r="B116" s="51"/>
      <c r="C116" s="52"/>
      <c r="D116" s="53"/>
      <c r="F116" s="55"/>
      <c r="G116" s="31" t="s">
        <v>4</v>
      </c>
      <c r="H116" s="18"/>
      <c r="I116" s="18"/>
      <c r="J116" s="18"/>
      <c r="K116" s="18"/>
      <c r="L116" s="18"/>
      <c r="M116" s="18"/>
      <c r="N116" s="18"/>
      <c r="O116" s="9"/>
      <c r="P116" s="19"/>
      <c r="Q116" s="19"/>
      <c r="R116" s="19"/>
      <c r="S116" s="19"/>
      <c r="T116" s="19"/>
      <c r="U116" s="19"/>
      <c r="V116" s="19"/>
    </row>
    <row r="117" spans="1:22" ht="12.75" customHeight="1" x14ac:dyDescent="0.2">
      <c r="A117" s="50"/>
      <c r="B117" s="51"/>
      <c r="C117" s="52"/>
      <c r="D117" s="53"/>
      <c r="F117" s="54">
        <f>IF(F115=12,1,F115+1)</f>
        <v>7</v>
      </c>
      <c r="G117" s="34" t="s">
        <v>7</v>
      </c>
      <c r="H117" s="21"/>
      <c r="I117" s="21"/>
      <c r="J117" s="21"/>
      <c r="K117" s="21"/>
      <c r="L117" s="21"/>
      <c r="M117" s="21"/>
      <c r="N117" s="21"/>
      <c r="O117" s="9"/>
      <c r="P117" s="19"/>
      <c r="Q117" s="19"/>
      <c r="R117" s="19"/>
      <c r="S117" s="19"/>
      <c r="T117" s="19"/>
      <c r="U117" s="19"/>
      <c r="V117" s="19"/>
    </row>
    <row r="118" spans="1:22" ht="12.75" customHeight="1" x14ac:dyDescent="0.2">
      <c r="A118" s="50"/>
      <c r="B118" s="51"/>
      <c r="C118" s="52"/>
      <c r="D118" s="53"/>
      <c r="F118" s="55"/>
      <c r="G118" s="31" t="s">
        <v>4</v>
      </c>
      <c r="H118" s="18"/>
      <c r="I118" s="18"/>
      <c r="J118" s="18"/>
      <c r="K118" s="18"/>
      <c r="L118" s="18"/>
      <c r="M118" s="18"/>
      <c r="N118" s="18"/>
      <c r="O118" s="9"/>
      <c r="P118" s="19"/>
      <c r="Q118" s="19"/>
      <c r="R118" s="19"/>
      <c r="S118" s="19"/>
      <c r="T118" s="19"/>
      <c r="U118" s="19"/>
      <c r="V118" s="19"/>
    </row>
    <row r="119" spans="1:22" ht="12.75" customHeight="1" x14ac:dyDescent="0.2">
      <c r="A119" s="50"/>
      <c r="B119" s="51"/>
      <c r="C119" s="52"/>
      <c r="D119" s="53"/>
      <c r="F119" s="54">
        <f>IF(F117=12,1,F117+1)</f>
        <v>8</v>
      </c>
      <c r="G119" s="34" t="s">
        <v>7</v>
      </c>
      <c r="H119" s="21"/>
      <c r="I119" s="21"/>
      <c r="J119" s="21"/>
      <c r="K119" s="21"/>
      <c r="L119" s="21"/>
      <c r="M119" s="21"/>
      <c r="N119" s="21"/>
      <c r="O119" s="9"/>
      <c r="P119" s="19"/>
      <c r="Q119" s="19"/>
      <c r="R119" s="19"/>
      <c r="S119" s="19"/>
      <c r="T119" s="19"/>
      <c r="U119" s="19"/>
      <c r="V119" s="19"/>
    </row>
    <row r="120" spans="1:22" ht="12.75" customHeight="1" x14ac:dyDescent="0.2">
      <c r="A120" s="50"/>
      <c r="B120" s="51"/>
      <c r="C120" s="52"/>
      <c r="D120" s="53"/>
      <c r="F120" s="55"/>
      <c r="G120" s="31" t="s">
        <v>4</v>
      </c>
      <c r="H120" s="18"/>
      <c r="I120" s="18"/>
      <c r="J120" s="18"/>
      <c r="K120" s="18"/>
      <c r="L120" s="18"/>
      <c r="M120" s="18"/>
      <c r="N120" s="18"/>
      <c r="O120" s="9"/>
      <c r="P120" s="19"/>
      <c r="Q120" s="19"/>
      <c r="R120" s="19"/>
      <c r="S120" s="19"/>
      <c r="T120" s="19"/>
      <c r="U120" s="19"/>
      <c r="V120" s="19"/>
    </row>
    <row r="121" spans="1:22" ht="12.75" customHeight="1" x14ac:dyDescent="0.2">
      <c r="A121" s="50"/>
      <c r="B121" s="51"/>
      <c r="C121" s="52"/>
      <c r="D121" s="53"/>
      <c r="F121" s="54">
        <f>IF(F119=12,1,F119+1)</f>
        <v>9</v>
      </c>
      <c r="G121" s="34" t="s">
        <v>7</v>
      </c>
      <c r="H121" s="21"/>
      <c r="I121" s="21"/>
      <c r="J121" s="21"/>
      <c r="K121" s="21"/>
      <c r="L121" s="21"/>
      <c r="M121" s="21"/>
      <c r="N121" s="21"/>
      <c r="O121" s="9"/>
      <c r="P121" s="19"/>
      <c r="Q121" s="19"/>
      <c r="R121" s="19"/>
      <c r="S121" s="19"/>
      <c r="T121" s="19"/>
      <c r="U121" s="19"/>
      <c r="V121" s="19"/>
    </row>
    <row r="122" spans="1:22" ht="12.75" customHeight="1" x14ac:dyDescent="0.2">
      <c r="A122" s="50"/>
      <c r="B122" s="51"/>
      <c r="C122" s="52"/>
      <c r="D122" s="53"/>
      <c r="F122" s="55"/>
      <c r="G122" s="31" t="s">
        <v>4</v>
      </c>
      <c r="H122" s="18"/>
      <c r="I122" s="18"/>
      <c r="J122" s="18"/>
      <c r="K122" s="18"/>
      <c r="L122" s="18"/>
      <c r="M122" s="18"/>
      <c r="N122" s="18"/>
      <c r="O122" s="9"/>
      <c r="P122" s="19"/>
      <c r="Q122" s="19"/>
      <c r="R122" s="19"/>
      <c r="S122" s="19"/>
      <c r="T122" s="19"/>
      <c r="U122" s="19"/>
      <c r="V122" s="19"/>
    </row>
    <row r="123" spans="1:22" ht="12.75" customHeight="1" x14ac:dyDescent="0.2">
      <c r="A123" s="1"/>
      <c r="B123" s="1"/>
      <c r="C123" s="8"/>
      <c r="D123" s="8"/>
      <c r="P123" s="3"/>
      <c r="Q123" s="3"/>
      <c r="R123" s="3"/>
      <c r="S123" s="3"/>
      <c r="T123" s="3"/>
      <c r="U123" s="3"/>
      <c r="V123" s="3"/>
    </row>
  </sheetData>
  <mergeCells count="167">
    <mergeCell ref="A121:B121"/>
    <mergeCell ref="C121:D121"/>
    <mergeCell ref="F121:F122"/>
    <mergeCell ref="A122:B122"/>
    <mergeCell ref="C122:D122"/>
    <mergeCell ref="A117:B117"/>
    <mergeCell ref="C117:D117"/>
    <mergeCell ref="F117:F118"/>
    <mergeCell ref="A118:B118"/>
    <mergeCell ref="C118:D118"/>
    <mergeCell ref="A119:B119"/>
    <mergeCell ref="C119:D119"/>
    <mergeCell ref="F119:F120"/>
    <mergeCell ref="A120:B120"/>
    <mergeCell ref="C120:D120"/>
    <mergeCell ref="F113:F114"/>
    <mergeCell ref="A114:B114"/>
    <mergeCell ref="C114:D114"/>
    <mergeCell ref="A115:B115"/>
    <mergeCell ref="C115:D115"/>
    <mergeCell ref="F115:F116"/>
    <mergeCell ref="A116:B116"/>
    <mergeCell ref="C116:D116"/>
    <mergeCell ref="A109:B109"/>
    <mergeCell ref="C109:D109"/>
    <mergeCell ref="F109:F110"/>
    <mergeCell ref="A110:B110"/>
    <mergeCell ref="C110:D110"/>
    <mergeCell ref="A111:B111"/>
    <mergeCell ref="C111:D111"/>
    <mergeCell ref="F111:F112"/>
    <mergeCell ref="A112:B112"/>
    <mergeCell ref="C112:D112"/>
    <mergeCell ref="A105:B105"/>
    <mergeCell ref="C105:D105"/>
    <mergeCell ref="F105:F106"/>
    <mergeCell ref="A106:B106"/>
    <mergeCell ref="C106:D106"/>
    <mergeCell ref="A107:B107"/>
    <mergeCell ref="C107:D107"/>
    <mergeCell ref="F107:F108"/>
    <mergeCell ref="A108:B108"/>
    <mergeCell ref="C108:D108"/>
    <mergeCell ref="F95:F96"/>
    <mergeCell ref="F97:F98"/>
    <mergeCell ref="F99:F100"/>
    <mergeCell ref="F101:F102"/>
    <mergeCell ref="F103:F104"/>
    <mergeCell ref="A104:B104"/>
    <mergeCell ref="C104:D104"/>
    <mergeCell ref="F85:F86"/>
    <mergeCell ref="C86:D86"/>
    <mergeCell ref="F87:F88"/>
    <mergeCell ref="F89:F90"/>
    <mergeCell ref="F91:F92"/>
    <mergeCell ref="F93:F94"/>
    <mergeCell ref="A81:D81"/>
    <mergeCell ref="F81:F82"/>
    <mergeCell ref="A82:D82"/>
    <mergeCell ref="A83:D83"/>
    <mergeCell ref="F83:F84"/>
    <mergeCell ref="A84:D84"/>
    <mergeCell ref="A77:D77"/>
    <mergeCell ref="F77:F78"/>
    <mergeCell ref="A78:D78"/>
    <mergeCell ref="A79:D79"/>
    <mergeCell ref="F79:F80"/>
    <mergeCell ref="A80:D80"/>
    <mergeCell ref="A71:D71"/>
    <mergeCell ref="A72:D72"/>
    <mergeCell ref="A74:D74"/>
    <mergeCell ref="P74:V74"/>
    <mergeCell ref="A75:D75"/>
    <mergeCell ref="F75:F76"/>
    <mergeCell ref="A76:D76"/>
    <mergeCell ref="A66:C69"/>
    <mergeCell ref="D66:G67"/>
    <mergeCell ref="H66:N66"/>
    <mergeCell ref="P66:V66"/>
    <mergeCell ref="D68:F69"/>
    <mergeCell ref="A70:D70"/>
    <mergeCell ref="E70:F70"/>
    <mergeCell ref="A58:B58"/>
    <mergeCell ref="C58:D58"/>
    <mergeCell ref="F58:F59"/>
    <mergeCell ref="A59:B59"/>
    <mergeCell ref="C59:D59"/>
    <mergeCell ref="A60:B60"/>
    <mergeCell ref="C60:D60"/>
    <mergeCell ref="F60:F61"/>
    <mergeCell ref="A61:B61"/>
    <mergeCell ref="C61:D61"/>
    <mergeCell ref="A54:B54"/>
    <mergeCell ref="C54:D54"/>
    <mergeCell ref="F54:F55"/>
    <mergeCell ref="A55:B55"/>
    <mergeCell ref="C55:D55"/>
    <mergeCell ref="A56:B56"/>
    <mergeCell ref="C56:D56"/>
    <mergeCell ref="F56:F57"/>
    <mergeCell ref="A57:B57"/>
    <mergeCell ref="C57:D57"/>
    <mergeCell ref="A50:B50"/>
    <mergeCell ref="C50:D50"/>
    <mergeCell ref="F50:F51"/>
    <mergeCell ref="A51:B51"/>
    <mergeCell ref="C51:D51"/>
    <mergeCell ref="F52:F53"/>
    <mergeCell ref="A53:B53"/>
    <mergeCell ref="C53:D53"/>
    <mergeCell ref="A46:B46"/>
    <mergeCell ref="C46:D46"/>
    <mergeCell ref="F46:F47"/>
    <mergeCell ref="A47:B47"/>
    <mergeCell ref="C47:D47"/>
    <mergeCell ref="A48:B48"/>
    <mergeCell ref="C48:D48"/>
    <mergeCell ref="F48:F49"/>
    <mergeCell ref="A49:B49"/>
    <mergeCell ref="C49:D49"/>
    <mergeCell ref="F40:F41"/>
    <mergeCell ref="F42:F43"/>
    <mergeCell ref="A43:B43"/>
    <mergeCell ref="C43:D43"/>
    <mergeCell ref="A44:B44"/>
    <mergeCell ref="C44:D44"/>
    <mergeCell ref="F44:F45"/>
    <mergeCell ref="A45:B45"/>
    <mergeCell ref="C45:D45"/>
    <mergeCell ref="F28:F29"/>
    <mergeCell ref="F30:F31"/>
    <mergeCell ref="F32:F33"/>
    <mergeCell ref="F34:F35"/>
    <mergeCell ref="F36:F37"/>
    <mergeCell ref="F38:F39"/>
    <mergeCell ref="A22:D22"/>
    <mergeCell ref="F22:F23"/>
    <mergeCell ref="A23:D23"/>
    <mergeCell ref="F24:F25"/>
    <mergeCell ref="C25:D25"/>
    <mergeCell ref="F26:F27"/>
    <mergeCell ref="X17:X21"/>
    <mergeCell ref="A18:D18"/>
    <mergeCell ref="F18:F19"/>
    <mergeCell ref="A19:D19"/>
    <mergeCell ref="A20:D20"/>
    <mergeCell ref="F20:F21"/>
    <mergeCell ref="A21:D21"/>
    <mergeCell ref="A14:D14"/>
    <mergeCell ref="F14:F15"/>
    <mergeCell ref="A15:D15"/>
    <mergeCell ref="A16:D16"/>
    <mergeCell ref="F16:F17"/>
    <mergeCell ref="A17:D17"/>
    <mergeCell ref="A9:D9"/>
    <mergeCell ref="E9:F9"/>
    <mergeCell ref="A10:D10"/>
    <mergeCell ref="A11:D11"/>
    <mergeCell ref="A13:D13"/>
    <mergeCell ref="P13:V13"/>
    <mergeCell ref="X1:X3"/>
    <mergeCell ref="I3:J3"/>
    <mergeCell ref="A5:C8"/>
    <mergeCell ref="D5:G6"/>
    <mergeCell ref="H5:N5"/>
    <mergeCell ref="P5:V5"/>
    <mergeCell ref="D7:F8"/>
  </mergeCells>
  <phoneticPr fontId="32" type="noConversion"/>
  <conditionalFormatting sqref="X6:X15">
    <cfRule type="expression" dxfId="7" priority="5" stopIfTrue="1">
      <formula>ISERROR(X6)</formula>
    </cfRule>
  </conditionalFormatting>
  <conditionalFormatting sqref="H7:N12 P7:V12">
    <cfRule type="cellIs" dxfId="6" priority="6" stopIfTrue="1" operator="equal">
      <formula>$D$5</formula>
    </cfRule>
    <cfRule type="expression" dxfId="5" priority="7" stopIfTrue="1">
      <formula>AND(NOT(H7=""),NOT(ISERROR(MATCH(H7,arr_eventdate,0))))</formula>
    </cfRule>
    <cfRule type="expression" dxfId="4" priority="8" stopIfTrue="1">
      <formula>AND(NOT(H7=""),NOT(ISERROR(MATCH(H7,arr_holidaydate,0))))</formula>
    </cfRule>
  </conditionalFormatting>
  <conditionalFormatting sqref="X67:X76">
    <cfRule type="expression" dxfId="3" priority="1" stopIfTrue="1">
      <formula>ISERROR(X67)</formula>
    </cfRule>
  </conditionalFormatting>
  <conditionalFormatting sqref="H68:N73 P68:V73">
    <cfRule type="cellIs" dxfId="2" priority="2" stopIfTrue="1" operator="equal">
      <formula>$D$66</formula>
    </cfRule>
    <cfRule type="expression" dxfId="1" priority="3" stopIfTrue="1">
      <formula>AND(NOT(H68=""),NOT(ISERROR(MATCH(H68,arr_eventdate,0))))</formula>
    </cfRule>
    <cfRule type="expression" dxfId="0" priority="4" stopIfTrue="1">
      <formula>AND(NOT(H68=""),NOT(ISERROR(MATCH(H68,arr_holidaydate,0))))</formula>
    </cfRule>
  </conditionalFormatting>
  <pageMargins left="0.59055118110236227" right="0.23622047244094491" top="0.39370078740157483" bottom="0.23622047244094491" header="0.23622047244094491" footer="0.23622047244094491"/>
  <pageSetup orientation="portrait" r:id="rId1"/>
  <headerFooter alignWithMargins="0">
    <oddFooter>&amp;L&amp;8© justchen</oddFooter>
  </headerFooter>
</worksheet>
</file>

<file path=customUI/_rels/customUI14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0.png"/><Relationship Id="daily-planner_180" Type="http://schemas.openxmlformats.org/officeDocument/2006/relationships/image" Target="images/daily-planner_1800.png"/></Relationships>
</file>

<file path=customUI/customUI.xml><?xml version="1.0" encoding="utf-8"?>
<!-- File created by www.vertex42.com (c) Vertex42 LLC. All rights reserved. -->
<customUI xmlns="http://schemas.microsoft.com/office/2006/01/customui">
</customUI>
</file>

<file path=customUI/customUI14.xml><?xml version="1.0" encoding="utf-8"?>
<!-- File created by www.vertex42.com (c) Vertex42 LLC. All rights reserved. -->
<customUI xmlns="http://schemas.microsoft.com/office/2009/07/customui" loadImage="LoadImageFromThisWorkbook">
  <backstage>
    <tab id="a1" label="About Vertex42" columnWidthPercent="40">
      <firstColumn>
        <group id="g_topLogo">
          <topItems>
            <layoutContainer id="c_topLogo">
              <hyperlink id="link_image" label="Click here to visit Vertex42.com" target="http://www.vertex42.com/?ref=bsimg" image="vertex42_logo" screentip="Visit Vertex42.com"/>
            </layoutContainer>
          </topItems>
        </group>
        <group id="g_about" label="About Vertex42" helperText="Vertex42.com provides professionally designed spreadsheet and document templates for business, education and home use.">
          <topItems>
            <hyperlink id="link_about" label="Click here to visit Vertex42.com" target="http://www.vertex42.com/?ref=bsxml"/>
            <labelControl id="spacer_below_link" label=" "/>
          </topItems>
        </group>
        <group id="g_resources" label="More Templates by Vertex42.com">
          <topItems>
            <layoutContainer id="resources_1" layoutChildren="vertical">
              <hyperlink id="link_resource_1" label="Templates for Excel" target="http://www.vertex42.com/ExcelTemplates/?ref=bsres"/>
              <hyperlink id="link_resource_2" label="Templates for Word" target="http://www.vertex42.com/WordTemplates/?ref=bsres"/>
              <hyperlink id="link_resource_3" label="Calendar Templates" target="http://www.vertex42.com/calendars/?ref=bsres"/>
              <hyperlink id="link_resource_4" label="Financial Calculators" target="http://www.vertex42.com/Calculators/?ref=bsres"/>
              <hyperlink id="link_resource_5" label="Template Gallery Add-in" target="http://www.vertex42.com/apps/?ref=bsres"/>
            </layoutContainer>
          </topItems>
        </group>
      </firstColumn>
      <secondColumn>
        <group id="g_description" label="Printable Daily Planner" helperText="Create your own daily planner using standard letter-size paper that can be included in your 3-ring binder.">
          <topItems>
            <labelControl id="spacer1" label=" "/>
            <imageControl id="template_thumbnail" image="daily-planner_180"/>
            <labelControl id="spacer_below_image" label=" "/>
          </topItems>
        </group>
        <group id="g_terms" label="Template Details">
          <topItems>
            <layoutContainer id="info_author" layoutChildren="horizontal">
              <labelControl id="lab_author" label="Author:" alignLabel="left"/>
              <labelControl id="lab_author_value" label="Vertex42.com" alignLabel="left"/>
            </layoutContainer>
            <layoutContainer id="info_copyright" layoutChildren="horizontal">
              <labelControl id="lab_copyright" label="Copyright:"/>
              <labelControl id="lab_copyright_value" label="© 2014 Vertex42 LLC"/>
            </layoutContainer>
            <layoutContainer id="info_info" layoutChildren="vertical">
              <hyperlink id="link_info" label="Template Info Page" target="http://www.vertex42.com/calendars/daily-planner.html?ref=bsinfo"/>
            </layoutContainer>
            <labelControl id="spacer_below_details" label=" "/>
          </topItems>
        </group>
        <group id="g_details" label="Terms of Use" helperText="This spreadsheet, including all worksheets and associated content, is considered a copyrighted work. Please review the license agreement on the template info page to learn how you may or may not use this template.">
</group>
      </secondColumn>
    </tab>
  </backstage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Days1-2</vt:lpstr>
      <vt:lpstr>3-4</vt:lpstr>
      <vt:lpstr>5-6</vt:lpstr>
      <vt:lpstr>7-8</vt:lpstr>
      <vt:lpstr>9-10</vt:lpstr>
      <vt:lpstr>11-12</vt:lpstr>
      <vt:lpstr>13-14</vt:lpstr>
      <vt:lpstr>'11-12'!Print_Area</vt:lpstr>
      <vt:lpstr>'13-14'!Print_Area</vt:lpstr>
      <vt:lpstr>'3-4'!Print_Area</vt:lpstr>
      <vt:lpstr>'5-6'!Print_Area</vt:lpstr>
      <vt:lpstr>'7-8'!Print_Area</vt:lpstr>
      <vt:lpstr>'9-10'!Print_Area</vt:lpstr>
      <vt:lpstr>'Days1-2'!Print_Area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Planner</dc:title>
  <dc:creator>www.vertex42.com</dc:creator>
  <dc:description>(c) 2009-2014 Vertex42 LLC. All Rights Reserved._x000d_
</dc:description>
  <cp:lastModifiedBy>靳鸿瑞</cp:lastModifiedBy>
  <cp:lastPrinted>2017-09-19T11:34:47Z</cp:lastPrinted>
  <dcterms:created xsi:type="dcterms:W3CDTF">2004-08-16T18:44:14Z</dcterms:created>
  <dcterms:modified xsi:type="dcterms:W3CDTF">2018-08-27T14:08:51Z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1.3.0</vt:lpwstr>
  </property>
</Properties>
</file>