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嘎总\Desktop\"/>
    </mc:Choice>
  </mc:AlternateContent>
  <xr:revisionPtr revIDLastSave="0" documentId="13_ncr:1_{9F90E4CF-F4A6-4DC5-962E-6332D1F0895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E23" i="1"/>
  <c r="F23" i="1"/>
  <c r="G23" i="1"/>
  <c r="H23" i="1"/>
  <c r="B9" i="1"/>
  <c r="B11" i="1" s="1"/>
  <c r="C9" i="1"/>
  <c r="C10" i="1" s="1"/>
  <c r="D9" i="1"/>
  <c r="D10" i="1" s="1"/>
  <c r="E9" i="1"/>
  <c r="E11" i="1" s="1"/>
  <c r="F9" i="1"/>
  <c r="F10" i="1" s="1"/>
  <c r="G9" i="1"/>
  <c r="G10" i="1" s="1"/>
  <c r="H9" i="1"/>
  <c r="H11" i="1" s="1"/>
  <c r="B12" i="1"/>
  <c r="B14" i="1" s="1"/>
  <c r="C12" i="1"/>
  <c r="C13" i="1" s="1"/>
  <c r="D12" i="1"/>
  <c r="D13" i="1" s="1"/>
  <c r="E12" i="1"/>
  <c r="E14" i="1" s="1"/>
  <c r="F12" i="1"/>
  <c r="F13" i="1" s="1"/>
  <c r="G12" i="1"/>
  <c r="G13" i="1" s="1"/>
  <c r="H12" i="1"/>
  <c r="H13" i="1" s="1"/>
  <c r="B15" i="1"/>
  <c r="B17" i="1" s="1"/>
  <c r="C15" i="1"/>
  <c r="C16" i="1" s="1"/>
  <c r="D15" i="1"/>
  <c r="D16" i="1" s="1"/>
  <c r="E15" i="1"/>
  <c r="E16" i="1" s="1"/>
  <c r="F15" i="1"/>
  <c r="F16" i="1" s="1"/>
  <c r="G15" i="1"/>
  <c r="G16" i="1" s="1"/>
  <c r="H15" i="1"/>
  <c r="H17" i="1" s="1"/>
  <c r="B18" i="1"/>
  <c r="B20" i="1" s="1"/>
  <c r="C18" i="1"/>
  <c r="C19" i="1" s="1"/>
  <c r="D18" i="1"/>
  <c r="D19" i="1" s="1"/>
  <c r="E18" i="1"/>
  <c r="E19" i="1" s="1"/>
  <c r="F18" i="1"/>
  <c r="F19" i="1" s="1"/>
  <c r="G18" i="1"/>
  <c r="G19" i="1" s="1"/>
  <c r="H18" i="1"/>
  <c r="H19" i="1" s="1"/>
  <c r="B21" i="1"/>
  <c r="B22" i="1" s="1"/>
  <c r="C21" i="1"/>
  <c r="C22" i="1" s="1"/>
  <c r="D21" i="1"/>
  <c r="D22" i="1" s="1"/>
  <c r="C6" i="1"/>
  <c r="C8" i="1" s="1"/>
  <c r="D6" i="1"/>
  <c r="D8" i="1" s="1"/>
  <c r="E6" i="1"/>
  <c r="E8" i="1" s="1"/>
  <c r="F6" i="1"/>
  <c r="F7" i="1" s="1"/>
  <c r="G6" i="1"/>
  <c r="G7" i="1" s="1"/>
  <c r="H6" i="1"/>
  <c r="H7" i="1" s="1"/>
  <c r="B6" i="1"/>
  <c r="B7" i="1" s="1"/>
  <c r="B16" i="1" l="1"/>
  <c r="B8" i="1"/>
  <c r="B19" i="1"/>
  <c r="B10" i="1"/>
  <c r="B13" i="1"/>
  <c r="D23" i="1"/>
  <c r="C23" i="1"/>
  <c r="B23" i="1"/>
  <c r="G20" i="1"/>
  <c r="E20" i="1"/>
  <c r="D20" i="1"/>
  <c r="H20" i="1"/>
  <c r="F20" i="1"/>
  <c r="C20" i="1"/>
  <c r="G17" i="1"/>
  <c r="F17" i="1"/>
  <c r="H16" i="1"/>
  <c r="D17" i="1"/>
  <c r="E17" i="1"/>
  <c r="C17" i="1"/>
  <c r="H14" i="1"/>
  <c r="G14" i="1"/>
  <c r="E13" i="1"/>
  <c r="D14" i="1"/>
  <c r="F14" i="1"/>
  <c r="C14" i="1"/>
  <c r="F11" i="1"/>
  <c r="G11" i="1"/>
  <c r="H10" i="1"/>
  <c r="E10" i="1"/>
  <c r="D11" i="1"/>
  <c r="C11" i="1"/>
  <c r="C7" i="1"/>
  <c r="E7" i="1"/>
  <c r="D7" i="1"/>
  <c r="G8" i="1"/>
  <c r="F8" i="1"/>
  <c r="H8" i="1"/>
</calcChain>
</file>

<file path=xl/sharedStrings.xml><?xml version="1.0" encoding="utf-8"?>
<sst xmlns="http://schemas.openxmlformats.org/spreadsheetml/2006/main" count="63" uniqueCount="33">
  <si>
    <t>年</t>
    <phoneticPr fontId="1" type="noConversion"/>
  </si>
  <si>
    <t>月</t>
    <phoneticPr fontId="1" type="noConversion"/>
  </si>
  <si>
    <t>日</t>
  </si>
  <si>
    <t>一</t>
    <phoneticPr fontId="1" type="noConversion"/>
  </si>
  <si>
    <t>二</t>
  </si>
  <si>
    <t>三</t>
  </si>
  <si>
    <t>四</t>
  </si>
  <si>
    <t>五</t>
  </si>
  <si>
    <t>六</t>
  </si>
  <si>
    <t>序号</t>
    <phoneticPr fontId="1" type="noConversion"/>
  </si>
  <si>
    <t>日期</t>
    <phoneticPr fontId="1" type="noConversion"/>
  </si>
  <si>
    <t>开始点</t>
    <phoneticPr fontId="1" type="noConversion"/>
  </si>
  <si>
    <t>结束点</t>
    <phoneticPr fontId="1" type="noConversion"/>
  </si>
  <si>
    <t>计划事项</t>
    <phoneticPr fontId="1" type="noConversion"/>
  </si>
  <si>
    <t>去开年会</t>
    <phoneticPr fontId="1" type="noConversion"/>
  </si>
  <si>
    <t>总部庆祝</t>
    <phoneticPr fontId="1" type="noConversion"/>
  </si>
  <si>
    <t>去进货</t>
    <phoneticPr fontId="1" type="noConversion"/>
  </si>
  <si>
    <t>和吴总探讨</t>
    <phoneticPr fontId="1" type="noConversion"/>
  </si>
  <si>
    <t>输入事项1</t>
    <phoneticPr fontId="1" type="noConversion"/>
  </si>
  <si>
    <t>输入事项2</t>
  </si>
  <si>
    <t>输入事项3</t>
  </si>
  <si>
    <t>输入事项4</t>
  </si>
  <si>
    <t>输入事项5</t>
  </si>
  <si>
    <t>地点</t>
    <phoneticPr fontId="1" type="noConversion"/>
  </si>
  <si>
    <t>上海</t>
    <phoneticPr fontId="1" type="noConversion"/>
  </si>
  <si>
    <t>北京</t>
    <phoneticPr fontId="1" type="noConversion"/>
  </si>
  <si>
    <t>苏州</t>
    <phoneticPr fontId="1" type="noConversion"/>
  </si>
  <si>
    <t>重要程度</t>
    <phoneticPr fontId="1" type="noConversion"/>
  </si>
  <si>
    <t>备注</t>
    <phoneticPr fontId="1" type="noConversion"/>
  </si>
  <si>
    <r>
      <rPr>
        <sz val="22"/>
        <color theme="1"/>
        <rFont val="字魂95号-手刻宋"/>
        <family val="3"/>
        <charset val="134"/>
      </rPr>
      <t>工 作 计 划 表</t>
    </r>
    <r>
      <rPr>
        <sz val="20"/>
        <color theme="1"/>
        <rFont val="字魂95号-手刻宋"/>
        <family val="3"/>
        <charset val="134"/>
      </rPr>
      <t>--</t>
    </r>
    <r>
      <rPr>
        <sz val="18"/>
        <color theme="1"/>
        <rFont val="字魂95号-手刻宋"/>
        <family val="3"/>
        <charset val="134"/>
      </rPr>
      <t>日程管理</t>
    </r>
    <phoneticPr fontId="1" type="noConversion"/>
  </si>
  <si>
    <t>非常重要</t>
    <phoneticPr fontId="1" type="noConversion"/>
  </si>
  <si>
    <t>一般重要</t>
    <phoneticPr fontId="1" type="noConversion"/>
  </si>
  <si>
    <t>不重要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</si>
</sst>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d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字魂95号-手刻宋"/>
      <family val="3"/>
      <charset val="134"/>
    </font>
    <font>
      <sz val="6"/>
      <color theme="1"/>
      <name val="宋体"/>
      <family val="3"/>
      <charset val="134"/>
    </font>
    <font>
      <sz val="18"/>
      <color theme="1"/>
      <name val="字魂95号-手刻宋"/>
      <family val="3"/>
      <charset val="134"/>
    </font>
    <font>
      <sz val="20"/>
      <color theme="1"/>
      <name val="字魂95号-手刻宋"/>
      <family val="3"/>
      <charset val="134"/>
    </font>
    <font>
      <sz val="22"/>
      <color theme="1"/>
      <name val="字魂95号-手刻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FF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3" fillId="4" borderId="2" xfId="0" applyNumberFormat="1" applyFont="1" applyFill="1" applyBorder="1" applyAlignment="1">
      <alignment horizontal="center" vertical="center"/>
    </xf>
    <xf numFmtId="178" fontId="3" fillId="4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3" fillId="2" borderId="0" xfId="0" quotePrefix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FFD9"/>
      <color rgb="FF00CC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C$3" max="2029" min="2008" page="10" val="2021"/>
</file>

<file path=xl/ctrlProps/ctrlProp2.xml><?xml version="1.0" encoding="utf-8"?>
<formControlPr xmlns="http://schemas.microsoft.com/office/spreadsheetml/2009/9/main" objectType="Spin" dx="26" fmlaLink="$E$3" max="12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1</xdr:row>
          <xdr:rowOff>83820</xdr:rowOff>
        </xdr:from>
        <xdr:to>
          <xdr:col>1</xdr:col>
          <xdr:colOff>678180</xdr:colOff>
          <xdr:row>3</xdr:row>
          <xdr:rowOff>30480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190500</xdr:colOff>
          <xdr:row>2</xdr:row>
          <xdr:rowOff>0</xdr:rowOff>
        </xdr:from>
        <xdr:to>
          <xdr:col>7</xdr:col>
          <xdr:colOff>7620</xdr:colOff>
          <xdr:row>3</xdr:row>
          <xdr:rowOff>60960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E3938B0-71FD-4368-88B2-AE47B1AE9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showGridLines="0" tabSelected="1" workbookViewId="0">
      <selection activeCell="F3" sqref="F3"/>
    </sheetView>
  </sheetViews>
  <sheetFormatPr defaultRowHeight="13.8" x14ac:dyDescent="0.25"/>
  <cols>
    <col min="1" max="1" width="0.5546875" style="2" customWidth="1"/>
    <col min="2" max="8" width="11.77734375" style="2" customWidth="1"/>
    <col min="9" max="9" width="0.6640625" style="2" customWidth="1"/>
    <col min="10" max="10" width="6.77734375" style="2" customWidth="1"/>
    <col min="11" max="11" width="10.109375" style="2" bestFit="1" customWidth="1"/>
    <col min="12" max="12" width="8.88671875" style="7"/>
    <col min="13" max="13" width="8.88671875" style="2"/>
    <col min="14" max="14" width="11.77734375" style="2" customWidth="1"/>
    <col min="15" max="15" width="8.88671875" style="2"/>
    <col min="16" max="16" width="10" style="2" customWidth="1"/>
    <col min="17" max="22" width="8.88671875" style="2"/>
    <col min="23" max="16384" width="8.88671875" style="1"/>
  </cols>
  <sheetData>
    <row r="1" spans="2:17" ht="22.95" customHeight="1" x14ac:dyDescent="0.25">
      <c r="F1" s="16" t="s">
        <v>29</v>
      </c>
      <c r="G1" s="16"/>
      <c r="H1" s="16"/>
      <c r="I1" s="16"/>
      <c r="J1" s="16"/>
      <c r="K1" s="16"/>
    </row>
    <row r="2" spans="2:17" ht="11.4" customHeight="1" x14ac:dyDescent="0.25">
      <c r="F2" s="16"/>
      <c r="G2" s="16"/>
      <c r="H2" s="16"/>
      <c r="I2" s="16"/>
      <c r="J2" s="16"/>
      <c r="K2" s="16"/>
    </row>
    <row r="3" spans="2:17" s="2" customFormat="1" ht="22.95" customHeight="1" x14ac:dyDescent="0.25">
      <c r="C3" s="17">
        <v>2021</v>
      </c>
      <c r="D3" s="18" t="s">
        <v>0</v>
      </c>
      <c r="E3" s="19">
        <v>1</v>
      </c>
      <c r="F3" s="18" t="s">
        <v>1</v>
      </c>
      <c r="L3" s="7"/>
    </row>
    <row r="4" spans="2:17" s="2" customFormat="1" ht="8.4" customHeight="1" x14ac:dyDescent="0.25">
      <c r="C4" s="11"/>
      <c r="L4" s="7"/>
    </row>
    <row r="5" spans="2:17" s="3" customFormat="1" ht="22.95" customHeight="1" x14ac:dyDescent="0.2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2</v>
      </c>
      <c r="J5" s="5" t="s">
        <v>9</v>
      </c>
      <c r="K5" s="5" t="s">
        <v>10</v>
      </c>
      <c r="L5" s="6" t="s">
        <v>11</v>
      </c>
      <c r="M5" s="5" t="s">
        <v>12</v>
      </c>
      <c r="N5" s="5" t="s">
        <v>13</v>
      </c>
      <c r="O5" s="5" t="s">
        <v>23</v>
      </c>
      <c r="P5" s="5" t="s">
        <v>27</v>
      </c>
      <c r="Q5" s="5" t="s">
        <v>28</v>
      </c>
    </row>
    <row r="6" spans="2:17" ht="22.2" customHeight="1" x14ac:dyDescent="0.25">
      <c r="B6" s="12">
        <f>DATE($C$3,$E$3,1)-WEEKDAY(DATE($C$3,$E$3,1),2)+COLUMN(A:A)+INT((ROW(1:1)-1))*7</f>
        <v>44193</v>
      </c>
      <c r="C6" s="12">
        <f>DATE($C$3,$E$3,1)-WEEKDAY(DATE($C$3,$E$3,1),2)+COLUMN(B:B)+INT((ROW(1:1)-1))*7</f>
        <v>44194</v>
      </c>
      <c r="D6" s="12">
        <f>DATE($C$3,$E$3,1)-WEEKDAY(DATE($C$3,$E$3,1),2)+COLUMN(C:C)+INT((ROW(1:1)-1))*7</f>
        <v>44195</v>
      </c>
      <c r="E6" s="12">
        <f>DATE($C$3,$E$3,1)-WEEKDAY(DATE($C$3,$E$3,1),2)+COLUMN(D:D)+INT((ROW(1:1)-1))*7</f>
        <v>44196</v>
      </c>
      <c r="F6" s="12">
        <f>DATE($C$3,$E$3,1)-WEEKDAY(DATE($C$3,$E$3,1),2)+COLUMN(E:E)+INT((ROW(1:1)-1))*7</f>
        <v>44197</v>
      </c>
      <c r="G6" s="12">
        <f>DATE($C$3,$E$3,1)-WEEKDAY(DATE($C$3,$E$3,1),2)+COLUMN(F:F)+INT((ROW(1:1)-1))*7</f>
        <v>44198</v>
      </c>
      <c r="H6" s="12">
        <f>DATE($C$3,$E$3,1)-WEEKDAY(DATE($C$3,$E$3,1),2)+COLUMN(G:G)+INT((ROW(1:1)-1))*7</f>
        <v>44199</v>
      </c>
      <c r="J6" s="8">
        <v>1</v>
      </c>
      <c r="K6" s="9">
        <v>44217</v>
      </c>
      <c r="L6" s="10">
        <v>0.33333333333333331</v>
      </c>
      <c r="M6" s="10">
        <v>0.375</v>
      </c>
      <c r="N6" s="8" t="s">
        <v>14</v>
      </c>
      <c r="O6" s="8" t="s">
        <v>24</v>
      </c>
      <c r="P6" s="8" t="s">
        <v>30</v>
      </c>
      <c r="Q6" s="8"/>
    </row>
    <row r="7" spans="2:17" ht="22.2" customHeight="1" x14ac:dyDescent="0.25">
      <c r="B7" s="14" t="str">
        <f>IFERROR(VLOOKUP(B6,$K:$Q,4,0),"")</f>
        <v/>
      </c>
      <c r="C7" s="14" t="str">
        <f>IFERROR(VLOOKUP(C6,$K:$Q,4,0),"")</f>
        <v/>
      </c>
      <c r="D7" s="14" t="str">
        <f>IFERROR(VLOOKUP(D6,$K:$Q,4,0),"")</f>
        <v/>
      </c>
      <c r="E7" s="14" t="str">
        <f>IFERROR(VLOOKUP(E6,$K:$Q,4,0),"")</f>
        <v/>
      </c>
      <c r="F7" s="14" t="str">
        <f>IFERROR(VLOOKUP(F6,$K:$Q,4,0),"")</f>
        <v/>
      </c>
      <c r="G7" s="14" t="str">
        <f>IFERROR(VLOOKUP(G6,$K:$Q,4,0),"")</f>
        <v/>
      </c>
      <c r="H7" s="14" t="str">
        <f>IFERROR(VLOOKUP(H6,$K:$Q,4,0),"")</f>
        <v/>
      </c>
      <c r="J7" s="8">
        <v>2</v>
      </c>
      <c r="K7" s="9">
        <v>44201</v>
      </c>
      <c r="L7" s="10">
        <v>0.375</v>
      </c>
      <c r="M7" s="10">
        <v>0.41666666666666702</v>
      </c>
      <c r="N7" s="8" t="s">
        <v>15</v>
      </c>
      <c r="O7" s="8" t="s">
        <v>25</v>
      </c>
      <c r="P7" s="8" t="s">
        <v>31</v>
      </c>
      <c r="Q7" s="8"/>
    </row>
    <row r="8" spans="2:17" ht="22.2" customHeight="1" x14ac:dyDescent="0.25">
      <c r="B8" s="15" t="str">
        <f>IFERROR(VLOOKUP(B6,$K:$Q,5,0),"")</f>
        <v/>
      </c>
      <c r="C8" s="15" t="str">
        <f>IFERROR(VLOOKUP(C6,$K:$Q,5,0),"")</f>
        <v/>
      </c>
      <c r="D8" s="15" t="str">
        <f>IFERROR(VLOOKUP(D6,$K:$Q,5,0),"")</f>
        <v/>
      </c>
      <c r="E8" s="15" t="str">
        <f>IFERROR(VLOOKUP(E6,$K:$Q,5,0),"")</f>
        <v/>
      </c>
      <c r="F8" s="15" t="str">
        <f>IFERROR(VLOOKUP(F6,$K:$Q,5,0),"")</f>
        <v/>
      </c>
      <c r="G8" s="15" t="str">
        <f>IFERROR(VLOOKUP(G6,$K:$Q,5,0),"")</f>
        <v/>
      </c>
      <c r="H8" s="15" t="str">
        <f>IFERROR(VLOOKUP(H6,$K:$Q,5,0),"")</f>
        <v/>
      </c>
      <c r="J8" s="8">
        <v>3</v>
      </c>
      <c r="K8" s="9">
        <v>44202</v>
      </c>
      <c r="L8" s="10">
        <v>0.41666666666666702</v>
      </c>
      <c r="M8" s="10">
        <v>0.45833333333333298</v>
      </c>
      <c r="N8" s="8" t="s">
        <v>16</v>
      </c>
      <c r="O8" s="8" t="s">
        <v>26</v>
      </c>
      <c r="P8" s="8" t="s">
        <v>32</v>
      </c>
      <c r="Q8" s="8"/>
    </row>
    <row r="9" spans="2:17" ht="22.2" customHeight="1" x14ac:dyDescent="0.25">
      <c r="B9" s="12">
        <f>DATE($C$3,$E$3,1)-WEEKDAY(DATE($C$3,$E$3,1),2)+COLUMN(A:A)+INT((ROW(2:2)-1))*7</f>
        <v>44200</v>
      </c>
      <c r="C9" s="12">
        <f>DATE($C$3,$E$3,1)-WEEKDAY(DATE($C$3,$E$3,1),2)+COLUMN(B:B)+INT((ROW(2:2)-1))*7</f>
        <v>44201</v>
      </c>
      <c r="D9" s="12">
        <f>DATE($C$3,$E$3,1)-WEEKDAY(DATE($C$3,$E$3,1),2)+COLUMN(C:C)+INT((ROW(2:2)-1))*7</f>
        <v>44202</v>
      </c>
      <c r="E9" s="12">
        <f>DATE($C$3,$E$3,1)-WEEKDAY(DATE($C$3,$E$3,1),2)+COLUMN(D:D)+INT((ROW(2:2)-1))*7</f>
        <v>44203</v>
      </c>
      <c r="F9" s="12">
        <f>DATE($C$3,$E$3,1)-WEEKDAY(DATE($C$3,$E$3,1),2)+COLUMN(E:E)+INT((ROW(2:2)-1))*7</f>
        <v>44204</v>
      </c>
      <c r="G9" s="12">
        <f>DATE($C$3,$E$3,1)-WEEKDAY(DATE($C$3,$E$3,1),2)+COLUMN(F:F)+INT((ROW(2:2)-1))*7</f>
        <v>44205</v>
      </c>
      <c r="H9" s="12">
        <f>DATE($C$3,$E$3,1)-WEEKDAY(DATE($C$3,$E$3,1),2)+COLUMN(G:G)+INT((ROW(2:2)-1))*7</f>
        <v>44206</v>
      </c>
      <c r="J9" s="8">
        <v>4</v>
      </c>
      <c r="K9" s="9">
        <v>44234</v>
      </c>
      <c r="L9" s="10">
        <v>0.45833333333333298</v>
      </c>
      <c r="M9" s="10">
        <v>0.5</v>
      </c>
      <c r="N9" s="8" t="s">
        <v>17</v>
      </c>
      <c r="O9" s="8" t="s">
        <v>24</v>
      </c>
      <c r="P9" s="8" t="s">
        <v>30</v>
      </c>
      <c r="Q9" s="8"/>
    </row>
    <row r="10" spans="2:17" ht="22.2" customHeight="1" x14ac:dyDescent="0.25">
      <c r="B10" s="14" t="str">
        <f>IFERROR(VLOOKUP(B9,$K:$Q,4,0),"")</f>
        <v/>
      </c>
      <c r="C10" s="14" t="str">
        <f>IFERROR(VLOOKUP(C9,$K:$Q,4,0),"")</f>
        <v>总部庆祝</v>
      </c>
      <c r="D10" s="14" t="str">
        <f>IFERROR(VLOOKUP(D9,$K:$Q,4,0),"")</f>
        <v>去进货</v>
      </c>
      <c r="E10" s="14" t="str">
        <f>IFERROR(VLOOKUP(E9,$K:$Q,4,0),"")</f>
        <v/>
      </c>
      <c r="F10" s="14" t="str">
        <f>IFERROR(VLOOKUP(F9,$K:$Q,4,0),"")</f>
        <v/>
      </c>
      <c r="G10" s="14" t="str">
        <f>IFERROR(VLOOKUP(G9,$K:$Q,4,0),"")</f>
        <v/>
      </c>
      <c r="H10" s="14" t="str">
        <f>IFERROR(VLOOKUP(H9,$K:$Q,4,0),"")</f>
        <v/>
      </c>
      <c r="J10" s="8">
        <v>5</v>
      </c>
      <c r="K10" s="9">
        <v>44263</v>
      </c>
      <c r="L10" s="10">
        <v>0.5</v>
      </c>
      <c r="M10" s="10">
        <v>0.54166666666666696</v>
      </c>
      <c r="N10" s="8" t="s">
        <v>18</v>
      </c>
      <c r="O10" s="8" t="s">
        <v>25</v>
      </c>
      <c r="P10" s="8" t="s">
        <v>31</v>
      </c>
      <c r="Q10" s="8"/>
    </row>
    <row r="11" spans="2:17" ht="22.2" customHeight="1" x14ac:dyDescent="0.25">
      <c r="B11" s="15" t="str">
        <f>IFERROR(VLOOKUP(B9,$K:$Q,5,0),"")</f>
        <v/>
      </c>
      <c r="C11" s="15" t="str">
        <f>IFERROR(VLOOKUP(C9,$K:$Q,5,0),"")</f>
        <v>北京</v>
      </c>
      <c r="D11" s="15" t="str">
        <f>IFERROR(VLOOKUP(D9,$K:$Q,5,0),"")</f>
        <v>苏州</v>
      </c>
      <c r="E11" s="15" t="str">
        <f>IFERROR(VLOOKUP(E9,$K:$Q,5,0),"")</f>
        <v/>
      </c>
      <c r="F11" s="15" t="str">
        <f>IFERROR(VLOOKUP(F9,$K:$Q,5,0),"")</f>
        <v/>
      </c>
      <c r="G11" s="15" t="str">
        <f>IFERROR(VLOOKUP(G9,$K:$Q,5,0),"")</f>
        <v/>
      </c>
      <c r="H11" s="15" t="str">
        <f>IFERROR(VLOOKUP(H9,$K:$Q,5,0),"")</f>
        <v/>
      </c>
      <c r="J11" s="8">
        <v>6</v>
      </c>
      <c r="K11" s="9">
        <v>44312</v>
      </c>
      <c r="L11" s="10">
        <v>0.54166666666666696</v>
      </c>
      <c r="M11" s="10">
        <v>0.58333333333333304</v>
      </c>
      <c r="N11" s="8" t="s">
        <v>19</v>
      </c>
      <c r="O11" s="8" t="s">
        <v>26</v>
      </c>
      <c r="P11" s="8" t="s">
        <v>32</v>
      </c>
      <c r="Q11" s="8"/>
    </row>
    <row r="12" spans="2:17" ht="22.2" customHeight="1" x14ac:dyDescent="0.25">
      <c r="B12" s="12">
        <f>DATE($C$3,$E$3,1)-WEEKDAY(DATE($C$3,$E$3,1),2)+COLUMN(A:A)+INT((ROW(3:3)-1))*7</f>
        <v>44207</v>
      </c>
      <c r="C12" s="12">
        <f>DATE($C$3,$E$3,1)-WEEKDAY(DATE($C$3,$E$3,1),2)+COLUMN(B:B)+INT((ROW(3:3)-1))*7</f>
        <v>44208</v>
      </c>
      <c r="D12" s="12">
        <f>DATE($C$3,$E$3,1)-WEEKDAY(DATE($C$3,$E$3,1),2)+COLUMN(C:C)+INT((ROW(3:3)-1))*7</f>
        <v>44209</v>
      </c>
      <c r="E12" s="12">
        <f>DATE($C$3,$E$3,1)-WEEKDAY(DATE($C$3,$E$3,1),2)+COLUMN(D:D)+INT((ROW(3:3)-1))*7</f>
        <v>44210</v>
      </c>
      <c r="F12" s="12">
        <f>DATE($C$3,$E$3,1)-WEEKDAY(DATE($C$3,$E$3,1),2)+COLUMN(E:E)+INT((ROW(3:3)-1))*7</f>
        <v>44211</v>
      </c>
      <c r="G12" s="12">
        <f>DATE($C$3,$E$3,1)-WEEKDAY(DATE($C$3,$E$3,1),2)+COLUMN(F:F)+INT((ROW(3:3)-1))*7</f>
        <v>44212</v>
      </c>
      <c r="H12" s="12">
        <f>DATE($C$3,$E$3,1)-WEEKDAY(DATE($C$3,$E$3,1),2)+COLUMN(G:G)+INT((ROW(3:3)-1))*7</f>
        <v>44213</v>
      </c>
      <c r="J12" s="8">
        <v>7</v>
      </c>
      <c r="K12" s="9">
        <v>44223</v>
      </c>
      <c r="L12" s="10">
        <v>0.58333333333333304</v>
      </c>
      <c r="M12" s="10">
        <v>0.625</v>
      </c>
      <c r="N12" s="8" t="s">
        <v>20</v>
      </c>
      <c r="O12" s="8" t="s">
        <v>24</v>
      </c>
      <c r="P12" s="8" t="s">
        <v>30</v>
      </c>
      <c r="Q12" s="8"/>
    </row>
    <row r="13" spans="2:17" ht="22.2" customHeight="1" x14ac:dyDescent="0.25">
      <c r="B13" s="14" t="str">
        <f>IFERROR(VLOOKUP(B12,$K:$Q,4,0),"")</f>
        <v/>
      </c>
      <c r="C13" s="14" t="str">
        <f>IFERROR(VLOOKUP(C12,$K:$Q,4,0),"")</f>
        <v/>
      </c>
      <c r="D13" s="14" t="str">
        <f>IFERROR(VLOOKUP(D12,$K:$Q,4,0),"")</f>
        <v/>
      </c>
      <c r="E13" s="14" t="str">
        <f>IFERROR(VLOOKUP(E12,$K:$Q,4,0),"")</f>
        <v/>
      </c>
      <c r="F13" s="14" t="str">
        <f>IFERROR(VLOOKUP(F12,$K:$Q,4,0),"")</f>
        <v/>
      </c>
      <c r="G13" s="14" t="str">
        <f>IFERROR(VLOOKUP(G12,$K:$Q,4,0),"")</f>
        <v/>
      </c>
      <c r="H13" s="14" t="str">
        <f>IFERROR(VLOOKUP(H12,$K:$Q,4,0),"")</f>
        <v/>
      </c>
      <c r="J13" s="8">
        <v>8</v>
      </c>
      <c r="K13" s="9">
        <v>44224</v>
      </c>
      <c r="L13" s="10">
        <v>0.625</v>
      </c>
      <c r="M13" s="10">
        <v>0.66666666666666696</v>
      </c>
      <c r="N13" s="8" t="s">
        <v>21</v>
      </c>
      <c r="O13" s="8" t="s">
        <v>25</v>
      </c>
      <c r="P13" s="8" t="s">
        <v>31</v>
      </c>
      <c r="Q13" s="8"/>
    </row>
    <row r="14" spans="2:17" ht="22.2" customHeight="1" x14ac:dyDescent="0.25">
      <c r="B14" s="15" t="str">
        <f>IFERROR(VLOOKUP(B12,$K:$Q,5,0),"")</f>
        <v/>
      </c>
      <c r="C14" s="15" t="str">
        <f>IFERROR(VLOOKUP(C12,$K:$Q,5,0),"")</f>
        <v/>
      </c>
      <c r="D14" s="15" t="str">
        <f>IFERROR(VLOOKUP(D12,$K:$Q,5,0),"")</f>
        <v/>
      </c>
      <c r="E14" s="15" t="str">
        <f>IFERROR(VLOOKUP(E12,$K:$Q,5,0),"")</f>
        <v/>
      </c>
      <c r="F14" s="15" t="str">
        <f>IFERROR(VLOOKUP(F12,$K:$Q,5,0),"")</f>
        <v/>
      </c>
      <c r="G14" s="15" t="str">
        <f>IFERROR(VLOOKUP(G12,$K:$Q,5,0),"")</f>
        <v/>
      </c>
      <c r="H14" s="15" t="str">
        <f>IFERROR(VLOOKUP(H12,$K:$Q,5,0),"")</f>
        <v/>
      </c>
      <c r="J14" s="8">
        <v>9</v>
      </c>
      <c r="K14" s="9">
        <v>44225</v>
      </c>
      <c r="L14" s="10">
        <v>0.66666666666666696</v>
      </c>
      <c r="M14" s="10">
        <v>0.70833333333333304</v>
      </c>
      <c r="N14" s="8" t="s">
        <v>22</v>
      </c>
      <c r="O14" s="8" t="s">
        <v>26</v>
      </c>
      <c r="P14" s="8" t="s">
        <v>32</v>
      </c>
      <c r="Q14" s="8"/>
    </row>
    <row r="15" spans="2:17" ht="22.2" customHeight="1" x14ac:dyDescent="0.25">
      <c r="B15" s="12">
        <f>DATE($C$3,$E$3,1)-WEEKDAY(DATE($C$3,$E$3,1),2)+COLUMN(A:A)+INT((ROW(4:4)-1))*7</f>
        <v>44214</v>
      </c>
      <c r="C15" s="12">
        <f>DATE($C$3,$E$3,1)-WEEKDAY(DATE($C$3,$E$3,1),2)+COLUMN(B:B)+INT((ROW(4:4)-1))*7</f>
        <v>44215</v>
      </c>
      <c r="D15" s="12">
        <f>DATE($C$3,$E$3,1)-WEEKDAY(DATE($C$3,$E$3,1),2)+COLUMN(C:C)+INT((ROW(4:4)-1))*7</f>
        <v>44216</v>
      </c>
      <c r="E15" s="12">
        <f>DATE($C$3,$E$3,1)-WEEKDAY(DATE($C$3,$E$3,1),2)+COLUMN(D:D)+INT((ROW(4:4)-1))*7</f>
        <v>44217</v>
      </c>
      <c r="F15" s="12">
        <f>DATE($C$3,$E$3,1)-WEEKDAY(DATE($C$3,$E$3,1),2)+COLUMN(E:E)+INT((ROW(4:4)-1))*7</f>
        <v>44218</v>
      </c>
      <c r="G15" s="12">
        <f>DATE($C$3,$E$3,1)-WEEKDAY(DATE($C$3,$E$3,1),2)+COLUMN(F:F)+INT((ROW(4:4)-1))*7</f>
        <v>44219</v>
      </c>
      <c r="H15" s="12">
        <f>DATE($C$3,$E$3,1)-WEEKDAY(DATE($C$3,$E$3,1),2)+COLUMN(G:G)+INT((ROW(4:4)-1))*7</f>
        <v>44220</v>
      </c>
      <c r="J15" s="8"/>
      <c r="K15" s="9"/>
      <c r="L15" s="10"/>
      <c r="M15" s="10"/>
      <c r="N15" s="8"/>
      <c r="O15" s="8"/>
      <c r="P15" s="8"/>
      <c r="Q15" s="8"/>
    </row>
    <row r="16" spans="2:17" ht="22.2" customHeight="1" x14ac:dyDescent="0.25">
      <c r="B16" s="14" t="str">
        <f>IFERROR(VLOOKUP(B15,$K:$Q,4,0),"")</f>
        <v/>
      </c>
      <c r="C16" s="14" t="str">
        <f>IFERROR(VLOOKUP(C15,$K:$Q,4,0),"")</f>
        <v/>
      </c>
      <c r="D16" s="14" t="str">
        <f>IFERROR(VLOOKUP(D15,$K:$Q,4,0),"")</f>
        <v/>
      </c>
      <c r="E16" s="14" t="str">
        <f>IFERROR(VLOOKUP(E15,$K:$Q,4,0),"")</f>
        <v>去开年会</v>
      </c>
      <c r="F16" s="14" t="str">
        <f>IFERROR(VLOOKUP(F15,$K:$Q,4,0),"")</f>
        <v/>
      </c>
      <c r="G16" s="14" t="str">
        <f>IFERROR(VLOOKUP(G15,$K:$Q,4,0),"")</f>
        <v/>
      </c>
      <c r="H16" s="14" t="str">
        <f>IFERROR(VLOOKUP(H15,$K:$Q,4,0),"")</f>
        <v/>
      </c>
      <c r="J16" s="8"/>
      <c r="K16" s="9"/>
      <c r="L16" s="10"/>
      <c r="M16" s="10"/>
      <c r="N16" s="8"/>
      <c r="O16" s="8"/>
      <c r="P16" s="8"/>
      <c r="Q16" s="8"/>
    </row>
    <row r="17" spans="2:17" ht="22.2" customHeight="1" x14ac:dyDescent="0.25">
      <c r="B17" s="15" t="str">
        <f>IFERROR(VLOOKUP(B15,$K:$Q,5,0),"")</f>
        <v/>
      </c>
      <c r="C17" s="15" t="str">
        <f>IFERROR(VLOOKUP(C15,$K:$Q,5,0),"")</f>
        <v/>
      </c>
      <c r="D17" s="15" t="str">
        <f>IFERROR(VLOOKUP(D15,$K:$Q,5,0),"")</f>
        <v/>
      </c>
      <c r="E17" s="15" t="str">
        <f>IFERROR(VLOOKUP(E15,$K:$Q,5,0),"")</f>
        <v>上海</v>
      </c>
      <c r="F17" s="15" t="str">
        <f>IFERROR(VLOOKUP(F15,$K:$Q,5,0),"")</f>
        <v/>
      </c>
      <c r="G17" s="15" t="str">
        <f>IFERROR(VLOOKUP(G15,$K:$Q,5,0),"")</f>
        <v/>
      </c>
      <c r="H17" s="15" t="str">
        <f>IFERROR(VLOOKUP(H15,$K:$Q,5,0),"")</f>
        <v/>
      </c>
      <c r="J17" s="8"/>
      <c r="K17" s="9"/>
      <c r="L17" s="10"/>
      <c r="M17" s="10"/>
      <c r="N17" s="8"/>
      <c r="O17" s="8"/>
      <c r="P17" s="8"/>
      <c r="Q17" s="8"/>
    </row>
    <row r="18" spans="2:17" ht="22.2" customHeight="1" x14ac:dyDescent="0.25">
      <c r="B18" s="12">
        <f>DATE($C$3,$E$3,1)-WEEKDAY(DATE($C$3,$E$3,1),2)+COLUMN(A:A)+INT((ROW(5:5)-1))*7</f>
        <v>44221</v>
      </c>
      <c r="C18" s="12">
        <f>DATE($C$3,$E$3,1)-WEEKDAY(DATE($C$3,$E$3,1),2)+COLUMN(B:B)+INT((ROW(5:5)-1))*7</f>
        <v>44222</v>
      </c>
      <c r="D18" s="12">
        <f>DATE($C$3,$E$3,1)-WEEKDAY(DATE($C$3,$E$3,1),2)+COLUMN(C:C)+INT((ROW(5:5)-1))*7</f>
        <v>44223</v>
      </c>
      <c r="E18" s="12">
        <f>DATE($C$3,$E$3,1)-WEEKDAY(DATE($C$3,$E$3,1),2)+COLUMN(D:D)+INT((ROW(5:5)-1))*7</f>
        <v>44224</v>
      </c>
      <c r="F18" s="12">
        <f>DATE($C$3,$E$3,1)-WEEKDAY(DATE($C$3,$E$3,1),2)+COLUMN(E:E)+INT((ROW(5:5)-1))*7</f>
        <v>44225</v>
      </c>
      <c r="G18" s="12">
        <f>DATE($C$3,$E$3,1)-WEEKDAY(DATE($C$3,$E$3,1),2)+COLUMN(F:F)+INT((ROW(5:5)-1))*7</f>
        <v>44226</v>
      </c>
      <c r="H18" s="12">
        <f>DATE($C$3,$E$3,1)-WEEKDAY(DATE($C$3,$E$3,1),2)+COLUMN(G:G)+INT((ROW(5:5)-1))*7</f>
        <v>44227</v>
      </c>
      <c r="J18" s="8"/>
      <c r="K18" s="9"/>
      <c r="L18" s="10"/>
      <c r="M18" s="10"/>
      <c r="N18" s="8"/>
      <c r="O18" s="8"/>
      <c r="P18" s="8"/>
      <c r="Q18" s="8"/>
    </row>
    <row r="19" spans="2:17" ht="22.2" customHeight="1" x14ac:dyDescent="0.25">
      <c r="B19" s="14" t="str">
        <f>IFERROR(VLOOKUP(B18,$K:$Q,4,0),"")</f>
        <v/>
      </c>
      <c r="C19" s="14" t="str">
        <f>IFERROR(VLOOKUP(C18,$K:$Q,4,0),"")</f>
        <v/>
      </c>
      <c r="D19" s="14" t="str">
        <f>IFERROR(VLOOKUP(D18,$K:$Q,4,0),"")</f>
        <v>输入事项3</v>
      </c>
      <c r="E19" s="14" t="str">
        <f>IFERROR(VLOOKUP(E18,$K:$Q,4,0),"")</f>
        <v>输入事项4</v>
      </c>
      <c r="F19" s="14" t="str">
        <f>IFERROR(VLOOKUP(F18,$K:$Q,4,0),"")</f>
        <v>输入事项5</v>
      </c>
      <c r="G19" s="14" t="str">
        <f>IFERROR(VLOOKUP(G18,$K:$Q,4,0),"")</f>
        <v/>
      </c>
      <c r="H19" s="14" t="str">
        <f>IFERROR(VLOOKUP(H18,$K:$Q,4,0),"")</f>
        <v/>
      </c>
      <c r="J19" s="8"/>
      <c r="K19" s="9"/>
      <c r="L19" s="10"/>
      <c r="M19" s="10"/>
      <c r="N19" s="8"/>
      <c r="O19" s="8"/>
      <c r="P19" s="8"/>
      <c r="Q19" s="8"/>
    </row>
    <row r="20" spans="2:17" ht="22.2" customHeight="1" x14ac:dyDescent="0.25">
      <c r="B20" s="15" t="str">
        <f>IFERROR(VLOOKUP(B18,$K:$Q,5,0),"")</f>
        <v/>
      </c>
      <c r="C20" s="15" t="str">
        <f>IFERROR(VLOOKUP(C18,$K:$Q,5,0),"")</f>
        <v/>
      </c>
      <c r="D20" s="15" t="str">
        <f>IFERROR(VLOOKUP(D18,$K:$Q,5,0),"")</f>
        <v>上海</v>
      </c>
      <c r="E20" s="15" t="str">
        <f>IFERROR(VLOOKUP(E18,$K:$Q,5,0),"")</f>
        <v>北京</v>
      </c>
      <c r="F20" s="15" t="str">
        <f>IFERROR(VLOOKUP(F18,$K:$Q,5,0),"")</f>
        <v>苏州</v>
      </c>
      <c r="G20" s="15" t="str">
        <f>IFERROR(VLOOKUP(G18,$K:$Q,5,0),"")</f>
        <v/>
      </c>
      <c r="H20" s="15" t="str">
        <f>IFERROR(VLOOKUP(H18,$K:$Q,5,0),"")</f>
        <v/>
      </c>
      <c r="J20" s="8"/>
      <c r="K20" s="9"/>
      <c r="L20" s="10"/>
      <c r="M20" s="10"/>
      <c r="N20" s="8"/>
      <c r="O20" s="8"/>
      <c r="P20" s="8"/>
      <c r="Q20" s="8"/>
    </row>
    <row r="21" spans="2:17" ht="22.2" customHeight="1" x14ac:dyDescent="0.25">
      <c r="B21" s="12">
        <f>DATE($C$3,$E$3,1)-WEEKDAY(DATE($C$3,$E$3,1),2)+COLUMN(A:A)+INT((ROW(6:6)-1))*7</f>
        <v>44228</v>
      </c>
      <c r="C21" s="12">
        <f>DATE($C$3,$E$3,1)-WEEKDAY(DATE($C$3,$E$3,1),2)+COLUMN(B:B)+INT((ROW(6:6)-1))*7</f>
        <v>44229</v>
      </c>
      <c r="D21" s="13">
        <f>DATE($C$3,$E$3,1)-WEEKDAY(DATE($C$3,$E$3,1),2)+COLUMN(C:C)+INT((ROW(6:6)-1))*7</f>
        <v>44230</v>
      </c>
      <c r="E21" s="12"/>
      <c r="F21" s="12"/>
      <c r="G21" s="12"/>
      <c r="H21" s="12"/>
      <c r="J21" s="8"/>
      <c r="K21" s="9"/>
      <c r="L21" s="10"/>
      <c r="M21" s="10"/>
      <c r="N21" s="8"/>
      <c r="O21" s="8"/>
      <c r="P21" s="8"/>
      <c r="Q21" s="8"/>
    </row>
    <row r="22" spans="2:17" ht="22.2" customHeight="1" x14ac:dyDescent="0.25">
      <c r="B22" s="14" t="str">
        <f>IFERROR(VLOOKUP(B21,$K:$Q,4,0),"")</f>
        <v/>
      </c>
      <c r="C22" s="14" t="str">
        <f>IFERROR(VLOOKUP(C21,$K:$Q,4,0),"")</f>
        <v/>
      </c>
      <c r="D22" s="14" t="str">
        <f>IFERROR(VLOOKUP(D21,$K:$Q,4,0),"")</f>
        <v/>
      </c>
      <c r="E22" s="14" t="str">
        <f>IFERROR(VLOOKUP(E21,$K:$Q,4,0),"")</f>
        <v/>
      </c>
      <c r="F22" s="14" t="str">
        <f>IFERROR(VLOOKUP(F21,$K:$Q,4,0),"")</f>
        <v/>
      </c>
      <c r="G22" s="14" t="str">
        <f>IFERROR(VLOOKUP(G21,$K:$Q,4,0),"")</f>
        <v/>
      </c>
      <c r="H22" s="14" t="str">
        <f>IFERROR(VLOOKUP(H21,$K:$Q,4,0),"")</f>
        <v/>
      </c>
      <c r="J22" s="8"/>
      <c r="K22" s="9"/>
      <c r="L22" s="10"/>
      <c r="M22" s="10"/>
      <c r="N22" s="8"/>
      <c r="O22" s="8"/>
      <c r="P22" s="8"/>
      <c r="Q22" s="8"/>
    </row>
    <row r="23" spans="2:17" ht="22.2" customHeight="1" x14ac:dyDescent="0.25">
      <c r="B23" s="15" t="str">
        <f>IFERROR(VLOOKUP(B21,$K:$Q,5,0),"")</f>
        <v/>
      </c>
      <c r="C23" s="15" t="str">
        <f>IFERROR(VLOOKUP(C21,$K:$Q,5,0),"")</f>
        <v/>
      </c>
      <c r="D23" s="15" t="str">
        <f>IFERROR(VLOOKUP(D21,$K:$Q,5,0),"")</f>
        <v/>
      </c>
      <c r="E23" s="15" t="str">
        <f>IFERROR(VLOOKUP(E21,$K:$Q,5,0),"")</f>
        <v/>
      </c>
      <c r="F23" s="15" t="str">
        <f>IFERROR(VLOOKUP(F21,$K:$Q,5,0),"")</f>
        <v/>
      </c>
      <c r="G23" s="15" t="str">
        <f>IFERROR(VLOOKUP(G21,$K:$Q,5,0),"")</f>
        <v/>
      </c>
      <c r="H23" s="15" t="str">
        <f>IFERROR(VLOOKUP(H21,$K:$Q,5,0),"")</f>
        <v/>
      </c>
      <c r="J23" s="8"/>
      <c r="K23" s="9"/>
      <c r="L23" s="10"/>
      <c r="M23" s="10"/>
      <c r="N23" s="8"/>
      <c r="O23" s="8"/>
      <c r="P23" s="8"/>
      <c r="Q23" s="8"/>
    </row>
    <row r="24" spans="2:17" ht="22.95" customHeight="1" x14ac:dyDescent="0.25"/>
    <row r="25" spans="2:17" ht="22.95" customHeight="1" x14ac:dyDescent="0.25">
      <c r="L25" s="2"/>
    </row>
    <row r="26" spans="2:17" ht="22.95" customHeight="1" x14ac:dyDescent="0.25">
      <c r="L26" s="2"/>
    </row>
    <row r="27" spans="2:17" ht="22.95" customHeight="1" x14ac:dyDescent="0.25">
      <c r="L27" s="2"/>
    </row>
    <row r="28" spans="2:17" x14ac:dyDescent="0.25">
      <c r="L28" s="2"/>
    </row>
    <row r="29" spans="2:17" x14ac:dyDescent="0.25">
      <c r="L29" s="2"/>
    </row>
    <row r="30" spans="2:17" x14ac:dyDescent="0.25">
      <c r="L30" s="2"/>
    </row>
    <row r="31" spans="2:17" x14ac:dyDescent="0.25">
      <c r="L31" s="2"/>
    </row>
    <row r="32" spans="2:17" x14ac:dyDescent="0.25">
      <c r="L32" s="2"/>
    </row>
    <row r="33" spans="12:12" x14ac:dyDescent="0.25">
      <c r="L33" s="2"/>
    </row>
    <row r="34" spans="12:12" x14ac:dyDescent="0.25">
      <c r="L34" s="2"/>
    </row>
  </sheetData>
  <mergeCells count="1">
    <mergeCell ref="F1:K2"/>
  </mergeCells>
  <phoneticPr fontId="1" type="noConversion"/>
  <conditionalFormatting sqref="B6:H23">
    <cfRule type="expression" dxfId="0" priority="1">
      <formula>MONTH(B6) &lt;&gt; $E$3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114300</xdr:colOff>
                    <xdr:row>1</xdr:row>
                    <xdr:rowOff>83820</xdr:rowOff>
                  </from>
                  <to>
                    <xdr:col>1</xdr:col>
                    <xdr:colOff>678180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6</xdr:col>
                    <xdr:colOff>190500</xdr:colOff>
                    <xdr:row>2</xdr:row>
                    <xdr:rowOff>0</xdr:rowOff>
                  </from>
                  <to>
                    <xdr:col>7</xdr:col>
                    <xdr:colOff>7620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C514-C177-40DC-AB81-EB2ED943BE03}">
  <dimension ref="A1:H9"/>
  <sheetViews>
    <sheetView workbookViewId="0">
      <selection sqref="A1:H9"/>
    </sheetView>
  </sheetViews>
  <sheetFormatPr defaultRowHeight="13.8" x14ac:dyDescent="0.25"/>
  <sheetData>
    <row r="1" spans="1:8" x14ac:dyDescent="0.25">
      <c r="A1" s="8">
        <v>1</v>
      </c>
      <c r="B1" s="9">
        <v>44217</v>
      </c>
      <c r="C1" s="10">
        <v>0.33333333333333331</v>
      </c>
      <c r="D1" s="10">
        <v>0.375</v>
      </c>
      <c r="E1" s="8" t="s">
        <v>14</v>
      </c>
      <c r="F1" s="8" t="s">
        <v>24</v>
      </c>
      <c r="G1" s="8"/>
      <c r="H1" s="8"/>
    </row>
    <row r="2" spans="1:8" x14ac:dyDescent="0.25">
      <c r="A2" s="8">
        <v>2</v>
      </c>
      <c r="B2" s="9">
        <v>44218</v>
      </c>
      <c r="C2" s="10">
        <v>0.375</v>
      </c>
      <c r="D2" s="10">
        <v>0.41666666666666702</v>
      </c>
      <c r="E2" s="8" t="s">
        <v>15</v>
      </c>
      <c r="F2" s="8" t="s">
        <v>25</v>
      </c>
      <c r="G2" s="8"/>
      <c r="H2" s="8"/>
    </row>
    <row r="3" spans="1:8" x14ac:dyDescent="0.25">
      <c r="A3" s="8">
        <v>3</v>
      </c>
      <c r="B3" s="9">
        <v>44219</v>
      </c>
      <c r="C3" s="10">
        <v>0.41666666666666702</v>
      </c>
      <c r="D3" s="10">
        <v>0.45833333333333298</v>
      </c>
      <c r="E3" s="8" t="s">
        <v>16</v>
      </c>
      <c r="F3" s="8" t="s">
        <v>26</v>
      </c>
      <c r="G3" s="8"/>
      <c r="H3" s="8"/>
    </row>
    <row r="4" spans="1:8" x14ac:dyDescent="0.25">
      <c r="A4" s="8">
        <v>4</v>
      </c>
      <c r="B4" s="9">
        <v>44220</v>
      </c>
      <c r="C4" s="10">
        <v>0.45833333333333298</v>
      </c>
      <c r="D4" s="10">
        <v>0.5</v>
      </c>
      <c r="E4" s="8" t="s">
        <v>17</v>
      </c>
      <c r="F4" s="8" t="s">
        <v>24</v>
      </c>
      <c r="G4" s="8"/>
      <c r="H4" s="8"/>
    </row>
    <row r="5" spans="1:8" x14ac:dyDescent="0.25">
      <c r="A5" s="8">
        <v>5</v>
      </c>
      <c r="B5" s="9">
        <v>44221</v>
      </c>
      <c r="C5" s="10">
        <v>0.5</v>
      </c>
      <c r="D5" s="10">
        <v>0.54166666666666696</v>
      </c>
      <c r="E5" s="8" t="s">
        <v>18</v>
      </c>
      <c r="F5" s="8" t="s">
        <v>25</v>
      </c>
      <c r="G5" s="8"/>
      <c r="H5" s="8"/>
    </row>
    <row r="6" spans="1:8" x14ac:dyDescent="0.25">
      <c r="A6" s="8">
        <v>6</v>
      </c>
      <c r="B6" s="9">
        <v>44222</v>
      </c>
      <c r="C6" s="10">
        <v>0.54166666666666696</v>
      </c>
      <c r="D6" s="10">
        <v>0.58333333333333304</v>
      </c>
      <c r="E6" s="8" t="s">
        <v>19</v>
      </c>
      <c r="F6" s="8" t="s">
        <v>26</v>
      </c>
      <c r="G6" s="8"/>
      <c r="H6" s="8"/>
    </row>
    <row r="7" spans="1:8" x14ac:dyDescent="0.25">
      <c r="A7" s="8">
        <v>7</v>
      </c>
      <c r="B7" s="9">
        <v>44223</v>
      </c>
      <c r="C7" s="10">
        <v>0.58333333333333304</v>
      </c>
      <c r="D7" s="10">
        <v>0.625</v>
      </c>
      <c r="E7" s="8" t="s">
        <v>20</v>
      </c>
      <c r="F7" s="8" t="s">
        <v>24</v>
      </c>
      <c r="G7" s="8"/>
      <c r="H7" s="8"/>
    </row>
    <row r="8" spans="1:8" x14ac:dyDescent="0.25">
      <c r="A8" s="8">
        <v>8</v>
      </c>
      <c r="B8" s="9">
        <v>44224</v>
      </c>
      <c r="C8" s="10">
        <v>0.625</v>
      </c>
      <c r="D8" s="10">
        <v>0.66666666666666696</v>
      </c>
      <c r="E8" s="8" t="s">
        <v>21</v>
      </c>
      <c r="F8" s="8" t="s">
        <v>25</v>
      </c>
      <c r="G8" s="8"/>
      <c r="H8" s="8"/>
    </row>
    <row r="9" spans="1:8" x14ac:dyDescent="0.25">
      <c r="A9" s="8">
        <v>9</v>
      </c>
      <c r="B9" s="9">
        <v>44225</v>
      </c>
      <c r="C9" s="10">
        <v>0.66666666666666696</v>
      </c>
      <c r="D9" s="10">
        <v>0.70833333333333304</v>
      </c>
      <c r="E9" s="8" t="s">
        <v>22</v>
      </c>
      <c r="F9" s="8" t="s">
        <v>26</v>
      </c>
      <c r="G9" s="8"/>
      <c r="H9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嘎总</dc:creator>
  <cp:lastModifiedBy>嘎总</cp:lastModifiedBy>
  <dcterms:created xsi:type="dcterms:W3CDTF">2015-06-05T18:19:34Z</dcterms:created>
  <dcterms:modified xsi:type="dcterms:W3CDTF">2021-03-09T10:16:11Z</dcterms:modified>
</cp:coreProperties>
</file>