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bookViews>
  <sheets>
    <sheet name="计划事项" sheetId="1" r:id="rId1"/>
    <sheet name="列表" sheetId="2" r:id="rId2"/>
    <sheet name="分类" sheetId="3" r:id="rId3"/>
  </sheets>
  <calcPr calcId="144525"/>
</workbook>
</file>

<file path=xl/sharedStrings.xml><?xml version="1.0" encoding="utf-8"?>
<sst xmlns="http://schemas.openxmlformats.org/spreadsheetml/2006/main" count="69" uniqueCount="50">
  <si>
    <t>个人计划事项登记管理表</t>
  </si>
  <si>
    <t>序号</t>
  </si>
  <si>
    <t>计划事项</t>
  </si>
  <si>
    <t>责任人</t>
  </si>
  <si>
    <t>开始时间</t>
  </si>
  <si>
    <t>结束时间</t>
  </si>
  <si>
    <t>是否完成</t>
  </si>
  <si>
    <t>备注</t>
  </si>
  <si>
    <t>计划事项1</t>
  </si>
  <si>
    <t>已完成</t>
  </si>
  <si>
    <t>计划事项2</t>
  </si>
  <si>
    <t>删除</t>
  </si>
  <si>
    <t>计划事项3</t>
  </si>
  <si>
    <t>计划事项4</t>
  </si>
  <si>
    <t>计划事项5</t>
  </si>
  <si>
    <t>计划事项6</t>
  </si>
  <si>
    <t>计划事项7</t>
  </si>
  <si>
    <t>计划事项8</t>
  </si>
  <si>
    <t>计划事项9</t>
  </si>
  <si>
    <t>计划事项10</t>
  </si>
  <si>
    <t>计划事项11</t>
  </si>
  <si>
    <t>计划事项12</t>
  </si>
  <si>
    <t>计划事项13</t>
  </si>
  <si>
    <t>计划事项14</t>
  </si>
  <si>
    <t>计划事项15</t>
  </si>
  <si>
    <t>计划事项16</t>
  </si>
  <si>
    <t>计划事项17</t>
  </si>
  <si>
    <t>计划事项18</t>
  </si>
  <si>
    <t>计划事项19</t>
  </si>
  <si>
    <t>计划事项20</t>
  </si>
  <si>
    <t>计划事项21</t>
  </si>
  <si>
    <t>计划事项22</t>
  </si>
  <si>
    <t>计划事项23</t>
  </si>
  <si>
    <t>计划事项24</t>
  </si>
  <si>
    <t>计划事项25</t>
  </si>
  <si>
    <t>计划事项26</t>
  </si>
  <si>
    <t>计划事项27</t>
  </si>
  <si>
    <t>计划事项28</t>
  </si>
  <si>
    <t>计划事项29</t>
  </si>
  <si>
    <t>计划事项30</t>
  </si>
  <si>
    <t>李四</t>
  </si>
  <si>
    <t>正在进行的</t>
  </si>
  <si>
    <t>还未开始的</t>
  </si>
  <si>
    <t>已完成的</t>
  </si>
  <si>
    <t>已删除的</t>
  </si>
  <si>
    <t>←保护密码为：12345</t>
  </si>
  <si>
    <t>负责人</t>
  </si>
  <si>
    <t>张三</t>
  </si>
  <si>
    <t>王五</t>
  </si>
  <si>
    <t>郑六</t>
  </si>
</sst>
</file>

<file path=xl/styles.xml><?xml version="1.0" encoding="utf-8"?>
<styleSheet xmlns="http://schemas.openxmlformats.org/spreadsheetml/2006/main">
  <numFmts count="5">
    <numFmt numFmtId="176" formatCode="&quot;  &quot;@"/>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theme="1"/>
      <name val="微软雅黑"/>
      <charset val="134"/>
    </font>
    <font>
      <b/>
      <sz val="28"/>
      <color theme="0"/>
      <name val="微软雅黑"/>
      <charset val="134"/>
    </font>
    <font>
      <b/>
      <sz val="12"/>
      <color theme="1" tint="0.25"/>
      <name val="微软雅黑"/>
      <charset val="134"/>
    </font>
    <font>
      <b/>
      <sz val="11"/>
      <color theme="1"/>
      <name val="微软雅黑"/>
      <charset val="134"/>
    </font>
    <font>
      <sz val="11"/>
      <color theme="0" tint="-0.15"/>
      <name val="宋体"/>
      <charset val="134"/>
      <scheme val="minor"/>
    </font>
    <font>
      <b/>
      <sz val="28"/>
      <color theme="1"/>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7">
    <fill>
      <patternFill patternType="none"/>
    </fill>
    <fill>
      <patternFill patternType="gray125"/>
    </fill>
    <fill>
      <patternFill patternType="solid">
        <fgColor rgb="FF00B050"/>
        <bgColor indexed="64"/>
      </patternFill>
    </fill>
    <fill>
      <patternFill patternType="solid">
        <fgColor rgb="FFE1FFEF"/>
        <bgColor indexed="64"/>
      </patternFill>
    </fill>
    <fill>
      <gradientFill>
        <stop position="0">
          <color theme="0" tint="-0.15"/>
        </stop>
        <stop position="1">
          <color theme="0"/>
        </stop>
      </gradientFill>
    </fill>
    <fill>
      <patternFill patternType="solid">
        <fgColor theme="9" tint="0.799981688894314"/>
        <bgColor theme="9" tint="0.79998168889431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rgb="FFD3D3D3"/>
      </left>
      <right style="thin">
        <color rgb="FFD3D3D3"/>
      </right>
      <top style="thin">
        <color rgb="FFD3D3D3"/>
      </top>
      <bottom style="thin">
        <color rgb="FFD3D3D3"/>
      </bottom>
      <diagonal/>
    </border>
    <border>
      <left style="thin">
        <color theme="9"/>
      </left>
      <right style="thin">
        <color theme="9"/>
      </right>
      <top style="thin">
        <color theme="9"/>
      </top>
      <bottom style="medium">
        <color theme="9"/>
      </bottom>
      <diagonal/>
    </border>
    <border>
      <left style="thin">
        <color theme="9"/>
      </left>
      <right style="thin">
        <color theme="9"/>
      </right>
      <top style="medium">
        <color theme="9"/>
      </top>
      <bottom style="thin">
        <color theme="9"/>
      </bottom>
      <diagonal/>
    </border>
    <border>
      <left style="thin">
        <color theme="9"/>
      </left>
      <right style="thin">
        <color theme="9"/>
      </right>
      <top style="thin">
        <color theme="9"/>
      </top>
      <bottom style="thin">
        <color theme="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9" borderId="0" applyNumberFormat="0" applyBorder="0" applyAlignment="0" applyProtection="0">
      <alignment vertical="center"/>
    </xf>
    <xf numFmtId="0" fontId="22"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4" fillId="13" borderId="0" applyNumberFormat="0" applyBorder="0" applyAlignment="0" applyProtection="0">
      <alignment vertical="center"/>
    </xf>
    <xf numFmtId="43" fontId="0" fillId="0" borderId="0" applyFont="0" applyFill="0" applyBorder="0" applyAlignment="0" applyProtection="0">
      <alignment vertical="center"/>
    </xf>
    <xf numFmtId="0" fontId="15" fillId="3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8" applyNumberFormat="0" applyFont="0" applyAlignment="0" applyProtection="0">
      <alignment vertical="center"/>
    </xf>
    <xf numFmtId="0" fontId="15" fillId="2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0" fontId="9" fillId="0" borderId="6" applyNumberFormat="0" applyFill="0" applyAlignment="0" applyProtection="0">
      <alignment vertical="center"/>
    </xf>
    <xf numFmtId="0" fontId="15" fillId="31" borderId="0" applyNumberFormat="0" applyBorder="0" applyAlignment="0" applyProtection="0">
      <alignment vertical="center"/>
    </xf>
    <xf numFmtId="0" fontId="12" fillId="0" borderId="10" applyNumberFormat="0" applyFill="0" applyAlignment="0" applyProtection="0">
      <alignment vertical="center"/>
    </xf>
    <xf numFmtId="0" fontId="15" fillId="24" borderId="0" applyNumberFormat="0" applyBorder="0" applyAlignment="0" applyProtection="0">
      <alignment vertical="center"/>
    </xf>
    <xf numFmtId="0" fontId="16" fillId="17" borderId="7" applyNumberFormat="0" applyAlignment="0" applyProtection="0">
      <alignment vertical="center"/>
    </xf>
    <xf numFmtId="0" fontId="23" fillId="17" borderId="11" applyNumberFormat="0" applyAlignment="0" applyProtection="0">
      <alignment vertical="center"/>
    </xf>
    <xf numFmtId="0" fontId="8" fillId="8" borderId="5" applyNumberFormat="0" applyAlignment="0" applyProtection="0">
      <alignment vertical="center"/>
    </xf>
    <xf numFmtId="0" fontId="7" fillId="36" borderId="0" applyNumberFormat="0" applyBorder="0" applyAlignment="0" applyProtection="0">
      <alignment vertical="center"/>
    </xf>
    <xf numFmtId="0" fontId="15" fillId="21" borderId="0" applyNumberFormat="0" applyBorder="0" applyAlignment="0" applyProtection="0">
      <alignment vertical="center"/>
    </xf>
    <xf numFmtId="0" fontId="24" fillId="0" borderId="12" applyNumberFormat="0" applyFill="0" applyAlignment="0" applyProtection="0">
      <alignment vertical="center"/>
    </xf>
    <xf numFmtId="0" fontId="18" fillId="0" borderId="9" applyNumberFormat="0" applyFill="0" applyAlignment="0" applyProtection="0">
      <alignment vertical="center"/>
    </xf>
    <xf numFmtId="0" fontId="25" fillId="35" borderId="0" applyNumberFormat="0" applyBorder="0" applyAlignment="0" applyProtection="0">
      <alignment vertical="center"/>
    </xf>
    <xf numFmtId="0" fontId="21" fillId="23" borderId="0" applyNumberFormat="0" applyBorder="0" applyAlignment="0" applyProtection="0">
      <alignment vertical="center"/>
    </xf>
    <xf numFmtId="0" fontId="7" fillId="28" borderId="0" applyNumberFormat="0" applyBorder="0" applyAlignment="0" applyProtection="0">
      <alignment vertical="center"/>
    </xf>
    <xf numFmtId="0" fontId="15" fillId="16"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15" fillId="15" borderId="0" applyNumberFormat="0" applyBorder="0" applyAlignment="0" applyProtection="0">
      <alignment vertical="center"/>
    </xf>
    <xf numFmtId="0" fontId="15" fillId="20" borderId="0" applyNumberFormat="0" applyBorder="0" applyAlignment="0" applyProtection="0">
      <alignment vertical="center"/>
    </xf>
    <xf numFmtId="0" fontId="7" fillId="33" borderId="0" applyNumberFormat="0" applyBorder="0" applyAlignment="0" applyProtection="0">
      <alignment vertical="center"/>
    </xf>
    <xf numFmtId="0" fontId="7" fillId="11" borderId="0" applyNumberFormat="0" applyBorder="0" applyAlignment="0" applyProtection="0">
      <alignment vertical="center"/>
    </xf>
    <xf numFmtId="0" fontId="15" fillId="14" borderId="0" applyNumberFormat="0" applyBorder="0" applyAlignment="0" applyProtection="0">
      <alignment vertical="center"/>
    </xf>
    <xf numFmtId="0" fontId="7" fillId="6" borderId="0" applyNumberFormat="0" applyBorder="0" applyAlignment="0" applyProtection="0">
      <alignment vertical="center"/>
    </xf>
    <xf numFmtId="0" fontId="15" fillId="30" borderId="0" applyNumberFormat="0" applyBorder="0" applyAlignment="0" applyProtection="0">
      <alignment vertical="center"/>
    </xf>
    <xf numFmtId="0" fontId="15" fillId="19" borderId="0" applyNumberFormat="0" applyBorder="0" applyAlignment="0" applyProtection="0">
      <alignment vertical="center"/>
    </xf>
    <xf numFmtId="0" fontId="7" fillId="10" borderId="0" applyNumberFormat="0" applyBorder="0" applyAlignment="0" applyProtection="0">
      <alignment vertical="center"/>
    </xf>
    <xf numFmtId="0" fontId="15" fillId="22"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0" borderId="0" xfId="0" applyFont="1">
      <alignment vertical="center"/>
    </xf>
    <xf numFmtId="0" fontId="1" fillId="2" borderId="0" xfId="0" applyFont="1" applyFill="1">
      <alignment vertical="center"/>
    </xf>
    <xf numFmtId="0" fontId="2" fillId="2" borderId="0" xfId="0" applyFont="1" applyFill="1">
      <alignment vertical="center"/>
    </xf>
    <xf numFmtId="0" fontId="0" fillId="3" borderId="0" xfId="0" applyFill="1" applyBorder="1">
      <alignment vertical="center"/>
    </xf>
    <xf numFmtId="0" fontId="3" fillId="3" borderId="0" xfId="0" applyFont="1" applyFill="1" applyBorder="1">
      <alignment vertical="center"/>
    </xf>
    <xf numFmtId="0" fontId="0" fillId="4" borderId="0" xfId="0" applyFill="1">
      <alignment vertical="center"/>
    </xf>
    <xf numFmtId="0" fontId="0" fillId="0" borderId="0" xfId="0" applyFill="1" applyBorder="1">
      <alignment vertical="center"/>
    </xf>
    <xf numFmtId="0" fontId="1" fillId="0" borderId="0" xfId="0" applyNumberFormat="1" applyFont="1" applyFill="1" applyBorder="1">
      <alignment vertical="center"/>
    </xf>
    <xf numFmtId="0" fontId="0" fillId="0" borderId="0" xfId="0" applyFill="1">
      <alignment vertical="center"/>
    </xf>
    <xf numFmtId="176" fontId="1" fillId="0" borderId="0" xfId="0" applyNumberFormat="1" applyFont="1" applyFill="1" applyBorder="1">
      <alignment vertical="center"/>
    </xf>
    <xf numFmtId="0" fontId="4" fillId="3" borderId="1" xfId="0" applyFont="1" applyFill="1" applyBorder="1" applyProtection="1">
      <alignment vertical="center"/>
      <protection locked="0"/>
    </xf>
    <xf numFmtId="0" fontId="5" fillId="0" borderId="0" xfId="0" applyFont="1">
      <alignment vertical="center"/>
    </xf>
    <xf numFmtId="0" fontId="0" fillId="0" borderId="0" xfId="0" applyFill="1">
      <alignment vertical="center"/>
    </xf>
    <xf numFmtId="0" fontId="6" fillId="0" borderId="2" xfId="0" applyFont="1" applyFill="1" applyBorder="1" applyAlignment="1">
      <alignment horizontal="center" vertical="center"/>
    </xf>
    <xf numFmtId="0" fontId="1" fillId="5" borderId="3" xfId="0" applyFont="1" applyFill="1" applyBorder="1">
      <alignment vertical="center"/>
    </xf>
    <xf numFmtId="0" fontId="1" fillId="0" borderId="4" xfId="0" applyFont="1" applyFill="1" applyBorder="1" applyAlignment="1">
      <alignment horizontal="center" vertical="center"/>
    </xf>
    <xf numFmtId="0" fontId="1" fillId="5" borderId="4" xfId="0" applyFont="1" applyFill="1" applyBorder="1" applyAlignment="1">
      <alignment horizontal="center" vertical="center"/>
    </xf>
    <xf numFmtId="58" fontId="1" fillId="5" borderId="4" xfId="0" applyNumberFormat="1" applyFont="1" applyFill="1" applyBorder="1" applyAlignment="1">
      <alignment horizontal="center" vertical="center"/>
    </xf>
    <xf numFmtId="58" fontId="1" fillId="0"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color rgb="FF956241"/>
      </font>
    </dxf>
    <dxf>
      <font>
        <strike val="1"/>
        <color theme="0" tint="-0.25"/>
      </font>
    </dxf>
    <dxf>
      <fill>
        <patternFill patternType="solid">
          <bgColor theme="0"/>
        </patternFill>
      </fill>
      <border>
        <left style="thin">
          <color theme="0"/>
        </left>
        <right style="thin">
          <color theme="0" tint="-0.25"/>
        </right>
        <top style="thin">
          <color theme="0"/>
        </top>
        <bottom style="thin">
          <color theme="0" tint="-0.25"/>
        </bottom>
      </border>
    </dxf>
    <dxf>
      <fill>
        <gradientFill>
          <stop position="0">
            <color rgb="FFD3D3D3"/>
          </stop>
          <stop position="1">
            <color theme="0"/>
          </stop>
        </gradientFill>
      </fill>
    </dxf>
    <dxf>
      <fill>
        <patternFill patternType="solid">
          <bgColor rgb="FFE1FFEF"/>
        </patternFill>
      </fill>
    </dxf>
    <dxf>
      <fill>
        <patternFill patternType="solid">
          <bgColor rgb="FFF8F8F8"/>
        </patternFill>
      </fill>
      <border>
        <left/>
        <right/>
        <top/>
        <bottom style="thin">
          <color theme="0" tint="-0.25"/>
        </bottom>
      </border>
    </dxf>
  </dxfs>
  <tableStyles count="0" defaultTableStyle="TableStyleMedium2" defaultPivotStyle="PivotStyleLight16"/>
  <colors>
    <mruColors>
      <color rgb="00D3D3D3"/>
      <color rgb="00F5F5F5"/>
      <color rgb="00B9FFD9"/>
      <color rgb="00B9FFF0"/>
      <color rgb="0000F06B"/>
      <color rgb="002DFF8B"/>
      <color rgb="00F8F8F8"/>
      <color rgb="00E1FFEF"/>
      <color rgb="0095624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6350</xdr:colOff>
      <xdr:row>0</xdr:row>
      <xdr:rowOff>67310</xdr:rowOff>
    </xdr:from>
    <xdr:to>
      <xdr:col>8</xdr:col>
      <xdr:colOff>1315085</xdr:colOff>
      <xdr:row>2</xdr:row>
      <xdr:rowOff>136525</xdr:rowOff>
    </xdr:to>
    <xdr:sp>
      <xdr:nvSpPr>
        <xdr:cNvPr id="3" name="文本框 2"/>
        <xdr:cNvSpPr txBox="1"/>
      </xdr:nvSpPr>
      <xdr:spPr>
        <a:xfrm>
          <a:off x="262255" y="67310"/>
          <a:ext cx="4222750" cy="589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2800" b="1">
              <a:solidFill>
                <a:schemeClr val="bg1"/>
              </a:solidFill>
              <a:latin typeface="微软雅黑" panose="020B0503020204020204" charset="-122"/>
              <a:ea typeface="微软雅黑" panose="020B0503020204020204" charset="-122"/>
            </a:rPr>
            <a:t>个人计划事项显示列表</a:t>
          </a:r>
          <a:endParaRPr lang="zh-CN" altLang="en-US" sz="2800" b="1">
            <a:solidFill>
              <a:schemeClr val="bg1"/>
            </a:solidFill>
            <a:latin typeface="微软雅黑" panose="020B0503020204020204" charset="-122"/>
            <a:ea typeface="微软雅黑" panose="020B0503020204020204" charset="-122"/>
          </a:endParaRPr>
        </a:p>
        <a:p>
          <a:pPr algn="l"/>
          <a:endParaRPr lang="zh-CN" altLang="en-US" sz="2800" b="1">
            <a:solidFill>
              <a:schemeClr val="bg1"/>
            </a:solidFill>
            <a:latin typeface="微软雅黑" panose="020B0503020204020204" charset="-122"/>
            <a:ea typeface="微软雅黑" panose="020B0503020204020204" charset="-122"/>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14"/>
  <sheetViews>
    <sheetView showGridLines="0" tabSelected="1" zoomScale="50" zoomScaleNormal="50" workbookViewId="0">
      <pane ySplit="3" topLeftCell="A4" activePane="bottomLeft" state="frozen"/>
      <selection/>
      <selection pane="bottomLeft" activeCell="B1" sqref="B1:H35"/>
    </sheetView>
  </sheetViews>
  <sheetFormatPr defaultColWidth="8.725" defaultRowHeight="27" customHeight="1" outlineLevelCol="7"/>
  <cols>
    <col min="3" max="3" width="35.1833333333333" customWidth="1"/>
    <col min="4" max="4" width="13.8833333333333" customWidth="1"/>
    <col min="5" max="5" width="14.6333333333333" customWidth="1"/>
    <col min="6" max="6" width="13" customWidth="1"/>
    <col min="7" max="7" width="12.3666666666667" customWidth="1"/>
    <col min="8" max="8" width="13.8166666666667" customWidth="1"/>
  </cols>
  <sheetData>
    <row r="1" s="14" customFormat="1" ht="54" customHeight="1" spans="2:8">
      <c r="B1" s="15" t="s">
        <v>0</v>
      </c>
      <c r="C1" s="15"/>
      <c r="D1" s="15"/>
      <c r="E1" s="15"/>
      <c r="F1" s="15"/>
      <c r="G1" s="15"/>
      <c r="H1" s="15"/>
    </row>
    <row r="2" ht="9" customHeight="1" spans="2:8">
      <c r="B2" s="16"/>
      <c r="C2" s="16"/>
      <c r="D2" s="16"/>
      <c r="E2" s="16"/>
      <c r="F2" s="16"/>
      <c r="G2" s="16"/>
      <c r="H2" s="16"/>
    </row>
    <row r="3" ht="29" customHeight="1" spans="2:8">
      <c r="B3" s="17" t="s">
        <v>1</v>
      </c>
      <c r="C3" s="17" t="s">
        <v>2</v>
      </c>
      <c r="D3" s="17" t="s">
        <v>3</v>
      </c>
      <c r="E3" s="17" t="s">
        <v>4</v>
      </c>
      <c r="F3" s="17" t="s">
        <v>5</v>
      </c>
      <c r="G3" s="17" t="s">
        <v>6</v>
      </c>
      <c r="H3" s="17" t="s">
        <v>7</v>
      </c>
    </row>
    <row r="4" customHeight="1" spans="2:8">
      <c r="B4" s="18">
        <v>1</v>
      </c>
      <c r="C4" s="18" t="s">
        <v>8</v>
      </c>
      <c r="D4" s="18"/>
      <c r="E4" s="19">
        <f ca="1">DATE(2020,10,RANDBETWEEN(1,50))</f>
        <v>44130</v>
      </c>
      <c r="F4" s="19">
        <f ca="1">E4+20</f>
        <v>44150</v>
      </c>
      <c r="G4" s="18" t="s">
        <v>9</v>
      </c>
      <c r="H4" s="18"/>
    </row>
    <row r="5" customHeight="1" spans="2:8">
      <c r="B5" s="17">
        <v>2</v>
      </c>
      <c r="C5" s="17" t="s">
        <v>10</v>
      </c>
      <c r="D5" s="17"/>
      <c r="E5" s="20">
        <f ca="1">DATE(2020,10,RANDBETWEEN(1,50))</f>
        <v>44124</v>
      </c>
      <c r="F5" s="20">
        <f ca="1">E5+RANDBETWEEN(10,20)</f>
        <v>44137</v>
      </c>
      <c r="G5" s="17" t="s">
        <v>11</v>
      </c>
      <c r="H5" s="17"/>
    </row>
    <row r="6" customHeight="1" spans="2:8">
      <c r="B6" s="18">
        <v>3</v>
      </c>
      <c r="C6" s="18" t="s">
        <v>12</v>
      </c>
      <c r="D6" s="18"/>
      <c r="E6" s="19">
        <f ca="1" t="shared" ref="E6:E15" si="0">DATE(2020,10,RANDBETWEEN(1,50))</f>
        <v>44154</v>
      </c>
      <c r="F6" s="19">
        <f ca="1">E6+20</f>
        <v>44174</v>
      </c>
      <c r="G6" s="18" t="s">
        <v>9</v>
      </c>
      <c r="H6" s="18"/>
    </row>
    <row r="7" customHeight="1" spans="2:8">
      <c r="B7" s="17">
        <v>4</v>
      </c>
      <c r="C7" s="17" t="s">
        <v>13</v>
      </c>
      <c r="D7" s="17"/>
      <c r="E7" s="20">
        <f ca="1" t="shared" si="0"/>
        <v>44154</v>
      </c>
      <c r="F7" s="20">
        <f ca="1">E7+RANDBETWEEN(10,20)</f>
        <v>44174</v>
      </c>
      <c r="G7" s="17" t="s">
        <v>9</v>
      </c>
      <c r="H7" s="17"/>
    </row>
    <row r="8" customHeight="1" spans="2:8">
      <c r="B8" s="18">
        <v>5</v>
      </c>
      <c r="C8" s="18" t="s">
        <v>14</v>
      </c>
      <c r="D8" s="18"/>
      <c r="E8" s="19">
        <f ca="1" t="shared" si="0"/>
        <v>44148</v>
      </c>
      <c r="F8" s="19">
        <f ca="1">E8+20</f>
        <v>44168</v>
      </c>
      <c r="G8" s="18" t="s">
        <v>9</v>
      </c>
      <c r="H8" s="18"/>
    </row>
    <row r="9" customHeight="1" spans="2:8">
      <c r="B9" s="17">
        <v>6</v>
      </c>
      <c r="C9" s="17" t="s">
        <v>15</v>
      </c>
      <c r="D9" s="17"/>
      <c r="E9" s="20">
        <f ca="1" t="shared" si="0"/>
        <v>44105</v>
      </c>
      <c r="F9" s="20">
        <f ca="1">E9+RANDBETWEEN(10,20)</f>
        <v>44120</v>
      </c>
      <c r="G9" s="17" t="s">
        <v>9</v>
      </c>
      <c r="H9" s="17"/>
    </row>
    <row r="10" customHeight="1" spans="2:8">
      <c r="B10" s="18">
        <v>7</v>
      </c>
      <c r="C10" s="18" t="s">
        <v>16</v>
      </c>
      <c r="D10" s="18"/>
      <c r="E10" s="19">
        <f ca="1" t="shared" si="0"/>
        <v>44129</v>
      </c>
      <c r="F10" s="19">
        <f ca="1">E10+20</f>
        <v>44149</v>
      </c>
      <c r="G10" s="18"/>
      <c r="H10" s="18"/>
    </row>
    <row r="11" customHeight="1" spans="2:8">
      <c r="B11" s="17">
        <v>8</v>
      </c>
      <c r="C11" s="17" t="s">
        <v>17</v>
      </c>
      <c r="D11" s="17"/>
      <c r="E11" s="20">
        <f ca="1" t="shared" si="0"/>
        <v>44107</v>
      </c>
      <c r="F11" s="20">
        <f ca="1">E11+RANDBETWEEN(10,20)</f>
        <v>44126</v>
      </c>
      <c r="G11" s="17"/>
      <c r="H11" s="17"/>
    </row>
    <row r="12" customHeight="1" spans="2:8">
      <c r="B12" s="18">
        <v>9</v>
      </c>
      <c r="C12" s="18" t="s">
        <v>18</v>
      </c>
      <c r="D12" s="18"/>
      <c r="E12" s="19">
        <f ca="1" t="shared" si="0"/>
        <v>44122</v>
      </c>
      <c r="F12" s="19">
        <f ca="1">E12+20</f>
        <v>44142</v>
      </c>
      <c r="G12" s="18" t="s">
        <v>9</v>
      </c>
      <c r="H12" s="18"/>
    </row>
    <row r="13" customHeight="1" spans="2:8">
      <c r="B13" s="17">
        <v>10</v>
      </c>
      <c r="C13" s="17" t="s">
        <v>19</v>
      </c>
      <c r="D13" s="17"/>
      <c r="E13" s="20">
        <f ca="1" t="shared" si="0"/>
        <v>44146</v>
      </c>
      <c r="F13" s="20">
        <f ca="1">E13+RANDBETWEEN(10,20)</f>
        <v>44156</v>
      </c>
      <c r="G13" s="17"/>
      <c r="H13" s="17"/>
    </row>
    <row r="14" customHeight="1" spans="2:8">
      <c r="B14" s="18">
        <v>11</v>
      </c>
      <c r="C14" s="18" t="s">
        <v>20</v>
      </c>
      <c r="D14" s="18"/>
      <c r="E14" s="19">
        <f ca="1" t="shared" si="0"/>
        <v>44114</v>
      </c>
      <c r="F14" s="19">
        <f ca="1">E14+20</f>
        <v>44134</v>
      </c>
      <c r="G14" s="18"/>
      <c r="H14" s="18"/>
    </row>
    <row r="15" customHeight="1" spans="2:8">
      <c r="B15" s="17">
        <v>12</v>
      </c>
      <c r="C15" s="17" t="s">
        <v>21</v>
      </c>
      <c r="D15" s="17"/>
      <c r="E15" s="20">
        <f ca="1" t="shared" si="0"/>
        <v>44134</v>
      </c>
      <c r="F15" s="20">
        <f ca="1">E15+RANDBETWEEN(10,20)</f>
        <v>44144</v>
      </c>
      <c r="G15" s="17"/>
      <c r="H15" s="17"/>
    </row>
    <row r="16" customHeight="1" spans="2:8">
      <c r="B16" s="18">
        <v>13</v>
      </c>
      <c r="C16" s="18" t="s">
        <v>22</v>
      </c>
      <c r="D16" s="18"/>
      <c r="E16" s="19">
        <f ca="1" t="shared" ref="E16:E25" si="1">DATE(2020,10,RANDBETWEEN(1,50))</f>
        <v>44116</v>
      </c>
      <c r="F16" s="19">
        <f ca="1">E16+20</f>
        <v>44136</v>
      </c>
      <c r="G16" s="18"/>
      <c r="H16" s="18"/>
    </row>
    <row r="17" customHeight="1" spans="2:8">
      <c r="B17" s="17">
        <v>14</v>
      </c>
      <c r="C17" s="17" t="s">
        <v>23</v>
      </c>
      <c r="D17" s="17"/>
      <c r="E17" s="20">
        <f ca="1" t="shared" si="1"/>
        <v>44144</v>
      </c>
      <c r="F17" s="20">
        <f ca="1">E17+RANDBETWEEN(10,20)</f>
        <v>44161</v>
      </c>
      <c r="G17" s="17" t="s">
        <v>9</v>
      </c>
      <c r="H17" s="17"/>
    </row>
    <row r="18" customHeight="1" spans="2:8">
      <c r="B18" s="18">
        <v>15</v>
      </c>
      <c r="C18" s="18" t="s">
        <v>24</v>
      </c>
      <c r="D18" s="18"/>
      <c r="E18" s="19">
        <f ca="1" t="shared" si="1"/>
        <v>44131</v>
      </c>
      <c r="F18" s="19">
        <f ca="1">E18+20</f>
        <v>44151</v>
      </c>
      <c r="G18" s="18" t="s">
        <v>9</v>
      </c>
      <c r="H18" s="18"/>
    </row>
    <row r="19" customHeight="1" spans="2:8">
      <c r="B19" s="17">
        <v>16</v>
      </c>
      <c r="C19" s="17" t="s">
        <v>25</v>
      </c>
      <c r="D19" s="17"/>
      <c r="E19" s="20">
        <f ca="1" t="shared" si="1"/>
        <v>44120</v>
      </c>
      <c r="F19" s="20">
        <f ca="1">E19+RANDBETWEEN(10,20)</f>
        <v>44130</v>
      </c>
      <c r="G19" s="17"/>
      <c r="H19" s="17"/>
    </row>
    <row r="20" customHeight="1" spans="2:8">
      <c r="B20" s="18">
        <v>17</v>
      </c>
      <c r="C20" s="18" t="s">
        <v>26</v>
      </c>
      <c r="D20" s="18"/>
      <c r="E20" s="19">
        <f ca="1" t="shared" si="1"/>
        <v>44142</v>
      </c>
      <c r="F20" s="19">
        <f ca="1">E20+20</f>
        <v>44162</v>
      </c>
      <c r="G20" s="18" t="s">
        <v>11</v>
      </c>
      <c r="H20" s="18"/>
    </row>
    <row r="21" customHeight="1" spans="2:8">
      <c r="B21" s="17">
        <v>18</v>
      </c>
      <c r="C21" s="17" t="s">
        <v>27</v>
      </c>
      <c r="D21" s="17"/>
      <c r="E21" s="20">
        <f ca="1" t="shared" si="1"/>
        <v>44137</v>
      </c>
      <c r="F21" s="20">
        <f ca="1">E21+RANDBETWEEN(10,20)</f>
        <v>44151</v>
      </c>
      <c r="G21" s="17"/>
      <c r="H21" s="17"/>
    </row>
    <row r="22" customHeight="1" spans="2:8">
      <c r="B22" s="18">
        <v>19</v>
      </c>
      <c r="C22" s="18" t="s">
        <v>28</v>
      </c>
      <c r="D22" s="18"/>
      <c r="E22" s="19">
        <f ca="1" t="shared" si="1"/>
        <v>44117</v>
      </c>
      <c r="F22" s="19">
        <f ca="1">E22+20</f>
        <v>44137</v>
      </c>
      <c r="G22" s="18"/>
      <c r="H22" s="18"/>
    </row>
    <row r="23" customHeight="1" spans="2:8">
      <c r="B23" s="17">
        <v>20</v>
      </c>
      <c r="C23" s="17" t="s">
        <v>23</v>
      </c>
      <c r="D23" s="17"/>
      <c r="E23" s="20">
        <f ca="1" t="shared" si="1"/>
        <v>44120</v>
      </c>
      <c r="F23" s="20">
        <f ca="1">E23+RANDBETWEEN(10,20)</f>
        <v>44131</v>
      </c>
      <c r="G23" s="17"/>
      <c r="H23" s="17"/>
    </row>
    <row r="24" customHeight="1" spans="2:8">
      <c r="B24" s="18">
        <v>21</v>
      </c>
      <c r="C24" s="18" t="s">
        <v>24</v>
      </c>
      <c r="D24" s="18"/>
      <c r="E24" s="19">
        <f ca="1" t="shared" si="1"/>
        <v>44122</v>
      </c>
      <c r="F24" s="19">
        <f ca="1">E24+20</f>
        <v>44142</v>
      </c>
      <c r="G24" s="18" t="s">
        <v>9</v>
      </c>
      <c r="H24" s="18"/>
    </row>
    <row r="25" customHeight="1" spans="2:8">
      <c r="B25" s="17">
        <v>22</v>
      </c>
      <c r="C25" s="17" t="s">
        <v>25</v>
      </c>
      <c r="D25" s="17"/>
      <c r="E25" s="20">
        <f ca="1" t="shared" si="1"/>
        <v>44122</v>
      </c>
      <c r="F25" s="20">
        <f ca="1">E25+RANDBETWEEN(10,20)</f>
        <v>44142</v>
      </c>
      <c r="G25" s="17"/>
      <c r="H25" s="17"/>
    </row>
    <row r="26" customHeight="1" spans="2:8">
      <c r="B26" s="18">
        <v>23</v>
      </c>
      <c r="C26" s="18" t="s">
        <v>26</v>
      </c>
      <c r="D26" s="18"/>
      <c r="E26" s="19">
        <f ca="1" t="shared" ref="E26:E39" si="2">DATE(2020,10,RANDBETWEEN(1,50))</f>
        <v>44105</v>
      </c>
      <c r="F26" s="19">
        <f ca="1">E26+20</f>
        <v>44125</v>
      </c>
      <c r="G26" s="18" t="s">
        <v>11</v>
      </c>
      <c r="H26" s="18"/>
    </row>
    <row r="27" customHeight="1" spans="2:8">
      <c r="B27" s="17">
        <v>24</v>
      </c>
      <c r="C27" s="17" t="s">
        <v>27</v>
      </c>
      <c r="D27" s="17"/>
      <c r="E27" s="20">
        <f ca="1" t="shared" si="2"/>
        <v>44131</v>
      </c>
      <c r="F27" s="20">
        <f ca="1">E27+RANDBETWEEN(10,20)</f>
        <v>44143</v>
      </c>
      <c r="G27" s="17"/>
      <c r="H27" s="17"/>
    </row>
    <row r="28" customHeight="1" spans="2:8">
      <c r="B28" s="18">
        <v>25</v>
      </c>
      <c r="C28" s="18" t="s">
        <v>28</v>
      </c>
      <c r="D28" s="18"/>
      <c r="E28" s="19">
        <f ca="1" t="shared" si="2"/>
        <v>44137</v>
      </c>
      <c r="F28" s="19">
        <f ca="1">E28+20</f>
        <v>44157</v>
      </c>
      <c r="G28" s="18"/>
      <c r="H28" s="18"/>
    </row>
    <row r="29" customHeight="1" spans="2:8">
      <c r="B29" s="17">
        <v>26</v>
      </c>
      <c r="C29" s="17" t="s">
        <v>29</v>
      </c>
      <c r="D29" s="17"/>
      <c r="E29" s="20">
        <f ca="1" t="shared" si="2"/>
        <v>44113</v>
      </c>
      <c r="F29" s="20">
        <f ca="1">E29+RANDBETWEEN(10,20)</f>
        <v>44123</v>
      </c>
      <c r="G29" s="17" t="s">
        <v>9</v>
      </c>
      <c r="H29" s="17"/>
    </row>
    <row r="30" customHeight="1" spans="2:8">
      <c r="B30" s="18">
        <v>27</v>
      </c>
      <c r="C30" s="18" t="s">
        <v>30</v>
      </c>
      <c r="D30" s="18"/>
      <c r="E30" s="19">
        <f ca="1" t="shared" si="2"/>
        <v>44113</v>
      </c>
      <c r="F30" s="19">
        <f ca="1">E30+20</f>
        <v>44133</v>
      </c>
      <c r="G30" s="18"/>
      <c r="H30" s="18"/>
    </row>
    <row r="31" customHeight="1" spans="2:8">
      <c r="B31" s="17">
        <v>28</v>
      </c>
      <c r="C31" s="17" t="s">
        <v>31</v>
      </c>
      <c r="D31" s="17"/>
      <c r="E31" s="20">
        <f ca="1" t="shared" si="2"/>
        <v>44117</v>
      </c>
      <c r="F31" s="20">
        <f ca="1">E31+RANDBETWEEN(10,20)</f>
        <v>44128</v>
      </c>
      <c r="G31" s="17"/>
      <c r="H31" s="17"/>
    </row>
    <row r="32" customHeight="1" spans="2:8">
      <c r="B32" s="18">
        <v>29</v>
      </c>
      <c r="C32" s="18" t="s">
        <v>32</v>
      </c>
      <c r="D32" s="18"/>
      <c r="E32" s="19">
        <f ca="1" t="shared" si="2"/>
        <v>44107</v>
      </c>
      <c r="F32" s="19">
        <f ca="1">E32+20</f>
        <v>44127</v>
      </c>
      <c r="G32" s="18"/>
      <c r="H32" s="18"/>
    </row>
    <row r="33" customHeight="1" spans="2:8">
      <c r="B33" s="17">
        <v>30</v>
      </c>
      <c r="C33" s="17" t="s">
        <v>33</v>
      </c>
      <c r="D33" s="17"/>
      <c r="E33" s="20">
        <f ca="1" t="shared" si="2"/>
        <v>44111</v>
      </c>
      <c r="F33" s="20">
        <f ca="1">E33+RANDBETWEEN(10,20)</f>
        <v>44122</v>
      </c>
      <c r="G33" s="17" t="s">
        <v>9</v>
      </c>
      <c r="H33" s="17"/>
    </row>
    <row r="34" customHeight="1" spans="2:8">
      <c r="B34" s="18">
        <v>31</v>
      </c>
      <c r="C34" s="18" t="s">
        <v>34</v>
      </c>
      <c r="D34" s="18"/>
      <c r="E34" s="19">
        <f ca="1" t="shared" si="2"/>
        <v>44146</v>
      </c>
      <c r="F34" s="19">
        <f ca="1">E34+20</f>
        <v>44166</v>
      </c>
      <c r="G34" s="18"/>
      <c r="H34" s="18"/>
    </row>
    <row r="35" customHeight="1" spans="2:8">
      <c r="B35" s="17">
        <v>32</v>
      </c>
      <c r="C35" s="17" t="s">
        <v>35</v>
      </c>
      <c r="D35" s="17"/>
      <c r="E35" s="20">
        <f ca="1" t="shared" si="2"/>
        <v>44149</v>
      </c>
      <c r="F35" s="20">
        <f ca="1">E35+RANDBETWEEN(10,20)</f>
        <v>44160</v>
      </c>
      <c r="G35" s="17"/>
      <c r="H35" s="17"/>
    </row>
    <row r="36" customHeight="1" spans="2:8">
      <c r="B36" s="18">
        <v>33</v>
      </c>
      <c r="C36" s="18" t="s">
        <v>36</v>
      </c>
      <c r="D36" s="18"/>
      <c r="E36" s="19">
        <f ca="1" t="shared" si="2"/>
        <v>44114</v>
      </c>
      <c r="F36" s="19">
        <f ca="1">E36+20</f>
        <v>44134</v>
      </c>
      <c r="G36" s="18"/>
      <c r="H36" s="18"/>
    </row>
    <row r="37" customHeight="1" spans="2:8">
      <c r="B37" s="17">
        <v>34</v>
      </c>
      <c r="C37" s="17" t="s">
        <v>37</v>
      </c>
      <c r="D37" s="17"/>
      <c r="E37" s="20">
        <f ca="1" t="shared" si="2"/>
        <v>44114</v>
      </c>
      <c r="F37" s="20">
        <f ca="1">E37+RANDBETWEEN(10,20)</f>
        <v>44130</v>
      </c>
      <c r="G37" s="17"/>
      <c r="H37" s="17"/>
    </row>
    <row r="38" customHeight="1" spans="2:8">
      <c r="B38" s="18">
        <v>35</v>
      </c>
      <c r="C38" s="18" t="s">
        <v>38</v>
      </c>
      <c r="D38" s="18"/>
      <c r="E38" s="19">
        <f ca="1" t="shared" si="2"/>
        <v>44130</v>
      </c>
      <c r="F38" s="19">
        <f ca="1">E38+20</f>
        <v>44150</v>
      </c>
      <c r="G38" s="18"/>
      <c r="H38" s="18"/>
    </row>
    <row r="39" customHeight="1" spans="2:8">
      <c r="B39" s="17">
        <v>36</v>
      </c>
      <c r="C39" s="17" t="s">
        <v>39</v>
      </c>
      <c r="D39" s="17"/>
      <c r="E39" s="20">
        <f ca="1" t="shared" si="2"/>
        <v>44110</v>
      </c>
      <c r="F39" s="20">
        <f ca="1">E39+RANDBETWEEN(10,20)</f>
        <v>44125</v>
      </c>
      <c r="G39" s="17"/>
      <c r="H39" s="17"/>
    </row>
    <row r="40" customHeight="1" spans="2:8">
      <c r="B40" s="18"/>
      <c r="C40" s="18"/>
      <c r="D40" s="18"/>
      <c r="E40" s="19"/>
      <c r="F40" s="19"/>
      <c r="G40" s="18"/>
      <c r="H40" s="18"/>
    </row>
    <row r="41" customHeight="1" spans="2:8">
      <c r="B41" s="17"/>
      <c r="C41" s="17"/>
      <c r="D41" s="17"/>
      <c r="E41" s="20"/>
      <c r="F41" s="20"/>
      <c r="G41" s="17"/>
      <c r="H41" s="17"/>
    </row>
    <row r="42" customHeight="1" spans="2:8">
      <c r="B42" s="18"/>
      <c r="C42" s="18"/>
      <c r="D42" s="18"/>
      <c r="E42" s="19"/>
      <c r="F42" s="19"/>
      <c r="G42" s="18"/>
      <c r="H42" s="18"/>
    </row>
    <row r="43" customHeight="1" spans="2:8">
      <c r="B43" s="17"/>
      <c r="C43" s="17"/>
      <c r="D43" s="17"/>
      <c r="E43" s="20"/>
      <c r="F43" s="20"/>
      <c r="G43" s="17"/>
      <c r="H43" s="17"/>
    </row>
    <row r="44" customHeight="1" spans="2:8">
      <c r="B44" s="18"/>
      <c r="C44" s="18"/>
      <c r="D44" s="18"/>
      <c r="E44" s="19"/>
      <c r="F44" s="19"/>
      <c r="G44" s="18"/>
      <c r="H44" s="18"/>
    </row>
    <row r="45" customHeight="1" spans="2:8">
      <c r="B45" s="17"/>
      <c r="C45" s="17"/>
      <c r="D45" s="17"/>
      <c r="E45" s="20"/>
      <c r="F45" s="20"/>
      <c r="G45" s="17"/>
      <c r="H45" s="17"/>
    </row>
    <row r="46" customHeight="1" spans="2:8">
      <c r="B46" s="18"/>
      <c r="C46" s="18"/>
      <c r="D46" s="18"/>
      <c r="E46" s="19"/>
      <c r="F46" s="19"/>
      <c r="G46" s="18"/>
      <c r="H46" s="18"/>
    </row>
    <row r="47" customHeight="1" spans="2:8">
      <c r="B47" s="17"/>
      <c r="C47" s="17"/>
      <c r="D47" s="17"/>
      <c r="E47" s="20"/>
      <c r="F47" s="20"/>
      <c r="G47" s="17"/>
      <c r="H47" s="17"/>
    </row>
    <row r="48" customHeight="1" spans="2:8">
      <c r="B48" s="18"/>
      <c r="C48" s="18"/>
      <c r="D48" s="18"/>
      <c r="E48" s="19"/>
      <c r="F48" s="19"/>
      <c r="G48" s="18"/>
      <c r="H48" s="18"/>
    </row>
    <row r="49" customHeight="1" spans="2:8">
      <c r="B49" s="17"/>
      <c r="C49" s="17"/>
      <c r="D49" s="17"/>
      <c r="E49" s="20"/>
      <c r="F49" s="20"/>
      <c r="G49" s="17"/>
      <c r="H49" s="17"/>
    </row>
    <row r="50" customHeight="1" spans="2:8">
      <c r="B50" s="18"/>
      <c r="C50" s="18"/>
      <c r="D50" s="18"/>
      <c r="E50" s="19"/>
      <c r="F50" s="19"/>
      <c r="G50" s="18"/>
      <c r="H50" s="18"/>
    </row>
    <row r="51" customHeight="1" spans="2:8">
      <c r="B51" s="17"/>
      <c r="C51" s="17"/>
      <c r="D51" s="17"/>
      <c r="E51" s="20"/>
      <c r="F51" s="20"/>
      <c r="G51" s="17"/>
      <c r="H51" s="17"/>
    </row>
    <row r="52" customHeight="1" spans="2:8">
      <c r="B52" s="18"/>
      <c r="C52" s="18"/>
      <c r="D52" s="18"/>
      <c r="E52" s="19"/>
      <c r="F52" s="19"/>
      <c r="G52" s="18"/>
      <c r="H52" s="18"/>
    </row>
    <row r="53" customHeight="1" spans="2:8">
      <c r="B53" s="17"/>
      <c r="C53" s="17"/>
      <c r="D53" s="17"/>
      <c r="E53" s="20"/>
      <c r="F53" s="20"/>
      <c r="G53" s="17"/>
      <c r="H53" s="17"/>
    </row>
    <row r="54" customHeight="1" spans="2:8">
      <c r="B54" s="18"/>
      <c r="C54" s="18"/>
      <c r="D54" s="18"/>
      <c r="E54" s="19"/>
      <c r="F54" s="19"/>
      <c r="G54" s="18"/>
      <c r="H54" s="18"/>
    </row>
    <row r="55" customHeight="1" spans="2:8">
      <c r="B55" s="17"/>
      <c r="C55" s="17"/>
      <c r="D55" s="17"/>
      <c r="E55" s="20"/>
      <c r="F55" s="20"/>
      <c r="G55" s="17"/>
      <c r="H55" s="17"/>
    </row>
    <row r="56" customHeight="1" spans="2:8">
      <c r="B56" s="18"/>
      <c r="C56" s="18"/>
      <c r="D56" s="18"/>
      <c r="E56" s="19"/>
      <c r="F56" s="19"/>
      <c r="G56" s="18"/>
      <c r="H56" s="18"/>
    </row>
    <row r="57" customHeight="1" spans="2:8">
      <c r="B57" s="17"/>
      <c r="C57" s="17"/>
      <c r="D57" s="17"/>
      <c r="E57" s="20"/>
      <c r="F57" s="20"/>
      <c r="G57" s="17"/>
      <c r="H57" s="17"/>
    </row>
    <row r="58" customHeight="1" spans="2:8">
      <c r="B58" s="18"/>
      <c r="C58" s="18"/>
      <c r="D58" s="18"/>
      <c r="E58" s="19"/>
      <c r="F58" s="19"/>
      <c r="G58" s="18"/>
      <c r="H58" s="18"/>
    </row>
    <row r="59" customHeight="1" spans="2:8">
      <c r="B59" s="17"/>
      <c r="C59" s="17"/>
      <c r="D59" s="17"/>
      <c r="E59" s="20"/>
      <c r="F59" s="20"/>
      <c r="G59" s="17"/>
      <c r="H59" s="17"/>
    </row>
    <row r="60" customHeight="1" spans="2:8">
      <c r="B60" s="18"/>
      <c r="C60" s="18"/>
      <c r="D60" s="18"/>
      <c r="E60" s="19"/>
      <c r="F60" s="19"/>
      <c r="G60" s="18"/>
      <c r="H60" s="18"/>
    </row>
    <row r="61" customHeight="1" spans="2:8">
      <c r="B61" s="17"/>
      <c r="C61" s="17"/>
      <c r="D61" s="17"/>
      <c r="E61" s="20"/>
      <c r="F61" s="20"/>
      <c r="G61" s="17"/>
      <c r="H61" s="17"/>
    </row>
    <row r="62" customHeight="1" spans="2:8">
      <c r="B62" s="18"/>
      <c r="C62" s="18"/>
      <c r="D62" s="18"/>
      <c r="E62" s="19"/>
      <c r="F62" s="19"/>
      <c r="G62" s="18"/>
      <c r="H62" s="18"/>
    </row>
    <row r="63" customHeight="1" spans="2:8">
      <c r="B63" s="17"/>
      <c r="C63" s="17"/>
      <c r="D63" s="17"/>
      <c r="E63" s="20"/>
      <c r="F63" s="20"/>
      <c r="G63" s="17"/>
      <c r="H63" s="17"/>
    </row>
    <row r="64" customHeight="1" spans="2:8">
      <c r="B64" s="18"/>
      <c r="C64" s="18"/>
      <c r="D64" s="18"/>
      <c r="E64" s="19"/>
      <c r="F64" s="19"/>
      <c r="G64" s="18"/>
      <c r="H64" s="18"/>
    </row>
    <row r="65" customHeight="1" spans="2:8">
      <c r="B65" s="17"/>
      <c r="C65" s="17"/>
      <c r="D65" s="17"/>
      <c r="E65" s="20"/>
      <c r="F65" s="20"/>
      <c r="G65" s="17"/>
      <c r="H65" s="17"/>
    </row>
    <row r="66" customHeight="1" spans="2:8">
      <c r="B66" s="18"/>
      <c r="C66" s="18"/>
      <c r="D66" s="18"/>
      <c r="E66" s="19"/>
      <c r="F66" s="19"/>
      <c r="G66" s="18"/>
      <c r="H66" s="18"/>
    </row>
    <row r="67" customHeight="1" spans="2:8">
      <c r="B67" s="17"/>
      <c r="C67" s="17"/>
      <c r="D67" s="17"/>
      <c r="E67" s="20"/>
      <c r="F67" s="20"/>
      <c r="G67" s="17"/>
      <c r="H67" s="17"/>
    </row>
    <row r="68" customHeight="1" spans="2:8">
      <c r="B68" s="18"/>
      <c r="C68" s="18"/>
      <c r="D68" s="18"/>
      <c r="E68" s="19"/>
      <c r="F68" s="19"/>
      <c r="G68" s="18"/>
      <c r="H68" s="18"/>
    </row>
    <row r="69" customHeight="1" spans="2:8">
      <c r="B69" s="17"/>
      <c r="C69" s="17"/>
      <c r="D69" s="17"/>
      <c r="E69" s="20"/>
      <c r="F69" s="20"/>
      <c r="G69" s="17"/>
      <c r="H69" s="17"/>
    </row>
    <row r="70" customHeight="1" spans="2:8">
      <c r="B70" s="18"/>
      <c r="C70" s="18"/>
      <c r="D70" s="18"/>
      <c r="E70" s="19"/>
      <c r="F70" s="19"/>
      <c r="G70" s="18"/>
      <c r="H70" s="18"/>
    </row>
    <row r="71" customHeight="1" spans="2:8">
      <c r="B71" s="17"/>
      <c r="C71" s="17"/>
      <c r="D71" s="17"/>
      <c r="E71" s="20"/>
      <c r="F71" s="20"/>
      <c r="G71" s="17"/>
      <c r="H71" s="17"/>
    </row>
    <row r="72" customHeight="1" spans="2:8">
      <c r="B72" s="18"/>
      <c r="C72" s="18"/>
      <c r="D72" s="18"/>
      <c r="E72" s="19"/>
      <c r="F72" s="19"/>
      <c r="G72" s="18"/>
      <c r="H72" s="18"/>
    </row>
    <row r="73" customHeight="1" spans="2:8">
      <c r="B73" s="17"/>
      <c r="C73" s="17"/>
      <c r="D73" s="17"/>
      <c r="E73" s="20"/>
      <c r="F73" s="20"/>
      <c r="G73" s="17"/>
      <c r="H73" s="17"/>
    </row>
    <row r="74" customHeight="1" spans="2:8">
      <c r="B74" s="18"/>
      <c r="C74" s="18"/>
      <c r="D74" s="18"/>
      <c r="E74" s="19"/>
      <c r="F74" s="19"/>
      <c r="G74" s="18"/>
      <c r="H74" s="18"/>
    </row>
    <row r="75" customHeight="1" spans="2:8">
      <c r="B75" s="17"/>
      <c r="C75" s="17"/>
      <c r="D75" s="17"/>
      <c r="E75" s="20"/>
      <c r="F75" s="20"/>
      <c r="G75" s="17"/>
      <c r="H75" s="17"/>
    </row>
    <row r="76" customHeight="1" spans="2:8">
      <c r="B76" s="18"/>
      <c r="C76" s="18"/>
      <c r="D76" s="18"/>
      <c r="E76" s="19"/>
      <c r="F76" s="19"/>
      <c r="G76" s="18"/>
      <c r="H76" s="18"/>
    </row>
    <row r="77" customHeight="1" spans="2:8">
      <c r="B77" s="17"/>
      <c r="C77" s="17"/>
      <c r="D77" s="17"/>
      <c r="E77" s="20"/>
      <c r="F77" s="20"/>
      <c r="G77" s="17"/>
      <c r="H77" s="17"/>
    </row>
    <row r="78" customHeight="1" spans="2:8">
      <c r="B78" s="18"/>
      <c r="C78" s="18"/>
      <c r="D78" s="18"/>
      <c r="E78" s="19"/>
      <c r="F78" s="19"/>
      <c r="G78" s="18"/>
      <c r="H78" s="18"/>
    </row>
    <row r="79" customHeight="1" spans="2:8">
      <c r="B79" s="17"/>
      <c r="C79" s="17"/>
      <c r="D79" s="17"/>
      <c r="E79" s="20"/>
      <c r="F79" s="20"/>
      <c r="G79" s="17"/>
      <c r="H79" s="17"/>
    </row>
    <row r="80" customHeight="1" spans="2:8">
      <c r="B80" s="18"/>
      <c r="C80" s="18"/>
      <c r="D80" s="18"/>
      <c r="E80" s="19"/>
      <c r="F80" s="19"/>
      <c r="G80" s="18"/>
      <c r="H80" s="18"/>
    </row>
    <row r="81" customHeight="1" spans="2:8">
      <c r="B81" s="17"/>
      <c r="C81" s="17"/>
      <c r="D81" s="17"/>
      <c r="E81" s="20"/>
      <c r="F81" s="20"/>
      <c r="G81" s="17"/>
      <c r="H81" s="17"/>
    </row>
    <row r="82" customHeight="1" spans="2:8">
      <c r="B82" s="18"/>
      <c r="C82" s="18"/>
      <c r="D82" s="18"/>
      <c r="E82" s="19"/>
      <c r="F82" s="19"/>
      <c r="G82" s="18"/>
      <c r="H82" s="18"/>
    </row>
    <row r="83" customHeight="1" spans="2:8">
      <c r="B83" s="17"/>
      <c r="C83" s="17"/>
      <c r="D83" s="17"/>
      <c r="E83" s="20"/>
      <c r="F83" s="20"/>
      <c r="G83" s="17"/>
      <c r="H83" s="17"/>
    </row>
    <row r="84" customHeight="1" spans="2:8">
      <c r="B84" s="18"/>
      <c r="C84" s="18"/>
      <c r="D84" s="18"/>
      <c r="E84" s="19"/>
      <c r="F84" s="19"/>
      <c r="G84" s="18"/>
      <c r="H84" s="18"/>
    </row>
    <row r="85" customHeight="1" spans="2:8">
      <c r="B85" s="17"/>
      <c r="C85" s="17"/>
      <c r="D85" s="17"/>
      <c r="E85" s="20"/>
      <c r="F85" s="20"/>
      <c r="G85" s="17"/>
      <c r="H85" s="17"/>
    </row>
    <row r="86" customHeight="1" spans="2:8">
      <c r="B86" s="18"/>
      <c r="C86" s="18"/>
      <c r="D86" s="18"/>
      <c r="E86" s="19"/>
      <c r="F86" s="19"/>
      <c r="G86" s="18"/>
      <c r="H86" s="18"/>
    </row>
    <row r="87" customHeight="1" spans="2:8">
      <c r="B87" s="17"/>
      <c r="C87" s="17"/>
      <c r="D87" s="17"/>
      <c r="E87" s="20"/>
      <c r="F87" s="20"/>
      <c r="G87" s="17"/>
      <c r="H87" s="17"/>
    </row>
    <row r="88" customHeight="1" spans="2:8">
      <c r="B88" s="18"/>
      <c r="C88" s="18"/>
      <c r="D88" s="18"/>
      <c r="E88" s="19"/>
      <c r="F88" s="19"/>
      <c r="G88" s="18"/>
      <c r="H88" s="18"/>
    </row>
    <row r="89" customHeight="1" spans="2:8">
      <c r="B89" s="17"/>
      <c r="C89" s="17"/>
      <c r="D89" s="17"/>
      <c r="E89" s="20"/>
      <c r="F89" s="20"/>
      <c r="G89" s="17"/>
      <c r="H89" s="17"/>
    </row>
    <row r="90" customHeight="1" spans="2:8">
      <c r="B90" s="18"/>
      <c r="C90" s="18"/>
      <c r="D90" s="18"/>
      <c r="E90" s="19"/>
      <c r="F90" s="19"/>
      <c r="G90" s="18"/>
      <c r="H90" s="18"/>
    </row>
    <row r="91" customHeight="1" spans="2:8">
      <c r="B91" s="17"/>
      <c r="C91" s="17"/>
      <c r="D91" s="17"/>
      <c r="E91" s="20"/>
      <c r="F91" s="20"/>
      <c r="G91" s="17"/>
      <c r="H91" s="17"/>
    </row>
    <row r="92" customHeight="1" spans="2:8">
      <c r="B92" s="18"/>
      <c r="C92" s="18"/>
      <c r="D92" s="18"/>
      <c r="E92" s="19"/>
      <c r="F92" s="19"/>
      <c r="G92" s="18"/>
      <c r="H92" s="18"/>
    </row>
    <row r="93" customHeight="1" spans="2:8">
      <c r="B93" s="17"/>
      <c r="C93" s="17"/>
      <c r="D93" s="17"/>
      <c r="E93" s="20"/>
      <c r="F93" s="20"/>
      <c r="G93" s="17"/>
      <c r="H93" s="17"/>
    </row>
    <row r="94" customHeight="1" spans="2:8">
      <c r="B94" s="18"/>
      <c r="C94" s="18"/>
      <c r="D94" s="18"/>
      <c r="E94" s="19"/>
      <c r="F94" s="19"/>
      <c r="G94" s="18"/>
      <c r="H94" s="18"/>
    </row>
    <row r="95" customHeight="1" spans="2:8">
      <c r="B95" s="17"/>
      <c r="C95" s="17"/>
      <c r="D95" s="17"/>
      <c r="E95" s="20"/>
      <c r="F95" s="20"/>
      <c r="G95" s="17"/>
      <c r="H95" s="17"/>
    </row>
    <row r="96" customHeight="1" spans="2:8">
      <c r="B96" s="18"/>
      <c r="C96" s="18"/>
      <c r="D96" s="18"/>
      <c r="E96" s="19"/>
      <c r="F96" s="19"/>
      <c r="G96" s="18"/>
      <c r="H96" s="18"/>
    </row>
    <row r="97" customHeight="1" spans="2:8">
      <c r="B97" s="17"/>
      <c r="C97" s="17"/>
      <c r="D97" s="17"/>
      <c r="E97" s="20"/>
      <c r="F97" s="20"/>
      <c r="G97" s="17"/>
      <c r="H97" s="17"/>
    </row>
    <row r="98" customHeight="1" spans="2:8">
      <c r="B98" s="18"/>
      <c r="C98" s="18"/>
      <c r="D98" s="18"/>
      <c r="E98" s="19"/>
      <c r="F98" s="19"/>
      <c r="G98" s="18"/>
      <c r="H98" s="18"/>
    </row>
    <row r="99" customHeight="1" spans="2:8">
      <c r="B99" s="17"/>
      <c r="C99" s="17"/>
      <c r="D99" s="17"/>
      <c r="E99" s="20"/>
      <c r="F99" s="20"/>
      <c r="G99" s="17"/>
      <c r="H99" s="17"/>
    </row>
    <row r="100" customHeight="1" spans="2:8">
      <c r="B100" s="18"/>
      <c r="C100" s="18"/>
      <c r="D100" s="18"/>
      <c r="E100" s="19"/>
      <c r="F100" s="19"/>
      <c r="G100" s="18"/>
      <c r="H100" s="18"/>
    </row>
    <row r="101" customHeight="1" spans="2:8">
      <c r="B101" s="17"/>
      <c r="C101" s="17"/>
      <c r="D101" s="17"/>
      <c r="E101" s="20"/>
      <c r="F101" s="20"/>
      <c r="G101" s="17"/>
      <c r="H101" s="17"/>
    </row>
    <row r="102" customHeight="1" spans="2:8">
      <c r="B102" s="18"/>
      <c r="C102" s="18"/>
      <c r="D102" s="18"/>
      <c r="E102" s="19"/>
      <c r="F102" s="19"/>
      <c r="G102" s="18"/>
      <c r="H102" s="18"/>
    </row>
    <row r="103" customHeight="1" spans="2:8">
      <c r="B103" s="17"/>
      <c r="C103" s="17"/>
      <c r="D103" s="17"/>
      <c r="E103" s="20"/>
      <c r="F103" s="20"/>
      <c r="G103" s="17"/>
      <c r="H103" s="17"/>
    </row>
    <row r="104" customHeight="1" spans="2:8">
      <c r="B104" s="18"/>
      <c r="C104" s="18"/>
      <c r="D104" s="18"/>
      <c r="E104" s="19"/>
      <c r="F104" s="19"/>
      <c r="G104" s="18"/>
      <c r="H104" s="18"/>
    </row>
    <row r="105" customHeight="1" spans="2:8">
      <c r="B105" s="17"/>
      <c r="C105" s="17"/>
      <c r="D105" s="17"/>
      <c r="E105" s="20"/>
      <c r="F105" s="20"/>
      <c r="G105" s="17"/>
      <c r="H105" s="17"/>
    </row>
    <row r="106" customHeight="1" spans="2:8">
      <c r="B106" s="18"/>
      <c r="C106" s="18"/>
      <c r="D106" s="18"/>
      <c r="E106" s="19"/>
      <c r="F106" s="19"/>
      <c r="G106" s="18"/>
      <c r="H106" s="18"/>
    </row>
    <row r="107" customHeight="1" spans="2:8">
      <c r="B107" s="17"/>
      <c r="C107" s="17"/>
      <c r="D107" s="17"/>
      <c r="E107" s="20"/>
      <c r="F107" s="20"/>
      <c r="G107" s="17"/>
      <c r="H107" s="17"/>
    </row>
    <row r="108" customHeight="1" spans="2:8">
      <c r="B108" s="18"/>
      <c r="C108" s="18"/>
      <c r="D108" s="18"/>
      <c r="E108" s="19"/>
      <c r="F108" s="19"/>
      <c r="G108" s="18"/>
      <c r="H108" s="18"/>
    </row>
    <row r="109" customHeight="1" spans="2:8">
      <c r="B109" s="17"/>
      <c r="C109" s="17"/>
      <c r="D109" s="17"/>
      <c r="E109" s="20"/>
      <c r="F109" s="20"/>
      <c r="G109" s="17"/>
      <c r="H109" s="17"/>
    </row>
    <row r="110" customHeight="1" spans="2:8">
      <c r="B110" s="18"/>
      <c r="C110" s="18"/>
      <c r="D110" s="18"/>
      <c r="E110" s="19"/>
      <c r="F110" s="19"/>
      <c r="G110" s="18"/>
      <c r="H110" s="18"/>
    </row>
    <row r="111" customHeight="1" spans="2:8">
      <c r="B111" s="17"/>
      <c r="C111" s="17"/>
      <c r="D111" s="17"/>
      <c r="E111" s="20"/>
      <c r="F111" s="20"/>
      <c r="G111" s="17"/>
      <c r="H111" s="17"/>
    </row>
    <row r="112" customHeight="1" spans="2:8">
      <c r="B112" s="18"/>
      <c r="C112" s="18"/>
      <c r="D112" s="18"/>
      <c r="E112" s="19"/>
      <c r="F112" s="19"/>
      <c r="G112" s="18"/>
      <c r="H112" s="18"/>
    </row>
    <row r="113" customHeight="1" spans="2:8">
      <c r="B113" s="17"/>
      <c r="C113" s="17"/>
      <c r="D113" s="17"/>
      <c r="E113" s="20"/>
      <c r="F113" s="20"/>
      <c r="G113" s="17"/>
      <c r="H113" s="17"/>
    </row>
    <row r="114" customHeight="1" spans="2:8">
      <c r="B114" s="18"/>
      <c r="C114" s="18"/>
      <c r="D114" s="18"/>
      <c r="E114" s="19"/>
      <c r="F114" s="19"/>
      <c r="G114" s="18"/>
      <c r="H114" s="18"/>
    </row>
  </sheetData>
  <mergeCells count="1">
    <mergeCell ref="B1:H1"/>
  </mergeCells>
  <conditionalFormatting sqref="B122:H500">
    <cfRule type="expression" dxfId="0" priority="1">
      <formula>$G122="已完成"</formula>
    </cfRule>
    <cfRule type="expression" dxfId="1" priority="2">
      <formula>$G122="删除"</formula>
    </cfRule>
  </conditionalFormatting>
  <dataValidations count="3">
    <dataValidation type="list" allowBlank="1" showInputMessage="1" showErrorMessage="1" sqref="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D4 D115:D1048576">
      <formula1>OFFSET(分类!$B$2,1,0,COUNTA(分类!$B:$B)-1,1)</formula1>
    </dataValidation>
    <dataValidation type="list" allowBlank="1" showInputMessage="1" showErrorMessage="1" sqref="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G4 G115:G1048576">
      <formula1>"已完成,删除"</formula1>
    </dataValidation>
    <dataValidation type="date" operator="between" allowBlank="1" showInputMessage="1" showErrorMessage="1" sqref="E33 F33 E34 F34 E35 F35 E36 F36 E37 F37 E38 F38 E39 F39 E40 F40 E41 F41 E42 F42 E43 F43 E44 F44 E45 F45 E46 F46 E47 F47 E48 F48 E49 F49 E50 F50 E51 F51 E52 F52 E53 F53 E54 F54 E55 F55 E56 F56 E57 F57 E58 F58 E59 F59 E60 F60 E61 F61 E62 F62 E63 F63 E64 F64 E65 F65 E66 F66 E67 F67 E68 F68 E69 F69 E70 F70 E71 F71 E72 F72 E73 F73 E74 F74 E75 F75 E76 F76 E77 F77 E78 F78 E79 F79 E80 F80 E81 F81 E82 F82 E83 F83 E84 F84 E85 F85 E86 F86 E87 F87 E88 F88 E89 F89 E90 F90 E91 F91 E92 F92 E93 F93 E94 F94 E95 F95 E96 F96 E97 F97 E98 F98 E99 F99 E100 F100 E101 F101 E102 F102 E103 F103 E104 F104 E105 F105 E106 F106 E107 F107 E108 F108 E109 F109 E110 F110 E111 F111 E112 F112 E113 F113 E114 F114 E4:E32 F4:F32 E115:F1048576 E1:F3">
      <formula1>36526</formula1>
      <formula2>73050</formula2>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V409"/>
  <sheetViews>
    <sheetView showGridLines="0" showZeros="0" zoomScale="110" zoomScaleNormal="110" workbookViewId="0">
      <selection activeCell="S10" sqref="S10"/>
    </sheetView>
  </sheetViews>
  <sheetFormatPr defaultColWidth="8.725" defaultRowHeight="20" customHeight="1"/>
  <cols>
    <col min="1" max="1" width="1.84166666666667" customWidth="1"/>
    <col min="2" max="2" width="1.51666666666667" customWidth="1"/>
    <col min="3" max="3" width="3.09166666666667" customWidth="1"/>
    <col min="4" max="4" width="26.3666666666667" style="2" customWidth="1"/>
    <col min="5" max="5" width="2.81666666666667" customWidth="1"/>
    <col min="6" max="6" width="0.816666666666667" customWidth="1"/>
    <col min="7" max="7" width="2.05833333333333" customWidth="1"/>
    <col min="8" max="8" width="3.09166666666667" customWidth="1"/>
    <col min="9" max="9" width="26.3666666666667" style="2" customWidth="1"/>
    <col min="10" max="10" width="2.81666666666667" customWidth="1"/>
    <col min="11" max="11" width="0.816666666666667" customWidth="1"/>
    <col min="12" max="12" width="2.39166666666667" customWidth="1"/>
    <col min="13" max="13" width="3.09166666666667" customWidth="1"/>
    <col min="14" max="14" width="26.3666666666667" style="2" customWidth="1"/>
    <col min="15" max="15" width="2.81666666666667" customWidth="1"/>
    <col min="16" max="16" width="0.816666666666667" customWidth="1"/>
    <col min="17" max="17" width="2.28333333333333" customWidth="1"/>
    <col min="18" max="18" width="3.09166666666667" customWidth="1"/>
    <col min="19" max="19" width="26.3666666666667" style="2" customWidth="1"/>
    <col min="20" max="20" width="2.81666666666667" customWidth="1"/>
    <col min="21" max="21" width="0.816666666666667" customWidth="1"/>
  </cols>
  <sheetData>
    <row r="1" s="1" customFormat="1" ht="18" customHeight="1" spans="4:19">
      <c r="D1" s="3"/>
      <c r="I1" s="3"/>
      <c r="N1" s="3"/>
      <c r="S1" s="3"/>
    </row>
    <row r="2" s="1" customFormat="1" ht="23" customHeight="1" spans="3:19">
      <c r="C2" s="4"/>
      <c r="D2" s="3"/>
      <c r="I2" s="3"/>
      <c r="N2" s="3"/>
      <c r="S2" s="12" t="s">
        <v>40</v>
      </c>
    </row>
    <row r="3" s="1" customFormat="1" ht="13" customHeight="1" spans="4:19">
      <c r="D3" s="3"/>
      <c r="I3" s="3"/>
      <c r="N3" s="3"/>
      <c r="S3" s="3"/>
    </row>
    <row r="4" ht="13.5"/>
    <row r="5" ht="27" customHeight="1" spans="3:22">
      <c r="C5" s="5"/>
      <c r="D5" s="6" t="s">
        <v>41</v>
      </c>
      <c r="E5" s="5"/>
      <c r="F5" s="7"/>
      <c r="H5" s="5"/>
      <c r="I5" s="6" t="s">
        <v>42</v>
      </c>
      <c r="J5" s="5"/>
      <c r="K5" s="7"/>
      <c r="M5" s="5"/>
      <c r="N5" s="6" t="s">
        <v>43</v>
      </c>
      <c r="O5" s="5"/>
      <c r="P5" s="7"/>
      <c r="R5" s="5"/>
      <c r="S5" s="6" t="s">
        <v>44</v>
      </c>
      <c r="T5" s="5"/>
      <c r="U5" s="7"/>
      <c r="V5" s="13" t="s">
        <v>45</v>
      </c>
    </row>
    <row r="6" ht="29" customHeight="1" spans="3:21">
      <c r="C6" s="8"/>
      <c r="D6" s="9">
        <f ca="1" t="array" ref="D6">IFERROR(INDEX(计划事项!$C:$C,SMALL(IF((计划事项!$E$4:$E$1000&lt;=TODAY())*(计划事项!$D$4:$D$1000=$S$2)*(计划事项!$G$4:$G$1000&lt;&gt;"已完成")*(计划事项!$G$4:$G$1000&lt;&gt;"删除"),ROW(计划事项!$4:$1000),65535),INT((ROW(A1)-1)/2)+1)),"")</f>
        <v>0</v>
      </c>
      <c r="E6" s="8"/>
      <c r="F6" s="10"/>
      <c r="H6" s="8"/>
      <c r="I6" s="9">
        <f ca="1" t="array" ref="I6">IFERROR(INDEX(计划事项!$C:$C,SMALL(IF((计划事项!$E$4:$E$1000&gt;TODAY())*(计划事项!$G$4:$G$1000&lt;&gt;"删除")*(计划事项!$D$4:$D$1000=$S$2),ROW(计划事项!$4:$1000),65535),INT((ROW(A1)-1)/2)+1)),"")</f>
        <v>0</v>
      </c>
      <c r="J6" s="8"/>
      <c r="K6" s="10"/>
      <c r="M6" s="8"/>
      <c r="N6" s="9">
        <f t="array" ref="N6">IFERROR(INDEX(计划事项!$C:$C,SMALL(IF((计划事项!$G$4:$G$1000="已完成")*(计划事项!$D$4:$D$1000=$S$2),ROW(计划事项!$4:$1000),65535),INT((ROW(K1)-1)/2)+1)),"")</f>
        <v>0</v>
      </c>
      <c r="O6" s="8"/>
      <c r="P6" s="10"/>
      <c r="R6" s="8"/>
      <c r="S6" s="9">
        <f t="array" ref="S6">IFERROR(INDEX(计划事项!$C:$C,SMALL(IF((计划事项!$G$4:$G$1000="删除")*(计划事项!$D$4:$D$1000=$S$2),ROW(计划事项!$4:$1000),65535),INT((ROW(K1)-1)/2)+1)),"")</f>
        <v>0</v>
      </c>
      <c r="T6" s="8"/>
      <c r="U6" s="10"/>
    </row>
    <row r="7" ht="12" customHeight="1" spans="3:21">
      <c r="C7" s="8"/>
      <c r="D7" s="11"/>
      <c r="E7" s="8"/>
      <c r="F7" s="10"/>
      <c r="H7" s="8"/>
      <c r="I7" s="11"/>
      <c r="J7" s="8"/>
      <c r="K7" s="10"/>
      <c r="M7" s="8"/>
      <c r="N7" s="11"/>
      <c r="O7" s="8"/>
      <c r="P7" s="10"/>
      <c r="R7" s="8"/>
      <c r="S7" s="11"/>
      <c r="T7" s="8"/>
      <c r="U7" s="10"/>
    </row>
    <row r="8" customFormat="1" ht="29" customHeight="1" spans="3:21">
      <c r="C8" s="8"/>
      <c r="D8" s="9">
        <f ca="1" t="array" ref="D8">IFERROR(INDEX(计划事项!$C:$C,SMALL(IF((计划事项!$E$4:$E$1000&lt;=TODAY())*(计划事项!$D$4:$D$1000=$S$2)*(计划事项!$G$4:$G$1000&lt;&gt;"已完成")*(计划事项!$G$4:$G$1000&lt;&gt;"删除"),ROW(计划事项!$4:$1000),65535),INT((ROW(A3)-1)/2)+1)),"")</f>
        <v>0</v>
      </c>
      <c r="E8" s="8"/>
      <c r="F8" s="10"/>
      <c r="H8" s="8"/>
      <c r="I8" s="9">
        <f ca="1" t="array" ref="I8">IFERROR(INDEX(计划事项!$C:$C,SMALL(IF((计划事项!$E$4:$E$1000&gt;TODAY())*(计划事项!$G$4:$G$1000&lt;&gt;"删除")*(计划事项!$D$4:$D$1000=$S$2),ROW(计划事项!$4:$1000),65535),INT((ROW(A3)-1)/2)+1)),"")</f>
        <v>0</v>
      </c>
      <c r="J8" s="8"/>
      <c r="K8" s="10"/>
      <c r="M8" s="8"/>
      <c r="N8" s="9">
        <f t="array" ref="N8">IFERROR(INDEX(计划事项!$C:$C,SMALL(IF((计划事项!$G$4:$G$1000="已完成")*(计划事项!$D$4:$D$1000=$S$2),ROW(计划事项!$4:$1000),65535),INT((ROW(K3)-1)/2)+1)),"")</f>
        <v>0</v>
      </c>
      <c r="O8" s="8"/>
      <c r="P8" s="10"/>
      <c r="R8" s="8"/>
      <c r="S8" s="9">
        <f t="array" ref="S8">IFERROR(INDEX(计划事项!$C:$C,SMALL(IF((计划事项!$G$4:$G$1000="删除")*(计划事项!$D$4:$D$1000=$S$2),ROW(计划事项!$4:$1000),65535),INT((ROW(K3)-1)/2)+1)),"")</f>
        <v>0</v>
      </c>
      <c r="T8" s="8"/>
      <c r="U8" s="10"/>
    </row>
    <row r="9" customFormat="1" ht="12" customHeight="1" spans="3:21">
      <c r="C9" s="8"/>
      <c r="D9" s="11"/>
      <c r="E9" s="8"/>
      <c r="F9" s="10"/>
      <c r="H9" s="8"/>
      <c r="I9" s="11"/>
      <c r="J9" s="8"/>
      <c r="K9" s="10"/>
      <c r="M9" s="8"/>
      <c r="N9" s="11"/>
      <c r="O9" s="8"/>
      <c r="P9" s="10"/>
      <c r="R9" s="8"/>
      <c r="S9" s="11"/>
      <c r="T9" s="8"/>
      <c r="U9" s="10"/>
    </row>
    <row r="10" customFormat="1" ht="29" customHeight="1" spans="3:21">
      <c r="C10" s="8"/>
      <c r="D10" s="9">
        <f ca="1" t="array" ref="D10">IFERROR(INDEX(计划事项!$C:$C,SMALL(IF((计划事项!$E$4:$E$1000&lt;=TODAY())*(计划事项!$D$4:$D$1000=$S$2)*(计划事项!$G$4:$G$1000&lt;&gt;"已完成")*(计划事项!$G$4:$G$1000&lt;&gt;"删除"),ROW(计划事项!$4:$1000),65535),INT((ROW(A5)-1)/2)+1)),"")</f>
        <v>0</v>
      </c>
      <c r="E10" s="8"/>
      <c r="F10" s="10"/>
      <c r="H10" s="8"/>
      <c r="I10" s="9">
        <f ca="1" t="array" ref="I10">IFERROR(INDEX(计划事项!$C:$C,SMALL(IF((计划事项!$E$4:$E$1000&gt;TODAY())*(计划事项!$G$4:$G$1000&lt;&gt;"删除")*(计划事项!$D$4:$D$1000=$S$2),ROW(计划事项!$4:$1000),65535),INT((ROW(A5)-1)/2)+1)),"")</f>
        <v>0</v>
      </c>
      <c r="J10" s="8"/>
      <c r="K10" s="10"/>
      <c r="M10" s="8"/>
      <c r="N10" s="9">
        <f t="array" ref="N10">IFERROR(INDEX(计划事项!$C:$C,SMALL(IF((计划事项!$G$4:$G$1000="已完成")*(计划事项!$D$4:$D$1000=$S$2),ROW(计划事项!$4:$1000),65535),INT((ROW(K5)-1)/2)+1)),"")</f>
        <v>0</v>
      </c>
      <c r="O10" s="8"/>
      <c r="P10" s="10"/>
      <c r="R10" s="8"/>
      <c r="S10" s="9">
        <f t="array" ref="S10">IFERROR(INDEX(计划事项!$C:$C,SMALL(IF((计划事项!$G$4:$G$1000="删除")*(计划事项!$D$4:$D$1000=$S$2),ROW(计划事项!$4:$1000),65535),INT((ROW(K5)-1)/2)+1)),"")</f>
        <v>0</v>
      </c>
      <c r="T10" s="8"/>
      <c r="U10" s="10"/>
    </row>
    <row r="11" customFormat="1" ht="12" customHeight="1" spans="3:21">
      <c r="C11" s="8"/>
      <c r="D11" s="11"/>
      <c r="E11" s="8"/>
      <c r="F11" s="10"/>
      <c r="H11" s="8"/>
      <c r="I11" s="11"/>
      <c r="J11" s="8"/>
      <c r="K11" s="10"/>
      <c r="M11" s="8"/>
      <c r="N11" s="11"/>
      <c r="O11" s="8"/>
      <c r="P11" s="10"/>
      <c r="R11" s="8"/>
      <c r="S11" s="11"/>
      <c r="T11" s="8"/>
      <c r="U11" s="10"/>
    </row>
    <row r="12" customFormat="1" ht="29" customHeight="1" spans="3:21">
      <c r="C12" s="8"/>
      <c r="D12" s="9">
        <f ca="1" t="array" ref="D12">IFERROR(INDEX(计划事项!$C:$C,SMALL(IF((计划事项!$E$4:$E$1000&lt;=TODAY())*(计划事项!$D$4:$D$1000=$S$2)*(计划事项!$G$4:$G$1000&lt;&gt;"已完成")*(计划事项!$G$4:$G$1000&lt;&gt;"删除"),ROW(计划事项!$4:$1000),65535),INT((ROW(A7)-1)/2)+1)),"")</f>
        <v>0</v>
      </c>
      <c r="E12" s="8"/>
      <c r="F12" s="10"/>
      <c r="H12" s="8"/>
      <c r="I12" s="9">
        <f ca="1" t="array" ref="I12">IFERROR(INDEX(计划事项!$C:$C,SMALL(IF((计划事项!$E$4:$E$1000&gt;TODAY())*(计划事项!$G$4:$G$1000&lt;&gt;"删除")*(计划事项!$D$4:$D$1000=$S$2),ROW(计划事项!$4:$1000),65535),INT((ROW(A7)-1)/2)+1)),"")</f>
        <v>0</v>
      </c>
      <c r="J12" s="8"/>
      <c r="K12" s="10"/>
      <c r="M12" s="8"/>
      <c r="N12" s="9">
        <f t="array" ref="N12">IFERROR(INDEX(计划事项!$C:$C,SMALL(IF((计划事项!$G$4:$G$1000="已完成")*(计划事项!$D$4:$D$1000=$S$2),ROW(计划事项!$4:$1000),65535),INT((ROW(K7)-1)/2)+1)),"")</f>
        <v>0</v>
      </c>
      <c r="O12" s="8"/>
      <c r="P12" s="10"/>
      <c r="R12" s="8"/>
      <c r="S12" s="9">
        <f t="array" ref="S12">IFERROR(INDEX(计划事项!$C:$C,SMALL(IF((计划事项!$G$4:$G$1000="删除")*(计划事项!$D$4:$D$1000=$S$2),ROW(计划事项!$4:$1000),65535),INT((ROW(K7)-1)/2)+1)),"")</f>
        <v>0</v>
      </c>
      <c r="T12" s="8"/>
      <c r="U12" s="10"/>
    </row>
    <row r="13" customFormat="1" ht="12" customHeight="1" spans="3:21">
      <c r="C13" s="8"/>
      <c r="D13" s="11"/>
      <c r="E13" s="8"/>
      <c r="F13" s="10"/>
      <c r="H13" s="8"/>
      <c r="I13" s="11"/>
      <c r="J13" s="8"/>
      <c r="K13" s="10"/>
      <c r="M13" s="8"/>
      <c r="N13" s="11"/>
      <c r="O13" s="8"/>
      <c r="P13" s="10"/>
      <c r="R13" s="8"/>
      <c r="S13" s="11"/>
      <c r="T13" s="8"/>
      <c r="U13" s="10"/>
    </row>
    <row r="14" customFormat="1" ht="29" customHeight="1" spans="4:19">
      <c r="D14" s="9">
        <f ca="1" t="array" ref="D14">IFERROR(INDEX(计划事项!$C:$C,SMALL(IF((计划事项!$E$4:$E$1000&lt;=TODAY())*(计划事项!$D$4:$D$1000=$S$2)*(计划事项!$G$4:$G$1000&lt;&gt;"已完成")*(计划事项!$G$4:$G$1000&lt;&gt;"删除"),ROW(计划事项!$4:$1000),65535),INT((ROW(A9)-1)/2)+1)),"")</f>
        <v>0</v>
      </c>
      <c r="I14" s="9">
        <f ca="1" t="array" ref="I14">IFERROR(INDEX(计划事项!$C:$C,SMALL(IF((计划事项!$E$4:$E$1000&gt;TODAY())*(计划事项!$G$4:$G$1000&lt;&gt;"删除")*(计划事项!$D$4:$D$1000=$S$2),ROW(计划事项!$4:$1000),65535),INT((ROW(A9)-1)/2)+1)),"")</f>
        <v>0</v>
      </c>
      <c r="N14" s="9">
        <f t="array" ref="N14">IFERROR(INDEX(计划事项!$C:$C,SMALL(IF((计划事项!$G$4:$G$1000="已完成")*(计划事项!$D$4:$D$1000=$S$2),ROW(计划事项!$4:$1000),65535),INT((ROW(K9)-1)/2)+1)),"")</f>
        <v>0</v>
      </c>
      <c r="S14" s="9">
        <f t="array" ref="S14">IFERROR(INDEX(计划事项!$C:$C,SMALL(IF((计划事项!$G$4:$G$1000="删除")*(计划事项!$D$4:$D$1000=$S$2),ROW(计划事项!$4:$1000),65535),INT((ROW(K9)-1)/2)+1)),"")</f>
        <v>0</v>
      </c>
    </row>
    <row r="15" customFormat="1" ht="12" customHeight="1" spans="4:19">
      <c r="D15" s="11"/>
      <c r="I15" s="11"/>
      <c r="N15" s="11"/>
      <c r="S15" s="11"/>
    </row>
    <row r="16" customFormat="1" ht="29" customHeight="1" spans="4:19">
      <c r="D16" s="9">
        <f ca="1" t="array" ref="D16">IFERROR(INDEX(计划事项!$C:$C,SMALL(IF((计划事项!$E$4:$E$1000&lt;=TODAY())*(计划事项!$D$4:$D$1000=$S$2)*(计划事项!$G$4:$G$1000&lt;&gt;"已完成")*(计划事项!$G$4:$G$1000&lt;&gt;"删除"),ROW(计划事项!$4:$1000),65535),INT((ROW(A11)-1)/2)+1)),"")</f>
        <v>0</v>
      </c>
      <c r="I16" s="9">
        <f ca="1" t="array" ref="I16">IFERROR(INDEX(计划事项!$C:$C,SMALL(IF((计划事项!$E$4:$E$1000&gt;TODAY())*(计划事项!$G$4:$G$1000&lt;&gt;"删除")*(计划事项!$D$4:$D$1000=$S$2),ROW(计划事项!$4:$1000),65535),INT((ROW(A11)-1)/2)+1)),"")</f>
        <v>0</v>
      </c>
      <c r="N16" s="9">
        <f t="array" ref="N16">IFERROR(INDEX(计划事项!$C:$C,SMALL(IF((计划事项!$G$4:$G$1000="已完成")*(计划事项!$D$4:$D$1000=$S$2),ROW(计划事项!$4:$1000),65535),INT((ROW(K11)-1)/2)+1)),"")</f>
        <v>0</v>
      </c>
      <c r="S16" s="9">
        <f t="array" ref="S16">IFERROR(INDEX(计划事项!$C:$C,SMALL(IF((计划事项!$G$4:$G$1000="删除")*(计划事项!$D$4:$D$1000=$S$2),ROW(计划事项!$4:$1000),65535),INT((ROW(K11)-1)/2)+1)),"")</f>
        <v>0</v>
      </c>
    </row>
    <row r="17" ht="12" customHeight="1" spans="4:19">
      <c r="D17" s="11"/>
      <c r="I17" s="11"/>
      <c r="N17" s="11"/>
      <c r="S17" s="11"/>
    </row>
    <row r="18" ht="29" customHeight="1" spans="4:19">
      <c r="D18" s="9">
        <f ca="1" t="array" ref="D18">IFERROR(INDEX(计划事项!$C:$C,SMALL(IF((计划事项!$E$4:$E$1000&lt;=TODAY())*(计划事项!$D$4:$D$1000=$S$2)*(计划事项!$G$4:$G$1000&lt;&gt;"已完成")*(计划事项!$G$4:$G$1000&lt;&gt;"删除"),ROW(计划事项!$4:$1000),65535),INT((ROW(A13)-1)/2)+1)),"")</f>
        <v>0</v>
      </c>
      <c r="I18" s="9">
        <f ca="1" t="array" ref="I18">IFERROR(INDEX(计划事项!$C:$C,SMALL(IF((计划事项!$E$4:$E$1000&gt;TODAY())*(计划事项!$G$4:$G$1000&lt;&gt;"删除")*(计划事项!$D$4:$D$1000=$S$2),ROW(计划事项!$4:$1000),65535),INT((ROW(A13)-1)/2)+1)),"")</f>
        <v>0</v>
      </c>
      <c r="N18" s="9">
        <f t="array" ref="N18">IFERROR(INDEX(计划事项!$C:$C,SMALL(IF((计划事项!$G$4:$G$1000="已完成")*(计划事项!$D$4:$D$1000=$S$2),ROW(计划事项!$4:$1000),65535),INT((ROW(K13)-1)/2)+1)),"")</f>
        <v>0</v>
      </c>
      <c r="S18" s="9">
        <f t="array" ref="S18">IFERROR(INDEX(计划事项!$C:$C,SMALL(IF((计划事项!$G$4:$G$1000="删除")*(计划事项!$D$4:$D$1000=$S$2),ROW(计划事项!$4:$1000),65535),INT((ROW(K13)-1)/2)+1)),"")</f>
        <v>0</v>
      </c>
    </row>
    <row r="19" ht="12" customHeight="1" spans="4:19">
      <c r="D19" s="11"/>
      <c r="I19" s="11"/>
      <c r="N19" s="11"/>
      <c r="S19" s="11"/>
    </row>
    <row r="20" ht="29" customHeight="1" spans="4:19">
      <c r="D20" s="9">
        <f ca="1" t="array" ref="D20">IFERROR(INDEX(计划事项!$C:$C,SMALL(IF((计划事项!$E$4:$E$1000&lt;=TODAY())*(计划事项!$D$4:$D$1000=$S$2)*(计划事项!$G$4:$G$1000&lt;&gt;"已完成")*(计划事项!$G$4:$G$1000&lt;&gt;"删除"),ROW(计划事项!$4:$1000),65535),INT((ROW(A15)-1)/2)+1)),"")</f>
        <v>0</v>
      </c>
      <c r="I20" s="9">
        <f ca="1" t="array" ref="I20">IFERROR(INDEX(计划事项!$C:$C,SMALL(IF((计划事项!$E$4:$E$1000&gt;TODAY())*(计划事项!$G$4:$G$1000&lt;&gt;"删除")*(计划事项!$D$4:$D$1000=$S$2),ROW(计划事项!$4:$1000),65535),INT((ROW(A15)-1)/2)+1)),"")</f>
        <v>0</v>
      </c>
      <c r="N20" s="9">
        <f t="array" ref="N20">IFERROR(INDEX(计划事项!$C:$C,SMALL(IF((计划事项!$G$4:$G$1000="已完成")*(计划事项!$D$4:$D$1000=$S$2),ROW(计划事项!$4:$1000),65535),INT((ROW(K15)-1)/2)+1)),"")</f>
        <v>0</v>
      </c>
      <c r="S20" s="9">
        <f t="array" ref="S20">IFERROR(INDEX(计划事项!$C:$C,SMALL(IF((计划事项!$G$4:$G$1000="删除")*(计划事项!$D$4:$D$1000=$S$2),ROW(计划事项!$4:$1000),65535),INT((ROW(K15)-1)/2)+1)),"")</f>
        <v>0</v>
      </c>
    </row>
    <row r="21" ht="12" customHeight="1" spans="4:19">
      <c r="D21" s="11"/>
      <c r="I21" s="11"/>
      <c r="N21" s="11"/>
      <c r="S21" s="11"/>
    </row>
    <row r="22" ht="29" customHeight="1" spans="4:19">
      <c r="D22" s="9">
        <f ca="1" t="array" ref="D22">IFERROR(INDEX(计划事项!$C:$C,SMALL(IF((计划事项!$E$4:$E$1000&lt;=TODAY())*(计划事项!$D$4:$D$1000=$S$2)*(计划事项!$G$4:$G$1000&lt;&gt;"已完成")*(计划事项!$G$4:$G$1000&lt;&gt;"删除"),ROW(计划事项!$4:$1000),65535),INT((ROW(A17)-1)/2)+1)),"")</f>
        <v>0</v>
      </c>
      <c r="I22" s="9">
        <f ca="1" t="array" ref="I22">IFERROR(INDEX(计划事项!$C:$C,SMALL(IF((计划事项!$E$4:$E$1000&gt;TODAY())*(计划事项!$G$4:$G$1000&lt;&gt;"删除")*(计划事项!$D$4:$D$1000=$S$2),ROW(计划事项!$4:$1000),65535),INT((ROW(A17)-1)/2)+1)),"")</f>
        <v>0</v>
      </c>
      <c r="N22" s="9">
        <f t="array" ref="N22">IFERROR(INDEX(计划事项!$C:$C,SMALL(IF((计划事项!$G$4:$G$1000="已完成")*(计划事项!$D$4:$D$1000=$S$2),ROW(计划事项!$4:$1000),65535),INT((ROW(K17)-1)/2)+1)),"")</f>
        <v>0</v>
      </c>
      <c r="S22" s="9">
        <f t="array" ref="S22">IFERROR(INDEX(计划事项!$C:$C,SMALL(IF((计划事项!$G$4:$G$1000="删除")*(计划事项!$D$4:$D$1000=$S$2),ROW(计划事项!$4:$1000),65535),INT((ROW(K17)-1)/2)+1)),"")</f>
        <v>0</v>
      </c>
    </row>
    <row r="23" ht="12" customHeight="1" spans="4:19">
      <c r="D23" s="11"/>
      <c r="I23" s="11"/>
      <c r="N23" s="11"/>
      <c r="S23" s="11"/>
    </row>
    <row r="24" ht="29" customHeight="1" spans="4:19">
      <c r="D24" s="9">
        <f ca="1" t="array" ref="D24">IFERROR(INDEX(计划事项!$C:$C,SMALL(IF((计划事项!$E$4:$E$1000&lt;=TODAY())*(计划事项!$D$4:$D$1000=$S$2)*(计划事项!$G$4:$G$1000&lt;&gt;"已完成")*(计划事项!$G$4:$G$1000&lt;&gt;"删除"),ROW(计划事项!$4:$1000),65535),INT((ROW(A19)-1)/2)+1)),"")</f>
        <v>0</v>
      </c>
      <c r="I24" s="9">
        <f ca="1" t="array" ref="I24">IFERROR(INDEX(计划事项!$C:$C,SMALL(IF((计划事项!$E$4:$E$1000&gt;TODAY())*(计划事项!$G$4:$G$1000&lt;&gt;"删除")*(计划事项!$D$4:$D$1000=$S$2),ROW(计划事项!$4:$1000),65535),INT((ROW(A19)-1)/2)+1)),"")</f>
        <v>0</v>
      </c>
      <c r="N24" s="9">
        <f t="array" ref="N24">IFERROR(INDEX(计划事项!$C:$C,SMALL(IF((计划事项!$G$4:$G$1000="已完成")*(计划事项!$D$4:$D$1000=$S$2),ROW(计划事项!$4:$1000),65535),INT((ROW(K19)-1)/2)+1)),"")</f>
        <v>0</v>
      </c>
      <c r="S24" s="9">
        <f t="array" ref="S24">IFERROR(INDEX(计划事项!$C:$C,SMALL(IF((计划事项!$G$4:$G$1000="删除")*(计划事项!$D$4:$D$1000=$S$2),ROW(计划事项!$4:$1000),65535),INT((ROW(K19)-1)/2)+1)),"")</f>
        <v>0</v>
      </c>
    </row>
    <row r="25" ht="12" customHeight="1" spans="4:19">
      <c r="D25" s="11"/>
      <c r="I25" s="11"/>
      <c r="N25" s="11"/>
      <c r="S25" s="11"/>
    </row>
    <row r="26" ht="29" customHeight="1" spans="4:19">
      <c r="D26" s="9">
        <f ca="1" t="array" ref="D26">IFERROR(INDEX(计划事项!$C:$C,SMALL(IF((计划事项!$E$4:$E$1000&lt;=TODAY())*(计划事项!$D$4:$D$1000=$S$2)*(计划事项!$G$4:$G$1000&lt;&gt;"已完成")*(计划事项!$G$4:$G$1000&lt;&gt;"删除"),ROW(计划事项!$4:$1000),65535),INT((ROW(A21)-1)/2)+1)),"")</f>
        <v>0</v>
      </c>
      <c r="I26" s="9">
        <f ca="1" t="array" ref="I26">IFERROR(INDEX(计划事项!$C:$C,SMALL(IF((计划事项!$E$4:$E$1000&gt;TODAY())*(计划事项!$G$4:$G$1000&lt;&gt;"删除")*(计划事项!$D$4:$D$1000=$S$2),ROW(计划事项!$4:$1000),65535),INT((ROW(A21)-1)/2)+1)),"")</f>
        <v>0</v>
      </c>
      <c r="N26" s="9">
        <f t="array" ref="N26">IFERROR(INDEX(计划事项!$C:$C,SMALL(IF((计划事项!$G$4:$G$1000="已完成")*(计划事项!$D$4:$D$1000=$S$2),ROW(计划事项!$4:$1000),65535),INT((ROW(K21)-1)/2)+1)),"")</f>
        <v>0</v>
      </c>
      <c r="S26" s="9">
        <f t="array" ref="S26">IFERROR(INDEX(计划事项!$C:$C,SMALL(IF((计划事项!$G$4:$G$1000="删除")*(计划事项!$D$4:$D$1000=$S$2),ROW(计划事项!$4:$1000),65535),INT((ROW(K21)-1)/2)+1)),"")</f>
        <v>0</v>
      </c>
    </row>
    <row r="27" ht="12" customHeight="1" spans="4:19">
      <c r="D27" s="11"/>
      <c r="I27" s="11"/>
      <c r="N27" s="11"/>
      <c r="S27" s="11"/>
    </row>
    <row r="28" ht="29" customHeight="1" spans="4:19">
      <c r="D28" s="9">
        <f ca="1" t="array" ref="D28">IFERROR(INDEX(计划事项!$C:$C,SMALL(IF((计划事项!$E$4:$E$1000&lt;=TODAY())*(计划事项!$D$4:$D$1000=$S$2)*(计划事项!$G$4:$G$1000&lt;&gt;"已完成")*(计划事项!$G$4:$G$1000&lt;&gt;"删除"),ROW(计划事项!$4:$1000),65535),INT((ROW(A23)-1)/2)+1)),"")</f>
        <v>0</v>
      </c>
      <c r="I28" s="9">
        <f ca="1" t="array" ref="I28">IFERROR(INDEX(计划事项!$C:$C,SMALL(IF((计划事项!$E$4:$E$1000&gt;TODAY())*(计划事项!$G$4:$G$1000&lt;&gt;"删除")*(计划事项!$D$4:$D$1000=$S$2),ROW(计划事项!$4:$1000),65535),INT((ROW(A23)-1)/2)+1)),"")</f>
        <v>0</v>
      </c>
      <c r="N28" s="9">
        <f t="array" ref="N28">IFERROR(INDEX(计划事项!$C:$C,SMALL(IF((计划事项!$G$4:$G$1000="已完成")*(计划事项!$D$4:$D$1000=$S$2),ROW(计划事项!$4:$1000),65535),INT((ROW(K23)-1)/2)+1)),"")</f>
        <v>0</v>
      </c>
      <c r="S28" s="9">
        <f t="array" ref="S28">IFERROR(INDEX(计划事项!$C:$C,SMALL(IF((计划事项!$G$4:$G$1000="删除")*(计划事项!$D$4:$D$1000=$S$2),ROW(计划事项!$4:$1000),65535),INT((ROW(K23)-1)/2)+1)),"")</f>
        <v>0</v>
      </c>
    </row>
    <row r="29" ht="12" customHeight="1" spans="4:19">
      <c r="D29" s="11"/>
      <c r="I29" s="11"/>
      <c r="N29" s="11"/>
      <c r="S29" s="11"/>
    </row>
    <row r="30" ht="29" customHeight="1" spans="4:19">
      <c r="D30" s="9">
        <f ca="1" t="array" ref="D30">IFERROR(INDEX(计划事项!$C:$C,SMALL(IF((计划事项!$E$4:$E$1000&lt;=TODAY())*(计划事项!$D$4:$D$1000=$S$2)*(计划事项!$G$4:$G$1000&lt;&gt;"已完成")*(计划事项!$G$4:$G$1000&lt;&gt;"删除"),ROW(计划事项!$4:$1000),65535),INT((ROW(A25)-1)/2)+1)),"")</f>
        <v>0</v>
      </c>
      <c r="I30" s="9">
        <f ca="1" t="array" ref="I30">IFERROR(INDEX(计划事项!$C:$C,SMALL(IF((计划事项!$E$4:$E$1000&gt;TODAY())*(计划事项!$G$4:$G$1000&lt;&gt;"删除")*(计划事项!$D$4:$D$1000=$S$2),ROW(计划事项!$4:$1000),65535),INT((ROW(A25)-1)/2)+1)),"")</f>
        <v>0</v>
      </c>
      <c r="N30" s="9">
        <f t="array" ref="N30">IFERROR(INDEX(计划事项!$C:$C,SMALL(IF((计划事项!$G$4:$G$1000="已完成")*(计划事项!$D$4:$D$1000=$S$2),ROW(计划事项!$4:$1000),65535),INT((ROW(K25)-1)/2)+1)),"")</f>
        <v>0</v>
      </c>
      <c r="S30" s="9">
        <f t="array" ref="S30">IFERROR(INDEX(计划事项!$C:$C,SMALL(IF((计划事项!$G$4:$G$1000="删除")*(计划事项!$D$4:$D$1000=$S$2),ROW(计划事项!$4:$1000),65535),INT((ROW(K25)-1)/2)+1)),"")</f>
        <v>0</v>
      </c>
    </row>
    <row r="31" ht="12" customHeight="1" spans="4:19">
      <c r="D31" s="11"/>
      <c r="I31" s="11"/>
      <c r="N31" s="11"/>
      <c r="S31" s="11"/>
    </row>
    <row r="32" ht="29" customHeight="1" spans="4:19">
      <c r="D32" s="9">
        <f ca="1" t="array" ref="D32">IFERROR(INDEX(计划事项!$C:$C,SMALL(IF((计划事项!$E$4:$E$1000&lt;=TODAY())*(计划事项!$D$4:$D$1000=$S$2)*(计划事项!$G$4:$G$1000&lt;&gt;"已完成")*(计划事项!$G$4:$G$1000&lt;&gt;"删除"),ROW(计划事项!$4:$1000),65535),INT((ROW(A27)-1)/2)+1)),"")</f>
        <v>0</v>
      </c>
      <c r="I32" s="9">
        <f ca="1" t="array" ref="I32">IFERROR(INDEX(计划事项!$C:$C,SMALL(IF((计划事项!$E$4:$E$1000&gt;TODAY())*(计划事项!$G$4:$G$1000&lt;&gt;"删除")*(计划事项!$D$4:$D$1000=$S$2),ROW(计划事项!$4:$1000),65535),INT((ROW(A27)-1)/2)+1)),"")</f>
        <v>0</v>
      </c>
      <c r="N32" s="9">
        <f t="array" ref="N32">IFERROR(INDEX(计划事项!$C:$C,SMALL(IF((计划事项!$G$4:$G$1000="已完成")*(计划事项!$D$4:$D$1000=$S$2),ROW(计划事项!$4:$1000),65535),INT((ROW(K27)-1)/2)+1)),"")</f>
        <v>0</v>
      </c>
      <c r="S32" s="9">
        <f t="array" ref="S32">IFERROR(INDEX(计划事项!$C:$C,SMALL(IF((计划事项!$G$4:$G$1000="删除")*(计划事项!$D$4:$D$1000=$S$2),ROW(计划事项!$4:$1000),65535),INT((ROW(K27)-1)/2)+1)),"")</f>
        <v>0</v>
      </c>
    </row>
    <row r="33" ht="12" customHeight="1" spans="4:19">
      <c r="D33" s="11"/>
      <c r="I33" s="11"/>
      <c r="N33" s="11"/>
      <c r="S33" s="11"/>
    </row>
    <row r="34" ht="29" customHeight="1" spans="4:19">
      <c r="D34" s="9">
        <f ca="1" t="array" ref="D34">IFERROR(INDEX(计划事项!$C:$C,SMALL(IF((计划事项!$E$4:$E$1000&lt;=TODAY())*(计划事项!$D$4:$D$1000=$S$2)*(计划事项!$G$4:$G$1000&lt;&gt;"已完成")*(计划事项!$G$4:$G$1000&lt;&gt;"删除"),ROW(计划事项!$4:$1000),65535),INT((ROW(A29)-1)/2)+1)),"")</f>
        <v>0</v>
      </c>
      <c r="I34" s="9">
        <f ca="1" t="array" ref="I34">IFERROR(INDEX(计划事项!$C:$C,SMALL(IF((计划事项!$E$4:$E$1000&gt;TODAY())*(计划事项!$G$4:$G$1000&lt;&gt;"删除")*(计划事项!$D$4:$D$1000=$S$2),ROW(计划事项!$4:$1000),65535),INT((ROW(A29)-1)/2)+1)),"")</f>
        <v>0</v>
      </c>
      <c r="N34" s="9">
        <f t="array" ref="N34">IFERROR(INDEX(计划事项!$C:$C,SMALL(IF((计划事项!$G$4:$G$1000="已完成")*(计划事项!$D$4:$D$1000=$S$2),ROW(计划事项!$4:$1000),65535),INT((ROW(K29)-1)/2)+1)),"")</f>
        <v>0</v>
      </c>
      <c r="S34" s="9">
        <f t="array" ref="S34">IFERROR(INDEX(计划事项!$C:$C,SMALL(IF((计划事项!$G$4:$G$1000="删除")*(计划事项!$D$4:$D$1000=$S$2),ROW(计划事项!$4:$1000),65535),INT((ROW(K29)-1)/2)+1)),"")</f>
        <v>0</v>
      </c>
    </row>
    <row r="35" ht="12" customHeight="1" spans="4:19">
      <c r="D35" s="11"/>
      <c r="I35" s="11"/>
      <c r="N35" s="11"/>
      <c r="S35" s="11"/>
    </row>
    <row r="36" ht="29" customHeight="1" spans="4:19">
      <c r="D36" s="9">
        <f ca="1" t="array" ref="D36">IFERROR(INDEX(计划事项!$C:$C,SMALL(IF((计划事项!$E$4:$E$1000&lt;=TODAY())*(计划事项!$D$4:$D$1000=$S$2)*(计划事项!$G$4:$G$1000&lt;&gt;"已完成")*(计划事项!$G$4:$G$1000&lt;&gt;"删除"),ROW(计划事项!$4:$1000),65535),INT((ROW(A31)-1)/2)+1)),"")</f>
        <v>0</v>
      </c>
      <c r="I36" s="9">
        <f ca="1" t="array" ref="I36">IFERROR(INDEX(计划事项!$C:$C,SMALL(IF((计划事项!$E$4:$E$1000&gt;TODAY())*(计划事项!$G$4:$G$1000&lt;&gt;"删除")*(计划事项!$D$4:$D$1000=$S$2),ROW(计划事项!$4:$1000),65535),INT((ROW(A31)-1)/2)+1)),"")</f>
        <v>0</v>
      </c>
      <c r="N36" s="9">
        <f t="array" ref="N36">IFERROR(INDEX(计划事项!$C:$C,SMALL(IF((计划事项!$G$4:$G$1000="已完成")*(计划事项!$D$4:$D$1000=$S$2),ROW(计划事项!$4:$1000),65535),INT((ROW(K31)-1)/2)+1)),"")</f>
        <v>0</v>
      </c>
      <c r="S36" s="9">
        <f t="array" ref="S36">IFERROR(INDEX(计划事项!$C:$C,SMALL(IF((计划事项!$G$4:$G$1000="删除")*(计划事项!$D$4:$D$1000=$S$2),ROW(计划事项!$4:$1000),65535),INT((ROW(K31)-1)/2)+1)),"")</f>
        <v>0</v>
      </c>
    </row>
    <row r="37" ht="12" customHeight="1" spans="4:19">
      <c r="D37" s="11"/>
      <c r="I37" s="11"/>
      <c r="N37" s="11"/>
      <c r="S37" s="11"/>
    </row>
    <row r="38" ht="29" customHeight="1" spans="4:19">
      <c r="D38" s="9">
        <f ca="1" t="array" ref="D38">IFERROR(INDEX(计划事项!$C:$C,SMALL(IF((计划事项!$E$4:$E$1000&lt;=TODAY())*(计划事项!$D$4:$D$1000=$S$2)*(计划事项!$G$4:$G$1000&lt;&gt;"已完成")*(计划事项!$G$4:$G$1000&lt;&gt;"删除"),ROW(计划事项!$4:$1000),65535),INT((ROW(A33)-1)/2)+1)),"")</f>
        <v>0</v>
      </c>
      <c r="I38" s="9">
        <f ca="1" t="array" ref="I38">IFERROR(INDEX(计划事项!$C:$C,SMALL(IF((计划事项!$E$4:$E$1000&gt;TODAY())*(计划事项!$G$4:$G$1000&lt;&gt;"删除")*(计划事项!$D$4:$D$1000=$S$2),ROW(计划事项!$4:$1000),65535),INT((ROW(A33)-1)/2)+1)),"")</f>
        <v>0</v>
      </c>
      <c r="N38" s="9">
        <f t="array" ref="N38">IFERROR(INDEX(计划事项!$C:$C,SMALL(IF((计划事项!$G$4:$G$1000="已完成")*(计划事项!$D$4:$D$1000=$S$2),ROW(计划事项!$4:$1000),65535),INT((ROW(K33)-1)/2)+1)),"")</f>
        <v>0</v>
      </c>
      <c r="S38" s="9">
        <f t="array" ref="S38">IFERROR(INDEX(计划事项!$C:$C,SMALL(IF((计划事项!$G$4:$G$1000="删除")*(计划事项!$D$4:$D$1000=$S$2),ROW(计划事项!$4:$1000),65535),INT((ROW(K33)-1)/2)+1)),"")</f>
        <v>0</v>
      </c>
    </row>
    <row r="39" ht="12" customHeight="1" spans="4:19">
      <c r="D39" s="11"/>
      <c r="I39" s="11"/>
      <c r="N39" s="11"/>
      <c r="S39" s="11"/>
    </row>
    <row r="40" ht="29" customHeight="1" spans="4:19">
      <c r="D40" s="9">
        <f ca="1" t="array" ref="D40">IFERROR(INDEX(计划事项!$C:$C,SMALL(IF((计划事项!$E$4:$E$1000&lt;=TODAY())*(计划事项!$D$4:$D$1000=$S$2)*(计划事项!$G$4:$G$1000&lt;&gt;"已完成")*(计划事项!$G$4:$G$1000&lt;&gt;"删除"),ROW(计划事项!$4:$1000),65535),INT((ROW(A35)-1)/2)+1)),"")</f>
        <v>0</v>
      </c>
      <c r="I40" s="9">
        <f ca="1" t="array" ref="I40">IFERROR(INDEX(计划事项!$C:$C,SMALL(IF((计划事项!$E$4:$E$1000&gt;TODAY())*(计划事项!$G$4:$G$1000&lt;&gt;"删除")*(计划事项!$D$4:$D$1000=$S$2),ROW(计划事项!$4:$1000),65535),INT((ROW(A35)-1)/2)+1)),"")</f>
        <v>0</v>
      </c>
      <c r="N40" s="9">
        <f t="array" ref="N40">IFERROR(INDEX(计划事项!$C:$C,SMALL(IF((计划事项!$G$4:$G$1000="已完成")*(计划事项!$D$4:$D$1000=$S$2),ROW(计划事项!$4:$1000),65535),INT((ROW(K35)-1)/2)+1)),"")</f>
        <v>0</v>
      </c>
      <c r="S40" s="9">
        <f t="array" ref="S40">IFERROR(INDEX(计划事项!$C:$C,SMALL(IF((计划事项!$G$4:$G$1000="删除")*(计划事项!$D$4:$D$1000=$S$2),ROW(计划事项!$4:$1000),65535),INT((ROW(K35)-1)/2)+1)),"")</f>
        <v>0</v>
      </c>
    </row>
    <row r="41" ht="12" customHeight="1" spans="4:19">
      <c r="D41" s="11"/>
      <c r="I41" s="11"/>
      <c r="N41" s="11"/>
      <c r="S41" s="11"/>
    </row>
    <row r="42" ht="29" customHeight="1" spans="4:19">
      <c r="D42" s="9">
        <f ca="1" t="array" ref="D42">IFERROR(INDEX(计划事项!$C:$C,SMALL(IF((计划事项!$E$4:$E$1000&lt;=TODAY())*(计划事项!$D$4:$D$1000=$S$2)*(计划事项!$G$4:$G$1000&lt;&gt;"已完成")*(计划事项!$G$4:$G$1000&lt;&gt;"删除"),ROW(计划事项!$4:$1000),65535),INT((ROW(A37)-1)/2)+1)),"")</f>
        <v>0</v>
      </c>
      <c r="I42" s="9">
        <f ca="1" t="array" ref="I42">IFERROR(INDEX(计划事项!$C:$C,SMALL(IF((计划事项!$E$4:$E$1000&gt;TODAY())*(计划事项!$G$4:$G$1000&lt;&gt;"删除")*(计划事项!$D$4:$D$1000=$S$2),ROW(计划事项!$4:$1000),65535),INT((ROW(A37)-1)/2)+1)),"")</f>
        <v>0</v>
      </c>
      <c r="N42" s="9">
        <f t="array" ref="N42">IFERROR(INDEX(计划事项!$C:$C,SMALL(IF((计划事项!$G$4:$G$1000="已完成")*(计划事项!$D$4:$D$1000=$S$2),ROW(计划事项!$4:$1000),65535),INT((ROW(K37)-1)/2)+1)),"")</f>
        <v>0</v>
      </c>
      <c r="S42" s="9">
        <f t="array" ref="S42">IFERROR(INDEX(计划事项!$C:$C,SMALL(IF((计划事项!$G$4:$G$1000="删除")*(计划事项!$D$4:$D$1000=$S$2),ROW(计划事项!$4:$1000),65535),INT((ROW(K37)-1)/2)+1)),"")</f>
        <v>0</v>
      </c>
    </row>
    <row r="43" ht="12" customHeight="1" spans="4:19">
      <c r="D43" s="11"/>
      <c r="I43" s="11"/>
      <c r="N43" s="11"/>
      <c r="S43" s="11"/>
    </row>
    <row r="44" ht="29" customHeight="1" spans="4:19">
      <c r="D44" s="9">
        <f ca="1" t="array" ref="D44">IFERROR(INDEX(计划事项!$C:$C,SMALL(IF((计划事项!$E$4:$E$1000&lt;=TODAY())*(计划事项!$D$4:$D$1000=$S$2)*(计划事项!$G$4:$G$1000&lt;&gt;"已完成")*(计划事项!$G$4:$G$1000&lt;&gt;"删除"),ROW(计划事项!$4:$1000),65535),INT((ROW(A39)-1)/2)+1)),"")</f>
        <v>0</v>
      </c>
      <c r="I44" s="9">
        <f ca="1" t="array" ref="I44">IFERROR(INDEX(计划事项!$C:$C,SMALL(IF((计划事项!$E$4:$E$1000&gt;TODAY())*(计划事项!$G$4:$G$1000&lt;&gt;"删除")*(计划事项!$D$4:$D$1000=$S$2),ROW(计划事项!$4:$1000),65535),INT((ROW(A39)-1)/2)+1)),"")</f>
        <v>0</v>
      </c>
      <c r="N44" s="9">
        <f t="array" ref="N44">IFERROR(INDEX(计划事项!$C:$C,SMALL(IF((计划事项!$G$4:$G$1000="已完成")*(计划事项!$D$4:$D$1000=$S$2),ROW(计划事项!$4:$1000),65535),INT((ROW(K39)-1)/2)+1)),"")</f>
        <v>0</v>
      </c>
      <c r="S44" s="9">
        <f t="array" ref="S44">IFERROR(INDEX(计划事项!$C:$C,SMALL(IF((计划事项!$G$4:$G$1000="删除")*(计划事项!$D$4:$D$1000=$S$2),ROW(计划事项!$4:$1000),65535),INT((ROW(K39)-1)/2)+1)),"")</f>
        <v>0</v>
      </c>
    </row>
    <row r="45" ht="12" customHeight="1" spans="4:19">
      <c r="D45" s="11"/>
      <c r="I45" s="11"/>
      <c r="N45" s="11"/>
      <c r="S45" s="11"/>
    </row>
    <row r="46" ht="29" customHeight="1" spans="4:19">
      <c r="D46" s="9">
        <f ca="1" t="array" ref="D46">IFERROR(INDEX(计划事项!$C:$C,SMALL(IF((计划事项!$E$4:$E$1000&lt;=TODAY())*(计划事项!$D$4:$D$1000=$S$2)*(计划事项!$G$4:$G$1000&lt;&gt;"已完成")*(计划事项!$G$4:$G$1000&lt;&gt;"删除"),ROW(计划事项!$4:$1000),65535),INT((ROW(A41)-1)/2)+1)),"")</f>
        <v>0</v>
      </c>
      <c r="I46" s="9">
        <f ca="1" t="array" ref="I46">IFERROR(INDEX(计划事项!$C:$C,SMALL(IF((计划事项!$E$4:$E$1000&gt;TODAY())*(计划事项!$G$4:$G$1000&lt;&gt;"删除")*(计划事项!$D$4:$D$1000=$S$2),ROW(计划事项!$4:$1000),65535),INT((ROW(A41)-1)/2)+1)),"")</f>
        <v>0</v>
      </c>
      <c r="N46" s="9">
        <f t="array" ref="N46">IFERROR(INDEX(计划事项!$C:$C,SMALL(IF((计划事项!$G$4:$G$1000="已完成")*(计划事项!$D$4:$D$1000=$S$2),ROW(计划事项!$4:$1000),65535),INT((ROW(K41)-1)/2)+1)),"")</f>
        <v>0</v>
      </c>
      <c r="S46" s="9">
        <f t="array" ref="S46">IFERROR(INDEX(计划事项!$C:$C,SMALL(IF((计划事项!$G$4:$G$1000="删除")*(计划事项!$D$4:$D$1000=$S$2),ROW(计划事项!$4:$1000),65535),INT((ROW(K41)-1)/2)+1)),"")</f>
        <v>0</v>
      </c>
    </row>
    <row r="47" ht="12" customHeight="1" spans="4:19">
      <c r="D47" s="11"/>
      <c r="I47" s="11"/>
      <c r="N47" s="11"/>
      <c r="S47" s="11"/>
    </row>
    <row r="48" ht="29" customHeight="1" spans="4:19">
      <c r="D48" s="9">
        <f ca="1" t="array" ref="D48">IFERROR(INDEX(计划事项!$C:$C,SMALL(IF((计划事项!$E$4:$E$1000&lt;=TODAY())*(计划事项!$D$4:$D$1000=$S$2)*(计划事项!$G$4:$G$1000&lt;&gt;"已完成")*(计划事项!$G$4:$G$1000&lt;&gt;"删除"),ROW(计划事项!$4:$1000),65535),INT((ROW(A43)-1)/2)+1)),"")</f>
        <v>0</v>
      </c>
      <c r="I48" s="9">
        <f ca="1" t="array" ref="I48">IFERROR(INDEX(计划事项!$C:$C,SMALL(IF((计划事项!$E$4:$E$1000&gt;TODAY())*(计划事项!$G$4:$G$1000&lt;&gt;"删除")*(计划事项!$D$4:$D$1000=$S$2),ROW(计划事项!$4:$1000),65535),INT((ROW(A43)-1)/2)+1)),"")</f>
        <v>0</v>
      </c>
      <c r="N48" s="9">
        <f t="array" ref="N48">IFERROR(INDEX(计划事项!$C:$C,SMALL(IF((计划事项!$G$4:$G$1000="已完成")*(计划事项!$D$4:$D$1000=$S$2),ROW(计划事项!$4:$1000),65535),INT((ROW(K43)-1)/2)+1)),"")</f>
        <v>0</v>
      </c>
      <c r="S48" s="9">
        <f t="array" ref="S48">IFERROR(INDEX(计划事项!$C:$C,SMALL(IF((计划事项!$G$4:$G$1000="删除")*(计划事项!$D$4:$D$1000=$S$2),ROW(计划事项!$4:$1000),65535),INT((ROW(K43)-1)/2)+1)),"")</f>
        <v>0</v>
      </c>
    </row>
    <row r="49" ht="12" customHeight="1" spans="4:19">
      <c r="D49" s="11"/>
      <c r="I49" s="11"/>
      <c r="N49" s="11"/>
      <c r="S49" s="11"/>
    </row>
    <row r="50" ht="29" customHeight="1" spans="4:19">
      <c r="D50" s="9">
        <f ca="1" t="array" ref="D50">IFERROR(INDEX(计划事项!$C:$C,SMALL(IF((计划事项!$E$4:$E$1000&lt;=TODAY())*(计划事项!$D$4:$D$1000=$S$2)*(计划事项!$G$4:$G$1000&lt;&gt;"已完成")*(计划事项!$G$4:$G$1000&lt;&gt;"删除"),ROW(计划事项!$4:$1000),65535),INT((ROW(A45)-1)/2)+1)),"")</f>
        <v>0</v>
      </c>
      <c r="I50" s="9">
        <f ca="1" t="array" ref="I50">IFERROR(INDEX(计划事项!$C:$C,SMALL(IF((计划事项!$E$4:$E$1000&gt;TODAY())*(计划事项!$G$4:$G$1000&lt;&gt;"删除")*(计划事项!$D$4:$D$1000=$S$2),ROW(计划事项!$4:$1000),65535),INT((ROW(A45)-1)/2)+1)),"")</f>
        <v>0</v>
      </c>
      <c r="N50" s="9">
        <f t="array" ref="N50">IFERROR(INDEX(计划事项!$C:$C,SMALL(IF((计划事项!$G$4:$G$1000="已完成")*(计划事项!$D$4:$D$1000=$S$2),ROW(计划事项!$4:$1000),65535),INT((ROW(K45)-1)/2)+1)),"")</f>
        <v>0</v>
      </c>
      <c r="S50" s="9">
        <f t="array" ref="S50">IFERROR(INDEX(计划事项!$C:$C,SMALL(IF((计划事项!$G$4:$G$1000="删除")*(计划事项!$D$4:$D$1000=$S$2),ROW(计划事项!$4:$1000),65535),INT((ROW(K45)-1)/2)+1)),"")</f>
        <v>0</v>
      </c>
    </row>
    <row r="51" ht="12" customHeight="1" spans="4:19">
      <c r="D51" s="11"/>
      <c r="I51" s="11"/>
      <c r="N51" s="11"/>
      <c r="S51" s="11"/>
    </row>
    <row r="52" ht="29" customHeight="1" spans="4:19">
      <c r="D52" s="9">
        <f ca="1" t="array" ref="D52">IFERROR(INDEX(计划事项!$C:$C,SMALL(IF((计划事项!$E$4:$E$1000&lt;=TODAY())*(计划事项!$D$4:$D$1000=$S$2)*(计划事项!$G$4:$G$1000&lt;&gt;"已完成")*(计划事项!$G$4:$G$1000&lt;&gt;"删除"),ROW(计划事项!$4:$1000),65535),INT((ROW(A47)-1)/2)+1)),"")</f>
        <v>0</v>
      </c>
      <c r="I52" s="9">
        <f ca="1" t="array" ref="I52">IFERROR(INDEX(计划事项!$C:$C,SMALL(IF((计划事项!$E$4:$E$1000&gt;TODAY())*(计划事项!$G$4:$G$1000&lt;&gt;"删除")*(计划事项!$D$4:$D$1000=$S$2),ROW(计划事项!$4:$1000),65535),INT((ROW(A47)-1)/2)+1)),"")</f>
        <v>0</v>
      </c>
      <c r="N52" s="9">
        <f t="array" ref="N52">IFERROR(INDEX(计划事项!$C:$C,SMALL(IF((计划事项!$G$4:$G$1000="已完成")*(计划事项!$D$4:$D$1000=$S$2),ROW(计划事项!$4:$1000),65535),INT((ROW(K47)-1)/2)+1)),"")</f>
        <v>0</v>
      </c>
      <c r="S52" s="9">
        <f t="array" ref="S52">IFERROR(INDEX(计划事项!$C:$C,SMALL(IF((计划事项!$G$4:$G$1000="删除")*(计划事项!$D$4:$D$1000=$S$2),ROW(计划事项!$4:$1000),65535),INT((ROW(K47)-1)/2)+1)),"")</f>
        <v>0</v>
      </c>
    </row>
    <row r="53" ht="12" customHeight="1" spans="4:19">
      <c r="D53" s="11"/>
      <c r="I53" s="11"/>
      <c r="N53" s="11"/>
      <c r="S53" s="11"/>
    </row>
    <row r="54" ht="29" customHeight="1" spans="4:19">
      <c r="D54" s="9">
        <f ca="1" t="array" ref="D54">IFERROR(INDEX(计划事项!$C:$C,SMALL(IF((计划事项!$E$4:$E$1000&lt;=TODAY())*(计划事项!$D$4:$D$1000=$S$2)*(计划事项!$G$4:$G$1000&lt;&gt;"已完成")*(计划事项!$G$4:$G$1000&lt;&gt;"删除"),ROW(计划事项!$4:$1000),65535),INT((ROW(A49)-1)/2)+1)),"")</f>
        <v>0</v>
      </c>
      <c r="I54" s="9">
        <f ca="1" t="array" ref="I54">IFERROR(INDEX(计划事项!$C:$C,SMALL(IF((计划事项!$E$4:$E$1000&gt;TODAY())*(计划事项!$G$4:$G$1000&lt;&gt;"删除")*(计划事项!$D$4:$D$1000=$S$2),ROW(计划事项!$4:$1000),65535),INT((ROW(A49)-1)/2)+1)),"")</f>
        <v>0</v>
      </c>
      <c r="N54" s="9">
        <f t="array" ref="N54">IFERROR(INDEX(计划事项!$C:$C,SMALL(IF((计划事项!$G$4:$G$1000="已完成")*(计划事项!$D$4:$D$1000=$S$2),ROW(计划事项!$4:$1000),65535),INT((ROW(K49)-1)/2)+1)),"")</f>
        <v>0</v>
      </c>
      <c r="S54" s="9">
        <f t="array" ref="S54">IFERROR(INDEX(计划事项!$C:$C,SMALL(IF((计划事项!$G$4:$G$1000="删除")*(计划事项!$D$4:$D$1000=$S$2),ROW(计划事项!$4:$1000),65535),INT((ROW(K49)-1)/2)+1)),"")</f>
        <v>0</v>
      </c>
    </row>
    <row r="55" ht="12" customHeight="1" spans="4:19">
      <c r="D55" s="11"/>
      <c r="I55" s="11"/>
      <c r="N55" s="11"/>
      <c r="S55" s="11"/>
    </row>
    <row r="56" ht="29" customHeight="1" spans="4:19">
      <c r="D56" s="9">
        <f ca="1" t="array" ref="D56">IFERROR(INDEX(计划事项!$C:$C,SMALL(IF((计划事项!$E$4:$E$1000&lt;=TODAY())*(计划事项!$D$4:$D$1000=$S$2)*(计划事项!$G$4:$G$1000&lt;&gt;"已完成")*(计划事项!$G$4:$G$1000&lt;&gt;"删除"),ROW(计划事项!$4:$1000),65535),INT((ROW(A51)-1)/2)+1)),"")</f>
        <v>0</v>
      </c>
      <c r="I56" s="9">
        <f ca="1" t="array" ref="I56">IFERROR(INDEX(计划事项!$C:$C,SMALL(IF((计划事项!$E$4:$E$1000&gt;TODAY())*(计划事项!$G$4:$G$1000&lt;&gt;"删除")*(计划事项!$D$4:$D$1000=$S$2),ROW(计划事项!$4:$1000),65535),INT((ROW(A51)-1)/2)+1)),"")</f>
        <v>0</v>
      </c>
      <c r="N56" s="9">
        <f t="array" ref="N56">IFERROR(INDEX(计划事项!$C:$C,SMALL(IF((计划事项!$G$4:$G$1000="已完成")*(计划事项!$D$4:$D$1000=$S$2),ROW(计划事项!$4:$1000),65535),INT((ROW(K51)-1)/2)+1)),"")</f>
        <v>0</v>
      </c>
      <c r="S56" s="9">
        <f t="array" ref="S56">IFERROR(INDEX(计划事项!$C:$C,SMALL(IF((计划事项!$G$4:$G$1000="删除")*(计划事项!$D$4:$D$1000=$S$2),ROW(计划事项!$4:$1000),65535),INT((ROW(K51)-1)/2)+1)),"")</f>
        <v>0</v>
      </c>
    </row>
    <row r="57" ht="12" customHeight="1" spans="4:19">
      <c r="D57" s="11"/>
      <c r="I57" s="11"/>
      <c r="N57" s="11"/>
      <c r="S57" s="11"/>
    </row>
    <row r="58" ht="29" customHeight="1" spans="4:19">
      <c r="D58" s="9">
        <f ca="1" t="array" ref="D58">IFERROR(INDEX(计划事项!$C:$C,SMALL(IF((计划事项!$E$4:$E$1000&lt;=TODAY())*(计划事项!$D$4:$D$1000=$S$2)*(计划事项!$G$4:$G$1000&lt;&gt;"已完成")*(计划事项!$G$4:$G$1000&lt;&gt;"删除"),ROW(计划事项!$4:$1000),65535),INT((ROW(A53)-1)/2)+1)),"")</f>
        <v>0</v>
      </c>
      <c r="I58" s="9">
        <f ca="1" t="array" ref="I58">IFERROR(INDEX(计划事项!$C:$C,SMALL(IF((计划事项!$E$4:$E$1000&gt;TODAY())*(计划事项!$G$4:$G$1000&lt;&gt;"删除")*(计划事项!$D$4:$D$1000=$S$2),ROW(计划事项!$4:$1000),65535),INT((ROW(A53)-1)/2)+1)),"")</f>
        <v>0</v>
      </c>
      <c r="N58" s="9">
        <f t="array" ref="N58">IFERROR(INDEX(计划事项!$C:$C,SMALL(IF((计划事项!$G$4:$G$1000="已完成")*(计划事项!$D$4:$D$1000=$S$2),ROW(计划事项!$4:$1000),65535),INT((ROW(K53)-1)/2)+1)),"")</f>
        <v>0</v>
      </c>
      <c r="S58" s="9">
        <f t="array" ref="S58">IFERROR(INDEX(计划事项!$C:$C,SMALL(IF((计划事项!$G$4:$G$1000="删除")*(计划事项!$D$4:$D$1000=$S$2),ROW(计划事项!$4:$1000),65535),INT((ROW(K53)-1)/2)+1)),"")</f>
        <v>0</v>
      </c>
    </row>
    <row r="59" ht="12" customHeight="1" spans="4:19">
      <c r="D59" s="11"/>
      <c r="I59" s="11"/>
      <c r="N59" s="11"/>
      <c r="S59" s="11"/>
    </row>
    <row r="60" ht="29" customHeight="1" spans="4:19">
      <c r="D60" s="9">
        <f ca="1" t="array" ref="D60">IFERROR(INDEX(计划事项!$C:$C,SMALL(IF((计划事项!$E$4:$E$1000&lt;=TODAY())*(计划事项!$D$4:$D$1000=$S$2)*(计划事项!$G$4:$G$1000&lt;&gt;"已完成")*(计划事项!$G$4:$G$1000&lt;&gt;"删除"),ROW(计划事项!$4:$1000),65535),INT((ROW(A55)-1)/2)+1)),"")</f>
        <v>0</v>
      </c>
      <c r="I60" s="9">
        <f ca="1" t="array" ref="I60">IFERROR(INDEX(计划事项!$C:$C,SMALL(IF((计划事项!$E$4:$E$1000&gt;TODAY())*(计划事项!$G$4:$G$1000&lt;&gt;"删除")*(计划事项!$D$4:$D$1000=$S$2),ROW(计划事项!$4:$1000),65535),INT((ROW(A55)-1)/2)+1)),"")</f>
        <v>0</v>
      </c>
      <c r="N60" s="9">
        <f t="array" ref="N60">IFERROR(INDEX(计划事项!$C:$C,SMALL(IF((计划事项!$G$4:$G$1000="已完成")*(计划事项!$D$4:$D$1000=$S$2),ROW(计划事项!$4:$1000),65535),INT((ROW(K55)-1)/2)+1)),"")</f>
        <v>0</v>
      </c>
      <c r="S60" s="9">
        <f t="array" ref="S60">IFERROR(INDEX(计划事项!$C:$C,SMALL(IF((计划事项!$G$4:$G$1000="删除")*(计划事项!$D$4:$D$1000=$S$2),ROW(计划事项!$4:$1000),65535),INT((ROW(K55)-1)/2)+1)),"")</f>
        <v>0</v>
      </c>
    </row>
    <row r="61" ht="12" customHeight="1" spans="4:19">
      <c r="D61" s="11"/>
      <c r="I61" s="11"/>
      <c r="N61" s="11"/>
      <c r="S61" s="11"/>
    </row>
    <row r="62" ht="29" customHeight="1" spans="4:19">
      <c r="D62" s="9">
        <f ca="1" t="array" ref="D62">IFERROR(INDEX(计划事项!$C:$C,SMALL(IF((计划事项!$E$4:$E$1000&lt;=TODAY())*(计划事项!$D$4:$D$1000=$S$2)*(计划事项!$G$4:$G$1000&lt;&gt;"已完成")*(计划事项!$G$4:$G$1000&lt;&gt;"删除"),ROW(计划事项!$4:$1000),65535),INT((ROW(A57)-1)/2)+1)),"")</f>
        <v>0</v>
      </c>
      <c r="I62" s="9">
        <f ca="1" t="array" ref="I62">IFERROR(INDEX(计划事项!$C:$C,SMALL(IF((计划事项!$E$4:$E$1000&gt;TODAY())*(计划事项!$G$4:$G$1000&lt;&gt;"删除")*(计划事项!$D$4:$D$1000=$S$2),ROW(计划事项!$4:$1000),65535),INT((ROW(A57)-1)/2)+1)),"")</f>
        <v>0</v>
      </c>
      <c r="N62" s="9">
        <f t="array" ref="N62">IFERROR(INDEX(计划事项!$C:$C,SMALL(IF((计划事项!$G$4:$G$1000="已完成")*(计划事项!$D$4:$D$1000=$S$2),ROW(计划事项!$4:$1000),65535),INT((ROW(K57)-1)/2)+1)),"")</f>
        <v>0</v>
      </c>
      <c r="S62" s="9">
        <f t="array" ref="S62">IFERROR(INDEX(计划事项!$C:$C,SMALL(IF((计划事项!$G$4:$G$1000="删除")*(计划事项!$D$4:$D$1000=$S$2),ROW(计划事项!$4:$1000),65535),INT((ROW(K57)-1)/2)+1)),"")</f>
        <v>0</v>
      </c>
    </row>
    <row r="63" ht="12" customHeight="1" spans="4:19">
      <c r="D63" s="11"/>
      <c r="I63" s="11"/>
      <c r="N63" s="11"/>
      <c r="S63" s="11"/>
    </row>
    <row r="64" ht="29" customHeight="1" spans="4:19">
      <c r="D64" s="9">
        <f ca="1" t="array" ref="D64">IFERROR(INDEX(计划事项!$C:$C,SMALL(IF((计划事项!$E$4:$E$1000&lt;=TODAY())*(计划事项!$D$4:$D$1000=$S$2)*(计划事项!$G$4:$G$1000&lt;&gt;"已完成")*(计划事项!$G$4:$G$1000&lt;&gt;"删除"),ROW(计划事项!$4:$1000),65535),INT((ROW(A59)-1)/2)+1)),"")</f>
        <v>0</v>
      </c>
      <c r="I64" s="9">
        <f ca="1" t="array" ref="I64">IFERROR(INDEX(计划事项!$C:$C,SMALL(IF((计划事项!$E$4:$E$1000&gt;TODAY())*(计划事项!$G$4:$G$1000&lt;&gt;"删除")*(计划事项!$D$4:$D$1000=$S$2),ROW(计划事项!$4:$1000),65535),INT((ROW(A59)-1)/2)+1)),"")</f>
        <v>0</v>
      </c>
      <c r="N64" s="9">
        <f t="array" ref="N64">IFERROR(INDEX(计划事项!$C:$C,SMALL(IF((计划事项!$G$4:$G$1000="已完成")*(计划事项!$D$4:$D$1000=$S$2),ROW(计划事项!$4:$1000),65535),INT((ROW(K59)-1)/2)+1)),"")</f>
        <v>0</v>
      </c>
      <c r="S64" s="9">
        <f t="array" ref="S64">IFERROR(INDEX(计划事项!$C:$C,SMALL(IF((计划事项!$G$4:$G$1000="删除")*(计划事项!$D$4:$D$1000=$S$2),ROW(计划事项!$4:$1000),65535),INT((ROW(K59)-1)/2)+1)),"")</f>
        <v>0</v>
      </c>
    </row>
    <row r="65" ht="12" customHeight="1" spans="4:19">
      <c r="D65" s="11"/>
      <c r="I65" s="11"/>
      <c r="N65" s="11"/>
      <c r="S65" s="11"/>
    </row>
    <row r="66" ht="29" customHeight="1" spans="4:19">
      <c r="D66" s="9">
        <f ca="1" t="array" ref="D66">IFERROR(INDEX(计划事项!$C:$C,SMALL(IF((计划事项!$E$4:$E$1000&lt;=TODAY())*(计划事项!$D$4:$D$1000=$S$2)*(计划事项!$G$4:$G$1000&lt;&gt;"已完成")*(计划事项!$G$4:$G$1000&lt;&gt;"删除"),ROW(计划事项!$4:$1000),65535),INT((ROW(A61)-1)/2)+1)),"")</f>
        <v>0</v>
      </c>
      <c r="I66" s="9">
        <f ca="1" t="array" ref="I66">IFERROR(INDEX(计划事项!$C:$C,SMALL(IF((计划事项!$E$4:$E$1000&gt;TODAY())*(计划事项!$G$4:$G$1000&lt;&gt;"删除")*(计划事项!$D$4:$D$1000=$S$2),ROW(计划事项!$4:$1000),65535),INT((ROW(A61)-1)/2)+1)),"")</f>
        <v>0</v>
      </c>
      <c r="N66" s="9">
        <f t="array" ref="N66">IFERROR(INDEX(计划事项!$C:$C,SMALL(IF((计划事项!$G$4:$G$1000="已完成")*(计划事项!$D$4:$D$1000=$S$2),ROW(计划事项!$4:$1000),65535),INT((ROW(K61)-1)/2)+1)),"")</f>
        <v>0</v>
      </c>
      <c r="S66" s="9">
        <f t="array" ref="S66">IFERROR(INDEX(计划事项!$C:$C,SMALL(IF((计划事项!$G$4:$G$1000="删除")*(计划事项!$D$4:$D$1000=$S$2),ROW(计划事项!$4:$1000),65535),INT((ROW(K61)-1)/2)+1)),"")</f>
        <v>0</v>
      </c>
    </row>
    <row r="67" ht="12" customHeight="1" spans="4:19">
      <c r="D67" s="11"/>
      <c r="I67" s="11"/>
      <c r="N67" s="11"/>
      <c r="S67" s="11"/>
    </row>
    <row r="68" ht="29" customHeight="1" spans="4:19">
      <c r="D68" s="9">
        <f ca="1" t="array" ref="D68">IFERROR(INDEX(计划事项!$C:$C,SMALL(IF((计划事项!$E$4:$E$1000&lt;=TODAY())*(计划事项!$D$4:$D$1000=$S$2)*(计划事项!$G$4:$G$1000&lt;&gt;"已完成")*(计划事项!$G$4:$G$1000&lt;&gt;"删除"),ROW(计划事项!$4:$1000),65535),INT((ROW(A63)-1)/2)+1)),"")</f>
        <v>0</v>
      </c>
      <c r="I68" s="9">
        <f ca="1" t="array" ref="I68">IFERROR(INDEX(计划事项!$C:$C,SMALL(IF((计划事项!$E$4:$E$1000&gt;TODAY())*(计划事项!$G$4:$G$1000&lt;&gt;"删除")*(计划事项!$D$4:$D$1000=$S$2),ROW(计划事项!$4:$1000),65535),INT((ROW(A63)-1)/2)+1)),"")</f>
        <v>0</v>
      </c>
      <c r="N68" s="9">
        <f t="array" ref="N68">IFERROR(INDEX(计划事项!$C:$C,SMALL(IF((计划事项!$G$4:$G$1000="已完成")*(计划事项!$D$4:$D$1000=$S$2),ROW(计划事项!$4:$1000),65535),INT((ROW(K63)-1)/2)+1)),"")</f>
        <v>0</v>
      </c>
      <c r="S68" s="9">
        <f t="array" ref="S68">IFERROR(INDEX(计划事项!$C:$C,SMALL(IF((计划事项!$G$4:$G$1000="删除")*(计划事项!$D$4:$D$1000=$S$2),ROW(计划事项!$4:$1000),65535),INT((ROW(K63)-1)/2)+1)),"")</f>
        <v>0</v>
      </c>
    </row>
    <row r="69" ht="12" customHeight="1" spans="4:19">
      <c r="D69" s="11"/>
      <c r="I69" s="11"/>
      <c r="N69" s="11"/>
      <c r="S69" s="11"/>
    </row>
    <row r="70" ht="29" customHeight="1" spans="4:19">
      <c r="D70" s="9">
        <f ca="1" t="array" ref="D70">IFERROR(INDEX(计划事项!$C:$C,SMALL(IF((计划事项!$E$4:$E$1000&lt;=TODAY())*(计划事项!$D$4:$D$1000=$S$2)*(计划事项!$G$4:$G$1000&lt;&gt;"已完成")*(计划事项!$G$4:$G$1000&lt;&gt;"删除"),ROW(计划事项!$4:$1000),65535),INT((ROW(A65)-1)/2)+1)),"")</f>
        <v>0</v>
      </c>
      <c r="I70" s="9">
        <f ca="1" t="array" ref="I70">IFERROR(INDEX(计划事项!$C:$C,SMALL(IF((计划事项!$E$4:$E$1000&gt;TODAY())*(计划事项!$G$4:$G$1000&lt;&gt;"删除")*(计划事项!$D$4:$D$1000=$S$2),ROW(计划事项!$4:$1000),65535),INT((ROW(A65)-1)/2)+1)),"")</f>
        <v>0</v>
      </c>
      <c r="N70" s="9">
        <f t="array" ref="N70">IFERROR(INDEX(计划事项!$C:$C,SMALL(IF((计划事项!$G$4:$G$1000="已完成")*(计划事项!$D$4:$D$1000=$S$2),ROW(计划事项!$4:$1000),65535),INT((ROW(K65)-1)/2)+1)),"")</f>
        <v>0</v>
      </c>
      <c r="S70" s="9">
        <f t="array" ref="S70">IFERROR(INDEX(计划事项!$C:$C,SMALL(IF((计划事项!$G$4:$G$1000="删除")*(计划事项!$D$4:$D$1000=$S$2),ROW(计划事项!$4:$1000),65535),INT((ROW(K65)-1)/2)+1)),"")</f>
        <v>0</v>
      </c>
    </row>
    <row r="71" ht="12" customHeight="1" spans="4:19">
      <c r="D71" s="11"/>
      <c r="I71" s="11"/>
      <c r="N71" s="11"/>
      <c r="S71" s="11"/>
    </row>
    <row r="72" ht="29" customHeight="1" spans="4:19">
      <c r="D72" s="9">
        <f ca="1" t="array" ref="D72">IFERROR(INDEX(计划事项!$C:$C,SMALL(IF((计划事项!$E$4:$E$1000&lt;=TODAY())*(计划事项!$D$4:$D$1000=$S$2)*(计划事项!$G$4:$G$1000&lt;&gt;"已完成")*(计划事项!$G$4:$G$1000&lt;&gt;"删除"),ROW(计划事项!$4:$1000),65535),INT((ROW(A67)-1)/2)+1)),"")</f>
        <v>0</v>
      </c>
      <c r="I72" s="9">
        <f ca="1" t="array" ref="I72">IFERROR(INDEX(计划事项!$C:$C,SMALL(IF((计划事项!$E$4:$E$1000&gt;TODAY())*(计划事项!$G$4:$G$1000&lt;&gt;"删除")*(计划事项!$D$4:$D$1000=$S$2),ROW(计划事项!$4:$1000),65535),INT((ROW(A67)-1)/2)+1)),"")</f>
        <v>0</v>
      </c>
      <c r="N72" s="9">
        <f t="array" ref="N72">IFERROR(INDEX(计划事项!$C:$C,SMALL(IF((计划事项!$G$4:$G$1000="已完成")*(计划事项!$D$4:$D$1000=$S$2),ROW(计划事项!$4:$1000),65535),INT((ROW(K67)-1)/2)+1)),"")</f>
        <v>0</v>
      </c>
      <c r="S72" s="9">
        <f t="array" ref="S72">IFERROR(INDEX(计划事项!$C:$C,SMALL(IF((计划事项!$G$4:$G$1000="删除")*(计划事项!$D$4:$D$1000=$S$2),ROW(计划事项!$4:$1000),65535),INT((ROW(K67)-1)/2)+1)),"")</f>
        <v>0</v>
      </c>
    </row>
    <row r="73" ht="12" customHeight="1" spans="4:19">
      <c r="D73" s="11"/>
      <c r="I73" s="11"/>
      <c r="N73" s="11"/>
      <c r="S73" s="11"/>
    </row>
    <row r="74" ht="29" customHeight="1" spans="4:19">
      <c r="D74" s="9">
        <f ca="1" t="array" ref="D74">IFERROR(INDEX(计划事项!$C:$C,SMALL(IF((计划事项!$E$4:$E$1000&lt;=TODAY())*(计划事项!$D$4:$D$1000=$S$2)*(计划事项!$G$4:$G$1000&lt;&gt;"已完成")*(计划事项!$G$4:$G$1000&lt;&gt;"删除"),ROW(计划事项!$4:$1000),65535),INT((ROW(A69)-1)/2)+1)),"")</f>
        <v>0</v>
      </c>
      <c r="I74" s="9">
        <f ca="1" t="array" ref="I74">IFERROR(INDEX(计划事项!$C:$C,SMALL(IF((计划事项!$E$4:$E$1000&gt;TODAY())*(计划事项!$G$4:$G$1000&lt;&gt;"删除")*(计划事项!$D$4:$D$1000=$S$2),ROW(计划事项!$4:$1000),65535),INT((ROW(A69)-1)/2)+1)),"")</f>
        <v>0</v>
      </c>
      <c r="N74" s="9">
        <f t="array" ref="N74">IFERROR(INDEX(计划事项!$C:$C,SMALL(IF((计划事项!$G$4:$G$1000="已完成")*(计划事项!$D$4:$D$1000=$S$2),ROW(计划事项!$4:$1000),65535),INT((ROW(K69)-1)/2)+1)),"")</f>
        <v>0</v>
      </c>
      <c r="S74" s="9">
        <f t="array" ref="S74">IFERROR(INDEX(计划事项!$C:$C,SMALL(IF((计划事项!$G$4:$G$1000="删除")*(计划事项!$D$4:$D$1000=$S$2),ROW(计划事项!$4:$1000),65535),INT((ROW(K69)-1)/2)+1)),"")</f>
        <v>0</v>
      </c>
    </row>
    <row r="75" ht="12" customHeight="1" spans="4:19">
      <c r="D75" s="11"/>
      <c r="I75" s="11"/>
      <c r="N75" s="11"/>
      <c r="S75" s="11"/>
    </row>
    <row r="76" ht="29" customHeight="1" spans="4:19">
      <c r="D76" s="9">
        <f ca="1" t="array" ref="D76">IFERROR(INDEX(计划事项!$C:$C,SMALL(IF((计划事项!$E$4:$E$1000&lt;=TODAY())*(计划事项!$D$4:$D$1000=$S$2)*(计划事项!$G$4:$G$1000&lt;&gt;"已完成")*(计划事项!$G$4:$G$1000&lt;&gt;"删除"),ROW(计划事项!$4:$1000),65535),INT((ROW(A71)-1)/2)+1)),"")</f>
        <v>0</v>
      </c>
      <c r="I76" s="9">
        <f ca="1" t="array" ref="I76">IFERROR(INDEX(计划事项!$C:$C,SMALL(IF((计划事项!$E$4:$E$1000&gt;TODAY())*(计划事项!$G$4:$G$1000&lt;&gt;"删除")*(计划事项!$D$4:$D$1000=$S$2),ROW(计划事项!$4:$1000),65535),INT((ROW(A71)-1)/2)+1)),"")</f>
        <v>0</v>
      </c>
      <c r="N76" s="9">
        <f t="array" ref="N76">IFERROR(INDEX(计划事项!$C:$C,SMALL(IF((计划事项!$G$4:$G$1000="已完成")*(计划事项!$D$4:$D$1000=$S$2),ROW(计划事项!$4:$1000),65535),INT((ROW(K71)-1)/2)+1)),"")</f>
        <v>0</v>
      </c>
      <c r="S76" s="9">
        <f t="array" ref="S76">IFERROR(INDEX(计划事项!$C:$C,SMALL(IF((计划事项!$G$4:$G$1000="删除")*(计划事项!$D$4:$D$1000=$S$2),ROW(计划事项!$4:$1000),65535),INT((ROW(K71)-1)/2)+1)),"")</f>
        <v>0</v>
      </c>
    </row>
    <row r="77" ht="12" customHeight="1" spans="4:19">
      <c r="D77" s="11"/>
      <c r="I77" s="11"/>
      <c r="N77" s="11"/>
      <c r="S77" s="11"/>
    </row>
    <row r="78" ht="29" customHeight="1" spans="4:19">
      <c r="D78" s="9">
        <f ca="1" t="array" ref="D78">IFERROR(INDEX(计划事项!$C:$C,SMALL(IF((计划事项!$E$4:$E$1000&lt;=TODAY())*(计划事项!$D$4:$D$1000=$S$2)*(计划事项!$G$4:$G$1000&lt;&gt;"已完成")*(计划事项!$G$4:$G$1000&lt;&gt;"删除"),ROW(计划事项!$4:$1000),65535),INT((ROW(A73)-1)/2)+1)),"")</f>
        <v>0</v>
      </c>
      <c r="I78" s="9">
        <f ca="1" t="array" ref="I78">IFERROR(INDEX(计划事项!$C:$C,SMALL(IF((计划事项!$E$4:$E$1000&gt;TODAY())*(计划事项!$G$4:$G$1000&lt;&gt;"删除")*(计划事项!$D$4:$D$1000=$S$2),ROW(计划事项!$4:$1000),65535),INT((ROW(A73)-1)/2)+1)),"")</f>
        <v>0</v>
      </c>
      <c r="N78" s="9">
        <f t="array" ref="N78">IFERROR(INDEX(计划事项!$C:$C,SMALL(IF((计划事项!$G$4:$G$1000="已完成")*(计划事项!$D$4:$D$1000=$S$2),ROW(计划事项!$4:$1000),65535),INT((ROW(K73)-1)/2)+1)),"")</f>
        <v>0</v>
      </c>
      <c r="S78" s="9">
        <f t="array" ref="S78">IFERROR(INDEX(计划事项!$C:$C,SMALL(IF((计划事项!$G$4:$G$1000="删除")*(计划事项!$D$4:$D$1000=$S$2),ROW(计划事项!$4:$1000),65535),INT((ROW(K73)-1)/2)+1)),"")</f>
        <v>0</v>
      </c>
    </row>
    <row r="79" ht="12" customHeight="1" spans="4:19">
      <c r="D79" s="11"/>
      <c r="I79" s="11"/>
      <c r="N79" s="11"/>
      <c r="S79" s="11"/>
    </row>
    <row r="80" ht="29" customHeight="1" spans="4:19">
      <c r="D80" s="9">
        <f ca="1" t="array" ref="D80">IFERROR(INDEX(计划事项!$C:$C,SMALL(IF((计划事项!$E$4:$E$1000&lt;=TODAY())*(计划事项!$D$4:$D$1000=$S$2)*(计划事项!$G$4:$G$1000&lt;&gt;"已完成")*(计划事项!$G$4:$G$1000&lt;&gt;"删除"),ROW(计划事项!$4:$1000),65535),INT((ROW(A75)-1)/2)+1)),"")</f>
        <v>0</v>
      </c>
      <c r="I80" s="9">
        <f ca="1" t="array" ref="I80">IFERROR(INDEX(计划事项!$C:$C,SMALL(IF((计划事项!$E$4:$E$1000&gt;TODAY())*(计划事项!$G$4:$G$1000&lt;&gt;"删除")*(计划事项!$D$4:$D$1000=$S$2),ROW(计划事项!$4:$1000),65535),INT((ROW(A75)-1)/2)+1)),"")</f>
        <v>0</v>
      </c>
      <c r="N80" s="9">
        <f t="array" ref="N80">IFERROR(INDEX(计划事项!$C:$C,SMALL(IF((计划事项!$G$4:$G$1000="已完成")*(计划事项!$D$4:$D$1000=$S$2),ROW(计划事项!$4:$1000),65535),INT((ROW(K75)-1)/2)+1)),"")</f>
        <v>0</v>
      </c>
      <c r="S80" s="9">
        <f t="array" ref="S80">IFERROR(INDEX(计划事项!$C:$C,SMALL(IF((计划事项!$G$4:$G$1000="删除")*(计划事项!$D$4:$D$1000=$S$2),ROW(计划事项!$4:$1000),65535),INT((ROW(K75)-1)/2)+1)),"")</f>
        <v>0</v>
      </c>
    </row>
    <row r="81" ht="12" customHeight="1" spans="4:19">
      <c r="D81" s="11"/>
      <c r="I81" s="11"/>
      <c r="N81" s="11"/>
      <c r="S81" s="11"/>
    </row>
    <row r="82" ht="29" customHeight="1" spans="4:19">
      <c r="D82" s="9">
        <f ca="1" t="array" ref="D82">IFERROR(INDEX(计划事项!$C:$C,SMALL(IF((计划事项!$E$4:$E$1000&lt;=TODAY())*(计划事项!$D$4:$D$1000=$S$2)*(计划事项!$G$4:$G$1000&lt;&gt;"已完成")*(计划事项!$G$4:$G$1000&lt;&gt;"删除"),ROW(计划事项!$4:$1000),65535),INT((ROW(A77)-1)/2)+1)),"")</f>
        <v>0</v>
      </c>
      <c r="I82" s="9">
        <f ca="1" t="array" ref="I82">IFERROR(INDEX(计划事项!$C:$C,SMALL(IF((计划事项!$E$4:$E$1000&gt;TODAY())*(计划事项!$G$4:$G$1000&lt;&gt;"删除")*(计划事项!$D$4:$D$1000=$S$2),ROW(计划事项!$4:$1000),65535),INT((ROW(A77)-1)/2)+1)),"")</f>
        <v>0</v>
      </c>
      <c r="N82" s="9">
        <f t="array" ref="N82">IFERROR(INDEX(计划事项!$C:$C,SMALL(IF((计划事项!$G$4:$G$1000="已完成")*(计划事项!$D$4:$D$1000=$S$2),ROW(计划事项!$4:$1000),65535),INT((ROW(K77)-1)/2)+1)),"")</f>
        <v>0</v>
      </c>
      <c r="S82" s="9">
        <f t="array" ref="S82">IFERROR(INDEX(计划事项!$C:$C,SMALL(IF((计划事项!$G$4:$G$1000="删除")*(计划事项!$D$4:$D$1000=$S$2),ROW(计划事项!$4:$1000),65535),INT((ROW(K77)-1)/2)+1)),"")</f>
        <v>0</v>
      </c>
    </row>
    <row r="83" ht="12" customHeight="1" spans="4:19">
      <c r="D83" s="11"/>
      <c r="I83" s="11"/>
      <c r="N83" s="11"/>
      <c r="S83" s="11"/>
    </row>
    <row r="84" ht="29" customHeight="1" spans="4:19">
      <c r="D84" s="9">
        <f ca="1" t="array" ref="D84">IFERROR(INDEX(计划事项!$C:$C,SMALL(IF((计划事项!$E$4:$E$1000&lt;=TODAY())*(计划事项!$D$4:$D$1000=$S$2)*(计划事项!$G$4:$G$1000&lt;&gt;"已完成")*(计划事项!$G$4:$G$1000&lt;&gt;"删除"),ROW(计划事项!$4:$1000),65535),INT((ROW(A79)-1)/2)+1)),"")</f>
        <v>0</v>
      </c>
      <c r="I84" s="9">
        <f ca="1" t="array" ref="I84">IFERROR(INDEX(计划事项!$C:$C,SMALL(IF((计划事项!$E$4:$E$1000&gt;TODAY())*(计划事项!$G$4:$G$1000&lt;&gt;"删除")*(计划事项!$D$4:$D$1000=$S$2),ROW(计划事项!$4:$1000),65535),INT((ROW(A79)-1)/2)+1)),"")</f>
        <v>0</v>
      </c>
      <c r="N84" s="9">
        <f t="array" ref="N84">IFERROR(INDEX(计划事项!$C:$C,SMALL(IF((计划事项!$G$4:$G$1000="已完成")*(计划事项!$D$4:$D$1000=$S$2),ROW(计划事项!$4:$1000),65535),INT((ROW(K79)-1)/2)+1)),"")</f>
        <v>0</v>
      </c>
      <c r="S84" s="9">
        <f t="array" ref="S84">IFERROR(INDEX(计划事项!$C:$C,SMALL(IF((计划事项!$G$4:$G$1000="删除")*(计划事项!$D$4:$D$1000=$S$2),ROW(计划事项!$4:$1000),65535),INT((ROW(K79)-1)/2)+1)),"")</f>
        <v>0</v>
      </c>
    </row>
    <row r="85" ht="12" customHeight="1" spans="4:19">
      <c r="D85" s="11"/>
      <c r="I85" s="11"/>
      <c r="N85" s="11"/>
      <c r="S85" s="11"/>
    </row>
    <row r="86" ht="29" customHeight="1" spans="4:19">
      <c r="D86" s="9">
        <f ca="1" t="array" ref="D86">IFERROR(INDEX(计划事项!$C:$C,SMALL(IF((计划事项!$E$4:$E$1000&lt;=TODAY())*(计划事项!$D$4:$D$1000=$S$2)*(计划事项!$G$4:$G$1000&lt;&gt;"已完成")*(计划事项!$G$4:$G$1000&lt;&gt;"删除"),ROW(计划事项!$4:$1000),65535),INT((ROW(A81)-1)/2)+1)),"")</f>
        <v>0</v>
      </c>
      <c r="I86" s="9">
        <f ca="1" t="array" ref="I86">IFERROR(INDEX(计划事项!$C:$C,SMALL(IF((计划事项!$E$4:$E$1000&gt;TODAY())*(计划事项!$G$4:$G$1000&lt;&gt;"删除")*(计划事项!$D$4:$D$1000=$S$2),ROW(计划事项!$4:$1000),65535),INT((ROW(A81)-1)/2)+1)),"")</f>
        <v>0</v>
      </c>
      <c r="N86" s="9">
        <f t="array" ref="N86">IFERROR(INDEX(计划事项!$C:$C,SMALL(IF((计划事项!$G$4:$G$1000="已完成")*(计划事项!$D$4:$D$1000=$S$2),ROW(计划事项!$4:$1000),65535),INT((ROW(K81)-1)/2)+1)),"")</f>
        <v>0</v>
      </c>
      <c r="S86" s="9">
        <f t="array" ref="S86">IFERROR(INDEX(计划事项!$C:$C,SMALL(IF((计划事项!$G$4:$G$1000="删除")*(计划事项!$D$4:$D$1000=$S$2),ROW(计划事项!$4:$1000),65535),INT((ROW(K81)-1)/2)+1)),"")</f>
        <v>0</v>
      </c>
    </row>
    <row r="87" ht="12" customHeight="1" spans="4:19">
      <c r="D87" s="11"/>
      <c r="I87" s="11"/>
      <c r="N87" s="11"/>
      <c r="S87" s="11"/>
    </row>
    <row r="88" ht="29" customHeight="1" spans="4:19">
      <c r="D88" s="9">
        <f ca="1" t="array" ref="D88">IFERROR(INDEX(计划事项!$C:$C,SMALL(IF((计划事项!$E$4:$E$1000&lt;=TODAY())*(计划事项!$D$4:$D$1000=$S$2)*(计划事项!$G$4:$G$1000&lt;&gt;"已完成")*(计划事项!$G$4:$G$1000&lt;&gt;"删除"),ROW(计划事项!$4:$1000),65535),INT((ROW(A83)-1)/2)+1)),"")</f>
        <v>0</v>
      </c>
      <c r="I88" s="9">
        <f ca="1" t="array" ref="I88">IFERROR(INDEX(计划事项!$C:$C,SMALL(IF((计划事项!$E$4:$E$1000&gt;TODAY())*(计划事项!$G$4:$G$1000&lt;&gt;"删除")*(计划事项!$D$4:$D$1000=$S$2),ROW(计划事项!$4:$1000),65535),INT((ROW(A83)-1)/2)+1)),"")</f>
        <v>0</v>
      </c>
      <c r="N88" s="9">
        <f t="array" ref="N88">IFERROR(INDEX(计划事项!$C:$C,SMALL(IF((计划事项!$G$4:$G$1000="已完成")*(计划事项!$D$4:$D$1000=$S$2),ROW(计划事项!$4:$1000),65535),INT((ROW(K83)-1)/2)+1)),"")</f>
        <v>0</v>
      </c>
      <c r="S88" s="9">
        <f t="array" ref="S88">IFERROR(INDEX(计划事项!$C:$C,SMALL(IF((计划事项!$G$4:$G$1000="删除")*(计划事项!$D$4:$D$1000=$S$2),ROW(计划事项!$4:$1000),65535),INT((ROW(K83)-1)/2)+1)),"")</f>
        <v>0</v>
      </c>
    </row>
    <row r="89" ht="12" customHeight="1" spans="4:19">
      <c r="D89" s="11"/>
      <c r="I89" s="11"/>
      <c r="N89" s="11"/>
      <c r="S89" s="11"/>
    </row>
    <row r="90" ht="29" customHeight="1" spans="4:19">
      <c r="D90" s="9">
        <f ca="1" t="array" ref="D90">IFERROR(INDEX(计划事项!$C:$C,SMALL(IF((计划事项!$E$4:$E$1000&lt;=TODAY())*(计划事项!$D$4:$D$1000=$S$2)*(计划事项!$G$4:$G$1000&lt;&gt;"已完成")*(计划事项!$G$4:$G$1000&lt;&gt;"删除"),ROW(计划事项!$4:$1000),65535),INT((ROW(A85)-1)/2)+1)),"")</f>
        <v>0</v>
      </c>
      <c r="I90" s="9">
        <f ca="1" t="array" ref="I90">IFERROR(INDEX(计划事项!$C:$C,SMALL(IF((计划事项!$E$4:$E$1000&gt;TODAY())*(计划事项!$G$4:$G$1000&lt;&gt;"删除")*(计划事项!$D$4:$D$1000=$S$2),ROW(计划事项!$4:$1000),65535),INT((ROW(A85)-1)/2)+1)),"")</f>
        <v>0</v>
      </c>
      <c r="N90" s="9">
        <f t="array" ref="N90">IFERROR(INDEX(计划事项!$C:$C,SMALL(IF((计划事项!$G$4:$G$1000="已完成")*(计划事项!$D$4:$D$1000=$S$2),ROW(计划事项!$4:$1000),65535),INT((ROW(K85)-1)/2)+1)),"")</f>
        <v>0</v>
      </c>
      <c r="S90" s="9">
        <f t="array" ref="S90">IFERROR(INDEX(计划事项!$C:$C,SMALL(IF((计划事项!$G$4:$G$1000="删除")*(计划事项!$D$4:$D$1000=$S$2),ROW(计划事项!$4:$1000),65535),INT((ROW(K85)-1)/2)+1)),"")</f>
        <v>0</v>
      </c>
    </row>
    <row r="91" ht="12" customHeight="1" spans="4:19">
      <c r="D91" s="11"/>
      <c r="I91" s="11"/>
      <c r="N91" s="11"/>
      <c r="S91" s="11"/>
    </row>
    <row r="92" ht="29" customHeight="1" spans="4:19">
      <c r="D92" s="9">
        <f ca="1" t="array" ref="D92">IFERROR(INDEX(计划事项!$C:$C,SMALL(IF((计划事项!$E$4:$E$1000&lt;=TODAY())*(计划事项!$D$4:$D$1000=$S$2)*(计划事项!$G$4:$G$1000&lt;&gt;"已完成")*(计划事项!$G$4:$G$1000&lt;&gt;"删除"),ROW(计划事项!$4:$1000),65535),INT((ROW(A87)-1)/2)+1)),"")</f>
        <v>0</v>
      </c>
      <c r="I92" s="9">
        <f ca="1" t="array" ref="I92">IFERROR(INDEX(计划事项!$C:$C,SMALL(IF((计划事项!$E$4:$E$1000&gt;TODAY())*(计划事项!$G$4:$G$1000&lt;&gt;"删除")*(计划事项!$D$4:$D$1000=$S$2),ROW(计划事项!$4:$1000),65535),INT((ROW(A87)-1)/2)+1)),"")</f>
        <v>0</v>
      </c>
      <c r="N92" s="9">
        <f t="array" ref="N92">IFERROR(INDEX(计划事项!$C:$C,SMALL(IF((计划事项!$G$4:$G$1000="已完成")*(计划事项!$D$4:$D$1000=$S$2),ROW(计划事项!$4:$1000),65535),INT((ROW(K87)-1)/2)+1)),"")</f>
        <v>0</v>
      </c>
      <c r="S92" s="9">
        <f t="array" ref="S92">IFERROR(INDEX(计划事项!$C:$C,SMALL(IF((计划事项!$G$4:$G$1000="删除")*(计划事项!$D$4:$D$1000=$S$2),ROW(计划事项!$4:$1000),65535),INT((ROW(K87)-1)/2)+1)),"")</f>
        <v>0</v>
      </c>
    </row>
    <row r="93" ht="12" customHeight="1" spans="4:19">
      <c r="D93" s="11"/>
      <c r="I93" s="11"/>
      <c r="N93" s="11"/>
      <c r="S93" s="11"/>
    </row>
    <row r="94" ht="29" customHeight="1" spans="4:19">
      <c r="D94"/>
      <c r="I94"/>
      <c r="N94"/>
      <c r="S94"/>
    </row>
    <row r="95" ht="12" customHeight="1" spans="4:19">
      <c r="D95"/>
      <c r="I95"/>
      <c r="N95"/>
      <c r="S95"/>
    </row>
    <row r="96" ht="29" customHeight="1" spans="4:19">
      <c r="D96"/>
      <c r="I96"/>
      <c r="N96"/>
      <c r="S96"/>
    </row>
    <row r="97" ht="12" customHeight="1" spans="4:19">
      <c r="D97"/>
      <c r="I97"/>
      <c r="N97"/>
      <c r="S97"/>
    </row>
    <row r="98" ht="29" customHeight="1" spans="4:19">
      <c r="D98"/>
      <c r="I98"/>
      <c r="N98"/>
      <c r="S98"/>
    </row>
    <row r="99" ht="12" customHeight="1" spans="4:19">
      <c r="D99"/>
      <c r="I99"/>
      <c r="N99"/>
      <c r="S99"/>
    </row>
    <row r="100" ht="29" customHeight="1" spans="4:19">
      <c r="D100"/>
      <c r="I100"/>
      <c r="N100"/>
      <c r="S100"/>
    </row>
    <row r="101" ht="12" customHeight="1" spans="4:19">
      <c r="D101"/>
      <c r="I101"/>
      <c r="N101"/>
      <c r="S101"/>
    </row>
    <row r="102" ht="29" customHeight="1" spans="4:19">
      <c r="D102"/>
      <c r="I102"/>
      <c r="N102"/>
      <c r="S102"/>
    </row>
    <row r="103" ht="12" customHeight="1" spans="4:19">
      <c r="D103"/>
      <c r="I103"/>
      <c r="N103"/>
      <c r="S103"/>
    </row>
    <row r="104" ht="29" customHeight="1" spans="4:19">
      <c r="D104"/>
      <c r="I104"/>
      <c r="N104"/>
      <c r="S104"/>
    </row>
    <row r="105" ht="12" customHeight="1" spans="4:19">
      <c r="D105"/>
      <c r="I105"/>
      <c r="N105"/>
      <c r="S105"/>
    </row>
    <row r="106" ht="29" customHeight="1" spans="4:19">
      <c r="D106"/>
      <c r="I106"/>
      <c r="N106"/>
      <c r="S106"/>
    </row>
    <row r="107" ht="12" customHeight="1" spans="4:19">
      <c r="D107"/>
      <c r="I107"/>
      <c r="N107"/>
      <c r="S107"/>
    </row>
    <row r="108" ht="29" customHeight="1" spans="4:19">
      <c r="D108"/>
      <c r="I108"/>
      <c r="N108"/>
      <c r="S108"/>
    </row>
    <row r="109" ht="12" customHeight="1" spans="4:19">
      <c r="D109"/>
      <c r="I109"/>
      <c r="N109"/>
      <c r="S109"/>
    </row>
    <row r="110" ht="29" customHeight="1" spans="4:19">
      <c r="D110"/>
      <c r="I110"/>
      <c r="N110"/>
      <c r="S110"/>
    </row>
    <row r="111" ht="12" customHeight="1" spans="4:19">
      <c r="D111"/>
      <c r="I111"/>
      <c r="N111"/>
      <c r="S111"/>
    </row>
    <row r="112" ht="29" customHeight="1" spans="4:19">
      <c r="D112"/>
      <c r="I112"/>
      <c r="N112"/>
      <c r="S112"/>
    </row>
    <row r="113" ht="12" customHeight="1" spans="4:19">
      <c r="D113"/>
      <c r="I113"/>
      <c r="N113"/>
      <c r="S113"/>
    </row>
    <row r="114" ht="29" customHeight="1" spans="4:19">
      <c r="D114"/>
      <c r="I114"/>
      <c r="N114"/>
      <c r="S114"/>
    </row>
    <row r="115" ht="12" customHeight="1" spans="4:19">
      <c r="D115"/>
      <c r="I115"/>
      <c r="N115"/>
      <c r="S115"/>
    </row>
    <row r="116" ht="29" customHeight="1" spans="4:19">
      <c r="D116"/>
      <c r="I116"/>
      <c r="N116"/>
      <c r="S116"/>
    </row>
    <row r="117" ht="12" customHeight="1" spans="4:19">
      <c r="D117"/>
      <c r="I117"/>
      <c r="N117"/>
      <c r="S117"/>
    </row>
    <row r="118" ht="29" customHeight="1" spans="4:19">
      <c r="D118"/>
      <c r="I118"/>
      <c r="N118"/>
      <c r="S118"/>
    </row>
    <row r="119" ht="12" customHeight="1" spans="4:19">
      <c r="D119"/>
      <c r="I119"/>
      <c r="N119"/>
      <c r="S119"/>
    </row>
    <row r="120" ht="29" customHeight="1" spans="4:19">
      <c r="D120"/>
      <c r="I120"/>
      <c r="N120"/>
      <c r="S120"/>
    </row>
    <row r="121" ht="12" customHeight="1" spans="4:19">
      <c r="D121"/>
      <c r="I121"/>
      <c r="N121"/>
      <c r="S121"/>
    </row>
    <row r="122" ht="29" customHeight="1" spans="4:19">
      <c r="D122"/>
      <c r="I122"/>
      <c r="N122"/>
      <c r="S122"/>
    </row>
    <row r="123" ht="12" customHeight="1" spans="4:19">
      <c r="D123"/>
      <c r="I123"/>
      <c r="N123"/>
      <c r="S123"/>
    </row>
    <row r="124" ht="29" customHeight="1" spans="4:19">
      <c r="D124"/>
      <c r="I124"/>
      <c r="N124"/>
      <c r="S124"/>
    </row>
    <row r="125" ht="12" customHeight="1" spans="4:19">
      <c r="D125"/>
      <c r="I125"/>
      <c r="N125"/>
      <c r="S125"/>
    </row>
    <row r="126" ht="29" customHeight="1" spans="4:19">
      <c r="D126"/>
      <c r="I126"/>
      <c r="N126"/>
      <c r="S126"/>
    </row>
    <row r="127" ht="12" customHeight="1" spans="4:19">
      <c r="D127"/>
      <c r="I127"/>
      <c r="N127"/>
      <c r="S127"/>
    </row>
    <row r="128" ht="29" customHeight="1" spans="4:19">
      <c r="D128"/>
      <c r="I128"/>
      <c r="N128"/>
      <c r="S128"/>
    </row>
    <row r="129" ht="12" customHeight="1" spans="4:19">
      <c r="D129"/>
      <c r="I129"/>
      <c r="N129"/>
      <c r="S129"/>
    </row>
    <row r="130" ht="29" customHeight="1" spans="4:19">
      <c r="D130"/>
      <c r="I130"/>
      <c r="N130"/>
      <c r="S130"/>
    </row>
    <row r="131" ht="12" customHeight="1" spans="4:19">
      <c r="D131"/>
      <c r="I131"/>
      <c r="N131"/>
      <c r="S131"/>
    </row>
    <row r="132" ht="29" customHeight="1" spans="4:19">
      <c r="D132"/>
      <c r="I132"/>
      <c r="N132"/>
      <c r="S132"/>
    </row>
    <row r="133" ht="12" customHeight="1" spans="4:19">
      <c r="D133"/>
      <c r="I133"/>
      <c r="N133"/>
      <c r="S133"/>
    </row>
    <row r="134" ht="29" customHeight="1" spans="4:19">
      <c r="D134"/>
      <c r="I134"/>
      <c r="N134"/>
      <c r="S134"/>
    </row>
    <row r="135" ht="12" customHeight="1" spans="4:19">
      <c r="D135"/>
      <c r="I135"/>
      <c r="N135"/>
      <c r="S135"/>
    </row>
    <row r="136" ht="29" customHeight="1" spans="4:19">
      <c r="D136"/>
      <c r="I136"/>
      <c r="N136"/>
      <c r="S136"/>
    </row>
    <row r="137" ht="12" customHeight="1" spans="4:19">
      <c r="D137"/>
      <c r="I137"/>
      <c r="N137"/>
      <c r="S137"/>
    </row>
    <row r="138" ht="29" customHeight="1" spans="4:19">
      <c r="D138"/>
      <c r="I138"/>
      <c r="N138"/>
      <c r="S138"/>
    </row>
    <row r="139" ht="12" customHeight="1" spans="4:19">
      <c r="D139"/>
      <c r="I139"/>
      <c r="N139"/>
      <c r="S139"/>
    </row>
    <row r="140" ht="29" customHeight="1" spans="4:19">
      <c r="D140"/>
      <c r="I140"/>
      <c r="N140"/>
      <c r="S140"/>
    </row>
    <row r="141" ht="12" customHeight="1" spans="4:19">
      <c r="D141"/>
      <c r="I141"/>
      <c r="N141"/>
      <c r="S141"/>
    </row>
    <row r="142" ht="29" customHeight="1" spans="4:19">
      <c r="D142"/>
      <c r="I142"/>
      <c r="N142"/>
      <c r="S142"/>
    </row>
    <row r="143" ht="12" customHeight="1" spans="4:19">
      <c r="D143"/>
      <c r="I143"/>
      <c r="N143"/>
      <c r="S143"/>
    </row>
    <row r="144" ht="29" customHeight="1" spans="4:19">
      <c r="D144"/>
      <c r="I144"/>
      <c r="N144"/>
      <c r="S144"/>
    </row>
    <row r="145" ht="12" customHeight="1" spans="4:19">
      <c r="D145"/>
      <c r="I145"/>
      <c r="N145"/>
      <c r="S145"/>
    </row>
    <row r="146" ht="29" customHeight="1" spans="4:19">
      <c r="D146"/>
      <c r="I146"/>
      <c r="N146"/>
      <c r="S146"/>
    </row>
    <row r="147" ht="12" customHeight="1" spans="4:19">
      <c r="D147"/>
      <c r="I147"/>
      <c r="N147"/>
      <c r="S147"/>
    </row>
    <row r="148" ht="29" customHeight="1" spans="4:19">
      <c r="D148"/>
      <c r="I148"/>
      <c r="N148"/>
      <c r="S148"/>
    </row>
    <row r="149" ht="12" customHeight="1" spans="4:19">
      <c r="D149"/>
      <c r="I149"/>
      <c r="N149"/>
      <c r="S149"/>
    </row>
    <row r="150" ht="29" customHeight="1" spans="4:19">
      <c r="D150"/>
      <c r="I150"/>
      <c r="N150"/>
      <c r="S150"/>
    </row>
    <row r="151" ht="12" customHeight="1" spans="4:19">
      <c r="D151"/>
      <c r="I151"/>
      <c r="N151"/>
      <c r="S151"/>
    </row>
    <row r="152" ht="29" customHeight="1" spans="4:19">
      <c r="D152"/>
      <c r="I152"/>
      <c r="N152"/>
      <c r="S152"/>
    </row>
    <row r="153" ht="12" customHeight="1" spans="4:19">
      <c r="D153"/>
      <c r="I153"/>
      <c r="N153"/>
      <c r="S153"/>
    </row>
    <row r="154" ht="29" customHeight="1" spans="4:19">
      <c r="D154"/>
      <c r="I154"/>
      <c r="N154"/>
      <c r="S154"/>
    </row>
    <row r="155" ht="12" customHeight="1" spans="4:19">
      <c r="D155"/>
      <c r="I155"/>
      <c r="N155"/>
      <c r="S155"/>
    </row>
    <row r="156" ht="29" customHeight="1" spans="4:19">
      <c r="D156"/>
      <c r="I156"/>
      <c r="N156"/>
      <c r="S156"/>
    </row>
    <row r="157" ht="12" customHeight="1" spans="4:19">
      <c r="D157"/>
      <c r="I157"/>
      <c r="N157"/>
      <c r="S157"/>
    </row>
    <row r="158" ht="29" customHeight="1" spans="4:19">
      <c r="D158"/>
      <c r="I158"/>
      <c r="N158"/>
      <c r="S158"/>
    </row>
    <row r="159" ht="12" customHeight="1" spans="4:19">
      <c r="D159"/>
      <c r="I159"/>
      <c r="N159"/>
      <c r="S159"/>
    </row>
    <row r="160" ht="29" customHeight="1" spans="4:19">
      <c r="D160"/>
      <c r="I160"/>
      <c r="N160"/>
      <c r="S160"/>
    </row>
    <row r="161" ht="12" customHeight="1" spans="4:19">
      <c r="D161"/>
      <c r="I161"/>
      <c r="N161"/>
      <c r="S161"/>
    </row>
    <row r="162" ht="29" customHeight="1" spans="4:19">
      <c r="D162"/>
      <c r="I162"/>
      <c r="N162"/>
      <c r="S162"/>
    </row>
    <row r="163" ht="12" customHeight="1" spans="4:19">
      <c r="D163"/>
      <c r="I163"/>
      <c r="N163"/>
      <c r="S163"/>
    </row>
    <row r="164" ht="29" customHeight="1" spans="4:19">
      <c r="D164"/>
      <c r="I164"/>
      <c r="N164"/>
      <c r="S164"/>
    </row>
    <row r="165" ht="12" customHeight="1" spans="4:19">
      <c r="D165"/>
      <c r="I165"/>
      <c r="N165"/>
      <c r="S165"/>
    </row>
    <row r="166" ht="29" customHeight="1" spans="4:19">
      <c r="D166"/>
      <c r="I166"/>
      <c r="N166"/>
      <c r="S166"/>
    </row>
    <row r="167" ht="12" customHeight="1" spans="4:19">
      <c r="D167"/>
      <c r="I167"/>
      <c r="N167"/>
      <c r="S167"/>
    </row>
    <row r="168" ht="29" customHeight="1" spans="4:19">
      <c r="D168"/>
      <c r="I168"/>
      <c r="N168"/>
      <c r="S168"/>
    </row>
    <row r="169" ht="12" customHeight="1" spans="4:19">
      <c r="D169"/>
      <c r="I169"/>
      <c r="N169"/>
      <c r="S169"/>
    </row>
    <row r="170" ht="29" customHeight="1" spans="4:19">
      <c r="D170"/>
      <c r="I170"/>
      <c r="N170"/>
      <c r="S170"/>
    </row>
    <row r="171" ht="12" customHeight="1" spans="4:19">
      <c r="D171"/>
      <c r="I171"/>
      <c r="N171"/>
      <c r="S171"/>
    </row>
    <row r="172" ht="29" customHeight="1" spans="4:19">
      <c r="D172"/>
      <c r="I172"/>
      <c r="N172"/>
      <c r="S172"/>
    </row>
    <row r="173" ht="12" customHeight="1" spans="4:19">
      <c r="D173"/>
      <c r="I173"/>
      <c r="N173"/>
      <c r="S173"/>
    </row>
    <row r="174" ht="29" customHeight="1" spans="4:19">
      <c r="D174"/>
      <c r="I174"/>
      <c r="N174"/>
      <c r="S174"/>
    </row>
    <row r="175" ht="12" customHeight="1" spans="4:19">
      <c r="D175"/>
      <c r="I175"/>
      <c r="N175"/>
      <c r="S175"/>
    </row>
    <row r="176" ht="29" customHeight="1" spans="4:19">
      <c r="D176"/>
      <c r="I176"/>
      <c r="N176"/>
      <c r="S176"/>
    </row>
    <row r="177" ht="12" customHeight="1" spans="4:19">
      <c r="D177"/>
      <c r="I177"/>
      <c r="N177"/>
      <c r="S177"/>
    </row>
    <row r="178" ht="29" customHeight="1" spans="4:19">
      <c r="D178"/>
      <c r="I178"/>
      <c r="N178"/>
      <c r="S178"/>
    </row>
    <row r="179" ht="12" customHeight="1" spans="4:19">
      <c r="D179"/>
      <c r="I179"/>
      <c r="N179"/>
      <c r="S179"/>
    </row>
    <row r="180" ht="29" customHeight="1" spans="4:19">
      <c r="D180"/>
      <c r="I180"/>
      <c r="N180"/>
      <c r="S180"/>
    </row>
    <row r="181" ht="12" customHeight="1" spans="4:19">
      <c r="D181"/>
      <c r="I181"/>
      <c r="N181"/>
      <c r="S181"/>
    </row>
    <row r="182" ht="29" customHeight="1" spans="4:19">
      <c r="D182"/>
      <c r="I182"/>
      <c r="N182"/>
      <c r="S182"/>
    </row>
    <row r="183" ht="12" customHeight="1" spans="4:19">
      <c r="D183"/>
      <c r="I183"/>
      <c r="N183"/>
      <c r="S183"/>
    </row>
    <row r="184" ht="29" customHeight="1" spans="4:19">
      <c r="D184"/>
      <c r="I184"/>
      <c r="N184"/>
      <c r="S184"/>
    </row>
    <row r="185" ht="12" customHeight="1" spans="4:19">
      <c r="D185"/>
      <c r="I185"/>
      <c r="N185"/>
      <c r="S185"/>
    </row>
    <row r="186" ht="29" customHeight="1" spans="4:19">
      <c r="D186"/>
      <c r="I186"/>
      <c r="N186"/>
      <c r="S186"/>
    </row>
    <row r="187" ht="12" customHeight="1" spans="4:19">
      <c r="D187"/>
      <c r="I187"/>
      <c r="N187"/>
      <c r="S187"/>
    </row>
    <row r="188" ht="29" customHeight="1" spans="4:19">
      <c r="D188"/>
      <c r="I188"/>
      <c r="N188"/>
      <c r="S188"/>
    </row>
    <row r="189" ht="12" customHeight="1" spans="4:19">
      <c r="D189"/>
      <c r="I189"/>
      <c r="N189"/>
      <c r="S189"/>
    </row>
    <row r="190" ht="29" customHeight="1" spans="4:19">
      <c r="D190"/>
      <c r="I190"/>
      <c r="N190"/>
      <c r="S190"/>
    </row>
    <row r="191" ht="12" customHeight="1" spans="4:19">
      <c r="D191"/>
      <c r="I191"/>
      <c r="N191"/>
      <c r="S191"/>
    </row>
    <row r="192" ht="29" customHeight="1" spans="4:19">
      <c r="D192"/>
      <c r="I192"/>
      <c r="N192"/>
      <c r="S192"/>
    </row>
    <row r="193" ht="12" customHeight="1" spans="4:19">
      <c r="D193"/>
      <c r="I193"/>
      <c r="N193"/>
      <c r="S193"/>
    </row>
    <row r="194" ht="29" customHeight="1" spans="4:19">
      <c r="D194"/>
      <c r="I194"/>
      <c r="N194"/>
      <c r="S194"/>
    </row>
    <row r="195" ht="12" customHeight="1" spans="4:19">
      <c r="D195"/>
      <c r="I195"/>
      <c r="N195"/>
      <c r="S195"/>
    </row>
    <row r="196" ht="29" customHeight="1" spans="4:19">
      <c r="D196"/>
      <c r="I196"/>
      <c r="N196"/>
      <c r="S196"/>
    </row>
    <row r="197" ht="12" customHeight="1" spans="4:19">
      <c r="D197"/>
      <c r="I197"/>
      <c r="N197"/>
      <c r="S197"/>
    </row>
    <row r="198" ht="29" customHeight="1" spans="4:19">
      <c r="D198"/>
      <c r="I198"/>
      <c r="N198"/>
      <c r="S198"/>
    </row>
    <row r="199" ht="12" customHeight="1" spans="4:19">
      <c r="D199"/>
      <c r="I199"/>
      <c r="N199"/>
      <c r="S199"/>
    </row>
    <row r="200" ht="29" customHeight="1" spans="4:19">
      <c r="D200"/>
      <c r="I200"/>
      <c r="N200"/>
      <c r="S200"/>
    </row>
    <row r="201" ht="12" customHeight="1" spans="4:19">
      <c r="D201"/>
      <c r="I201"/>
      <c r="N201"/>
      <c r="S201"/>
    </row>
    <row r="202" ht="29" customHeight="1" spans="4:19">
      <c r="D202"/>
      <c r="I202"/>
      <c r="N202"/>
      <c r="S202"/>
    </row>
    <row r="203" ht="12" customHeight="1" spans="4:19">
      <c r="D203"/>
      <c r="I203"/>
      <c r="N203"/>
      <c r="S203"/>
    </row>
    <row r="204" ht="29" customHeight="1" spans="4:19">
      <c r="D204"/>
      <c r="I204"/>
      <c r="N204"/>
      <c r="S204"/>
    </row>
    <row r="205" ht="12" customHeight="1" spans="4:19">
      <c r="D205"/>
      <c r="I205"/>
      <c r="N205"/>
      <c r="S205"/>
    </row>
    <row r="206" ht="29" customHeight="1" spans="4:19">
      <c r="D206"/>
      <c r="I206"/>
      <c r="N206"/>
      <c r="S206"/>
    </row>
    <row r="207" ht="12" customHeight="1" spans="4:19">
      <c r="D207"/>
      <c r="I207"/>
      <c r="N207"/>
      <c r="S207"/>
    </row>
    <row r="208" ht="29" customHeight="1" spans="4:19">
      <c r="D208"/>
      <c r="I208"/>
      <c r="N208"/>
      <c r="S208"/>
    </row>
    <row r="209" ht="12" customHeight="1" spans="4:19">
      <c r="D209"/>
      <c r="I209"/>
      <c r="N209"/>
      <c r="S209"/>
    </row>
    <row r="210" ht="29" customHeight="1" spans="4:19">
      <c r="D210"/>
      <c r="I210"/>
      <c r="N210"/>
      <c r="S210"/>
    </row>
    <row r="211" ht="12" customHeight="1" spans="4:19">
      <c r="D211"/>
      <c r="I211"/>
      <c r="N211"/>
      <c r="S211"/>
    </row>
    <row r="212" ht="29" customHeight="1" spans="4:19">
      <c r="D212"/>
      <c r="I212"/>
      <c r="N212"/>
      <c r="S212"/>
    </row>
    <row r="213" ht="12" customHeight="1" spans="4:19">
      <c r="D213"/>
      <c r="I213"/>
      <c r="N213"/>
      <c r="S213"/>
    </row>
    <row r="214" ht="29" customHeight="1" spans="4:19">
      <c r="D214"/>
      <c r="I214"/>
      <c r="N214"/>
      <c r="S214"/>
    </row>
    <row r="215" ht="12" customHeight="1" spans="4:19">
      <c r="D215"/>
      <c r="I215"/>
      <c r="N215"/>
      <c r="S215"/>
    </row>
    <row r="216" ht="29" customHeight="1" spans="4:19">
      <c r="D216"/>
      <c r="I216"/>
      <c r="N216"/>
      <c r="S216"/>
    </row>
    <row r="217" ht="12" customHeight="1" spans="4:19">
      <c r="D217"/>
      <c r="I217"/>
      <c r="N217"/>
      <c r="S217"/>
    </row>
    <row r="218" ht="29" customHeight="1" spans="4:19">
      <c r="D218"/>
      <c r="I218"/>
      <c r="N218"/>
      <c r="S218"/>
    </row>
    <row r="219" ht="12" customHeight="1" spans="4:19">
      <c r="D219"/>
      <c r="I219"/>
      <c r="N219"/>
      <c r="S219"/>
    </row>
    <row r="220" ht="29" customHeight="1" spans="4:19">
      <c r="D220"/>
      <c r="I220"/>
      <c r="N220"/>
      <c r="S220"/>
    </row>
    <row r="221" ht="12" customHeight="1" spans="4:19">
      <c r="D221"/>
      <c r="I221"/>
      <c r="N221"/>
      <c r="S221"/>
    </row>
    <row r="222" ht="29" customHeight="1" spans="4:19">
      <c r="D222"/>
      <c r="I222"/>
      <c r="N222"/>
      <c r="S222"/>
    </row>
    <row r="223" ht="12" customHeight="1" spans="4:19">
      <c r="D223"/>
      <c r="I223"/>
      <c r="N223"/>
      <c r="S223"/>
    </row>
    <row r="224" ht="29" customHeight="1" spans="4:19">
      <c r="D224"/>
      <c r="I224"/>
      <c r="N224"/>
      <c r="S224"/>
    </row>
    <row r="225" ht="12" customHeight="1" spans="4:19">
      <c r="D225"/>
      <c r="I225"/>
      <c r="N225"/>
      <c r="S225"/>
    </row>
    <row r="226" ht="29" customHeight="1" spans="4:19">
      <c r="D226"/>
      <c r="I226"/>
      <c r="N226"/>
      <c r="S226"/>
    </row>
    <row r="227" ht="12" customHeight="1" spans="4:19">
      <c r="D227"/>
      <c r="I227"/>
      <c r="N227"/>
      <c r="S227"/>
    </row>
    <row r="228" ht="29" customHeight="1" spans="4:19">
      <c r="D228"/>
      <c r="I228"/>
      <c r="N228"/>
      <c r="S228"/>
    </row>
    <row r="229" ht="12" customHeight="1" spans="4:19">
      <c r="D229"/>
      <c r="I229"/>
      <c r="N229"/>
      <c r="S229"/>
    </row>
    <row r="230" ht="29" customHeight="1" spans="4:19">
      <c r="D230"/>
      <c r="I230"/>
      <c r="N230"/>
      <c r="S230"/>
    </row>
    <row r="231" ht="12" customHeight="1" spans="4:19">
      <c r="D231"/>
      <c r="I231"/>
      <c r="N231"/>
      <c r="S231"/>
    </row>
    <row r="232" ht="29" customHeight="1" spans="4:19">
      <c r="D232"/>
      <c r="I232"/>
      <c r="N232"/>
      <c r="S232"/>
    </row>
    <row r="233" ht="12" customHeight="1" spans="4:19">
      <c r="D233"/>
      <c r="I233"/>
      <c r="N233"/>
      <c r="S233"/>
    </row>
    <row r="234" ht="29" customHeight="1" spans="4:19">
      <c r="D234"/>
      <c r="I234"/>
      <c r="N234"/>
      <c r="S234"/>
    </row>
    <row r="235" ht="12" customHeight="1" spans="4:19">
      <c r="D235"/>
      <c r="I235"/>
      <c r="N235"/>
      <c r="S235"/>
    </row>
    <row r="236" ht="29" customHeight="1" spans="4:19">
      <c r="D236"/>
      <c r="I236"/>
      <c r="N236"/>
      <c r="S236"/>
    </row>
    <row r="237" ht="12" customHeight="1" spans="4:19">
      <c r="D237"/>
      <c r="I237"/>
      <c r="N237"/>
      <c r="S237"/>
    </row>
    <row r="238" ht="29" customHeight="1" spans="4:19">
      <c r="D238"/>
      <c r="I238"/>
      <c r="N238"/>
      <c r="S238"/>
    </row>
    <row r="239" ht="12" customHeight="1" spans="4:19">
      <c r="D239"/>
      <c r="I239"/>
      <c r="N239"/>
      <c r="S239"/>
    </row>
    <row r="240" ht="29" customHeight="1" spans="4:19">
      <c r="D240"/>
      <c r="I240"/>
      <c r="N240"/>
      <c r="S240"/>
    </row>
    <row r="241" ht="12" customHeight="1" spans="4:19">
      <c r="D241"/>
      <c r="I241"/>
      <c r="N241"/>
      <c r="S241"/>
    </row>
    <row r="242" ht="29" customHeight="1" spans="4:19">
      <c r="D242"/>
      <c r="I242"/>
      <c r="N242"/>
      <c r="S242"/>
    </row>
    <row r="243" ht="12" customHeight="1" spans="4:19">
      <c r="D243"/>
      <c r="I243"/>
      <c r="N243"/>
      <c r="S243"/>
    </row>
    <row r="244" ht="29" customHeight="1" spans="4:19">
      <c r="D244"/>
      <c r="I244"/>
      <c r="N244"/>
      <c r="S244"/>
    </row>
    <row r="245" ht="12" customHeight="1" spans="4:19">
      <c r="D245"/>
      <c r="I245"/>
      <c r="N245"/>
      <c r="S245"/>
    </row>
    <row r="246" ht="29" customHeight="1" spans="4:19">
      <c r="D246"/>
      <c r="I246"/>
      <c r="N246"/>
      <c r="S246"/>
    </row>
    <row r="247" ht="12" customHeight="1" spans="4:19">
      <c r="D247"/>
      <c r="I247"/>
      <c r="N247"/>
      <c r="S247"/>
    </row>
    <row r="248" ht="29" customHeight="1" spans="4:19">
      <c r="D248"/>
      <c r="I248"/>
      <c r="N248"/>
      <c r="S248"/>
    </row>
    <row r="249" ht="12" customHeight="1" spans="4:19">
      <c r="D249"/>
      <c r="I249"/>
      <c r="N249"/>
      <c r="S249"/>
    </row>
    <row r="250" ht="29" customHeight="1" spans="4:19">
      <c r="D250"/>
      <c r="I250"/>
      <c r="N250"/>
      <c r="S250"/>
    </row>
    <row r="251" ht="12" customHeight="1" spans="4:19">
      <c r="D251"/>
      <c r="I251"/>
      <c r="N251"/>
      <c r="S251"/>
    </row>
    <row r="252" ht="29" customHeight="1" spans="4:19">
      <c r="D252"/>
      <c r="I252"/>
      <c r="N252"/>
      <c r="S252"/>
    </row>
    <row r="253" ht="12" customHeight="1" spans="4:19">
      <c r="D253"/>
      <c r="I253"/>
      <c r="N253"/>
      <c r="S253"/>
    </row>
    <row r="254" ht="29" customHeight="1" spans="4:19">
      <c r="D254"/>
      <c r="I254"/>
      <c r="N254"/>
      <c r="S254"/>
    </row>
    <row r="255" ht="12" customHeight="1" spans="4:19">
      <c r="D255"/>
      <c r="I255"/>
      <c r="N255"/>
      <c r="S255"/>
    </row>
    <row r="256" ht="29" customHeight="1" spans="4:19">
      <c r="D256"/>
      <c r="I256"/>
      <c r="N256"/>
      <c r="S256"/>
    </row>
    <row r="257" ht="12" customHeight="1" spans="4:19">
      <c r="D257"/>
      <c r="I257"/>
      <c r="N257"/>
      <c r="S257"/>
    </row>
    <row r="258" ht="29" customHeight="1" spans="4:19">
      <c r="D258"/>
      <c r="I258"/>
      <c r="N258"/>
      <c r="S258"/>
    </row>
    <row r="259" ht="12" customHeight="1" spans="4:19">
      <c r="D259"/>
      <c r="I259"/>
      <c r="N259"/>
      <c r="S259"/>
    </row>
    <row r="260" ht="29" customHeight="1" spans="4:19">
      <c r="D260"/>
      <c r="I260"/>
      <c r="N260"/>
      <c r="S260"/>
    </row>
    <row r="261" ht="12" customHeight="1" spans="4:19">
      <c r="D261"/>
      <c r="I261"/>
      <c r="N261"/>
      <c r="S261"/>
    </row>
    <row r="262" ht="29" customHeight="1" spans="4:19">
      <c r="D262"/>
      <c r="I262"/>
      <c r="N262"/>
      <c r="S262"/>
    </row>
    <row r="263" ht="12" customHeight="1" spans="4:19">
      <c r="D263"/>
      <c r="I263"/>
      <c r="N263"/>
      <c r="S263"/>
    </row>
    <row r="264" ht="29" customHeight="1" spans="4:19">
      <c r="D264"/>
      <c r="I264"/>
      <c r="N264"/>
      <c r="S264"/>
    </row>
    <row r="265" ht="12" customHeight="1" spans="4:19">
      <c r="D265"/>
      <c r="I265"/>
      <c r="N265"/>
      <c r="S265"/>
    </row>
    <row r="266" ht="29" customHeight="1" spans="4:19">
      <c r="D266"/>
      <c r="I266"/>
      <c r="N266"/>
      <c r="S266"/>
    </row>
    <row r="267" ht="12" customHeight="1" spans="4:19">
      <c r="D267"/>
      <c r="I267"/>
      <c r="N267"/>
      <c r="S267"/>
    </row>
    <row r="268" ht="29" customHeight="1" spans="4:19">
      <c r="D268"/>
      <c r="I268"/>
      <c r="N268"/>
      <c r="S268"/>
    </row>
    <row r="269" ht="12" customHeight="1" spans="4:19">
      <c r="D269"/>
      <c r="I269"/>
      <c r="N269"/>
      <c r="S269"/>
    </row>
    <row r="270" ht="29" customHeight="1" spans="4:19">
      <c r="D270"/>
      <c r="I270"/>
      <c r="N270"/>
      <c r="S270"/>
    </row>
    <row r="271" ht="12" customHeight="1" spans="4:19">
      <c r="D271"/>
      <c r="I271"/>
      <c r="N271"/>
      <c r="S271"/>
    </row>
    <row r="272" ht="29" customHeight="1" spans="4:19">
      <c r="D272"/>
      <c r="I272"/>
      <c r="N272"/>
      <c r="S272"/>
    </row>
    <row r="273" ht="12" customHeight="1" spans="4:19">
      <c r="D273"/>
      <c r="I273"/>
      <c r="N273"/>
      <c r="S273"/>
    </row>
    <row r="274" ht="29" customHeight="1" spans="4:19">
      <c r="D274"/>
      <c r="I274"/>
      <c r="N274"/>
      <c r="S274"/>
    </row>
    <row r="275" ht="12" customHeight="1" spans="4:19">
      <c r="D275"/>
      <c r="I275"/>
      <c r="N275"/>
      <c r="S275"/>
    </row>
    <row r="276" ht="29" customHeight="1" spans="4:19">
      <c r="D276"/>
      <c r="I276"/>
      <c r="N276"/>
      <c r="S276"/>
    </row>
    <row r="277" ht="12" customHeight="1" spans="4:19">
      <c r="D277"/>
      <c r="I277"/>
      <c r="N277"/>
      <c r="S277"/>
    </row>
    <row r="278" ht="29" customHeight="1" spans="4:19">
      <c r="D278"/>
      <c r="I278"/>
      <c r="N278"/>
      <c r="S278"/>
    </row>
    <row r="279" ht="12" customHeight="1" spans="4:19">
      <c r="D279"/>
      <c r="I279"/>
      <c r="N279"/>
      <c r="S279"/>
    </row>
    <row r="280" ht="29" customHeight="1" spans="4:19">
      <c r="D280"/>
      <c r="I280"/>
      <c r="N280"/>
      <c r="S280"/>
    </row>
    <row r="281" ht="12" customHeight="1" spans="4:19">
      <c r="D281"/>
      <c r="I281"/>
      <c r="N281"/>
      <c r="S281"/>
    </row>
    <row r="282" ht="29" customHeight="1" spans="4:19">
      <c r="D282"/>
      <c r="I282"/>
      <c r="N282"/>
      <c r="S282"/>
    </row>
    <row r="283" ht="12" customHeight="1" spans="4:19">
      <c r="D283"/>
      <c r="I283"/>
      <c r="N283"/>
      <c r="S283"/>
    </row>
    <row r="284" ht="29" customHeight="1" spans="4:19">
      <c r="D284"/>
      <c r="I284"/>
      <c r="N284"/>
      <c r="S284"/>
    </row>
    <row r="285" ht="12" customHeight="1" spans="4:19">
      <c r="D285"/>
      <c r="I285"/>
      <c r="N285"/>
      <c r="S285"/>
    </row>
    <row r="286" ht="29" customHeight="1" spans="4:19">
      <c r="D286"/>
      <c r="I286"/>
      <c r="N286"/>
      <c r="S286"/>
    </row>
    <row r="287" ht="12" customHeight="1" spans="4:19">
      <c r="D287"/>
      <c r="I287"/>
      <c r="N287"/>
      <c r="S287"/>
    </row>
    <row r="288" ht="29" customHeight="1" spans="4:19">
      <c r="D288"/>
      <c r="I288"/>
      <c r="N288"/>
      <c r="S288"/>
    </row>
    <row r="289" ht="12" customHeight="1" spans="4:19">
      <c r="D289"/>
      <c r="I289"/>
      <c r="N289"/>
      <c r="S289"/>
    </row>
    <row r="290" ht="29" customHeight="1" spans="4:19">
      <c r="D290"/>
      <c r="I290"/>
      <c r="N290"/>
      <c r="S290"/>
    </row>
    <row r="291" ht="12" customHeight="1" spans="4:19">
      <c r="D291"/>
      <c r="I291"/>
      <c r="N291"/>
      <c r="S291"/>
    </row>
    <row r="292" ht="29" customHeight="1" spans="4:19">
      <c r="D292"/>
      <c r="I292"/>
      <c r="N292"/>
      <c r="S292"/>
    </row>
    <row r="293" ht="12" customHeight="1" spans="4:19">
      <c r="D293"/>
      <c r="I293"/>
      <c r="N293"/>
      <c r="S293"/>
    </row>
    <row r="294" ht="29" customHeight="1" spans="4:19">
      <c r="D294"/>
      <c r="I294"/>
      <c r="N294"/>
      <c r="S294"/>
    </row>
    <row r="295" ht="12" customHeight="1" spans="4:19">
      <c r="D295"/>
      <c r="I295"/>
      <c r="N295"/>
      <c r="S295"/>
    </row>
    <row r="296" ht="29" customHeight="1" spans="4:19">
      <c r="D296"/>
      <c r="I296"/>
      <c r="N296"/>
      <c r="S296"/>
    </row>
    <row r="297" ht="12" customHeight="1" spans="4:19">
      <c r="D297"/>
      <c r="I297"/>
      <c r="N297"/>
      <c r="S297"/>
    </row>
    <row r="298" ht="29" customHeight="1" spans="4:19">
      <c r="D298"/>
      <c r="I298"/>
      <c r="N298"/>
      <c r="S298"/>
    </row>
    <row r="299" ht="12" customHeight="1" spans="4:19">
      <c r="D299"/>
      <c r="I299"/>
      <c r="N299"/>
      <c r="S299"/>
    </row>
    <row r="300" ht="29" customHeight="1" spans="4:19">
      <c r="D300"/>
      <c r="I300"/>
      <c r="N300"/>
      <c r="S300"/>
    </row>
    <row r="301" ht="12" customHeight="1" spans="4:19">
      <c r="D301"/>
      <c r="I301"/>
      <c r="N301"/>
      <c r="S301"/>
    </row>
    <row r="302" ht="29" customHeight="1" spans="4:19">
      <c r="D302"/>
      <c r="I302"/>
      <c r="N302"/>
      <c r="S302"/>
    </row>
    <row r="303" ht="12" customHeight="1" spans="4:19">
      <c r="D303"/>
      <c r="I303"/>
      <c r="N303"/>
      <c r="S303"/>
    </row>
    <row r="304" ht="29" customHeight="1" spans="4:19">
      <c r="D304"/>
      <c r="I304"/>
      <c r="N304"/>
      <c r="S304"/>
    </row>
    <row r="305" ht="12" customHeight="1" spans="4:19">
      <c r="D305"/>
      <c r="I305"/>
      <c r="N305"/>
      <c r="S305"/>
    </row>
    <row r="306" ht="29" customHeight="1" spans="4:19">
      <c r="D306"/>
      <c r="I306"/>
      <c r="N306"/>
      <c r="S306"/>
    </row>
    <row r="307" ht="12" customHeight="1" spans="4:19">
      <c r="D307"/>
      <c r="I307"/>
      <c r="N307"/>
      <c r="S307"/>
    </row>
    <row r="308" ht="29" customHeight="1" spans="4:19">
      <c r="D308"/>
      <c r="I308"/>
      <c r="N308"/>
      <c r="S308"/>
    </row>
    <row r="309" ht="12" customHeight="1" spans="4:19">
      <c r="D309"/>
      <c r="I309"/>
      <c r="N309"/>
      <c r="S309"/>
    </row>
    <row r="310" ht="29" customHeight="1" spans="4:19">
      <c r="D310"/>
      <c r="I310"/>
      <c r="N310"/>
      <c r="S310"/>
    </row>
    <row r="311" ht="12" customHeight="1" spans="4:19">
      <c r="D311"/>
      <c r="I311"/>
      <c r="N311"/>
      <c r="S311"/>
    </row>
    <row r="312" ht="29" customHeight="1" spans="4:19">
      <c r="D312"/>
      <c r="I312"/>
      <c r="N312"/>
      <c r="S312"/>
    </row>
    <row r="313" ht="12" customHeight="1" spans="4:19">
      <c r="D313"/>
      <c r="I313"/>
      <c r="N313"/>
      <c r="S313"/>
    </row>
    <row r="314" ht="29" customHeight="1" spans="4:19">
      <c r="D314"/>
      <c r="I314"/>
      <c r="N314"/>
      <c r="S314"/>
    </row>
    <row r="315" ht="12" customHeight="1" spans="4:19">
      <c r="D315"/>
      <c r="I315"/>
      <c r="N315"/>
      <c r="S315"/>
    </row>
    <row r="316" ht="29" customHeight="1" spans="4:19">
      <c r="D316"/>
      <c r="I316"/>
      <c r="N316"/>
      <c r="S316"/>
    </row>
    <row r="317" ht="12" customHeight="1" spans="4:19">
      <c r="D317"/>
      <c r="I317"/>
      <c r="N317"/>
      <c r="S317"/>
    </row>
    <row r="318" ht="29" customHeight="1" spans="4:19">
      <c r="D318"/>
      <c r="I318"/>
      <c r="N318"/>
      <c r="S318"/>
    </row>
    <row r="319" ht="12" customHeight="1" spans="4:19">
      <c r="D319"/>
      <c r="I319"/>
      <c r="N319"/>
      <c r="S319"/>
    </row>
    <row r="320" ht="29" customHeight="1" spans="4:19">
      <c r="D320"/>
      <c r="I320"/>
      <c r="N320"/>
      <c r="S320"/>
    </row>
    <row r="321" ht="12" customHeight="1" spans="4:19">
      <c r="D321"/>
      <c r="I321"/>
      <c r="N321"/>
      <c r="S321"/>
    </row>
    <row r="322" ht="29" customHeight="1" spans="4:19">
      <c r="D322"/>
      <c r="I322"/>
      <c r="N322"/>
      <c r="S322"/>
    </row>
    <row r="323" ht="12" customHeight="1" spans="4:19">
      <c r="D323"/>
      <c r="I323"/>
      <c r="N323"/>
      <c r="S323"/>
    </row>
    <row r="324" ht="29" customHeight="1" spans="4:19">
      <c r="D324"/>
      <c r="I324"/>
      <c r="N324"/>
      <c r="S324"/>
    </row>
    <row r="325" ht="12" customHeight="1" spans="4:19">
      <c r="D325"/>
      <c r="I325"/>
      <c r="N325"/>
      <c r="S325"/>
    </row>
    <row r="326" ht="29" customHeight="1" spans="4:19">
      <c r="D326"/>
      <c r="I326"/>
      <c r="N326"/>
      <c r="S326"/>
    </row>
    <row r="327" ht="12" customHeight="1" spans="4:19">
      <c r="D327"/>
      <c r="I327"/>
      <c r="N327"/>
      <c r="S327"/>
    </row>
    <row r="328" ht="29" customHeight="1" spans="4:19">
      <c r="D328"/>
      <c r="I328"/>
      <c r="N328"/>
      <c r="S328"/>
    </row>
    <row r="329" ht="12" customHeight="1" spans="4:19">
      <c r="D329"/>
      <c r="I329"/>
      <c r="N329"/>
      <c r="S329"/>
    </row>
    <row r="330" ht="29" customHeight="1" spans="4:19">
      <c r="D330"/>
      <c r="I330"/>
      <c r="N330"/>
      <c r="S330"/>
    </row>
    <row r="331" ht="12" customHeight="1" spans="4:19">
      <c r="D331"/>
      <c r="I331"/>
      <c r="N331"/>
      <c r="S331"/>
    </row>
    <row r="332" ht="29" customHeight="1" spans="4:19">
      <c r="D332"/>
      <c r="I332"/>
      <c r="N332"/>
      <c r="S332"/>
    </row>
    <row r="333" ht="12" customHeight="1" spans="4:19">
      <c r="D333"/>
      <c r="I333"/>
      <c r="N333"/>
      <c r="S333"/>
    </row>
    <row r="334" ht="29" customHeight="1" spans="4:19">
      <c r="D334"/>
      <c r="I334"/>
      <c r="N334"/>
      <c r="S334"/>
    </row>
    <row r="335" ht="12" customHeight="1" spans="4:19">
      <c r="D335"/>
      <c r="I335"/>
      <c r="N335"/>
      <c r="S335"/>
    </row>
    <row r="336" ht="29" customHeight="1" spans="4:19">
      <c r="D336"/>
      <c r="I336"/>
      <c r="N336"/>
      <c r="S336"/>
    </row>
    <row r="337" ht="12" customHeight="1" spans="4:19">
      <c r="D337"/>
      <c r="I337"/>
      <c r="N337"/>
      <c r="S337"/>
    </row>
    <row r="338" ht="29" customHeight="1" spans="4:19">
      <c r="D338"/>
      <c r="I338"/>
      <c r="N338"/>
      <c r="S338"/>
    </row>
    <row r="339" ht="12" customHeight="1" spans="4:19">
      <c r="D339"/>
      <c r="I339"/>
      <c r="N339"/>
      <c r="S339"/>
    </row>
    <row r="340" ht="29" customHeight="1" spans="4:19">
      <c r="D340"/>
      <c r="I340"/>
      <c r="N340"/>
      <c r="S340"/>
    </row>
    <row r="341" ht="12" customHeight="1" spans="4:19">
      <c r="D341"/>
      <c r="I341"/>
      <c r="N341"/>
      <c r="S341"/>
    </row>
    <row r="342" ht="29" customHeight="1" spans="4:19">
      <c r="D342"/>
      <c r="I342"/>
      <c r="N342"/>
      <c r="S342"/>
    </row>
    <row r="343" customHeight="1" spans="4:19">
      <c r="D343"/>
      <c r="I343"/>
      <c r="N343"/>
      <c r="S343"/>
    </row>
    <row r="344" customHeight="1" spans="4:19">
      <c r="D344"/>
      <c r="I344"/>
      <c r="N344"/>
      <c r="S344"/>
    </row>
    <row r="345" customHeight="1" spans="4:19">
      <c r="D345"/>
      <c r="I345"/>
      <c r="N345"/>
      <c r="S345"/>
    </row>
    <row r="346" customHeight="1" spans="4:19">
      <c r="D346"/>
      <c r="I346"/>
      <c r="N346"/>
      <c r="S346"/>
    </row>
    <row r="347" customHeight="1" spans="4:19">
      <c r="D347"/>
      <c r="I347"/>
      <c r="N347"/>
      <c r="S347"/>
    </row>
    <row r="348" customHeight="1" spans="4:19">
      <c r="D348"/>
      <c r="I348"/>
      <c r="N348"/>
      <c r="S348"/>
    </row>
    <row r="349" customHeight="1" spans="4:19">
      <c r="D349"/>
      <c r="I349"/>
      <c r="N349"/>
      <c r="S349"/>
    </row>
    <row r="350" customHeight="1" spans="4:19">
      <c r="D350"/>
      <c r="I350"/>
      <c r="N350"/>
      <c r="S350"/>
    </row>
    <row r="351" customHeight="1" spans="4:19">
      <c r="D351"/>
      <c r="I351"/>
      <c r="N351"/>
      <c r="S351"/>
    </row>
    <row r="352" customHeight="1" spans="4:19">
      <c r="D352"/>
      <c r="I352"/>
      <c r="N352"/>
      <c r="S352"/>
    </row>
    <row r="353" customHeight="1" spans="4:19">
      <c r="D353"/>
      <c r="I353"/>
      <c r="N353"/>
      <c r="S353"/>
    </row>
    <row r="354" customHeight="1" spans="4:19">
      <c r="D354"/>
      <c r="I354"/>
      <c r="N354"/>
      <c r="S354"/>
    </row>
    <row r="355" customHeight="1" spans="4:19">
      <c r="D355"/>
      <c r="I355"/>
      <c r="N355"/>
      <c r="S355"/>
    </row>
    <row r="356" customHeight="1" spans="4:19">
      <c r="D356"/>
      <c r="I356"/>
      <c r="N356"/>
      <c r="S356"/>
    </row>
    <row r="357" customHeight="1" spans="4:19">
      <c r="D357"/>
      <c r="I357"/>
      <c r="N357"/>
      <c r="S357"/>
    </row>
    <row r="358" customHeight="1" spans="4:19">
      <c r="D358"/>
      <c r="I358"/>
      <c r="N358"/>
      <c r="S358"/>
    </row>
    <row r="359" customHeight="1" spans="4:19">
      <c r="D359"/>
      <c r="I359"/>
      <c r="N359"/>
      <c r="S359"/>
    </row>
    <row r="360" customHeight="1" spans="4:19">
      <c r="D360"/>
      <c r="I360"/>
      <c r="N360"/>
      <c r="S360"/>
    </row>
    <row r="361" customHeight="1" spans="4:19">
      <c r="D361"/>
      <c r="I361"/>
      <c r="N361"/>
      <c r="S361"/>
    </row>
    <row r="362" customHeight="1" spans="4:19">
      <c r="D362"/>
      <c r="I362"/>
      <c r="N362"/>
      <c r="S362"/>
    </row>
    <row r="363" customHeight="1" spans="4:19">
      <c r="D363"/>
      <c r="I363"/>
      <c r="N363"/>
      <c r="S363"/>
    </row>
    <row r="364" customHeight="1" spans="4:19">
      <c r="D364"/>
      <c r="I364"/>
      <c r="N364"/>
      <c r="S364"/>
    </row>
    <row r="365" customHeight="1" spans="4:19">
      <c r="D365"/>
      <c r="I365"/>
      <c r="N365"/>
      <c r="S365"/>
    </row>
    <row r="366" customHeight="1" spans="4:19">
      <c r="D366"/>
      <c r="I366"/>
      <c r="N366"/>
      <c r="S366"/>
    </row>
    <row r="367" customHeight="1" spans="4:19">
      <c r="D367"/>
      <c r="I367"/>
      <c r="N367"/>
      <c r="S367"/>
    </row>
    <row r="368" customHeight="1" spans="4:19">
      <c r="D368"/>
      <c r="I368"/>
      <c r="N368"/>
      <c r="S368"/>
    </row>
    <row r="369" customHeight="1" spans="4:19">
      <c r="D369"/>
      <c r="I369"/>
      <c r="N369"/>
      <c r="S369"/>
    </row>
    <row r="370" customHeight="1" spans="4:19">
      <c r="D370"/>
      <c r="I370"/>
      <c r="N370"/>
      <c r="S370"/>
    </row>
    <row r="371" customHeight="1" spans="4:19">
      <c r="D371"/>
      <c r="I371"/>
      <c r="N371"/>
      <c r="S371"/>
    </row>
    <row r="372" customHeight="1" spans="4:19">
      <c r="D372"/>
      <c r="I372"/>
      <c r="N372"/>
      <c r="S372"/>
    </row>
    <row r="373" customHeight="1" spans="4:19">
      <c r="D373"/>
      <c r="I373"/>
      <c r="N373"/>
      <c r="S373"/>
    </row>
    <row r="374" customHeight="1" spans="4:19">
      <c r="D374"/>
      <c r="I374"/>
      <c r="N374"/>
      <c r="S374"/>
    </row>
    <row r="375" customHeight="1" spans="4:19">
      <c r="D375"/>
      <c r="I375"/>
      <c r="N375"/>
      <c r="S375"/>
    </row>
    <row r="376" customHeight="1" spans="4:19">
      <c r="D376"/>
      <c r="I376"/>
      <c r="N376"/>
      <c r="S376"/>
    </row>
    <row r="377" customHeight="1" spans="4:19">
      <c r="D377"/>
      <c r="I377"/>
      <c r="N377"/>
      <c r="S377"/>
    </row>
    <row r="378" customHeight="1" spans="4:19">
      <c r="D378"/>
      <c r="I378"/>
      <c r="N378"/>
      <c r="S378"/>
    </row>
    <row r="379" customHeight="1" spans="4:19">
      <c r="D379"/>
      <c r="I379"/>
      <c r="N379"/>
      <c r="S379"/>
    </row>
    <row r="380" customHeight="1" spans="4:19">
      <c r="D380"/>
      <c r="I380"/>
      <c r="N380"/>
      <c r="S380"/>
    </row>
    <row r="381" customHeight="1" spans="4:19">
      <c r="D381"/>
      <c r="I381"/>
      <c r="N381"/>
      <c r="S381"/>
    </row>
    <row r="382" customHeight="1" spans="4:19">
      <c r="D382"/>
      <c r="I382"/>
      <c r="N382"/>
      <c r="S382"/>
    </row>
    <row r="383" customHeight="1" spans="4:19">
      <c r="D383"/>
      <c r="I383"/>
      <c r="N383"/>
      <c r="S383"/>
    </row>
    <row r="384" customHeight="1" spans="4:19">
      <c r="D384"/>
      <c r="I384"/>
      <c r="N384"/>
      <c r="S384"/>
    </row>
    <row r="385" customHeight="1" spans="4:19">
      <c r="D385"/>
      <c r="I385"/>
      <c r="N385"/>
      <c r="S385"/>
    </row>
    <row r="386" customHeight="1" spans="4:19">
      <c r="D386"/>
      <c r="I386"/>
      <c r="N386"/>
      <c r="S386"/>
    </row>
    <row r="387" customHeight="1" spans="4:19">
      <c r="D387"/>
      <c r="I387"/>
      <c r="N387"/>
      <c r="S387"/>
    </row>
    <row r="388" customHeight="1" spans="4:19">
      <c r="D388"/>
      <c r="I388"/>
      <c r="N388"/>
      <c r="S388"/>
    </row>
    <row r="389" customHeight="1" spans="4:19">
      <c r="D389"/>
      <c r="I389"/>
      <c r="N389"/>
      <c r="S389"/>
    </row>
    <row r="390" customHeight="1" spans="4:19">
      <c r="D390"/>
      <c r="I390"/>
      <c r="N390"/>
      <c r="S390"/>
    </row>
    <row r="391" customHeight="1" spans="4:19">
      <c r="D391"/>
      <c r="I391"/>
      <c r="N391"/>
      <c r="S391"/>
    </row>
    <row r="392" customHeight="1" spans="4:19">
      <c r="D392"/>
      <c r="I392"/>
      <c r="N392"/>
      <c r="S392"/>
    </row>
    <row r="393" customHeight="1" spans="4:19">
      <c r="D393"/>
      <c r="I393"/>
      <c r="N393"/>
      <c r="S393"/>
    </row>
    <row r="394" customHeight="1" spans="4:19">
      <c r="D394"/>
      <c r="I394"/>
      <c r="N394"/>
      <c r="S394"/>
    </row>
    <row r="395" customHeight="1" spans="4:19">
      <c r="D395"/>
      <c r="I395"/>
      <c r="N395"/>
      <c r="S395"/>
    </row>
    <row r="396" customHeight="1" spans="4:19">
      <c r="D396"/>
      <c r="I396"/>
      <c r="N396"/>
      <c r="S396"/>
    </row>
    <row r="397" customHeight="1" spans="4:19">
      <c r="D397"/>
      <c r="I397"/>
      <c r="N397"/>
      <c r="S397"/>
    </row>
    <row r="398" customHeight="1" spans="4:19">
      <c r="D398"/>
      <c r="I398"/>
      <c r="N398"/>
      <c r="S398"/>
    </row>
    <row r="399" customHeight="1" spans="4:19">
      <c r="D399"/>
      <c r="I399"/>
      <c r="N399"/>
      <c r="S399"/>
    </row>
    <row r="400" customHeight="1" spans="4:19">
      <c r="D400"/>
      <c r="I400"/>
      <c r="N400"/>
      <c r="S400"/>
    </row>
    <row r="401" customHeight="1" spans="4:19">
      <c r="D401"/>
      <c r="I401"/>
      <c r="N401"/>
      <c r="S401"/>
    </row>
    <row r="402" customHeight="1" spans="4:19">
      <c r="D402"/>
      <c r="I402"/>
      <c r="N402"/>
      <c r="S402"/>
    </row>
    <row r="403" customHeight="1" spans="4:19">
      <c r="D403"/>
      <c r="I403"/>
      <c r="N403"/>
      <c r="S403"/>
    </row>
    <row r="404" customHeight="1" spans="4:19">
      <c r="D404"/>
      <c r="I404"/>
      <c r="N404"/>
      <c r="S404"/>
    </row>
    <row r="405" customHeight="1" spans="4:19">
      <c r="D405"/>
      <c r="I405"/>
      <c r="N405"/>
      <c r="S405"/>
    </row>
    <row r="406" customHeight="1" spans="4:19">
      <c r="D406"/>
      <c r="I406"/>
      <c r="N406"/>
      <c r="S406"/>
    </row>
    <row r="407" customHeight="1" spans="4:19">
      <c r="D407"/>
      <c r="I407"/>
      <c r="N407"/>
      <c r="S407"/>
    </row>
    <row r="408" customHeight="1" spans="4:19">
      <c r="D408"/>
      <c r="I408"/>
      <c r="N408"/>
      <c r="S408"/>
    </row>
    <row r="409" customHeight="1" spans="4:19">
      <c r="D409"/>
      <c r="I409"/>
      <c r="N409"/>
      <c r="S409"/>
    </row>
  </sheetData>
  <sheetProtection password="CA9C" sheet="1" objects="1"/>
  <conditionalFormatting sqref="D6:D202">
    <cfRule type="expression" dxfId="2" priority="864">
      <formula>AND($D6&lt;&gt;"",$D6&lt;&gt;0)</formula>
    </cfRule>
  </conditionalFormatting>
  <conditionalFormatting sqref="F6:F202">
    <cfRule type="expression" dxfId="3" priority="862">
      <formula>OR(AND($D6&lt;&gt;"",$D6&lt;&gt;0),AND($D5&lt;&gt;"",$D5&lt;&gt;0))</formula>
    </cfRule>
  </conditionalFormatting>
  <conditionalFormatting sqref="I6:I202">
    <cfRule type="expression" dxfId="2" priority="11">
      <formula>AND($I6&lt;&gt;"",$I6&lt;&gt;0)</formula>
    </cfRule>
  </conditionalFormatting>
  <conditionalFormatting sqref="K6:K202">
    <cfRule type="expression" dxfId="3" priority="10">
      <formula>OR(AND($I6&lt;&gt;"",$I6&lt;&gt;0),AND($I5&lt;&gt;"",$I5&lt;&gt;0))</formula>
    </cfRule>
  </conditionalFormatting>
  <conditionalFormatting sqref="N6:N202">
    <cfRule type="expression" dxfId="2" priority="3">
      <formula>AND($N6&lt;&gt;"",$N6&lt;&gt;0)</formula>
    </cfRule>
  </conditionalFormatting>
  <conditionalFormatting sqref="P6:P202">
    <cfRule type="expression" dxfId="3" priority="2">
      <formula>OR(AND($N6&lt;&gt;"",$N6&lt;&gt;0),AND($N5&lt;&gt;"",$N5&lt;&gt;0))</formula>
    </cfRule>
  </conditionalFormatting>
  <conditionalFormatting sqref="S6:S202">
    <cfRule type="expression" dxfId="2" priority="15">
      <formula>AND($S6&lt;&gt;"",$S6&lt;&gt;0)</formula>
    </cfRule>
  </conditionalFormatting>
  <conditionalFormatting sqref="U6:U202">
    <cfRule type="expression" dxfId="3" priority="14">
      <formula>OR(AND($S6&lt;&gt;"",$S6&lt;&gt;0),AND($S5&lt;&gt;"",$S5&lt;&gt;0))</formula>
    </cfRule>
  </conditionalFormatting>
  <conditionalFormatting sqref="C6:E202">
    <cfRule type="expression" dxfId="4" priority="865">
      <formula>OR(AND($D6&lt;&gt;"",$D6&lt;&gt;0),AND($D5&lt;&gt;"",$D5&lt;&gt;0))</formula>
    </cfRule>
  </conditionalFormatting>
  <conditionalFormatting sqref="H6:J202">
    <cfRule type="expression" dxfId="4" priority="12">
      <formula>OR(AND($I6&lt;&gt;"",$I6&lt;&gt;0),AND($I5&lt;&gt;"",$I5&lt;&gt;0))</formula>
    </cfRule>
  </conditionalFormatting>
  <conditionalFormatting sqref="M6:O202">
    <cfRule type="expression" dxfId="4" priority="4">
      <formula>OR(AND($N6&lt;&gt;"",$N6&lt;&gt;0),AND($N5&lt;&gt;"",$N5&lt;&gt;0))</formula>
    </cfRule>
  </conditionalFormatting>
  <conditionalFormatting sqref="R6:T202">
    <cfRule type="expression" dxfId="4" priority="16">
      <formula>OR(AND($S6&lt;&gt;"",$S6&lt;&gt;0),AND($S5&lt;&gt;"",$S5&lt;&gt;0))</formula>
    </cfRule>
  </conditionalFormatting>
  <conditionalFormatting sqref="C7:E7 C8:C93 E8:E93 C94:E202 D9 D11 D13 D15 D17 D19 D21 D23 D25 D27 D29 D31 D33 D35 D37 D39 D41 D43 D45 D47 D49 D51 D53 D55 D57 D59 D61 D63 D65 D67 D69 D71 D73 D75 D77 D79 D81 D83 D85 D87 D89 D91 D93">
    <cfRule type="expression" dxfId="5" priority="866">
      <formula>AND(AND($D6&lt;&gt;"",$D6&lt;&gt;0),$D8=0)</formula>
    </cfRule>
  </conditionalFormatting>
  <conditionalFormatting sqref="H7:J7 H8:H93 J8:J93 H94:J202 I9 I11 I13 I15 I17 I19 I21 I23 I25 I27 I29 I31 I33 I35 I37 I39 I41 I43 I45 I47 I49 I51 I53 I55 I57 I59 I61 I63 I65 I67 I69 I71 I73 I75 I77 I79 I81 I83 I85 I87 I89 I91 I93">
    <cfRule type="expression" dxfId="5" priority="13">
      <formula>AND(AND($I6&lt;&gt;"",$I6&lt;&gt;0),$I8=0)</formula>
    </cfRule>
  </conditionalFormatting>
  <conditionalFormatting sqref="M7:O7 M8:M93 O8:O93 M94:O202 N9 N11 N13 N15 N17 N19 N21 N23 N25 N27 N29 N31 N33 N35 N37 N39 N41 N43 N45 N47 N49 N51 N53 N55 N57 N59 N61 N63 N65 N67 N69 N71 N73 N75 N77 N79 N81 N83 N85 N87 N89 N91 N93">
    <cfRule type="expression" dxfId="5" priority="5">
      <formula>AND(AND($N6&lt;&gt;"",$N6&lt;&gt;0),$N8=0)</formula>
    </cfRule>
  </conditionalFormatting>
  <conditionalFormatting sqref="R7:T7 R8:R93 T8:T93 R94:T202 S9 S11 S13 S15 S17 S19 S21 S23 S25 S27 S29 S31 S33 S35 S37 S39 S41 S43 S45 S47 S49 S51 S53 S55 S57 S59 S61 S63 S65 S67 S69 S71 S73 S75 S77 S79 S81 S83 S85 S87 S89 S91 S93">
    <cfRule type="expression" dxfId="5" priority="17">
      <formula>AND(AND($S6&lt;&gt;"",$S6&lt;&gt;0),$S8=0)</formula>
    </cfRule>
  </conditionalFormatting>
  <dataValidations count="1">
    <dataValidation type="list" allowBlank="1" showInputMessage="1" showErrorMessage="1" sqref="S2">
      <formula1>OFFSET(分类!$B$2,1,0,COUNTA(分类!$B:$B)-1,1)</formula1>
    </dataValidation>
  </dataValidation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6"/>
  <sheetViews>
    <sheetView workbookViewId="0">
      <selection activeCell="B7" sqref="B7"/>
    </sheetView>
  </sheetViews>
  <sheetFormatPr defaultColWidth="8.725" defaultRowHeight="13.5" outlineLevelRow="5" outlineLevelCol="1"/>
  <sheetData>
    <row r="2" spans="2:2">
      <c r="B2" t="s">
        <v>46</v>
      </c>
    </row>
    <row r="3" spans="2:2">
      <c r="B3" t="s">
        <v>47</v>
      </c>
    </row>
    <row r="4" spans="2:2">
      <c r="B4" t="s">
        <v>40</v>
      </c>
    </row>
    <row r="5" spans="2:2">
      <c r="B5" t="s">
        <v>48</v>
      </c>
    </row>
    <row r="6" spans="2:2">
      <c r="B6"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计划事项</vt:lpstr>
      <vt:lpstr>列表</vt:lpstr>
      <vt:lpstr>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zhj</dc:creator>
  <cp:lastModifiedBy>Administrator</cp:lastModifiedBy>
  <dcterms:created xsi:type="dcterms:W3CDTF">2020-10-17T06:01:00Z</dcterms:created>
  <dcterms:modified xsi:type="dcterms:W3CDTF">2021-03-14T13:51:39Z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TemplateUUID">
    <vt:lpwstr>v1.0_mb_EVJKbl3SKWjyYyJNx1H5xA==</vt:lpwstr>
  </property>
</Properties>
</file>