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9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<sst xmlns="http://schemas.openxmlformats.org/spreadsheetml/2006/main" count="88" uniqueCount="56">
  <si>
    <t>工作计划表-工作日志</t>
  </si>
  <si>
    <t>1日</t>
  </si>
  <si>
    <t>今日计划</t>
  </si>
  <si>
    <t>组织部门采购</t>
  </si>
  <si>
    <t>17日</t>
  </si>
  <si>
    <t>采购耗材</t>
  </si>
  <si>
    <t>年</t>
  </si>
  <si>
    <t>月</t>
  </si>
  <si>
    <t>周日</t>
  </si>
  <si>
    <t>周一</t>
  </si>
  <si>
    <t>周二</t>
  </si>
  <si>
    <t>周三</t>
  </si>
  <si>
    <t>周四</t>
  </si>
  <si>
    <t>周五</t>
  </si>
  <si>
    <t>周六</t>
  </si>
  <si>
    <t>2日</t>
  </si>
  <si>
    <t>招聘员工</t>
  </si>
  <si>
    <t>18日</t>
  </si>
  <si>
    <t>整理人事表格</t>
  </si>
  <si>
    <t>3日</t>
  </si>
  <si>
    <t>员工培训</t>
  </si>
  <si>
    <t>19日</t>
  </si>
  <si>
    <t>请员工吃饭</t>
  </si>
  <si>
    <t>4日</t>
  </si>
  <si>
    <t>购买避暑药材</t>
  </si>
  <si>
    <t>20日</t>
  </si>
  <si>
    <t>5日</t>
  </si>
  <si>
    <t>21日</t>
  </si>
  <si>
    <t>本月工作总结</t>
  </si>
  <si>
    <t>1、组织部门日常必需品采购。</t>
  </si>
  <si>
    <t>6日</t>
  </si>
  <si>
    <t>22日</t>
  </si>
  <si>
    <t>2、组织人事部招聘新员工。</t>
  </si>
  <si>
    <t>3、组织人事部招聘新员工培训工作。</t>
  </si>
  <si>
    <t>7日</t>
  </si>
  <si>
    <t>23日</t>
  </si>
  <si>
    <t>4、购买员工避暑必须药品。</t>
  </si>
  <si>
    <t>5、整理人事档案。</t>
  </si>
  <si>
    <t>8日</t>
  </si>
  <si>
    <t>24日</t>
  </si>
  <si>
    <t>9日</t>
  </si>
  <si>
    <t>25日</t>
  </si>
  <si>
    <t>10日</t>
  </si>
  <si>
    <t>26日</t>
  </si>
  <si>
    <t>11日</t>
  </si>
  <si>
    <t>27日</t>
  </si>
  <si>
    <t>12日</t>
  </si>
  <si>
    <t>28日</t>
  </si>
  <si>
    <t>13日</t>
  </si>
  <si>
    <t>29日</t>
  </si>
  <si>
    <t>14日</t>
  </si>
  <si>
    <t>30日</t>
  </si>
  <si>
    <t>15日</t>
  </si>
  <si>
    <t>31日</t>
  </si>
  <si>
    <t>16日</t>
  </si>
  <si>
    <t>32日</t>
  </si>
</sst>
</file>

<file path=xl/styles.xml><?xml version="1.0" encoding="utf-8"?>
<styleSheet xmlns="http://schemas.openxmlformats.org/spreadsheetml/2006/main">
  <numFmts count="5">
    <numFmt numFmtId="176" formatCode="00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name val="微软雅黑"/>
      <charset val="134"/>
    </font>
    <font>
      <b/>
      <sz val="20"/>
      <color theme="0"/>
      <name val="微软雅黑"/>
      <charset val="134"/>
    </font>
    <font>
      <sz val="12"/>
      <name val="微软雅黑"/>
      <charset val="0"/>
    </font>
    <font>
      <b/>
      <sz val="12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11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27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6" applyNumberFormat="0" applyFill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25" borderId="32" applyNumberFormat="0" applyAlignment="0" applyProtection="0">
      <alignment vertical="center"/>
    </xf>
    <xf numFmtId="0" fontId="18" fillId="25" borderId="29" applyNumberFormat="0" applyAlignment="0" applyProtection="0">
      <alignment vertical="center"/>
    </xf>
    <xf numFmtId="0" fontId="12" fillId="15" borderId="30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 tint="-0.1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6"/>
  <sheetViews>
    <sheetView showGridLines="0" tabSelected="1" zoomScale="70" zoomScaleNormal="70" workbookViewId="0">
      <selection activeCell="B1" sqref="B1:O25"/>
    </sheetView>
  </sheetViews>
  <sheetFormatPr defaultColWidth="9" defaultRowHeight="17.25"/>
  <cols>
    <col min="1" max="1" width="4.5" style="1" customWidth="1"/>
    <col min="2" max="2" width="5.75" style="1" customWidth="1"/>
    <col min="3" max="3" width="10.625" style="1" customWidth="1"/>
    <col min="4" max="4" width="25.625" style="1" customWidth="1"/>
    <col min="5" max="5" width="6.5" style="1" customWidth="1"/>
    <col min="6" max="6" width="10.625" style="1" customWidth="1"/>
    <col min="7" max="7" width="25.625" style="1" customWidth="1"/>
    <col min="8" max="8" width="0.875" style="1" customWidth="1"/>
    <col min="9" max="15" width="5.625" style="1" customWidth="1"/>
    <col min="16" max="16384" width="9" style="1"/>
  </cols>
  <sheetData>
    <row r="1" s="1" customFormat="1" ht="48" customHeight="1" spans="2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ht="20" customHeight="1" spans="2:15">
      <c r="B2" s="3" t="s">
        <v>1</v>
      </c>
      <c r="C2" s="4" t="s">
        <v>2</v>
      </c>
      <c r="D2" s="5" t="s">
        <v>3</v>
      </c>
      <c r="E2" s="4" t="s">
        <v>4</v>
      </c>
      <c r="F2" s="4" t="s">
        <v>2</v>
      </c>
      <c r="G2" s="6" t="s">
        <v>5</v>
      </c>
      <c r="H2" s="7"/>
      <c r="I2" s="24">
        <v>2021</v>
      </c>
      <c r="J2" s="25"/>
      <c r="K2" s="25"/>
      <c r="L2" s="4" t="s">
        <v>6</v>
      </c>
      <c r="M2" s="26">
        <v>7</v>
      </c>
      <c r="N2" s="26"/>
      <c r="O2" s="27" t="s">
        <v>7</v>
      </c>
    </row>
    <row r="3" s="1" customFormat="1" ht="20" customHeight="1" spans="2:15">
      <c r="B3" s="8"/>
      <c r="C3" s="9"/>
      <c r="D3" s="10"/>
      <c r="E3" s="9"/>
      <c r="F3" s="9"/>
      <c r="G3" s="11"/>
      <c r="H3" s="7"/>
      <c r="I3" s="28" t="s">
        <v>8</v>
      </c>
      <c r="J3" s="29" t="s">
        <v>9</v>
      </c>
      <c r="K3" s="29" t="s">
        <v>10</v>
      </c>
      <c r="L3" s="29" t="s">
        <v>11</v>
      </c>
      <c r="M3" s="29" t="s">
        <v>12</v>
      </c>
      <c r="N3" s="29" t="s">
        <v>13</v>
      </c>
      <c r="O3" s="30" t="s">
        <v>14</v>
      </c>
    </row>
    <row r="4" s="1" customFormat="1" ht="20" customHeight="1" spans="2:15">
      <c r="B4" s="12" t="s">
        <v>15</v>
      </c>
      <c r="C4" s="7" t="s">
        <v>2</v>
      </c>
      <c r="D4" s="10" t="s">
        <v>16</v>
      </c>
      <c r="E4" s="13" t="s">
        <v>17</v>
      </c>
      <c r="F4" s="13" t="s">
        <v>2</v>
      </c>
      <c r="G4" s="14" t="s">
        <v>18</v>
      </c>
      <c r="H4" s="7"/>
      <c r="I4" s="28">
        <f>IF(WEEKDAY(DATE($I$2,$M$2,1),2)=7,1,IF($M$2&lt;&gt;1,DAY(EOMONTH(DATE($I$2,$M$2-1,1),0))-WEEKDAY(DATE($I$2,$M$2,1),2)+1,31-WEEKDAY(DATE($I$2,$M$2,1),2)))</f>
        <v>27</v>
      </c>
      <c r="J4" s="29">
        <f>IF(AND(I4&lt;&gt;"",I4&lt;8),I4+1,IF(WEEKDAY(DATE($I$2,$M$2,1),2)=1,1,I4+1))</f>
        <v>28</v>
      </c>
      <c r="K4" s="29">
        <f>IF(AND(J4&lt;&gt;"",J4&lt;8),J4+1,IF(WEEKDAY(DATE($I$2,$M$2,1),2)=2,1,J4+1))</f>
        <v>29</v>
      </c>
      <c r="L4" s="29">
        <f>IF(AND(K4&lt;&gt;"",K4&lt;8),K4+1,IF(WEEKDAY(DATE($I$2,$M$2,1),2)=3,1,K4+1))</f>
        <v>30</v>
      </c>
      <c r="M4" s="29">
        <f>IF(AND(L4&lt;&gt;"",L4&lt;8),L4+1,IF(WEEKDAY(DATE($I$2,$M$2,1),2)=4,1,L4+1))</f>
        <v>1</v>
      </c>
      <c r="N4" s="29">
        <f>IF(AND(M4&lt;&gt;"",M4&lt;8),M4+1,IF(WEEKDAY(DATE($I$2,$M$2,1),2)=5,1,M4+1))</f>
        <v>2</v>
      </c>
      <c r="O4" s="30">
        <f>IF(AND(N4&lt;&gt;"",N4&lt;8),N4+1,IF(WEEKDAY(DATE($I$2,$M$2,1),2)=6,1,N4+1))</f>
        <v>3</v>
      </c>
    </row>
    <row r="5" s="1" customFormat="1" ht="20" customHeight="1" spans="2:15">
      <c r="B5" s="8"/>
      <c r="C5" s="9"/>
      <c r="D5" s="10"/>
      <c r="E5" s="9"/>
      <c r="F5" s="9"/>
      <c r="G5" s="11"/>
      <c r="H5" s="7"/>
      <c r="I5" s="28">
        <f>O4+1</f>
        <v>4</v>
      </c>
      <c r="J5" s="29">
        <f t="shared" ref="J5:O5" si="0">I5+1</f>
        <v>5</v>
      </c>
      <c r="K5" s="29">
        <f t="shared" si="0"/>
        <v>6</v>
      </c>
      <c r="L5" s="29">
        <f t="shared" si="0"/>
        <v>7</v>
      </c>
      <c r="M5" s="29">
        <f t="shared" si="0"/>
        <v>8</v>
      </c>
      <c r="N5" s="29">
        <f t="shared" si="0"/>
        <v>9</v>
      </c>
      <c r="O5" s="30">
        <f t="shared" si="0"/>
        <v>10</v>
      </c>
    </row>
    <row r="6" s="1" customFormat="1" ht="20" customHeight="1" spans="2:15">
      <c r="B6" s="12" t="s">
        <v>19</v>
      </c>
      <c r="C6" s="7" t="s">
        <v>2</v>
      </c>
      <c r="D6" s="10" t="s">
        <v>20</v>
      </c>
      <c r="E6" s="13" t="s">
        <v>21</v>
      </c>
      <c r="F6" s="13" t="s">
        <v>2</v>
      </c>
      <c r="G6" s="14" t="s">
        <v>22</v>
      </c>
      <c r="H6" s="7"/>
      <c r="I6" s="28">
        <f>O5+1</f>
        <v>11</v>
      </c>
      <c r="J6" s="29">
        <f t="shared" ref="J6:O6" si="1">I6+1</f>
        <v>12</v>
      </c>
      <c r="K6" s="29">
        <f t="shared" si="1"/>
        <v>13</v>
      </c>
      <c r="L6" s="29">
        <f t="shared" si="1"/>
        <v>14</v>
      </c>
      <c r="M6" s="29">
        <f t="shared" si="1"/>
        <v>15</v>
      </c>
      <c r="N6" s="29">
        <f t="shared" si="1"/>
        <v>16</v>
      </c>
      <c r="O6" s="30">
        <f t="shared" si="1"/>
        <v>17</v>
      </c>
    </row>
    <row r="7" s="1" customFormat="1" ht="20" customHeight="1" spans="2:15">
      <c r="B7" s="8"/>
      <c r="C7" s="9"/>
      <c r="D7" s="10"/>
      <c r="E7" s="9"/>
      <c r="F7" s="9"/>
      <c r="G7" s="11"/>
      <c r="H7" s="7"/>
      <c r="I7" s="28">
        <f>O6+1</f>
        <v>18</v>
      </c>
      <c r="J7" s="29">
        <f t="shared" ref="J7:O7" si="2">I7+1</f>
        <v>19</v>
      </c>
      <c r="K7" s="29">
        <f t="shared" si="2"/>
        <v>20</v>
      </c>
      <c r="L7" s="29">
        <f t="shared" si="2"/>
        <v>21</v>
      </c>
      <c r="M7" s="29">
        <f t="shared" si="2"/>
        <v>22</v>
      </c>
      <c r="N7" s="29">
        <f t="shared" si="2"/>
        <v>23</v>
      </c>
      <c r="O7" s="30">
        <f t="shared" si="2"/>
        <v>24</v>
      </c>
    </row>
    <row r="8" s="1" customFormat="1" ht="20" customHeight="1" spans="2:15">
      <c r="B8" s="12" t="s">
        <v>23</v>
      </c>
      <c r="C8" s="7" t="s">
        <v>2</v>
      </c>
      <c r="D8" s="10" t="s">
        <v>24</v>
      </c>
      <c r="E8" s="13" t="s">
        <v>25</v>
      </c>
      <c r="F8" s="13" t="s">
        <v>2</v>
      </c>
      <c r="G8" s="14" t="s">
        <v>24</v>
      </c>
      <c r="H8" s="7"/>
      <c r="I8" s="28">
        <f>IF(O7&lt;DAY(EOMONTH(DATE($I$2,$M$2,1),0)),O7+1,1)</f>
        <v>25</v>
      </c>
      <c r="J8" s="29">
        <f t="shared" ref="J8:O8" si="3">IF(I8&lt;DAY(EOMONTH(DATE($I$2,$M$2,1),0)),I8+1,IF(I8=1,I8+1,1))</f>
        <v>26</v>
      </c>
      <c r="K8" s="29">
        <f t="shared" si="3"/>
        <v>27</v>
      </c>
      <c r="L8" s="29">
        <f t="shared" si="3"/>
        <v>28</v>
      </c>
      <c r="M8" s="29">
        <f t="shared" si="3"/>
        <v>29</v>
      </c>
      <c r="N8" s="29">
        <f t="shared" si="3"/>
        <v>30</v>
      </c>
      <c r="O8" s="30">
        <f t="shared" si="3"/>
        <v>31</v>
      </c>
    </row>
    <row r="9" s="1" customFormat="1" ht="20" customHeight="1" spans="2:15">
      <c r="B9" s="8"/>
      <c r="C9" s="9"/>
      <c r="D9" s="10"/>
      <c r="E9" s="9"/>
      <c r="F9" s="9"/>
      <c r="G9" s="11"/>
      <c r="H9" s="7"/>
      <c r="I9" s="28">
        <f>IF(O8&lt;DAY(EOMONTH(DATE($I$2,$M$2,1),0)),O8+1,1)</f>
        <v>1</v>
      </c>
      <c r="J9" s="29">
        <f t="shared" ref="J9:O9" si="4">IF(I9&lt;DAY(EOMONTH(DATE($I$2,$M$2,1),0)),I9+1,IF(I9=1,I9+1,1))</f>
        <v>2</v>
      </c>
      <c r="K9" s="29">
        <f t="shared" si="4"/>
        <v>3</v>
      </c>
      <c r="L9" s="29">
        <f t="shared" si="4"/>
        <v>4</v>
      </c>
      <c r="M9" s="29">
        <f t="shared" si="4"/>
        <v>5</v>
      </c>
      <c r="N9" s="29">
        <f t="shared" si="4"/>
        <v>6</v>
      </c>
      <c r="O9" s="30">
        <f t="shared" si="4"/>
        <v>7</v>
      </c>
    </row>
    <row r="10" s="1" customFormat="1" ht="20" customHeight="1" spans="2:15">
      <c r="B10" s="12" t="s">
        <v>26</v>
      </c>
      <c r="C10" s="7" t="s">
        <v>2</v>
      </c>
      <c r="D10" s="10"/>
      <c r="E10" s="15" t="s">
        <v>27</v>
      </c>
      <c r="F10" s="7" t="s">
        <v>2</v>
      </c>
      <c r="G10" s="11"/>
      <c r="H10" s="7"/>
      <c r="I10" s="31" t="s">
        <v>28</v>
      </c>
      <c r="J10" s="32"/>
      <c r="K10" s="32"/>
      <c r="L10" s="32"/>
      <c r="M10" s="32"/>
      <c r="N10" s="32"/>
      <c r="O10" s="33"/>
    </row>
    <row r="11" s="1" customFormat="1" ht="20" customHeight="1" spans="2:15">
      <c r="B11" s="8"/>
      <c r="C11" s="9"/>
      <c r="D11" s="10"/>
      <c r="E11" s="16"/>
      <c r="F11" s="9"/>
      <c r="G11" s="11"/>
      <c r="H11" s="7"/>
      <c r="I11" s="34" t="s">
        <v>29</v>
      </c>
      <c r="J11" s="35"/>
      <c r="K11" s="35"/>
      <c r="L11" s="35"/>
      <c r="M11" s="35"/>
      <c r="N11" s="35"/>
      <c r="O11" s="36"/>
    </row>
    <row r="12" s="1" customFormat="1" ht="20" customHeight="1" spans="2:15">
      <c r="B12" s="12" t="s">
        <v>30</v>
      </c>
      <c r="C12" s="7" t="s">
        <v>2</v>
      </c>
      <c r="D12" s="10"/>
      <c r="E12" s="15" t="s">
        <v>31</v>
      </c>
      <c r="F12" s="7" t="s">
        <v>2</v>
      </c>
      <c r="G12" s="11"/>
      <c r="H12" s="17"/>
      <c r="I12" s="34" t="s">
        <v>32</v>
      </c>
      <c r="J12" s="35"/>
      <c r="K12" s="35"/>
      <c r="L12" s="35"/>
      <c r="M12" s="35"/>
      <c r="N12" s="35"/>
      <c r="O12" s="36"/>
    </row>
    <row r="13" s="1" customFormat="1" ht="20" customHeight="1" spans="2:15">
      <c r="B13" s="8"/>
      <c r="C13" s="9"/>
      <c r="D13" s="10"/>
      <c r="E13" s="16"/>
      <c r="F13" s="9"/>
      <c r="G13" s="11"/>
      <c r="H13" s="17"/>
      <c r="I13" s="34" t="s">
        <v>33</v>
      </c>
      <c r="J13" s="35"/>
      <c r="K13" s="35"/>
      <c r="L13" s="35"/>
      <c r="M13" s="35"/>
      <c r="N13" s="35"/>
      <c r="O13" s="36"/>
    </row>
    <row r="14" s="1" customFormat="1" ht="20" customHeight="1" spans="2:15">
      <c r="B14" s="12" t="s">
        <v>34</v>
      </c>
      <c r="C14" s="7" t="s">
        <v>2</v>
      </c>
      <c r="D14" s="10"/>
      <c r="E14" s="15" t="s">
        <v>35</v>
      </c>
      <c r="F14" s="7" t="s">
        <v>2</v>
      </c>
      <c r="G14" s="11"/>
      <c r="H14" s="17"/>
      <c r="I14" s="37" t="s">
        <v>36</v>
      </c>
      <c r="J14" s="38"/>
      <c r="K14" s="38"/>
      <c r="L14" s="38"/>
      <c r="M14" s="38"/>
      <c r="N14" s="38"/>
      <c r="O14" s="39"/>
    </row>
    <row r="15" s="1" customFormat="1" ht="20" customHeight="1" spans="2:15">
      <c r="B15" s="8"/>
      <c r="C15" s="9"/>
      <c r="D15" s="10"/>
      <c r="E15" s="16"/>
      <c r="F15" s="9"/>
      <c r="G15" s="11"/>
      <c r="H15" s="17"/>
      <c r="I15" s="37" t="s">
        <v>37</v>
      </c>
      <c r="J15" s="38"/>
      <c r="K15" s="38"/>
      <c r="L15" s="38"/>
      <c r="M15" s="38"/>
      <c r="N15" s="38"/>
      <c r="O15" s="39"/>
    </row>
    <row r="16" s="1" customFormat="1" ht="20" customHeight="1" spans="2:15">
      <c r="B16" s="12" t="s">
        <v>38</v>
      </c>
      <c r="C16" s="7" t="s">
        <v>2</v>
      </c>
      <c r="D16" s="10"/>
      <c r="E16" s="15" t="s">
        <v>39</v>
      </c>
      <c r="F16" s="7" t="s">
        <v>2</v>
      </c>
      <c r="G16" s="11"/>
      <c r="H16" s="17"/>
      <c r="I16" s="37"/>
      <c r="J16" s="38"/>
      <c r="K16" s="38"/>
      <c r="L16" s="38"/>
      <c r="M16" s="38"/>
      <c r="N16" s="38"/>
      <c r="O16" s="39"/>
    </row>
    <row r="17" s="1" customFormat="1" ht="20" customHeight="1" spans="2:15">
      <c r="B17" s="8"/>
      <c r="C17" s="9"/>
      <c r="D17" s="10"/>
      <c r="E17" s="16"/>
      <c r="F17" s="9"/>
      <c r="G17" s="11"/>
      <c r="H17" s="17"/>
      <c r="I17" s="37"/>
      <c r="J17" s="38"/>
      <c r="K17" s="38"/>
      <c r="L17" s="38"/>
      <c r="M17" s="38"/>
      <c r="N17" s="38"/>
      <c r="O17" s="39"/>
    </row>
    <row r="18" s="1" customFormat="1" ht="20" customHeight="1" spans="2:15">
      <c r="B18" s="12" t="s">
        <v>40</v>
      </c>
      <c r="C18" s="7" t="s">
        <v>2</v>
      </c>
      <c r="D18" s="10"/>
      <c r="E18" s="15" t="s">
        <v>41</v>
      </c>
      <c r="F18" s="7" t="s">
        <v>2</v>
      </c>
      <c r="G18" s="11"/>
      <c r="H18" s="17"/>
      <c r="I18" s="37"/>
      <c r="J18" s="38"/>
      <c r="K18" s="38"/>
      <c r="L18" s="38"/>
      <c r="M18" s="38"/>
      <c r="N18" s="38"/>
      <c r="O18" s="39"/>
    </row>
    <row r="19" s="1" customFormat="1" ht="20" customHeight="1" spans="2:15">
      <c r="B19" s="8"/>
      <c r="C19" s="9"/>
      <c r="D19" s="10"/>
      <c r="E19" s="16"/>
      <c r="F19" s="9"/>
      <c r="G19" s="11"/>
      <c r="H19" s="17"/>
      <c r="I19" s="37"/>
      <c r="J19" s="38"/>
      <c r="K19" s="38"/>
      <c r="L19" s="38"/>
      <c r="M19" s="38"/>
      <c r="N19" s="38"/>
      <c r="O19" s="39"/>
    </row>
    <row r="20" s="1" customFormat="1" ht="20" customHeight="1" spans="2:15">
      <c r="B20" s="12" t="s">
        <v>42</v>
      </c>
      <c r="C20" s="7" t="s">
        <v>2</v>
      </c>
      <c r="D20" s="10"/>
      <c r="E20" s="15" t="s">
        <v>43</v>
      </c>
      <c r="F20" s="7" t="s">
        <v>2</v>
      </c>
      <c r="G20" s="11"/>
      <c r="H20" s="17"/>
      <c r="I20" s="37"/>
      <c r="J20" s="38"/>
      <c r="K20" s="38"/>
      <c r="L20" s="38"/>
      <c r="M20" s="38"/>
      <c r="N20" s="38"/>
      <c r="O20" s="39"/>
    </row>
    <row r="21" s="1" customFormat="1" ht="20" customHeight="1" spans="2:15">
      <c r="B21" s="8"/>
      <c r="C21" s="9"/>
      <c r="D21" s="10"/>
      <c r="E21" s="16"/>
      <c r="F21" s="9"/>
      <c r="G21" s="11"/>
      <c r="H21" s="17"/>
      <c r="I21" s="37"/>
      <c r="J21" s="38"/>
      <c r="K21" s="38"/>
      <c r="L21" s="38"/>
      <c r="M21" s="38"/>
      <c r="N21" s="38"/>
      <c r="O21" s="39"/>
    </row>
    <row r="22" s="1" customFormat="1" ht="20" customHeight="1" spans="2:15">
      <c r="B22" s="12" t="s">
        <v>44</v>
      </c>
      <c r="C22" s="7" t="s">
        <v>2</v>
      </c>
      <c r="D22" s="10"/>
      <c r="E22" s="15" t="s">
        <v>45</v>
      </c>
      <c r="F22" s="7" t="s">
        <v>2</v>
      </c>
      <c r="G22" s="11"/>
      <c r="H22" s="17"/>
      <c r="I22" s="37"/>
      <c r="J22" s="38"/>
      <c r="K22" s="38"/>
      <c r="L22" s="38"/>
      <c r="M22" s="38"/>
      <c r="N22" s="38"/>
      <c r="O22" s="39"/>
    </row>
    <row r="23" s="1" customFormat="1" ht="20" customHeight="1" spans="2:15">
      <c r="B23" s="8"/>
      <c r="C23" s="9"/>
      <c r="D23" s="10"/>
      <c r="E23" s="16"/>
      <c r="F23" s="9"/>
      <c r="G23" s="11"/>
      <c r="H23" s="17"/>
      <c r="I23" s="37"/>
      <c r="J23" s="38"/>
      <c r="K23" s="38"/>
      <c r="L23" s="38"/>
      <c r="M23" s="38"/>
      <c r="N23" s="38"/>
      <c r="O23" s="39"/>
    </row>
    <row r="24" s="1" customFormat="1" ht="20" customHeight="1" spans="2:15">
      <c r="B24" s="12" t="s">
        <v>46</v>
      </c>
      <c r="C24" s="7" t="s">
        <v>2</v>
      </c>
      <c r="D24" s="10"/>
      <c r="E24" s="15" t="s">
        <v>47</v>
      </c>
      <c r="F24" s="7" t="s">
        <v>2</v>
      </c>
      <c r="G24" s="11"/>
      <c r="H24" s="17"/>
      <c r="I24" s="37"/>
      <c r="J24" s="38"/>
      <c r="K24" s="38"/>
      <c r="L24" s="38"/>
      <c r="M24" s="38"/>
      <c r="N24" s="38"/>
      <c r="O24" s="39"/>
    </row>
    <row r="25" s="1" customFormat="1" ht="20" customHeight="1" spans="2:15">
      <c r="B25" s="8"/>
      <c r="C25" s="9"/>
      <c r="D25" s="10"/>
      <c r="E25" s="16"/>
      <c r="F25" s="9"/>
      <c r="G25" s="11"/>
      <c r="H25" s="17"/>
      <c r="I25" s="37"/>
      <c r="J25" s="38"/>
      <c r="K25" s="38"/>
      <c r="L25" s="38"/>
      <c r="M25" s="38"/>
      <c r="N25" s="38"/>
      <c r="O25" s="39"/>
    </row>
    <row r="26" s="1" customFormat="1" ht="20" customHeight="1" spans="2:15">
      <c r="B26" s="12" t="s">
        <v>48</v>
      </c>
      <c r="C26" s="7" t="s">
        <v>2</v>
      </c>
      <c r="D26" s="10"/>
      <c r="E26" s="15" t="s">
        <v>49</v>
      </c>
      <c r="F26" s="7" t="s">
        <v>2</v>
      </c>
      <c r="G26" s="11"/>
      <c r="H26" s="17"/>
      <c r="I26" s="37"/>
      <c r="J26" s="38"/>
      <c r="K26" s="38"/>
      <c r="L26" s="38"/>
      <c r="M26" s="38"/>
      <c r="N26" s="38"/>
      <c r="O26" s="39"/>
    </row>
    <row r="27" s="1" customFormat="1" ht="20" customHeight="1" spans="2:15">
      <c r="B27" s="8"/>
      <c r="C27" s="9"/>
      <c r="D27" s="10"/>
      <c r="E27" s="16"/>
      <c r="F27" s="9"/>
      <c r="G27" s="11"/>
      <c r="H27" s="17"/>
      <c r="I27" s="37"/>
      <c r="J27" s="38"/>
      <c r="K27" s="38"/>
      <c r="L27" s="38"/>
      <c r="M27" s="38"/>
      <c r="N27" s="38"/>
      <c r="O27" s="39"/>
    </row>
    <row r="28" s="1" customFormat="1" ht="20" customHeight="1" spans="2:15">
      <c r="B28" s="12" t="s">
        <v>50</v>
      </c>
      <c r="C28" s="7" t="s">
        <v>2</v>
      </c>
      <c r="D28" s="10"/>
      <c r="E28" s="15" t="s">
        <v>51</v>
      </c>
      <c r="F28" s="7" t="s">
        <v>2</v>
      </c>
      <c r="G28" s="11"/>
      <c r="H28" s="17"/>
      <c r="I28" s="37"/>
      <c r="J28" s="38"/>
      <c r="K28" s="38"/>
      <c r="L28" s="38"/>
      <c r="M28" s="38"/>
      <c r="N28" s="38"/>
      <c r="O28" s="39"/>
    </row>
    <row r="29" spans="2:15">
      <c r="B29" s="8"/>
      <c r="C29" s="9"/>
      <c r="D29" s="10"/>
      <c r="E29" s="16"/>
      <c r="F29" s="9"/>
      <c r="G29" s="11"/>
      <c r="H29" s="17"/>
      <c r="I29" s="37"/>
      <c r="J29" s="38"/>
      <c r="K29" s="38"/>
      <c r="L29" s="38"/>
      <c r="M29" s="38"/>
      <c r="N29" s="38"/>
      <c r="O29" s="39"/>
    </row>
    <row r="30" spans="2:15">
      <c r="B30" s="12" t="s">
        <v>52</v>
      </c>
      <c r="C30" s="7" t="s">
        <v>2</v>
      </c>
      <c r="D30" s="10"/>
      <c r="E30" s="15" t="s">
        <v>53</v>
      </c>
      <c r="F30" s="7" t="s">
        <v>2</v>
      </c>
      <c r="G30" s="11"/>
      <c r="H30" s="17"/>
      <c r="I30" s="37"/>
      <c r="J30" s="38"/>
      <c r="K30" s="38"/>
      <c r="L30" s="38"/>
      <c r="M30" s="38"/>
      <c r="N30" s="38"/>
      <c r="O30" s="39"/>
    </row>
    <row r="31" spans="2:15">
      <c r="B31" s="8"/>
      <c r="C31" s="9"/>
      <c r="D31" s="10"/>
      <c r="E31" s="16"/>
      <c r="F31" s="9"/>
      <c r="G31" s="11"/>
      <c r="H31" s="17"/>
      <c r="I31" s="37"/>
      <c r="J31" s="38"/>
      <c r="K31" s="38"/>
      <c r="L31" s="38"/>
      <c r="M31" s="38"/>
      <c r="N31" s="38"/>
      <c r="O31" s="39"/>
    </row>
    <row r="32" spans="2:15">
      <c r="B32" s="12" t="s">
        <v>54</v>
      </c>
      <c r="C32" s="7" t="s">
        <v>2</v>
      </c>
      <c r="D32" s="10"/>
      <c r="E32" s="15" t="s">
        <v>55</v>
      </c>
      <c r="F32" s="7" t="s">
        <v>2</v>
      </c>
      <c r="G32" s="11"/>
      <c r="H32" s="17"/>
      <c r="I32" s="37"/>
      <c r="J32" s="38"/>
      <c r="K32" s="38"/>
      <c r="L32" s="38"/>
      <c r="M32" s="38"/>
      <c r="N32" s="38"/>
      <c r="O32" s="39"/>
    </row>
    <row r="33" ht="18" spans="2:15">
      <c r="B33" s="18"/>
      <c r="C33" s="19"/>
      <c r="D33" s="20"/>
      <c r="E33" s="21"/>
      <c r="F33" s="19"/>
      <c r="G33" s="22"/>
      <c r="H33" s="17"/>
      <c r="I33" s="40"/>
      <c r="J33" s="41"/>
      <c r="K33" s="41"/>
      <c r="L33" s="41"/>
      <c r="M33" s="41"/>
      <c r="N33" s="41"/>
      <c r="O33" s="42"/>
    </row>
    <row r="34" spans="2:15">
      <c r="B34" s="23"/>
      <c r="C34" s="23"/>
      <c r="D34" s="23"/>
      <c r="E34" s="23"/>
      <c r="F34" s="23"/>
      <c r="G34" s="23"/>
      <c r="I34" s="43"/>
      <c r="J34" s="43"/>
      <c r="K34" s="43"/>
      <c r="L34" s="43"/>
      <c r="M34" s="43"/>
      <c r="N34" s="43"/>
      <c r="O34" s="43"/>
    </row>
    <row r="35" spans="2:7">
      <c r="B35" s="23"/>
      <c r="C35" s="23"/>
      <c r="D35" s="23"/>
      <c r="E35" s="23"/>
      <c r="F35" s="23"/>
      <c r="G35" s="23"/>
    </row>
    <row r="36" spans="2:7">
      <c r="B36" s="23"/>
      <c r="C36" s="23"/>
      <c r="D36" s="23"/>
      <c r="E36" s="23"/>
      <c r="F36" s="23"/>
      <c r="G36" s="23"/>
    </row>
  </sheetData>
  <mergeCells count="91">
    <mergeCell ref="B1:O1"/>
    <mergeCell ref="I2:K2"/>
    <mergeCell ref="M2:N2"/>
    <mergeCell ref="I10:O10"/>
    <mergeCell ref="I11:O11"/>
    <mergeCell ref="I12:O12"/>
    <mergeCell ref="I13:O13"/>
    <mergeCell ref="I14:O14"/>
    <mergeCell ref="I15:O15"/>
    <mergeCell ref="I16:O16"/>
    <mergeCell ref="I17:O17"/>
    <mergeCell ref="I18:O18"/>
    <mergeCell ref="I19:O19"/>
    <mergeCell ref="I20:O20"/>
    <mergeCell ref="I21:O21"/>
    <mergeCell ref="I22:O22"/>
    <mergeCell ref="I23:O23"/>
    <mergeCell ref="I24:O24"/>
    <mergeCell ref="I25:O25"/>
    <mergeCell ref="I26:O26"/>
    <mergeCell ref="I27:O27"/>
    <mergeCell ref="I28:O28"/>
    <mergeCell ref="I29:O29"/>
    <mergeCell ref="I30:O30"/>
    <mergeCell ref="I31:O31"/>
    <mergeCell ref="I32:O32"/>
    <mergeCell ref="I33:O33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</mergeCells>
  <conditionalFormatting sqref="I4">
    <cfRule type="expression" dxfId="0" priority="7">
      <formula>I4&gt;9</formula>
    </cfRule>
  </conditionalFormatting>
  <conditionalFormatting sqref="J4:L4">
    <cfRule type="expression" dxfId="0" priority="6">
      <formula>J4&gt;9</formula>
    </cfRule>
  </conditionalFormatting>
  <conditionalFormatting sqref="M4">
    <cfRule type="expression" dxfId="0" priority="5">
      <formula>M4&gt;9</formula>
    </cfRule>
  </conditionalFormatting>
  <conditionalFormatting sqref="N4">
    <cfRule type="expression" dxfId="0" priority="4">
      <formula>N4&gt;9</formula>
    </cfRule>
  </conditionalFormatting>
  <conditionalFormatting sqref="O4">
    <cfRule type="expression" dxfId="0" priority="3">
      <formula>O4&gt;9</formula>
    </cfRule>
  </conditionalFormatting>
  <conditionalFormatting sqref="I8:O9">
    <cfRule type="expression" priority="1">
      <formula>I8&lt;15</formula>
    </cfRule>
    <cfRule type="expression" dxfId="0" priority="2">
      <formula>I8&lt;15</formula>
    </cfRule>
  </conditionalFormatting>
  <dataValidations count="2">
    <dataValidation type="list" allowBlank="1" showInputMessage="1" showErrorMessage="1" sqref="I2">
      <formula1>"2019,2020,2021,2022,2023,2024,2025,2026,2027"</formula1>
    </dataValidation>
    <dataValidation type="list" allowBlank="1" showInputMessage="1" showErrorMessage="1" sqref="M2">
      <formula1>"1,2,3,4,5,6,7,8,9,10,11,12"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工作计划表</dc:creator>
  <cp:lastModifiedBy>liyaxi </cp:lastModifiedBy>
  <dcterms:created xsi:type="dcterms:W3CDTF">2018-08-08T09:08:00Z</dcterms:created>
  <dcterms:modified xsi:type="dcterms:W3CDTF">2020-09-07T00:28:38Z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