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<sst xmlns="http://schemas.openxmlformats.org/spreadsheetml/2006/main" count="67" uniqueCount="60">
  <si>
    <t>学习计划表</t>
  </si>
  <si>
    <t>年</t>
  </si>
  <si>
    <t>月</t>
  </si>
  <si>
    <t>星期日</t>
  </si>
  <si>
    <t>星期一</t>
  </si>
  <si>
    <t>星期二</t>
  </si>
  <si>
    <t>星期三</t>
  </si>
  <si>
    <t>星期四</t>
  </si>
  <si>
    <t>星期五</t>
  </si>
  <si>
    <t>星期六</t>
  </si>
  <si>
    <t>序号</t>
  </si>
  <si>
    <t>时间</t>
  </si>
  <si>
    <t>项目</t>
  </si>
  <si>
    <t>内容</t>
  </si>
  <si>
    <t>7：30-8:00</t>
  </si>
  <si>
    <t>起床洗漱</t>
  </si>
  <si>
    <t>8:00-8:30</t>
  </si>
  <si>
    <t>营养早餐</t>
  </si>
  <si>
    <t>8:30-9:00</t>
  </si>
  <si>
    <t>日有所诵</t>
  </si>
  <si>
    <t>语文、英语课文、诵读经典诗文等</t>
  </si>
  <si>
    <t>9:00-9:30</t>
  </si>
  <si>
    <t>活力运动</t>
  </si>
  <si>
    <t>广播体操  原地高抬腿  坐位体前屈</t>
  </si>
  <si>
    <t>9:30-10:10</t>
  </si>
  <si>
    <t>在线学习</t>
  </si>
  <si>
    <t>数学</t>
  </si>
  <si>
    <t>10:10-10:40</t>
  </si>
  <si>
    <t>眼保健操  跳绳  仰卧起坐  俯卧撑</t>
  </si>
  <si>
    <t>10:40-11:20</t>
  </si>
  <si>
    <t>语文</t>
  </si>
  <si>
    <t>每周学习情况总结</t>
  </si>
  <si>
    <t>11:20-11:30</t>
  </si>
  <si>
    <t>望远护眼</t>
  </si>
  <si>
    <t>2月第1周：</t>
  </si>
  <si>
    <t>11:30-14:00</t>
  </si>
  <si>
    <t>快乐午间</t>
  </si>
  <si>
    <t>营养午餐 分担家务 惬意午休</t>
  </si>
  <si>
    <t>14:00-14:40</t>
  </si>
  <si>
    <t>科学</t>
  </si>
  <si>
    <t>14:50-15:20</t>
  </si>
  <si>
    <t>仰卧举腿  平板支撑  弓箭步蹲</t>
  </si>
  <si>
    <t>2月第2周：</t>
  </si>
  <si>
    <t>15:20-16:00</t>
  </si>
  <si>
    <t>英语</t>
  </si>
  <si>
    <t>16:00-16:10</t>
  </si>
  <si>
    <t>16:10-16:50</t>
  </si>
  <si>
    <t>课外阅读</t>
  </si>
  <si>
    <t>寒假阅读套餐</t>
  </si>
  <si>
    <t>2月第3周：</t>
  </si>
  <si>
    <t>16:50-17:30</t>
  </si>
  <si>
    <t>技能训练</t>
  </si>
  <si>
    <t>根据自己的兴趣爱好学习</t>
  </si>
  <si>
    <t>17:30-19:50</t>
  </si>
  <si>
    <t>温馨晚间</t>
  </si>
  <si>
    <t>温馨晚餐、亲子聊天、新闻联播等</t>
  </si>
  <si>
    <t>19:50-20:30</t>
  </si>
  <si>
    <t>睡前阅读</t>
  </si>
  <si>
    <t>20:30-21:00</t>
  </si>
  <si>
    <t>洗漱睡觉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</si>
</sst>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d"/>
  </numFmts>
  <fonts count="3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26"/>
      <color theme="6" tint="-0.249977111117893"/>
      <name val="思源黑体 CN Bold"/>
      <charset val="134"/>
    </font>
    <font>
      <sz val="12"/>
      <color theme="6" tint="-0.249977111117893"/>
      <name val="思源黑体 CN Bold"/>
      <charset val="134"/>
    </font>
    <font>
      <sz val="14"/>
      <name val="思源黑体 CN Medium"/>
      <charset val="134"/>
    </font>
    <font>
      <sz val="11"/>
      <name val="思源黑体 CN Medium"/>
      <charset val="134"/>
    </font>
    <font>
      <sz val="12"/>
      <name val="思源黑体 CN Medium"/>
      <charset val="134"/>
    </font>
    <font>
      <sz val="11"/>
      <color theme="1"/>
      <name val="思源黑体 CN Medium"/>
      <charset val="134"/>
    </font>
    <font>
      <sz val="14"/>
      <color theme="1"/>
      <name val="思源黑体 CN Medium"/>
      <charset val="134"/>
    </font>
    <font>
      <sz val="12"/>
      <color theme="3" tint="-0.249977111117893"/>
      <name val="思源黑体 CN Medium"/>
      <charset val="134"/>
    </font>
    <font>
      <sz val="16"/>
      <color theme="3" tint="-0.249977111117893"/>
      <name val="思源黑体 CN Medium"/>
      <charset val="134"/>
    </font>
    <font>
      <sz val="12"/>
      <color theme="1"/>
      <name val="思源黑体 CN Medium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270">
        <stop position="0">
          <color theme="0"/>
        </stop>
        <stop position="1">
          <color theme="6" tint="0.80001220740379"/>
        </stop>
      </gradient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31">
    <border>
      <left/>
      <right/>
      <top/>
      <bottom/>
      <diagonal/>
    </border>
    <border>
      <left style="thick">
        <color theme="6" tint="-0.249946592608417"/>
      </left>
      <right/>
      <top style="thick">
        <color theme="6" tint="-0.249946592608417"/>
      </top>
      <bottom style="thick">
        <color theme="6" tint="-0.249946592608417"/>
      </bottom>
      <diagonal/>
    </border>
    <border>
      <left/>
      <right/>
      <top style="thick">
        <color theme="6" tint="-0.249946592608417"/>
      </top>
      <bottom style="thick">
        <color theme="6" tint="-0.249946592608417"/>
      </bottom>
      <diagonal/>
    </border>
    <border>
      <left style="thick">
        <color theme="6" tint="-0.249946592608417"/>
      </left>
      <right style="dashed">
        <color theme="6" tint="-0.249946592608417"/>
      </right>
      <top style="thick">
        <color theme="6" tint="-0.249946592608417"/>
      </top>
      <bottom style="dashed">
        <color theme="6" tint="-0.249946592608417"/>
      </bottom>
      <diagonal/>
    </border>
    <border>
      <left style="dashed">
        <color theme="6" tint="-0.249946592608417"/>
      </left>
      <right style="dashed">
        <color theme="6" tint="-0.249946592608417"/>
      </right>
      <top style="thick">
        <color theme="6" tint="-0.249946592608417"/>
      </top>
      <bottom style="dashed">
        <color theme="6" tint="-0.249946592608417"/>
      </bottom>
      <diagonal/>
    </border>
    <border>
      <left style="dashed">
        <color theme="6" tint="-0.249946592608417"/>
      </left>
      <right style="thick">
        <color theme="6" tint="-0.249946592608417"/>
      </right>
      <top style="thick">
        <color theme="6" tint="-0.249946592608417"/>
      </top>
      <bottom style="dashed">
        <color theme="6" tint="-0.249946592608417"/>
      </bottom>
      <diagonal/>
    </border>
    <border>
      <left style="thick">
        <color theme="6" tint="-0.249946592608417"/>
      </left>
      <right style="dashed">
        <color theme="6" tint="-0.249946592608417"/>
      </right>
      <top style="dashed">
        <color theme="6" tint="-0.249946592608417"/>
      </top>
      <bottom style="dashed">
        <color theme="6" tint="-0.249946592608417"/>
      </bottom>
      <diagonal/>
    </border>
    <border>
      <left style="dashed">
        <color theme="6" tint="-0.249946592608417"/>
      </left>
      <right style="dashed">
        <color theme="6" tint="-0.249946592608417"/>
      </right>
      <top style="dashed">
        <color theme="6" tint="-0.249946592608417"/>
      </top>
      <bottom style="dashed">
        <color theme="6" tint="-0.249946592608417"/>
      </bottom>
      <diagonal/>
    </border>
    <border>
      <left style="dashed">
        <color theme="6" tint="-0.249946592608417"/>
      </left>
      <right style="thick">
        <color theme="6" tint="-0.249946592608417"/>
      </right>
      <top style="dashed">
        <color theme="6" tint="-0.249946592608417"/>
      </top>
      <bottom style="dashed">
        <color theme="6" tint="-0.249946592608417"/>
      </bottom>
      <diagonal/>
    </border>
    <border>
      <left style="thick">
        <color theme="6" tint="-0.249946592608417"/>
      </left>
      <right style="dashed">
        <color theme="6" tint="-0.249946592608417"/>
      </right>
      <top style="dashed">
        <color theme="6" tint="-0.249946592608417"/>
      </top>
      <bottom style="thick">
        <color theme="6" tint="-0.249946592608417"/>
      </bottom>
      <diagonal/>
    </border>
    <border>
      <left style="dashed">
        <color theme="6" tint="-0.249946592608417"/>
      </left>
      <right style="dashed">
        <color theme="6" tint="-0.249946592608417"/>
      </right>
      <top style="dashed">
        <color theme="6" tint="-0.249946592608417"/>
      </top>
      <bottom style="thick">
        <color theme="6" tint="-0.249946592608417"/>
      </bottom>
      <diagonal/>
    </border>
    <border>
      <left style="dashed">
        <color theme="6" tint="-0.249946592608417"/>
      </left>
      <right style="thick">
        <color theme="6" tint="-0.249946592608417"/>
      </right>
      <top style="dashed">
        <color theme="6" tint="-0.249946592608417"/>
      </top>
      <bottom style="thick">
        <color theme="6" tint="-0.249946592608417"/>
      </bottom>
      <diagonal/>
    </border>
    <border>
      <left style="thick">
        <color theme="6" tint="-0.249946592608417"/>
      </left>
      <right/>
      <top style="thick">
        <color theme="6" tint="-0.249946592608417"/>
      </top>
      <bottom style="dashed">
        <color theme="6" tint="-0.249946592608417"/>
      </bottom>
      <diagonal/>
    </border>
    <border>
      <left/>
      <right/>
      <top style="thick">
        <color theme="6" tint="-0.249946592608417"/>
      </top>
      <bottom style="dashed">
        <color theme="6" tint="-0.249946592608417"/>
      </bottom>
      <diagonal/>
    </border>
    <border>
      <left/>
      <right style="thick">
        <color theme="6" tint="-0.249946592608417"/>
      </right>
      <top style="thick">
        <color theme="6" tint="-0.249946592608417"/>
      </top>
      <bottom style="dashed">
        <color theme="6" tint="-0.249946592608417"/>
      </bottom>
      <diagonal/>
    </border>
    <border>
      <left style="thick">
        <color theme="6" tint="-0.249946592608417"/>
      </left>
      <right/>
      <top style="dashed">
        <color theme="6" tint="-0.249946592608417"/>
      </top>
      <bottom style="dashed">
        <color theme="6" tint="-0.249946592608417"/>
      </bottom>
      <diagonal/>
    </border>
    <border>
      <left/>
      <right/>
      <top style="dashed">
        <color theme="6" tint="-0.249946592608417"/>
      </top>
      <bottom style="dashed">
        <color theme="6" tint="-0.249946592608417"/>
      </bottom>
      <diagonal/>
    </border>
    <border>
      <left/>
      <right style="thick">
        <color theme="6" tint="-0.249946592608417"/>
      </right>
      <top style="dashed">
        <color theme="6" tint="-0.249946592608417"/>
      </top>
      <bottom style="dashed">
        <color theme="6" tint="-0.249946592608417"/>
      </bottom>
      <diagonal/>
    </border>
    <border>
      <left style="thick">
        <color theme="6" tint="-0.249946592608417"/>
      </left>
      <right/>
      <top style="dashed">
        <color theme="6" tint="-0.249946592608417"/>
      </top>
      <bottom style="thick">
        <color theme="6" tint="-0.249946592608417"/>
      </bottom>
      <diagonal/>
    </border>
    <border>
      <left/>
      <right/>
      <top style="dashed">
        <color theme="6" tint="-0.249946592608417"/>
      </top>
      <bottom style="thick">
        <color theme="6" tint="-0.249946592608417"/>
      </bottom>
      <diagonal/>
    </border>
    <border>
      <left/>
      <right style="thick">
        <color theme="6" tint="-0.249946592608417"/>
      </right>
      <top style="dashed">
        <color theme="6" tint="-0.249946592608417"/>
      </top>
      <bottom style="thick">
        <color theme="6" tint="-0.249946592608417"/>
      </bottom>
      <diagonal/>
    </border>
    <border>
      <left/>
      <right style="thick">
        <color theme="6" tint="-0.249946592608417"/>
      </right>
      <top style="thick">
        <color theme="6" tint="-0.249946592608417"/>
      </top>
      <bottom style="thick">
        <color theme="6" tint="-0.249946592608417"/>
      </bottom>
      <diagonal/>
    </border>
    <border>
      <left/>
      <right/>
      <top/>
      <bottom style="thick">
        <color theme="6" tint="-0.249946592608417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5" fillId="24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25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9" fillId="28" borderId="29" applyNumberFormat="0" applyAlignment="0" applyProtection="0">
      <alignment vertical="center"/>
    </xf>
    <xf numFmtId="0" fontId="26" fillId="28" borderId="28" applyNumberFormat="0" applyAlignment="0" applyProtection="0">
      <alignment vertical="center"/>
    </xf>
    <xf numFmtId="0" fontId="13" fillId="6" borderId="23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2" borderId="0" xfId="0" applyFont="1" applyFill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6" fillId="2" borderId="7" xfId="0" applyNumberFormat="1" applyFont="1" applyFill="1" applyBorder="1" applyAlignment="1">
      <alignment horizontal="center" vertical="center"/>
    </xf>
    <xf numFmtId="176" fontId="6" fillId="2" borderId="8" xfId="0" applyNumberFormat="1" applyFont="1" applyFill="1" applyBorder="1" applyAlignment="1">
      <alignment horizontal="center" vertical="center"/>
    </xf>
    <xf numFmtId="176" fontId="6" fillId="2" borderId="9" xfId="0" applyNumberFormat="1" applyFont="1" applyFill="1" applyBorder="1" applyAlignment="1">
      <alignment horizontal="center" vertical="center"/>
    </xf>
    <xf numFmtId="176" fontId="6" fillId="2" borderId="10" xfId="0" applyNumberFormat="1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7" fillId="2" borderId="17" xfId="0" applyFont="1" applyFill="1" applyBorder="1" applyAlignment="1">
      <alignment horizontal="left" vertical="center"/>
    </xf>
    <xf numFmtId="0" fontId="7" fillId="2" borderId="18" xfId="0" applyFont="1" applyFill="1" applyBorder="1" applyAlignment="1">
      <alignment horizontal="left" vertical="center"/>
    </xf>
    <xf numFmtId="0" fontId="7" fillId="2" borderId="19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176" fontId="10" fillId="2" borderId="0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theme="1"/>
      </font>
      <fill>
        <gradientFill degree="270">
          <stop position="0">
            <color theme="0"/>
          </stop>
          <stop position="1">
            <color theme="5" tint="0.399975585192419"/>
          </stop>
        </gradient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1905</xdr:colOff>
      <xdr:row>5</xdr:row>
      <xdr:rowOff>0</xdr:rowOff>
    </xdr:from>
    <xdr:ext cx="393377" cy="1219436"/>
    <xdr:sp>
      <xdr:nvSpPr>
        <xdr:cNvPr id="2" name="矩形 1"/>
        <xdr:cNvSpPr/>
      </xdr:nvSpPr>
      <xdr:spPr>
        <a:xfrm>
          <a:off x="2910840" y="1438275"/>
          <a:ext cx="393065" cy="1219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7200" b="1"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 </a:t>
          </a:r>
          <a:endParaRPr lang="en-US" altLang="zh-CN" sz="7200" b="1">
            <a:gradFill>
              <a:gsLst>
                <a:gs pos="21000">
                  <a:srgbClr val="53575C"/>
                </a:gs>
                <a:gs pos="88000">
                  <a:srgbClr val="C5C7CA"/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7</xdr:col>
      <xdr:colOff>1905</xdr:colOff>
      <xdr:row>5</xdr:row>
      <xdr:rowOff>0</xdr:rowOff>
    </xdr:from>
    <xdr:ext cx="393377" cy="1219436"/>
    <xdr:sp>
      <xdr:nvSpPr>
        <xdr:cNvPr id="3" name="矩形 2"/>
        <xdr:cNvSpPr/>
      </xdr:nvSpPr>
      <xdr:spPr>
        <a:xfrm>
          <a:off x="3437255" y="1438275"/>
          <a:ext cx="393065" cy="1219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7200" b="1">
              <a:gradFill>
                <a:gsLst>
                  <a:gs pos="21000">
                    <a:srgbClr val="53575C"/>
                  </a:gs>
                  <a:gs pos="88000">
                    <a:srgbClr val="C5C7CA"/>
                  </a:gs>
                </a:gsLst>
                <a:lin ang="5400000"/>
              </a:gradFill>
              <a:effectLst/>
            </a:rPr>
            <a:t> </a:t>
          </a:r>
          <a:endParaRPr lang="en-US" altLang="zh-CN" sz="7200" b="1">
            <a:gradFill>
              <a:gsLst>
                <a:gs pos="21000">
                  <a:srgbClr val="53575C"/>
                </a:gs>
                <a:gs pos="88000">
                  <a:srgbClr val="C5C7CA"/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abSelected="1" workbookViewId="0">
      <selection activeCell="O18" sqref="O18"/>
    </sheetView>
  </sheetViews>
  <sheetFormatPr defaultColWidth="9" defaultRowHeight="13.5"/>
  <cols>
    <col min="1" max="1" width="3.63333333333333" style="2" customWidth="1"/>
    <col min="2" max="8" width="6.90833333333333" style="2" customWidth="1"/>
    <col min="9" max="9" width="2.45" style="2" customWidth="1"/>
    <col min="10" max="10" width="6.45" style="3" customWidth="1"/>
    <col min="11" max="11" width="15.0916666666667" style="2" customWidth="1"/>
    <col min="12" max="12" width="10.725" style="2" customWidth="1"/>
    <col min="13" max="13" width="34" style="2" customWidth="1"/>
    <col min="14" max="16384" width="9" style="2"/>
  </cols>
  <sheetData>
    <row r="1" ht="14.25"/>
    <row r="2" ht="37.5" customHeight="1" spans="2:13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28"/>
    </row>
    <row r="3" ht="20.25" spans="1:13">
      <c r="A3" s="6"/>
      <c r="B3" s="7">
        <v>2020</v>
      </c>
      <c r="C3" s="7" t="s">
        <v>1</v>
      </c>
      <c r="D3" s="7">
        <v>2</v>
      </c>
      <c r="E3" s="7" t="s">
        <v>2</v>
      </c>
      <c r="F3" s="8"/>
      <c r="G3" s="8"/>
      <c r="H3" s="8"/>
      <c r="I3" s="18"/>
      <c r="J3" s="29" t="s">
        <v>0</v>
      </c>
      <c r="K3" s="29"/>
      <c r="L3" s="29"/>
      <c r="M3" s="29"/>
    </row>
    <row r="4" s="1" customFormat="1" ht="19.5" spans="2:13"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1" t="s">
        <v>9</v>
      </c>
      <c r="I4" s="30"/>
      <c r="J4" s="31" t="s">
        <v>10</v>
      </c>
      <c r="K4" s="32" t="s">
        <v>11</v>
      </c>
      <c r="L4" s="32" t="s">
        <v>12</v>
      </c>
      <c r="M4" s="33" t="s">
        <v>13</v>
      </c>
    </row>
    <row r="5" ht="21.75" customHeight="1" spans="2:13">
      <c r="B5" s="12">
        <f t="shared" ref="B5:H5" si="0">DATE($B$3,$D$3,1)-MATCH(TEXT(DATE($B$3,$D$3,1),"aaaa"),$B$4:$H$4,0)+COLUMN(A:A)</f>
        <v>43856</v>
      </c>
      <c r="C5" s="13">
        <f t="shared" si="0"/>
        <v>43857</v>
      </c>
      <c r="D5" s="13">
        <f t="shared" si="0"/>
        <v>43858</v>
      </c>
      <c r="E5" s="13">
        <f t="shared" si="0"/>
        <v>43859</v>
      </c>
      <c r="F5" s="13">
        <f t="shared" si="0"/>
        <v>43860</v>
      </c>
      <c r="G5" s="13">
        <f t="shared" si="0"/>
        <v>43861</v>
      </c>
      <c r="H5" s="14">
        <f t="shared" si="0"/>
        <v>43862</v>
      </c>
      <c r="I5" s="34"/>
      <c r="J5" s="35">
        <v>1</v>
      </c>
      <c r="K5" s="36" t="s">
        <v>14</v>
      </c>
      <c r="L5" s="36" t="s">
        <v>15</v>
      </c>
      <c r="M5" s="37"/>
    </row>
    <row r="6" ht="21.75" customHeight="1" spans="2:13">
      <c r="B6" s="12">
        <f t="shared" ref="B6:H6" si="1">DATE($B$3,$D$3,1)-MATCH(TEXT(DATE($B$3,$D$3,1),"aaaa"),$B$4:$H$4,0)+COLUMN(A:A)+7</f>
        <v>43863</v>
      </c>
      <c r="C6" s="13">
        <f t="shared" si="1"/>
        <v>43864</v>
      </c>
      <c r="D6" s="13">
        <f t="shared" si="1"/>
        <v>43865</v>
      </c>
      <c r="E6" s="13">
        <f t="shared" si="1"/>
        <v>43866</v>
      </c>
      <c r="F6" s="13">
        <f t="shared" si="1"/>
        <v>43867</v>
      </c>
      <c r="G6" s="13">
        <f t="shared" si="1"/>
        <v>43868</v>
      </c>
      <c r="H6" s="14">
        <f t="shared" si="1"/>
        <v>43869</v>
      </c>
      <c r="I6" s="34"/>
      <c r="J6" s="35">
        <v>2</v>
      </c>
      <c r="K6" s="36" t="s">
        <v>16</v>
      </c>
      <c r="L6" s="36" t="s">
        <v>17</v>
      </c>
      <c r="M6" s="37"/>
    </row>
    <row r="7" ht="21.75" customHeight="1" spans="2:13">
      <c r="B7" s="12">
        <f t="shared" ref="B7:H7" si="2">DATE($B$3,$D$3,1)-MATCH(TEXT(DATE($B$3,$D$3,1),"aaaa"),$B$4:$H$4,0)+COLUMN(A:A)+14</f>
        <v>43870</v>
      </c>
      <c r="C7" s="13">
        <f t="shared" si="2"/>
        <v>43871</v>
      </c>
      <c r="D7" s="13">
        <f t="shared" si="2"/>
        <v>43872</v>
      </c>
      <c r="E7" s="13">
        <f t="shared" si="2"/>
        <v>43873</v>
      </c>
      <c r="F7" s="13">
        <f t="shared" si="2"/>
        <v>43874</v>
      </c>
      <c r="G7" s="13">
        <f t="shared" si="2"/>
        <v>43875</v>
      </c>
      <c r="H7" s="14">
        <f t="shared" si="2"/>
        <v>43876</v>
      </c>
      <c r="I7" s="34"/>
      <c r="J7" s="35">
        <v>3</v>
      </c>
      <c r="K7" s="36" t="s">
        <v>18</v>
      </c>
      <c r="L7" s="36" t="s">
        <v>19</v>
      </c>
      <c r="M7" s="37" t="s">
        <v>20</v>
      </c>
    </row>
    <row r="8" ht="21.75" customHeight="1" spans="2:13">
      <c r="B8" s="12">
        <f t="shared" ref="B8:H8" si="3">DATE($B$3,$D$3,1)-MATCH(TEXT(DATE($B$3,$D$3,1),"aaaa"),$B$4:$H$4,0)+COLUMN(A:A)+21</f>
        <v>43877</v>
      </c>
      <c r="C8" s="13">
        <f t="shared" si="3"/>
        <v>43878</v>
      </c>
      <c r="D8" s="13">
        <f t="shared" si="3"/>
        <v>43879</v>
      </c>
      <c r="E8" s="13">
        <f t="shared" si="3"/>
        <v>43880</v>
      </c>
      <c r="F8" s="13">
        <f t="shared" si="3"/>
        <v>43881</v>
      </c>
      <c r="G8" s="13">
        <f t="shared" si="3"/>
        <v>43882</v>
      </c>
      <c r="H8" s="14">
        <f t="shared" si="3"/>
        <v>43883</v>
      </c>
      <c r="I8" s="34"/>
      <c r="J8" s="35">
        <v>4</v>
      </c>
      <c r="K8" s="36" t="s">
        <v>21</v>
      </c>
      <c r="L8" s="36" t="s">
        <v>22</v>
      </c>
      <c r="M8" s="37" t="s">
        <v>23</v>
      </c>
    </row>
    <row r="9" ht="21.75" customHeight="1" spans="2:13">
      <c r="B9" s="12">
        <f t="shared" ref="B9:H9" si="4">DATE($B$3,$D$3,1)-MATCH(TEXT(DATE($B$3,$D$3,1),"aaaa"),$B$4:$H$4,0)+COLUMN(A:A)+28</f>
        <v>43884</v>
      </c>
      <c r="C9" s="13">
        <f t="shared" si="4"/>
        <v>43885</v>
      </c>
      <c r="D9" s="13">
        <f t="shared" si="4"/>
        <v>43886</v>
      </c>
      <c r="E9" s="13">
        <f t="shared" si="4"/>
        <v>43887</v>
      </c>
      <c r="F9" s="13">
        <f t="shared" si="4"/>
        <v>43888</v>
      </c>
      <c r="G9" s="13">
        <f t="shared" si="4"/>
        <v>43889</v>
      </c>
      <c r="H9" s="14">
        <f t="shared" si="4"/>
        <v>43890</v>
      </c>
      <c r="I9" s="34"/>
      <c r="J9" s="35">
        <v>5</v>
      </c>
      <c r="K9" s="36" t="s">
        <v>24</v>
      </c>
      <c r="L9" s="36" t="s">
        <v>25</v>
      </c>
      <c r="M9" s="37" t="s">
        <v>26</v>
      </c>
    </row>
    <row r="10" ht="21.75" customHeight="1" spans="2:13">
      <c r="B10" s="15">
        <f>DATE($B$3,$D$3,1)-MATCH(TEXT(DATE($B$3,$D$3,1),"aaaa"),$B$4:$H$4,0)+COLUMN(A:A)+35</f>
        <v>43891</v>
      </c>
      <c r="C10" s="16">
        <f>DATE($B$3,$D$3,1)-MATCH(TEXT(DATE($B$3,$D$3,1),"aaaa"),$B$4:$H$4,0)+COLUMN(B:B)+35</f>
        <v>43892</v>
      </c>
      <c r="D10" s="16"/>
      <c r="E10" s="16"/>
      <c r="F10" s="16"/>
      <c r="G10" s="16"/>
      <c r="H10" s="17"/>
      <c r="I10" s="34"/>
      <c r="J10" s="35">
        <v>6</v>
      </c>
      <c r="K10" s="36" t="s">
        <v>27</v>
      </c>
      <c r="L10" s="36" t="s">
        <v>22</v>
      </c>
      <c r="M10" s="37" t="s">
        <v>28</v>
      </c>
    </row>
    <row r="11" ht="21.75" customHeight="1" spans="2:13">
      <c r="B11" s="18"/>
      <c r="C11" s="18"/>
      <c r="D11" s="18"/>
      <c r="E11" s="18"/>
      <c r="F11" s="18"/>
      <c r="G11" s="18"/>
      <c r="H11" s="18"/>
      <c r="I11" s="18"/>
      <c r="J11" s="35">
        <v>7</v>
      </c>
      <c r="K11" s="36" t="s">
        <v>29</v>
      </c>
      <c r="L11" s="36" t="s">
        <v>25</v>
      </c>
      <c r="M11" s="37" t="s">
        <v>30</v>
      </c>
    </row>
    <row r="12" ht="21.75" customHeight="1" spans="2:13">
      <c r="B12" s="19" t="s">
        <v>31</v>
      </c>
      <c r="C12" s="20"/>
      <c r="D12" s="20"/>
      <c r="E12" s="20"/>
      <c r="F12" s="20"/>
      <c r="G12" s="20"/>
      <c r="H12" s="21"/>
      <c r="I12" s="18"/>
      <c r="J12" s="35">
        <v>8</v>
      </c>
      <c r="K12" s="36" t="s">
        <v>32</v>
      </c>
      <c r="L12" s="36" t="s">
        <v>33</v>
      </c>
      <c r="M12" s="37"/>
    </row>
    <row r="13" ht="21.75" customHeight="1" spans="2:13">
      <c r="B13" s="22" t="s">
        <v>34</v>
      </c>
      <c r="C13" s="23"/>
      <c r="D13" s="23"/>
      <c r="E13" s="23"/>
      <c r="F13" s="23"/>
      <c r="G13" s="23"/>
      <c r="H13" s="24"/>
      <c r="I13" s="18"/>
      <c r="J13" s="35">
        <v>9</v>
      </c>
      <c r="K13" s="36" t="s">
        <v>35</v>
      </c>
      <c r="L13" s="36" t="s">
        <v>36</v>
      </c>
      <c r="M13" s="37" t="s">
        <v>37</v>
      </c>
    </row>
    <row r="14" ht="21.75" customHeight="1" spans="2:13">
      <c r="B14" s="22"/>
      <c r="C14" s="23"/>
      <c r="D14" s="23"/>
      <c r="E14" s="23"/>
      <c r="F14" s="23"/>
      <c r="G14" s="23"/>
      <c r="H14" s="24"/>
      <c r="I14" s="18"/>
      <c r="J14" s="35">
        <v>10</v>
      </c>
      <c r="K14" s="36" t="s">
        <v>38</v>
      </c>
      <c r="L14" s="36" t="s">
        <v>25</v>
      </c>
      <c r="M14" s="37" t="s">
        <v>39</v>
      </c>
    </row>
    <row r="15" ht="21.75" customHeight="1" spans="2:13">
      <c r="B15" s="22"/>
      <c r="C15" s="23"/>
      <c r="D15" s="23"/>
      <c r="E15" s="23"/>
      <c r="F15" s="23"/>
      <c r="G15" s="23"/>
      <c r="H15" s="24"/>
      <c r="I15" s="18"/>
      <c r="J15" s="35">
        <v>11</v>
      </c>
      <c r="K15" s="36" t="s">
        <v>40</v>
      </c>
      <c r="L15" s="36" t="s">
        <v>22</v>
      </c>
      <c r="M15" s="37" t="s">
        <v>41</v>
      </c>
    </row>
    <row r="16" ht="21.75" customHeight="1" spans="2:13">
      <c r="B16" s="22" t="s">
        <v>42</v>
      </c>
      <c r="C16" s="23"/>
      <c r="D16" s="23"/>
      <c r="E16" s="23"/>
      <c r="F16" s="23"/>
      <c r="G16" s="23"/>
      <c r="H16" s="24"/>
      <c r="I16" s="18"/>
      <c r="J16" s="35">
        <v>12</v>
      </c>
      <c r="K16" s="36" t="s">
        <v>43</v>
      </c>
      <c r="L16" s="36" t="s">
        <v>25</v>
      </c>
      <c r="M16" s="37" t="s">
        <v>44</v>
      </c>
    </row>
    <row r="17" ht="21.75" customHeight="1" spans="2:13">
      <c r="B17" s="22"/>
      <c r="C17" s="23"/>
      <c r="D17" s="23"/>
      <c r="E17" s="23"/>
      <c r="F17" s="23"/>
      <c r="G17" s="23"/>
      <c r="H17" s="24"/>
      <c r="I17" s="18"/>
      <c r="J17" s="35">
        <v>13</v>
      </c>
      <c r="K17" s="36" t="s">
        <v>45</v>
      </c>
      <c r="L17" s="36" t="s">
        <v>33</v>
      </c>
      <c r="M17" s="37"/>
    </row>
    <row r="18" ht="21.75" customHeight="1" spans="2:13">
      <c r="B18" s="22"/>
      <c r="C18" s="23"/>
      <c r="D18" s="23"/>
      <c r="E18" s="23"/>
      <c r="F18" s="23"/>
      <c r="G18" s="23"/>
      <c r="H18" s="24"/>
      <c r="I18" s="18"/>
      <c r="J18" s="35">
        <v>14</v>
      </c>
      <c r="K18" s="36" t="s">
        <v>46</v>
      </c>
      <c r="L18" s="36" t="s">
        <v>47</v>
      </c>
      <c r="M18" s="37" t="s">
        <v>48</v>
      </c>
    </row>
    <row r="19" ht="21.75" customHeight="1" spans="2:13">
      <c r="B19" s="22" t="s">
        <v>49</v>
      </c>
      <c r="C19" s="23"/>
      <c r="D19" s="23"/>
      <c r="E19" s="23"/>
      <c r="F19" s="23"/>
      <c r="G19" s="23"/>
      <c r="H19" s="24"/>
      <c r="I19" s="18"/>
      <c r="J19" s="35">
        <v>15</v>
      </c>
      <c r="K19" s="36" t="s">
        <v>50</v>
      </c>
      <c r="L19" s="36" t="s">
        <v>51</v>
      </c>
      <c r="M19" s="37" t="s">
        <v>52</v>
      </c>
    </row>
    <row r="20" ht="21.75" customHeight="1" spans="2:13">
      <c r="B20" s="22"/>
      <c r="C20" s="23"/>
      <c r="D20" s="23"/>
      <c r="E20" s="23"/>
      <c r="F20" s="23"/>
      <c r="G20" s="23"/>
      <c r="H20" s="24"/>
      <c r="I20" s="18"/>
      <c r="J20" s="35">
        <v>16</v>
      </c>
      <c r="K20" s="36" t="s">
        <v>53</v>
      </c>
      <c r="L20" s="36" t="s">
        <v>54</v>
      </c>
      <c r="M20" s="37" t="s">
        <v>55</v>
      </c>
    </row>
    <row r="21" ht="21.75" customHeight="1" spans="2:13">
      <c r="B21" s="22"/>
      <c r="C21" s="23"/>
      <c r="D21" s="23"/>
      <c r="E21" s="23"/>
      <c r="F21" s="23"/>
      <c r="G21" s="23"/>
      <c r="H21" s="24"/>
      <c r="I21" s="18"/>
      <c r="J21" s="35">
        <v>17</v>
      </c>
      <c r="K21" s="36" t="s">
        <v>56</v>
      </c>
      <c r="L21" s="36" t="s">
        <v>57</v>
      </c>
      <c r="M21" s="37"/>
    </row>
    <row r="22" ht="21.75" customHeight="1" spans="2:13">
      <c r="B22" s="25"/>
      <c r="C22" s="26"/>
      <c r="D22" s="26"/>
      <c r="E22" s="26"/>
      <c r="F22" s="26"/>
      <c r="G22" s="26"/>
      <c r="H22" s="27"/>
      <c r="I22" s="18"/>
      <c r="J22" s="38">
        <v>18</v>
      </c>
      <c r="K22" s="39" t="s">
        <v>58</v>
      </c>
      <c r="L22" s="39" t="s">
        <v>59</v>
      </c>
      <c r="M22" s="40"/>
    </row>
    <row r="23" ht="14.25"/>
  </sheetData>
  <mergeCells count="13">
    <mergeCell ref="B2:M2"/>
    <mergeCell ref="J3:M3"/>
    <mergeCell ref="B12:H12"/>
    <mergeCell ref="B13:H13"/>
    <mergeCell ref="B14:H14"/>
    <mergeCell ref="B15:H15"/>
    <mergeCell ref="B16:H16"/>
    <mergeCell ref="B17:H17"/>
    <mergeCell ref="B18:H18"/>
    <mergeCell ref="B19:H19"/>
    <mergeCell ref="B20:H20"/>
    <mergeCell ref="B21:H21"/>
    <mergeCell ref="B22:H22"/>
  </mergeCells>
  <conditionalFormatting sqref="B5:I10">
    <cfRule type="expression" dxfId="0" priority="3">
      <formula>B5=TODAY()</formula>
    </cfRule>
    <cfRule type="expression" dxfId="1" priority="4">
      <formula>MONTH(B5)&lt;&gt;$D$3</formula>
    </cfRule>
  </conditionalFormatting>
  <dataValidations count="2">
    <dataValidation type="list" allowBlank="1" showInputMessage="1" showErrorMessage="1" sqref="B3">
      <formula1>"2018,2019,2020,2021,2022,2023"</formula1>
    </dataValidation>
    <dataValidation type="list" allowBlank="1" showInputMessage="1" showErrorMessage="1" sqref="D3">
      <formula1>"1,2,3,4,5,6,7,8,9,10,11,12"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童超群</dc:creator>
  <cp:lastModifiedBy>qiang0479308419</cp:lastModifiedBy>
  <dcterms:created xsi:type="dcterms:W3CDTF">2020-02-10T07:07:00Z</dcterms:created>
  <dcterms:modified xsi:type="dcterms:W3CDTF">2021-07-08T05:20:37Z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