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<sst xmlns="http://schemas.openxmlformats.org/spreadsheetml/2006/main" count="50" uniqueCount="44">
  <si>
    <r>
      <rPr>
        <b/>
        <sz val="18"/>
        <color theme="3" tint="-0.249977111117893"/>
        <rFont val="等线"/>
        <charset val="134"/>
      </rPr>
      <t>工作计划及会议安排表（日历）</t>
    </r>
    <r>
      <rPr>
        <b/>
        <sz val="18"/>
        <color rgb="FF00B0F0"/>
        <rFont val="等线"/>
        <charset val="134"/>
      </rPr>
      <t xml:space="preserve">
</t>
    </r>
    <r>
      <rPr>
        <sz val="11"/>
        <color theme="1" tint="0.349986266670736"/>
        <rFont val="等线"/>
        <charset val="134"/>
      </rPr>
      <t>Work plan and meeting schedule (calendar)</t>
    </r>
  </si>
  <si>
    <t>Sun.</t>
  </si>
  <si>
    <t>Mon.</t>
  </si>
  <si>
    <t>Tues.</t>
  </si>
  <si>
    <t>Wed.</t>
  </si>
  <si>
    <t>Thur.</t>
  </si>
  <si>
    <t>Fri.</t>
  </si>
  <si>
    <t>Sat.</t>
  </si>
  <si>
    <t>今日工作事项</t>
  </si>
  <si>
    <t>NO</t>
  </si>
  <si>
    <t>工作名称</t>
  </si>
  <si>
    <t>工作内容</t>
  </si>
  <si>
    <t>完成情况</t>
  </si>
  <si>
    <t>情况描述</t>
  </si>
  <si>
    <t>未完成原因</t>
  </si>
  <si>
    <t>任职资格管理</t>
  </si>
  <si>
    <t>1-春节前形成任职资格第一阶段文件定稿</t>
  </si>
  <si>
    <t>完成</t>
  </si>
  <si>
    <t>招聘渠道管理</t>
  </si>
  <si>
    <t>1-深入考察网络招聘系统并初步确定意向合作方案</t>
  </si>
  <si>
    <t>未完成</t>
  </si>
  <si>
    <t>人事类流程调整</t>
  </si>
  <si>
    <t>商业物业-组织、权责手册的系统落地。</t>
  </si>
  <si>
    <t>本文档由稻壳儿奋斗的小青年设计制作，盗版必究。</t>
  </si>
  <si>
    <t>总部各部门组织架构与编制</t>
  </si>
  <si>
    <t>与总部各部门完成沟通工作，并上报审批。</t>
  </si>
  <si>
    <t>会议安排</t>
  </si>
  <si>
    <t>时间</t>
  </si>
  <si>
    <t>地点</t>
  </si>
  <si>
    <t>会议名称</t>
  </si>
  <si>
    <t>明日工作计划</t>
  </si>
  <si>
    <t>重要紧急程度</t>
  </si>
  <si>
    <t>人力预算</t>
  </si>
  <si>
    <t>全集团人力预算编制及审核工作，配合财务全年编制工作时间</t>
  </si>
  <si>
    <t>重要紧急</t>
  </si>
  <si>
    <t>绩效奖金测算</t>
  </si>
  <si>
    <t>年度奖金测算工作</t>
  </si>
  <si>
    <t>重要不紧急</t>
  </si>
  <si>
    <t>借调人员梳理</t>
  </si>
  <si>
    <t>尤其是长期借调人员归属地的梳理</t>
  </si>
  <si>
    <t>紧急不重要</t>
  </si>
  <si>
    <t>日常招聘工作</t>
  </si>
  <si>
    <t>1-核心岗位及普通岗位的招聘正常推进;
2-建立部分核心职位的面试题库（持续进行）</t>
  </si>
  <si>
    <t>不重要不紧急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</si>
</sst>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$-804]aaaa;@"/>
    <numFmt numFmtId="177" formatCode="General\ &quot;月&quot;"/>
    <numFmt numFmtId="178" formatCode="General\ &quot;年&quot;"/>
  </numFmts>
  <fonts count="37">
    <font>
      <sz val="11"/>
      <color theme="1"/>
      <name val="宋体"/>
      <charset val="134"/>
      <scheme val="minor"/>
    </font>
    <font>
      <sz val="10"/>
      <color theme="1"/>
      <name val="等线"/>
      <charset val="134"/>
    </font>
    <font>
      <sz val="11"/>
      <color theme="1"/>
      <name val="等线"/>
      <charset val="134"/>
    </font>
    <font>
      <b/>
      <sz val="18"/>
      <color rgb="FF00B0F0"/>
      <name val="等线"/>
      <charset val="134"/>
    </font>
    <font>
      <sz val="11"/>
      <color theme="1" tint="0.0499893185216834"/>
      <name val="等线"/>
      <charset val="134"/>
    </font>
    <font>
      <sz val="11"/>
      <color rgb="FF00B0F0"/>
      <name val="等线"/>
      <charset val="134"/>
    </font>
    <font>
      <sz val="11"/>
      <color theme="0"/>
      <name val="等线"/>
      <charset val="134"/>
    </font>
    <font>
      <sz val="10"/>
      <color rgb="FFFF0000"/>
      <name val="等线"/>
      <charset val="134"/>
    </font>
    <font>
      <sz val="10"/>
      <color theme="1" tint="0.0499893185216834"/>
      <name val="等线"/>
      <charset val="134"/>
    </font>
    <font>
      <sz val="10"/>
      <color theme="1" tint="0.249977111117893"/>
      <name val="等线"/>
      <charset val="134"/>
    </font>
    <font>
      <sz val="10"/>
      <color theme="1" tint="0.149998474074526"/>
      <name val="等线"/>
      <charset val="134"/>
    </font>
    <font>
      <sz val="9"/>
      <color theme="1" tint="0.149998474074526"/>
      <name val="等线"/>
      <charset val="134"/>
    </font>
    <font>
      <sz val="9"/>
      <color theme="1"/>
      <name val="等线"/>
      <charset val="134"/>
    </font>
    <font>
      <sz val="10"/>
      <color theme="0"/>
      <name val="等线"/>
      <charset val="134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b/>
      <sz val="18"/>
      <color theme="3" tint="-0.249977111117893"/>
      <name val="等线"/>
      <charset val="134"/>
    </font>
    <font>
      <sz val="11"/>
      <color theme="1" tint="0.349986266670736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theme="1" tint="0.0499893185216834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medium">
        <color theme="1" tint="0.149998474074526"/>
      </left>
      <right style="thin">
        <color theme="1" tint="0.149998474074526"/>
      </right>
      <top/>
      <bottom style="thin">
        <color theme="1" tint="0.149998474074526"/>
      </bottom>
      <diagonal/>
    </border>
    <border>
      <left style="thin">
        <color theme="1" tint="0.149998474074526"/>
      </left>
      <right style="thin">
        <color theme="1" tint="0.149998474074526"/>
      </right>
      <top/>
      <bottom style="thin">
        <color theme="1" tint="0.149998474074526"/>
      </bottom>
      <diagonal/>
    </border>
    <border>
      <left style="thin">
        <color theme="1" tint="0.149998474074526"/>
      </left>
      <right/>
      <top/>
      <bottom style="thin">
        <color theme="1" tint="0.149998474074526"/>
      </bottom>
      <diagonal/>
    </border>
    <border>
      <left style="medium">
        <color theme="1" tint="0.149998474074526"/>
      </left>
      <right style="thin">
        <color theme="1" tint="0.149998474074526"/>
      </right>
      <top style="thin">
        <color theme="1" tint="0.149998474074526"/>
      </top>
      <bottom/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249977111117893"/>
      </bottom>
      <diagonal/>
    </border>
    <border>
      <left/>
      <right/>
      <top style="thin">
        <color theme="0" tint="-0.349986266670736"/>
      </top>
      <bottom style="thin">
        <color theme="0" tint="-0.249977111117893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249977111117893"/>
      </bottom>
      <diagonal/>
    </border>
    <border>
      <left style="thin">
        <color theme="0" tint="-0.349986266670736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6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6"/>
      </left>
      <right/>
      <top style="thin">
        <color theme="0" tint="-0.249977111117893"/>
      </top>
      <bottom style="thin">
        <color theme="0" tint="-0.349986266670736"/>
      </bottom>
      <diagonal/>
    </border>
    <border>
      <left/>
      <right/>
      <top style="thin">
        <color theme="0" tint="-0.249977111117893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249977111117893"/>
      </top>
      <bottom style="thin">
        <color theme="0" tint="-0.349986266670736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2" fillId="8" borderId="2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21" borderId="26" applyNumberFormat="0" applyFont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0" fillId="7" borderId="22" applyNumberFormat="0" applyAlignment="0" applyProtection="0">
      <alignment vertical="center"/>
    </xf>
    <xf numFmtId="0" fontId="23" fillId="7" borderId="23" applyNumberFormat="0" applyAlignment="0" applyProtection="0">
      <alignment vertical="center"/>
    </xf>
    <xf numFmtId="0" fontId="18" fillId="6" borderId="20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4" fillId="0" borderId="0">
      <alignment vertical="top"/>
    </xf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178" fontId="4" fillId="2" borderId="0" xfId="0" applyNumberFormat="1" applyFont="1" applyFill="1" applyBorder="1" applyAlignment="1">
      <alignment horizontal="center" vertical="center"/>
    </xf>
    <xf numFmtId="177" fontId="4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176" fontId="7" fillId="2" borderId="2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0" xfId="0" applyFont="1"/>
    <xf numFmtId="0" fontId="10" fillId="0" borderId="2" xfId="0" applyFont="1" applyBorder="1" applyAlignment="1">
      <alignment horizontal="center" vertical="center" textRotation="255"/>
    </xf>
    <xf numFmtId="0" fontId="10" fillId="4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$A$2" max="2050" min="1900" page="10" val="2020"/>
</file>

<file path=xl/ctrlProps/ctrlProp2.xml><?xml version="1.0" encoding="utf-8"?>
<formControlPr xmlns="http://schemas.microsoft.com/office/spreadsheetml/2009/9/main" objectType="Spin" dx="16" fmlaLink="$C$2" max="12" min="1" page="10" val="7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314325</xdr:colOff>
          <xdr:row>1</xdr:row>
          <xdr:rowOff>9525</xdr:rowOff>
        </xdr:from>
        <xdr:to>
          <xdr:col>1</xdr:col>
          <xdr:colOff>495300</xdr:colOff>
          <xdr:row>1</xdr:row>
          <xdr:rowOff>295275</xdr:rowOff>
        </xdr:to>
        <xdr:sp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857250" y="733425"/>
              <a:ext cx="180975" cy="2857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314325</xdr:colOff>
          <xdr:row>1</xdr:row>
          <xdr:rowOff>9525</xdr:rowOff>
        </xdr:from>
        <xdr:to>
          <xdr:col>4</xdr:col>
          <xdr:colOff>0</xdr:colOff>
          <xdr:row>2</xdr:row>
          <xdr:rowOff>0</xdr:rowOff>
        </xdr:to>
        <xdr:sp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43100" y="733425"/>
              <a:ext cx="228600" cy="32385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47625</xdr:rowOff>
    </xdr:from>
    <xdr:to>
      <xdr:col>2</xdr:col>
      <xdr:colOff>187115</xdr:colOff>
      <xdr:row>0</xdr:row>
      <xdr:rowOff>581025</xdr:rowOff>
    </xdr:to>
    <xdr:pic>
      <xdr:nvPicPr>
        <xdr:cNvPr id="4" name="图片 3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5"/>
          <a:ext cx="1272540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vmlDrawing" Target="../drawings/vmlDrawing2.v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A55"/>
  <sheetViews>
    <sheetView showGridLines="0" showZeros="0" tabSelected="1" zoomScale="120" zoomScaleNormal="120" workbookViewId="0">
      <selection activeCell="S7" sqref="S7"/>
    </sheetView>
  </sheetViews>
  <sheetFormatPr defaultColWidth="9.125" defaultRowHeight="14.25"/>
  <cols>
    <col min="1" max="7" width="7.125" style="3" customWidth="1"/>
    <col min="8" max="8" width="1" style="3" customWidth="1"/>
    <col min="9" max="9" width="4.625" style="3" customWidth="1"/>
    <col min="10" max="10" width="4.25" style="3" customWidth="1"/>
    <col min="11" max="11" width="20.5" style="3" customWidth="1"/>
    <col min="12" max="12" width="35.125" style="3" customWidth="1"/>
    <col min="13" max="13" width="8" style="3" customWidth="1"/>
    <col min="14" max="14" width="20.125" style="3" customWidth="1"/>
    <col min="15" max="15" width="14.5" style="3" customWidth="1"/>
    <col min="16" max="16384" width="9.125" style="3"/>
  </cols>
  <sheetData>
    <row r="1" ht="57" customHeight="1" spans="1: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6.25" customHeight="1" spans="1:7">
      <c r="A2" s="5">
        <v>2020</v>
      </c>
      <c r="B2" s="5">
        <v>1901</v>
      </c>
      <c r="C2" s="6">
        <v>7</v>
      </c>
      <c r="D2" s="6">
        <v>1</v>
      </c>
      <c r="E2" s="7"/>
      <c r="F2" s="8">
        <f>IF(C2=2,IF(OR(A2/400=INT(A2/400),AND(A2/4=INT(A2/4),A2/100&lt;&gt;INT(A2/100))),29,28),IF(OR(C2=4,C2=6,C2=9,C2=11),30,31))</f>
        <v>31</v>
      </c>
      <c r="G2" s="7"/>
    </row>
    <row r="3" ht="25.5" customHeight="1" spans="1:15">
      <c r="A3" s="9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9" t="s">
        <v>7</v>
      </c>
      <c r="I3" s="21" t="s">
        <v>8</v>
      </c>
      <c r="J3" s="22" t="s">
        <v>9</v>
      </c>
      <c r="K3" s="22" t="s">
        <v>10</v>
      </c>
      <c r="L3" s="22" t="s">
        <v>11</v>
      </c>
      <c r="M3" s="22" t="s">
        <v>12</v>
      </c>
      <c r="N3" s="22" t="s">
        <v>13</v>
      </c>
      <c r="O3" s="22" t="s">
        <v>14</v>
      </c>
    </row>
    <row r="4" s="1" customFormat="1" ht="25.5" customHeight="1" spans="1:15">
      <c r="A4" s="11">
        <f>IF(A54=1,1,0)</f>
        <v>0</v>
      </c>
      <c r="B4" s="12">
        <f t="shared" ref="B4:G4" si="0">IF(A4&gt;0,A4+1,IF(B54=1,1,0))</f>
        <v>0</v>
      </c>
      <c r="C4" s="12">
        <f t="shared" si="0"/>
        <v>0</v>
      </c>
      <c r="D4" s="12">
        <f t="shared" si="0"/>
        <v>1</v>
      </c>
      <c r="E4" s="12">
        <f t="shared" si="0"/>
        <v>2</v>
      </c>
      <c r="F4" s="12">
        <f t="shared" si="0"/>
        <v>3</v>
      </c>
      <c r="G4" s="11">
        <f t="shared" si="0"/>
        <v>4</v>
      </c>
      <c r="I4" s="21"/>
      <c r="J4" s="23">
        <v>1</v>
      </c>
      <c r="K4" s="23" t="s">
        <v>15</v>
      </c>
      <c r="L4" s="23" t="s">
        <v>16</v>
      </c>
      <c r="M4" s="23" t="s">
        <v>17</v>
      </c>
      <c r="N4" s="23"/>
      <c r="O4" s="23"/>
    </row>
    <row r="5" s="1" customFormat="1" ht="25.5" customHeight="1" spans="1:15">
      <c r="A5" s="11">
        <f>G4+1</f>
        <v>5</v>
      </c>
      <c r="B5" s="12">
        <f t="shared" ref="B5:G7" si="1">A5+1</f>
        <v>6</v>
      </c>
      <c r="C5" s="12">
        <f t="shared" si="1"/>
        <v>7</v>
      </c>
      <c r="D5" s="12">
        <f t="shared" si="1"/>
        <v>8</v>
      </c>
      <c r="E5" s="12">
        <f t="shared" si="1"/>
        <v>9</v>
      </c>
      <c r="F5" s="12">
        <f t="shared" si="1"/>
        <v>10</v>
      </c>
      <c r="G5" s="11">
        <f t="shared" si="1"/>
        <v>11</v>
      </c>
      <c r="I5" s="21"/>
      <c r="J5" s="23">
        <v>2</v>
      </c>
      <c r="K5" s="23" t="s">
        <v>18</v>
      </c>
      <c r="L5" s="23" t="s">
        <v>19</v>
      </c>
      <c r="M5" s="23" t="s">
        <v>20</v>
      </c>
      <c r="N5" s="23"/>
      <c r="O5" s="23"/>
    </row>
    <row r="6" s="1" customFormat="1" ht="25.5" customHeight="1" spans="1:16302">
      <c r="A6" s="11">
        <f>G5+1</f>
        <v>12</v>
      </c>
      <c r="B6" s="12">
        <f t="shared" si="1"/>
        <v>13</v>
      </c>
      <c r="C6" s="12">
        <f t="shared" si="1"/>
        <v>14</v>
      </c>
      <c r="D6" s="12">
        <f t="shared" si="1"/>
        <v>15</v>
      </c>
      <c r="E6" s="12">
        <f t="shared" si="1"/>
        <v>16</v>
      </c>
      <c r="F6" s="12">
        <f t="shared" si="1"/>
        <v>17</v>
      </c>
      <c r="G6" s="11">
        <f t="shared" si="1"/>
        <v>18</v>
      </c>
      <c r="I6" s="21"/>
      <c r="J6" s="23">
        <v>3</v>
      </c>
      <c r="K6" s="23" t="s">
        <v>21</v>
      </c>
      <c r="L6" s="23" t="s">
        <v>22</v>
      </c>
      <c r="M6" s="23" t="s">
        <v>17</v>
      </c>
      <c r="N6" s="23"/>
      <c r="O6" s="23"/>
      <c r="XBZ6" s="39" t="s">
        <v>23</v>
      </c>
    </row>
    <row r="7" s="1" customFormat="1" ht="25.5" customHeight="1" spans="1:16381">
      <c r="A7" s="11">
        <f>G6+1</f>
        <v>19</v>
      </c>
      <c r="B7" s="12">
        <f t="shared" si="1"/>
        <v>20</v>
      </c>
      <c r="C7" s="12">
        <f t="shared" si="1"/>
        <v>21</v>
      </c>
      <c r="D7" s="12">
        <f t="shared" si="1"/>
        <v>22</v>
      </c>
      <c r="E7" s="12">
        <f t="shared" si="1"/>
        <v>23</v>
      </c>
      <c r="F7" s="12">
        <f t="shared" si="1"/>
        <v>24</v>
      </c>
      <c r="G7" s="11">
        <f t="shared" si="1"/>
        <v>25</v>
      </c>
      <c r="I7" s="21"/>
      <c r="J7" s="23">
        <v>4</v>
      </c>
      <c r="K7" s="23" t="s">
        <v>24</v>
      </c>
      <c r="L7" s="23" t="s">
        <v>25</v>
      </c>
      <c r="M7" s="23" t="s">
        <v>20</v>
      </c>
      <c r="N7" s="23"/>
      <c r="O7" s="23"/>
      <c r="XFA7" s="39" t="s">
        <v>23</v>
      </c>
    </row>
    <row r="8" s="1" customFormat="1" ht="25.5" customHeight="1" spans="1:15">
      <c r="A8" s="11">
        <f>IF(G7+1&gt;$F$2,0,G7+1)</f>
        <v>26</v>
      </c>
      <c r="B8" s="12">
        <f t="shared" ref="B8:G9" si="2">IF(A8=0,0,IF(A8+1&gt;$F$2,0,A8+1))</f>
        <v>27</v>
      </c>
      <c r="C8" s="12">
        <f t="shared" si="2"/>
        <v>28</v>
      </c>
      <c r="D8" s="12">
        <f t="shared" si="2"/>
        <v>29</v>
      </c>
      <c r="E8" s="12">
        <f t="shared" si="2"/>
        <v>30</v>
      </c>
      <c r="F8" s="12">
        <f t="shared" si="2"/>
        <v>31</v>
      </c>
      <c r="G8" s="11">
        <f t="shared" si="2"/>
        <v>0</v>
      </c>
      <c r="I8" s="21"/>
      <c r="J8" s="23">
        <v>5</v>
      </c>
      <c r="K8" s="23"/>
      <c r="L8" s="23"/>
      <c r="M8" s="23"/>
      <c r="N8" s="23"/>
      <c r="O8" s="23"/>
    </row>
    <row r="9" s="1" customFormat="1" ht="25.5" customHeight="1" spans="1:15">
      <c r="A9" s="11">
        <f>IF(G8=0,0,IF(G8+1&gt;$F$2,0,G8+1))</f>
        <v>0</v>
      </c>
      <c r="B9" s="12">
        <f t="shared" si="2"/>
        <v>0</v>
      </c>
      <c r="C9" s="12">
        <f t="shared" si="2"/>
        <v>0</v>
      </c>
      <c r="D9" s="12">
        <f t="shared" si="2"/>
        <v>0</v>
      </c>
      <c r="E9" s="12">
        <f t="shared" si="2"/>
        <v>0</v>
      </c>
      <c r="F9" s="12">
        <f t="shared" si="2"/>
        <v>0</v>
      </c>
      <c r="G9" s="11">
        <f t="shared" si="2"/>
        <v>0</v>
      </c>
      <c r="I9" s="21"/>
      <c r="J9" s="23">
        <v>6</v>
      </c>
      <c r="K9" s="23"/>
      <c r="L9" s="23"/>
      <c r="M9" s="23"/>
      <c r="N9" s="23"/>
      <c r="O9" s="23"/>
    </row>
    <row r="10" ht="25.5" customHeight="1" spans="1:15">
      <c r="A10" s="13" t="s">
        <v>26</v>
      </c>
      <c r="B10" s="13"/>
      <c r="C10" s="13"/>
      <c r="D10" s="13"/>
      <c r="E10" s="13"/>
      <c r="F10" s="13"/>
      <c r="G10" s="13"/>
      <c r="I10" s="21"/>
      <c r="J10" s="23">
        <v>7</v>
      </c>
      <c r="K10" s="23"/>
      <c r="L10" s="23"/>
      <c r="M10" s="23"/>
      <c r="N10" s="23"/>
      <c r="O10" s="23"/>
    </row>
    <row r="11" ht="27.75" customHeight="1" spans="1:15">
      <c r="A11" s="14" t="s">
        <v>27</v>
      </c>
      <c r="B11" s="14" t="s">
        <v>28</v>
      </c>
      <c r="C11" s="14"/>
      <c r="D11" s="14" t="s">
        <v>29</v>
      </c>
      <c r="E11" s="14"/>
      <c r="F11" s="14"/>
      <c r="G11" s="14"/>
      <c r="I11" s="21" t="s">
        <v>30</v>
      </c>
      <c r="J11" s="22" t="s">
        <v>9</v>
      </c>
      <c r="K11" s="22" t="s">
        <v>10</v>
      </c>
      <c r="L11" s="24" t="s">
        <v>11</v>
      </c>
      <c r="M11" s="25"/>
      <c r="N11" s="26"/>
      <c r="O11" s="22" t="s">
        <v>31</v>
      </c>
    </row>
    <row r="12" s="2" customFormat="1" ht="25.5" customHeight="1" spans="1:15">
      <c r="A12" s="15"/>
      <c r="B12" s="15"/>
      <c r="C12" s="15"/>
      <c r="D12" s="15"/>
      <c r="E12" s="15"/>
      <c r="F12" s="15"/>
      <c r="G12" s="15"/>
      <c r="I12" s="21"/>
      <c r="J12" s="23">
        <v>1</v>
      </c>
      <c r="K12" s="23" t="s">
        <v>32</v>
      </c>
      <c r="L12" s="27" t="s">
        <v>33</v>
      </c>
      <c r="M12" s="28"/>
      <c r="N12" s="29"/>
      <c r="O12" s="23" t="s">
        <v>34</v>
      </c>
    </row>
    <row r="13" s="2" customFormat="1" ht="25.5" customHeight="1" spans="1:15">
      <c r="A13" s="15"/>
      <c r="B13" s="15"/>
      <c r="C13" s="15"/>
      <c r="D13" s="15"/>
      <c r="E13" s="15"/>
      <c r="F13" s="15"/>
      <c r="G13" s="15"/>
      <c r="I13" s="21"/>
      <c r="J13" s="23">
        <v>2</v>
      </c>
      <c r="K13" s="23" t="s">
        <v>35</v>
      </c>
      <c r="L13" s="30" t="s">
        <v>36</v>
      </c>
      <c r="M13" s="31"/>
      <c r="N13" s="32"/>
      <c r="O13" s="23" t="s">
        <v>37</v>
      </c>
    </row>
    <row r="14" s="2" customFormat="1" ht="25.5" customHeight="1" spans="1:15">
      <c r="A14" s="15"/>
      <c r="B14" s="15"/>
      <c r="C14" s="15"/>
      <c r="D14" s="15"/>
      <c r="E14" s="15"/>
      <c r="F14" s="15"/>
      <c r="G14" s="15"/>
      <c r="I14" s="21"/>
      <c r="J14" s="23">
        <v>3</v>
      </c>
      <c r="K14" s="23" t="s">
        <v>38</v>
      </c>
      <c r="L14" s="30" t="s">
        <v>39</v>
      </c>
      <c r="M14" s="31"/>
      <c r="N14" s="32"/>
      <c r="O14" s="23" t="s">
        <v>40</v>
      </c>
    </row>
    <row r="15" s="2" customFormat="1" ht="27.75" customHeight="1" spans="1:15">
      <c r="A15" s="15"/>
      <c r="B15" s="15"/>
      <c r="C15" s="15"/>
      <c r="D15" s="15"/>
      <c r="E15" s="15"/>
      <c r="F15" s="15"/>
      <c r="G15" s="15"/>
      <c r="I15" s="21"/>
      <c r="J15" s="23">
        <v>4</v>
      </c>
      <c r="K15" s="23" t="s">
        <v>41</v>
      </c>
      <c r="L15" s="33" t="s">
        <v>42</v>
      </c>
      <c r="M15" s="34"/>
      <c r="N15" s="35"/>
      <c r="O15" s="23" t="s">
        <v>43</v>
      </c>
    </row>
    <row r="16" s="2" customFormat="1" ht="25.5" customHeight="1" spans="1:15">
      <c r="A16" s="15"/>
      <c r="B16" s="15"/>
      <c r="C16" s="15"/>
      <c r="D16" s="15"/>
      <c r="E16" s="15"/>
      <c r="F16" s="15"/>
      <c r="G16" s="15"/>
      <c r="I16" s="21"/>
      <c r="J16" s="23">
        <v>5</v>
      </c>
      <c r="K16" s="23"/>
      <c r="L16" s="36"/>
      <c r="M16" s="37"/>
      <c r="N16" s="38"/>
      <c r="O16" s="23"/>
    </row>
    <row r="17" s="2" customFormat="1" ht="25.5" customHeight="1" spans="1:15">
      <c r="A17" s="15"/>
      <c r="B17" s="15"/>
      <c r="C17" s="15"/>
      <c r="D17" s="15"/>
      <c r="E17" s="15"/>
      <c r="F17" s="15"/>
      <c r="G17" s="15"/>
      <c r="I17" s="21"/>
      <c r="J17" s="23">
        <v>6</v>
      </c>
      <c r="K17" s="23"/>
      <c r="L17" s="36"/>
      <c r="M17" s="37"/>
      <c r="N17" s="38"/>
      <c r="O17" s="23"/>
    </row>
    <row r="18" s="2" customFormat="1" ht="25.5" customHeight="1" spans="1:15">
      <c r="A18" s="15"/>
      <c r="B18" s="15"/>
      <c r="C18" s="15"/>
      <c r="D18" s="15"/>
      <c r="E18" s="15"/>
      <c r="F18" s="15"/>
      <c r="G18" s="15"/>
      <c r="I18" s="21"/>
      <c r="J18" s="23">
        <v>7</v>
      </c>
      <c r="K18" s="23"/>
      <c r="L18" s="36"/>
      <c r="M18" s="37"/>
      <c r="N18" s="38"/>
      <c r="O18" s="23"/>
    </row>
    <row r="53" ht="22.35" customHeight="1" spans="1:7">
      <c r="A53" s="16">
        <v>7</v>
      </c>
      <c r="B53" s="17">
        <v>1</v>
      </c>
      <c r="C53" s="17">
        <v>2</v>
      </c>
      <c r="D53" s="17">
        <v>3</v>
      </c>
      <c r="E53" s="17">
        <v>4</v>
      </c>
      <c r="F53" s="17">
        <v>5</v>
      </c>
      <c r="G53" s="18">
        <v>6</v>
      </c>
    </row>
    <row r="54" ht="22.35" customHeight="1" spans="1:7">
      <c r="A54" s="19">
        <f t="shared" ref="A54:G54" si="3">IF(WEEKDAY(DATE($A$2,$C$2,1),2)=A53,1,0)</f>
        <v>0</v>
      </c>
      <c r="B54" s="19">
        <f t="shared" si="3"/>
        <v>0</v>
      </c>
      <c r="C54" s="19">
        <f t="shared" si="3"/>
        <v>0</v>
      </c>
      <c r="D54" s="19">
        <f t="shared" si="3"/>
        <v>1</v>
      </c>
      <c r="E54" s="19">
        <f t="shared" si="3"/>
        <v>0</v>
      </c>
      <c r="F54" s="19">
        <f t="shared" si="3"/>
        <v>0</v>
      </c>
      <c r="G54" s="19">
        <f t="shared" si="3"/>
        <v>0</v>
      </c>
    </row>
    <row r="55" spans="1:1">
      <c r="A55" s="20"/>
    </row>
  </sheetData>
  <mergeCells count="30">
    <mergeCell ref="A1:O1"/>
    <mergeCell ref="A2:B2"/>
    <mergeCell ref="C2:D2"/>
    <mergeCell ref="A10:G10"/>
    <mergeCell ref="B11:C11"/>
    <mergeCell ref="D11:G11"/>
    <mergeCell ref="L11:N11"/>
    <mergeCell ref="B12:C12"/>
    <mergeCell ref="D12:G12"/>
    <mergeCell ref="L12:N12"/>
    <mergeCell ref="B13:C13"/>
    <mergeCell ref="D13:G13"/>
    <mergeCell ref="L13:N13"/>
    <mergeCell ref="B14:C14"/>
    <mergeCell ref="D14:G14"/>
    <mergeCell ref="L14:N14"/>
    <mergeCell ref="B15:C15"/>
    <mergeCell ref="D15:G15"/>
    <mergeCell ref="L15:N15"/>
    <mergeCell ref="B16:C16"/>
    <mergeCell ref="D16:G16"/>
    <mergeCell ref="L16:N16"/>
    <mergeCell ref="B17:C17"/>
    <mergeCell ref="D17:G17"/>
    <mergeCell ref="L17:N17"/>
    <mergeCell ref="B18:C18"/>
    <mergeCell ref="D18:G18"/>
    <mergeCell ref="L18:N18"/>
    <mergeCell ref="I3:I10"/>
    <mergeCell ref="I11:I18"/>
  </mergeCells>
  <conditionalFormatting sqref="O12:O18">
    <cfRule type="cellIs" dxfId="0" priority="1" operator="equal">
      <formula>"重要紧急"</formula>
    </cfRule>
  </conditionalFormatting>
  <conditionalFormatting sqref="A4:G9 A10">
    <cfRule type="cellIs" dxfId="0" priority="2" operator="equal">
      <formula>DAY(TODAY())</formula>
    </cfRule>
  </conditionalFormatting>
  <dataValidations count="2">
    <dataValidation type="list" allowBlank="1" showInputMessage="1" showErrorMessage="1" sqref="M4:M10">
      <formula1>"完成,未完成"</formula1>
    </dataValidation>
    <dataValidation type="list" allowBlank="1" showInputMessage="1" showErrorMessage="1" sqref="O12:O18">
      <formula1>"重要紧急,重要不紧急,紧急不重要,不重要不紧急"</formula1>
    </dataValidation>
  </dataValidations>
  <pageMargins left="0.7" right="0.7" top="0.75" bottom="0.75" header="0.3" footer="0.3"/>
  <pageSetup paperSize="9" orientation="portrait" horizontalDpi="300" verticalDpi="300"/>
  <headerFooter>
    <oddHeader>&amp;C&amp;G</oddHeader>
  </headerFooter>
  <drawing r:id="rId1"/>
  <legacyDrawing r:id="rId2"/>
  <legacyDrawingHF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Spinner 1" r:id="rId3">
              <controlPr defaultSize="0">
                <anchor moveWithCells="1" sizeWithCells="1">
                  <from>
                    <xdr:col>1</xdr:col>
                    <xdr:colOff>314325</xdr:colOff>
                    <xdr:row>1</xdr:row>
                    <xdr:rowOff>9525</xdr:rowOff>
                  </from>
                  <to>
                    <xdr:col>1</xdr:col>
                    <xdr:colOff>495300</xdr:colOff>
                    <xdr:row>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Spinner 2" r:id="rId4">
              <controlPr defaultSize="0">
                <anchor moveWithCells="1" sizeWithCells="1">
                  <from>
                    <xdr:col>3</xdr:col>
                    <xdr:colOff>314325</xdr:colOff>
                    <xdr:row>1</xdr:row>
                    <xdr:rowOff>9525</xdr:rowOff>
                  </from>
                  <to>
                    <xdr:col>4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qiang0479308419</cp:lastModifiedBy>
  <dcterms:created xsi:type="dcterms:W3CDTF">2020-07-26T12:43:00Z</dcterms:created>
  <dcterms:modified xsi:type="dcterms:W3CDTF">2021-07-08T05:25:52Z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TemplateUUID">
    <vt:lpwstr>v1.0_mb_uewBKgTKAUiWHwGuNmp/hA==</vt:lpwstr>
  </property>
</Properties>
</file>