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9915"/>
  </bookViews>
  <sheets>
    <sheet name="home" sheetId="1" r:id="rId1"/>
    <sheet name="日程计划" sheetId="6" r:id="rId2"/>
    <sheet name="任务" sheetId="7" r:id="rId3"/>
  </sheets>
  <calcPr calcId="144525"/>
</workbook>
</file>

<file path=xl/sharedStrings.xml><?xml version="1.0" encoding="utf-8"?>
<sst xmlns="http://schemas.openxmlformats.org/spreadsheetml/2006/main" count="36">
  <si>
    <t>工  作  日  志</t>
  </si>
  <si>
    <t>星期一</t>
  </si>
  <si>
    <t>星期二</t>
  </si>
  <si>
    <t>星期三</t>
  </si>
  <si>
    <t>星期四</t>
  </si>
  <si>
    <t>星期五</t>
  </si>
  <si>
    <t>星期六</t>
  </si>
  <si>
    <t>星期日</t>
  </si>
  <si>
    <t>年</t>
  </si>
  <si>
    <t>月</t>
  </si>
  <si>
    <t>一</t>
  </si>
  <si>
    <t>二</t>
  </si>
  <si>
    <t>三</t>
  </si>
  <si>
    <t>四</t>
  </si>
  <si>
    <t>五</t>
  </si>
  <si>
    <t>六</t>
  </si>
  <si>
    <t>日</t>
  </si>
  <si>
    <t>未完成任务：</t>
  </si>
  <si>
    <t>序号</t>
  </si>
  <si>
    <t>日期文本</t>
  </si>
  <si>
    <t>日期</t>
  </si>
  <si>
    <t>内容</t>
  </si>
  <si>
    <t>返回链接</t>
  </si>
  <si>
    <t>上午8点第一会议室开会</t>
  </si>
  <si>
    <t>下午总结会</t>
  </si>
  <si>
    <t>去清华大学</t>
  </si>
  <si>
    <t>接待人大客人</t>
  </si>
  <si>
    <t>出发到顺义参加活动</t>
  </si>
  <si>
    <t>从顺义返回</t>
  </si>
  <si>
    <t>7:10飞机到贵阳</t>
  </si>
  <si>
    <t>21:40飞机贵阳到北京</t>
  </si>
  <si>
    <t>任务完成情况</t>
  </si>
  <si>
    <t>制定2019年规划</t>
  </si>
  <si>
    <t>写半年总结</t>
  </si>
  <si>
    <t>已完成</t>
  </si>
  <si>
    <t>制定第四季度实施方案</t>
  </si>
</sst>
</file>

<file path=xl/styles.xml><?xml version="1.0" encoding="utf-8"?>
<styleSheet xmlns="http://schemas.openxmlformats.org/spreadsheetml/2006/main">
  <numFmts count="8">
    <numFmt numFmtId="176" formatCode="d&quot;日&quot;"/>
    <numFmt numFmtId="42" formatCode="_ &quot;￥&quot;* #,##0_ ;_ &quot;￥&quot;* \-#,##0_ ;_ &quot;￥&quot;* &quot;-&quot;_ ;_ @_ "/>
    <numFmt numFmtId="177" formatCode="d"/>
    <numFmt numFmtId="178" formatCode="yyyy&quot;年&quot;mm&quot;月&quot;dd&quot;日&quot;"/>
    <numFmt numFmtId="44" formatCode="_ &quot;￥&quot;* #,##0.00_ ;_ &quot;￥&quot;* \-#,##0.00_ ;_ &quot;￥&quot;* &quot;-&quot;??_ ;_ @_ "/>
    <numFmt numFmtId="179" formatCode="yyyy&quot;年&quot;m&quot;月&quot;d&quot;日&quot;;@"/>
    <numFmt numFmtId="41" formatCode="_ * #,##0_ ;_ * \-#,##0_ ;_ * &quot;-&quot;_ ;_ @_ "/>
    <numFmt numFmtId="43" formatCode="_ * #,##0.00_ ;_ * \-#,##0.00_ ;_ * &quot;-&quot;??_ ;_ @_ "/>
  </numFmts>
  <fonts count="38">
    <font>
      <sz val="11"/>
      <color theme="1"/>
      <name val="等线"/>
      <charset val="134"/>
      <scheme val="minor"/>
    </font>
    <font>
      <sz val="12"/>
      <color theme="1"/>
      <name val="等线"/>
      <charset val="134"/>
      <scheme val="minor"/>
    </font>
    <font>
      <b/>
      <sz val="11"/>
      <color theme="0"/>
      <name val="微软雅黑"/>
      <charset val="134"/>
    </font>
    <font>
      <sz val="11"/>
      <color theme="1"/>
      <name val="微软雅黑"/>
      <charset val="134"/>
    </font>
    <font>
      <b/>
      <sz val="36"/>
      <color rgb="FFC00000"/>
      <name val="微软雅黑"/>
      <charset val="134"/>
    </font>
    <font>
      <b/>
      <sz val="18"/>
      <color rgb="FF7030A0"/>
      <name val="微软雅黑"/>
      <charset val="134"/>
    </font>
    <font>
      <b/>
      <sz val="16"/>
      <color rgb="FF7030A0"/>
      <name val="微软雅黑"/>
      <charset val="134"/>
    </font>
    <font>
      <b/>
      <sz val="16"/>
      <color rgb="FFC00000"/>
      <name val="微软雅黑"/>
      <charset val="134"/>
    </font>
    <font>
      <b/>
      <sz val="11"/>
      <color theme="1"/>
      <name val="微软雅黑"/>
      <charset val="134"/>
    </font>
    <font>
      <sz val="18"/>
      <color rgb="FFFF0000"/>
      <name val="微软雅黑"/>
      <charset val="134"/>
    </font>
    <font>
      <u/>
      <sz val="14"/>
      <color theme="10"/>
      <name val="微软雅黑"/>
      <charset val="134"/>
    </font>
    <font>
      <sz val="12"/>
      <color theme="5" tint="-0.249977111117893"/>
      <name val="微软雅黑"/>
      <charset val="134"/>
    </font>
    <font>
      <sz val="12"/>
      <color theme="1"/>
      <name val="微软雅黑"/>
      <charset val="134"/>
    </font>
    <font>
      <b/>
      <sz val="28"/>
      <color theme="0"/>
      <name val="微软雅黑"/>
      <charset val="134"/>
    </font>
    <font>
      <u/>
      <sz val="11"/>
      <color theme="10"/>
      <name val="微软雅黑"/>
      <charset val="134"/>
    </font>
    <font>
      <sz val="16"/>
      <color rgb="FF7030A0"/>
      <name val="微软雅黑"/>
      <charset val="134"/>
    </font>
    <font>
      <sz val="24"/>
      <color theme="0"/>
      <name val="微软雅黑"/>
      <charset val="134"/>
    </font>
    <font>
      <sz val="14"/>
      <color theme="0"/>
      <name val="微软雅黑"/>
      <charset val="134"/>
    </font>
    <font>
      <sz val="11"/>
      <color theme="1"/>
      <name val="等线"/>
      <charset val="0"/>
      <scheme val="minor"/>
    </font>
    <font>
      <sz val="11"/>
      <color theme="1"/>
      <name val="等线"/>
      <charset val="134"/>
      <scheme val="minor"/>
    </font>
    <font>
      <sz val="11"/>
      <color theme="0"/>
      <name val="等线"/>
      <charset val="0"/>
      <scheme val="minor"/>
    </font>
    <font>
      <sz val="11"/>
      <color rgb="FF9C6500"/>
      <name val="等线"/>
      <charset val="0"/>
      <scheme val="minor"/>
    </font>
    <font>
      <b/>
      <sz val="11"/>
      <color theme="3"/>
      <name val="等线"/>
      <charset val="134"/>
      <scheme val="minor"/>
    </font>
    <font>
      <b/>
      <sz val="18"/>
      <color theme="3"/>
      <name val="等线"/>
      <charset val="134"/>
      <scheme val="minor"/>
    </font>
    <font>
      <u/>
      <sz val="11"/>
      <color theme="10"/>
      <name val="等线"/>
      <charset val="134"/>
      <scheme val="minor"/>
    </font>
    <font>
      <sz val="11"/>
      <color rgb="FF9C0006"/>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sz val="11"/>
      <color rgb="FFFA7D0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006100"/>
      <name val="等线"/>
      <charset val="0"/>
      <scheme val="minor"/>
    </font>
    <font>
      <b/>
      <sz val="11"/>
      <color theme="1"/>
      <name val="等线"/>
      <charset val="0"/>
      <scheme val="minor"/>
    </font>
    <font>
      <b/>
      <sz val="15"/>
      <color theme="3"/>
      <name val="等线"/>
      <charset val="134"/>
      <scheme val="minor"/>
    </font>
  </fonts>
  <fills count="36">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s>
  <borders count="44">
    <border>
      <left/>
      <right/>
      <top/>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top/>
      <bottom/>
      <diagonal/>
    </border>
    <border>
      <left/>
      <right style="thick">
        <color rgb="FFC00000"/>
      </right>
      <top/>
      <bottom/>
      <diagonal/>
    </border>
    <border>
      <left style="thick">
        <color rgb="FFC00000"/>
      </left>
      <right style="hair">
        <color theme="1"/>
      </right>
      <top/>
      <bottom style="hair">
        <color theme="1"/>
      </bottom>
      <diagonal/>
    </border>
    <border>
      <left style="hair">
        <color theme="1"/>
      </left>
      <right style="hair">
        <color theme="1"/>
      </right>
      <top/>
      <bottom style="hair">
        <color theme="1"/>
      </bottom>
      <diagonal/>
    </border>
    <border>
      <left style="hair">
        <color theme="1"/>
      </left>
      <right style="thick">
        <color rgb="FFC00000"/>
      </right>
      <top/>
      <bottom style="hair">
        <color theme="1"/>
      </bottom>
      <diagonal/>
    </border>
    <border>
      <left style="thick">
        <color rgb="FFC00000"/>
      </left>
      <right style="hair">
        <color theme="1"/>
      </right>
      <top style="hair">
        <color theme="1"/>
      </top>
      <bottom style="hair">
        <color theme="1"/>
      </bottom>
      <diagonal/>
    </border>
    <border>
      <left style="hair">
        <color theme="1"/>
      </left>
      <right style="hair">
        <color theme="1"/>
      </right>
      <top style="hair">
        <color theme="1"/>
      </top>
      <bottom style="hair">
        <color theme="1"/>
      </bottom>
      <diagonal/>
    </border>
    <border>
      <left style="hair">
        <color theme="1"/>
      </left>
      <right style="thick">
        <color rgb="FFC00000"/>
      </right>
      <top style="hair">
        <color theme="1"/>
      </top>
      <bottom style="hair">
        <color theme="1"/>
      </bottom>
      <diagonal/>
    </border>
    <border>
      <left style="thick">
        <color rgb="FFC00000"/>
      </left>
      <right style="hair">
        <color theme="1"/>
      </right>
      <top style="hair">
        <color theme="1"/>
      </top>
      <bottom style="thick">
        <color rgb="FFC00000"/>
      </bottom>
      <diagonal/>
    </border>
    <border>
      <left style="hair">
        <color theme="1"/>
      </left>
      <right style="hair">
        <color theme="1"/>
      </right>
      <top style="hair">
        <color theme="1"/>
      </top>
      <bottom style="thick">
        <color rgb="FFC00000"/>
      </bottom>
      <diagonal/>
    </border>
    <border>
      <left style="hair">
        <color theme="1"/>
      </left>
      <right style="thick">
        <color rgb="FFC00000"/>
      </right>
      <top style="hair">
        <color theme="1"/>
      </top>
      <bottom style="thick">
        <color rgb="FFC00000"/>
      </bottom>
      <diagonal/>
    </border>
    <border>
      <left style="thick">
        <color rgb="FF7030A0"/>
      </left>
      <right/>
      <top style="thick">
        <color rgb="FF7030A0"/>
      </top>
      <bottom/>
      <diagonal/>
    </border>
    <border>
      <left/>
      <right/>
      <top style="thick">
        <color rgb="FF7030A0"/>
      </top>
      <bottom/>
      <diagonal/>
    </border>
    <border>
      <left/>
      <right style="thick">
        <color rgb="FF7030A0"/>
      </right>
      <top style="thick">
        <color rgb="FF7030A0"/>
      </top>
      <bottom/>
      <diagonal/>
    </border>
    <border>
      <left style="thick">
        <color rgb="FF7030A0"/>
      </left>
      <right/>
      <top/>
      <bottom style="hair">
        <color rgb="FF7030A0"/>
      </bottom>
      <diagonal/>
    </border>
    <border>
      <left/>
      <right/>
      <top/>
      <bottom style="hair">
        <color rgb="FF7030A0"/>
      </bottom>
      <diagonal/>
    </border>
    <border>
      <left/>
      <right style="thick">
        <color rgb="FF7030A0"/>
      </right>
      <top/>
      <bottom style="hair">
        <color rgb="FF7030A0"/>
      </bottom>
      <diagonal/>
    </border>
    <border>
      <left style="thick">
        <color rgb="FF7030A0"/>
      </left>
      <right/>
      <top style="hair">
        <color rgb="FF7030A0"/>
      </top>
      <bottom style="hair">
        <color rgb="FF7030A0"/>
      </bottom>
      <diagonal/>
    </border>
    <border>
      <left/>
      <right/>
      <top style="hair">
        <color rgb="FF7030A0"/>
      </top>
      <bottom style="hair">
        <color rgb="FF7030A0"/>
      </bottom>
      <diagonal/>
    </border>
    <border>
      <left/>
      <right style="thick">
        <color rgb="FF7030A0"/>
      </right>
      <top style="hair">
        <color rgb="FF7030A0"/>
      </top>
      <bottom style="hair">
        <color rgb="FF7030A0"/>
      </bottom>
      <diagonal/>
    </border>
    <border>
      <left style="thick">
        <color rgb="FF7030A0"/>
      </left>
      <right/>
      <top/>
      <bottom style="thick">
        <color rgb="FF7030A0"/>
      </bottom>
      <diagonal/>
    </border>
    <border>
      <left/>
      <right/>
      <top/>
      <bottom style="thick">
        <color rgb="FF7030A0"/>
      </bottom>
      <diagonal/>
    </border>
    <border>
      <left/>
      <right style="thick">
        <color rgb="FF7030A0"/>
      </right>
      <top style="hair">
        <color rgb="FF7030A0"/>
      </top>
      <bottom style="thick">
        <color rgb="FF7030A0"/>
      </bottom>
      <diagonal/>
    </border>
    <border>
      <left/>
      <right/>
      <top/>
      <bottom style="thick">
        <color rgb="FFC00000"/>
      </bottom>
      <diagonal/>
    </border>
    <border>
      <left/>
      <right style="hair">
        <color theme="4"/>
      </right>
      <top/>
      <bottom style="hair">
        <color theme="4"/>
      </bottom>
      <diagonal/>
    </border>
    <border>
      <left style="hair">
        <color theme="4"/>
      </left>
      <right style="thick">
        <color theme="0"/>
      </right>
      <top/>
      <bottom style="hair">
        <color theme="4"/>
      </bottom>
      <diagonal/>
    </border>
    <border>
      <left/>
      <right style="thick">
        <color theme="0"/>
      </right>
      <top/>
      <bottom/>
      <diagonal/>
    </border>
    <border>
      <left/>
      <right/>
      <top/>
      <bottom style="thick">
        <color theme="0"/>
      </bottom>
      <diagonal/>
    </border>
    <border>
      <left/>
      <right style="thick">
        <color theme="0"/>
      </right>
      <top/>
      <bottom style="thick">
        <color theme="0"/>
      </bottom>
      <diagonal/>
    </border>
    <border>
      <left/>
      <right/>
      <top style="hair">
        <color theme="4"/>
      </top>
      <bottom/>
      <diagonal/>
    </border>
    <border>
      <left/>
      <right style="thick">
        <color theme="0"/>
      </right>
      <top style="hair">
        <color theme="4"/>
      </top>
      <bottom/>
      <diagonal/>
    </border>
    <border>
      <left/>
      <right style="thick">
        <color theme="0"/>
      </right>
      <top/>
      <bottom style="thick">
        <color rgb="FFC00000"/>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19" fillId="0" borderId="0" applyFont="0" applyFill="0" applyBorder="0" applyAlignment="0" applyProtection="0">
      <alignment vertical="center"/>
    </xf>
    <xf numFmtId="0" fontId="18" fillId="7" borderId="0" applyNumberFormat="0" applyBorder="0" applyAlignment="0" applyProtection="0">
      <alignment vertical="center"/>
    </xf>
    <xf numFmtId="0" fontId="34" fillId="26" borderId="38"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18" fillId="15" borderId="0" applyNumberFormat="0" applyBorder="0" applyAlignment="0" applyProtection="0">
      <alignment vertical="center"/>
    </xf>
    <xf numFmtId="0" fontId="25" fillId="11" borderId="0" applyNumberFormat="0" applyBorder="0" applyAlignment="0" applyProtection="0">
      <alignment vertical="center"/>
    </xf>
    <xf numFmtId="43" fontId="19" fillId="0" borderId="0" applyFont="0" applyFill="0" applyBorder="0" applyAlignment="0" applyProtection="0">
      <alignment vertical="center"/>
    </xf>
    <xf numFmtId="0" fontId="20" fillId="25" borderId="0" applyNumberFormat="0" applyBorder="0" applyAlignment="0" applyProtection="0">
      <alignment vertical="center"/>
    </xf>
    <xf numFmtId="0" fontId="24" fillId="0" borderId="0" applyNumberFormat="0" applyFill="0" applyBorder="0" applyAlignment="0" applyProtection="0">
      <alignment vertical="center"/>
    </xf>
    <xf numFmtId="9" fontId="19" fillId="0" borderId="0" applyFont="0" applyFill="0" applyBorder="0" applyAlignment="0" applyProtection="0">
      <alignment vertical="center"/>
    </xf>
    <xf numFmtId="0" fontId="28" fillId="0" borderId="0" applyNumberFormat="0" applyFill="0" applyBorder="0" applyAlignment="0" applyProtection="0">
      <alignment vertical="center"/>
    </xf>
    <xf numFmtId="0" fontId="19" fillId="35" borderId="43" applyNumberFormat="0" applyFont="0" applyAlignment="0" applyProtection="0">
      <alignment vertical="center"/>
    </xf>
    <xf numFmtId="0" fontId="20" fillId="10" borderId="0" applyNumberFormat="0" applyBorder="0" applyAlignment="0" applyProtection="0">
      <alignment vertical="center"/>
    </xf>
    <xf numFmtId="0" fontId="2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7" fillId="0" borderId="41" applyNumberFormat="0" applyFill="0" applyAlignment="0" applyProtection="0">
      <alignment vertical="center"/>
    </xf>
    <xf numFmtId="0" fontId="32" fillId="0" borderId="41" applyNumberFormat="0" applyFill="0" applyAlignment="0" applyProtection="0">
      <alignment vertical="center"/>
    </xf>
    <xf numFmtId="0" fontId="20" fillId="30" borderId="0" applyNumberFormat="0" applyBorder="0" applyAlignment="0" applyProtection="0">
      <alignment vertical="center"/>
    </xf>
    <xf numFmtId="0" fontId="22" fillId="0" borderId="36" applyNumberFormat="0" applyFill="0" applyAlignment="0" applyProtection="0">
      <alignment vertical="center"/>
    </xf>
    <xf numFmtId="0" fontId="20" fillId="34" borderId="0" applyNumberFormat="0" applyBorder="0" applyAlignment="0" applyProtection="0">
      <alignment vertical="center"/>
    </xf>
    <xf numFmtId="0" fontId="31" fillId="20" borderId="40" applyNumberFormat="0" applyAlignment="0" applyProtection="0">
      <alignment vertical="center"/>
    </xf>
    <xf numFmtId="0" fontId="29" fillId="20" borderId="38" applyNumberFormat="0" applyAlignment="0" applyProtection="0">
      <alignment vertical="center"/>
    </xf>
    <xf numFmtId="0" fontId="26" fillId="14" borderId="37" applyNumberFormat="0" applyAlignment="0" applyProtection="0">
      <alignment vertical="center"/>
    </xf>
    <xf numFmtId="0" fontId="18" fillId="33" borderId="0" applyNumberFormat="0" applyBorder="0" applyAlignment="0" applyProtection="0">
      <alignment vertical="center"/>
    </xf>
    <xf numFmtId="0" fontId="20" fillId="13" borderId="0" applyNumberFormat="0" applyBorder="0" applyAlignment="0" applyProtection="0">
      <alignment vertical="center"/>
    </xf>
    <xf numFmtId="0" fontId="30" fillId="0" borderId="39" applyNumberFormat="0" applyFill="0" applyAlignment="0" applyProtection="0">
      <alignment vertical="center"/>
    </xf>
    <xf numFmtId="0" fontId="36" fillId="0" borderId="42" applyNumberFormat="0" applyFill="0" applyAlignment="0" applyProtection="0">
      <alignment vertical="center"/>
    </xf>
    <xf numFmtId="0" fontId="35" fillId="29" borderId="0" applyNumberFormat="0" applyBorder="0" applyAlignment="0" applyProtection="0">
      <alignment vertical="center"/>
    </xf>
    <xf numFmtId="0" fontId="21" fillId="9" borderId="0" applyNumberFormat="0" applyBorder="0" applyAlignment="0" applyProtection="0">
      <alignment vertical="center"/>
    </xf>
    <xf numFmtId="0" fontId="18" fillId="19" borderId="0" applyNumberFormat="0" applyBorder="0" applyAlignment="0" applyProtection="0">
      <alignment vertical="center"/>
    </xf>
    <xf numFmtId="0" fontId="20" fillId="18" borderId="0" applyNumberFormat="0" applyBorder="0" applyAlignment="0" applyProtection="0">
      <alignment vertical="center"/>
    </xf>
    <xf numFmtId="0" fontId="18" fillId="6" borderId="0" applyNumberFormat="0" applyBorder="0" applyAlignment="0" applyProtection="0">
      <alignment vertical="center"/>
    </xf>
    <xf numFmtId="0" fontId="18" fillId="32" borderId="0" applyNumberFormat="0" applyBorder="0" applyAlignment="0" applyProtection="0">
      <alignment vertical="center"/>
    </xf>
    <xf numFmtId="0" fontId="18" fillId="24" borderId="0" applyNumberFormat="0" applyBorder="0" applyAlignment="0" applyProtection="0">
      <alignment vertical="center"/>
    </xf>
    <xf numFmtId="0" fontId="18" fillId="5" borderId="0" applyNumberFormat="0" applyBorder="0" applyAlignment="0" applyProtection="0">
      <alignment vertical="center"/>
    </xf>
    <xf numFmtId="0" fontId="20" fillId="22" borderId="0" applyNumberFormat="0" applyBorder="0" applyAlignment="0" applyProtection="0">
      <alignment vertical="center"/>
    </xf>
    <xf numFmtId="0" fontId="20" fillId="17"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20" fillId="23" borderId="0" applyNumberFormat="0" applyBorder="0" applyAlignment="0" applyProtection="0">
      <alignment vertical="center"/>
    </xf>
    <xf numFmtId="0" fontId="18" fillId="28" borderId="0" applyNumberFormat="0" applyBorder="0" applyAlignment="0" applyProtection="0">
      <alignment vertical="center"/>
    </xf>
    <xf numFmtId="0" fontId="20" fillId="8" borderId="0" applyNumberFormat="0" applyBorder="0" applyAlignment="0" applyProtection="0">
      <alignment vertical="center"/>
    </xf>
    <xf numFmtId="0" fontId="20" fillId="21" borderId="0" applyNumberFormat="0" applyBorder="0" applyAlignment="0" applyProtection="0">
      <alignment vertical="center"/>
    </xf>
    <xf numFmtId="0" fontId="18" fillId="31" borderId="0" applyNumberFormat="0" applyBorder="0" applyAlignment="0" applyProtection="0">
      <alignment vertical="center"/>
    </xf>
    <xf numFmtId="0" fontId="20" fillId="27" borderId="0" applyNumberFormat="0" applyBorder="0" applyAlignment="0" applyProtection="0">
      <alignment vertical="center"/>
    </xf>
  </cellStyleXfs>
  <cellXfs count="65">
    <xf numFmtId="0" fontId="0" fillId="0" borderId="0" xfId="0">
      <alignment vertical="center"/>
    </xf>
    <xf numFmtId="0" fontId="1" fillId="0" borderId="0" xfId="0" applyFont="1">
      <alignment vertical="center"/>
    </xf>
    <xf numFmtId="0" fontId="1" fillId="0" borderId="0" xfId="0" applyNumberFormat="1" applyFont="1">
      <alignment vertical="center"/>
    </xf>
    <xf numFmtId="178" fontId="1" fillId="0" borderId="0" xfId="0" applyNumberFormat="1" applyFont="1" applyAlignment="1">
      <alignment horizontal="left" vertical="center"/>
    </xf>
    <xf numFmtId="0" fontId="0" fillId="0" borderId="0" xfId="0" applyAlignment="1">
      <alignment horizontal="center" vertical="center"/>
    </xf>
    <xf numFmtId="178" fontId="2" fillId="2" borderId="0" xfId="0" applyNumberFormat="1" applyFont="1" applyFill="1" applyAlignment="1">
      <alignment horizontal="center" vertical="center"/>
    </xf>
    <xf numFmtId="0" fontId="2" fillId="2" borderId="0" xfId="0" applyNumberFormat="1" applyFont="1" applyFill="1" applyAlignment="1">
      <alignment horizontal="center" vertical="center"/>
    </xf>
    <xf numFmtId="0" fontId="2" fillId="2" borderId="0" xfId="0" applyFont="1" applyFill="1" applyAlignment="1">
      <alignment horizontal="center" vertical="center"/>
    </xf>
    <xf numFmtId="178" fontId="0" fillId="0" borderId="0" xfId="0" applyNumberFormat="1" applyFont="1" applyAlignment="1">
      <alignment horizontal="left" vertical="center"/>
    </xf>
    <xf numFmtId="178" fontId="0" fillId="0" borderId="0" xfId="0" applyNumberFormat="1">
      <alignment vertical="center"/>
    </xf>
    <xf numFmtId="0" fontId="3" fillId="0" borderId="0" xfId="0" applyFont="1">
      <alignment vertical="center"/>
    </xf>
    <xf numFmtId="0" fontId="3" fillId="2" borderId="0" xfId="0" applyFont="1" applyFill="1">
      <alignment vertical="center"/>
    </xf>
    <xf numFmtId="0" fontId="3" fillId="3" borderId="0" xfId="0" applyFont="1" applyFill="1">
      <alignment vertical="center"/>
    </xf>
    <xf numFmtId="0" fontId="3" fillId="3" borderId="1" xfId="0" applyFont="1" applyFill="1" applyBorder="1">
      <alignment vertical="center"/>
    </xf>
    <xf numFmtId="0" fontId="3" fillId="3" borderId="2" xfId="0" applyFont="1" applyFill="1" applyBorder="1">
      <alignment vertical="center"/>
    </xf>
    <xf numFmtId="0" fontId="4" fillId="3" borderId="2" xfId="0" applyFont="1" applyFill="1" applyBorder="1" applyAlignment="1">
      <alignment horizontal="center" vertical="top"/>
    </xf>
    <xf numFmtId="0" fontId="3" fillId="3" borderId="3" xfId="0" applyFont="1" applyFill="1" applyBorder="1">
      <alignment vertical="center"/>
    </xf>
    <xf numFmtId="0" fontId="5" fillId="3" borderId="4" xfId="0" applyNumberFormat="1" applyFont="1" applyFill="1" applyBorder="1" applyAlignment="1">
      <alignment horizontal="center" vertical="center"/>
    </xf>
    <xf numFmtId="0" fontId="5" fillId="3" borderId="0" xfId="0" applyNumberFormat="1" applyFont="1" applyFill="1" applyBorder="1" applyAlignment="1">
      <alignment horizontal="center" vertical="center"/>
    </xf>
    <xf numFmtId="0" fontId="6" fillId="3" borderId="0" xfId="0" applyFont="1" applyFill="1" applyBorder="1" applyAlignment="1">
      <alignment horizontal="right" vertical="center"/>
    </xf>
    <xf numFmtId="0" fontId="3" fillId="3" borderId="0" xfId="0" applyFont="1" applyFill="1" applyBorder="1">
      <alignment vertical="center"/>
    </xf>
    <xf numFmtId="0" fontId="4" fillId="3" borderId="0" xfId="0" applyFont="1" applyFill="1" applyBorder="1" applyAlignment="1">
      <alignment horizontal="center" vertical="top"/>
    </xf>
    <xf numFmtId="0" fontId="7" fillId="3" borderId="5" xfId="0" applyFont="1" applyFill="1" applyBorder="1">
      <alignment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177" fontId="8" fillId="0" borderId="6" xfId="0" applyNumberFormat="1" applyFont="1" applyBorder="1" applyAlignment="1">
      <alignment horizontal="center" vertical="center"/>
    </xf>
    <xf numFmtId="177" fontId="8" fillId="0" borderId="7" xfId="0" applyNumberFormat="1" applyFont="1" applyBorder="1" applyAlignment="1">
      <alignment horizontal="center" vertical="center"/>
    </xf>
    <xf numFmtId="177" fontId="8" fillId="0" borderId="8" xfId="0" applyNumberFormat="1" applyFont="1" applyBorder="1" applyAlignment="1">
      <alignment horizontal="center" vertical="center"/>
    </xf>
    <xf numFmtId="177" fontId="8" fillId="0" borderId="9" xfId="0" applyNumberFormat="1" applyFont="1" applyBorder="1" applyAlignment="1">
      <alignment horizontal="center" vertical="center"/>
    </xf>
    <xf numFmtId="177" fontId="8" fillId="0" borderId="10" xfId="0" applyNumberFormat="1" applyFont="1" applyBorder="1" applyAlignment="1">
      <alignment horizontal="center" vertical="center"/>
    </xf>
    <xf numFmtId="177" fontId="8" fillId="0" borderId="11" xfId="0" applyNumberFormat="1" applyFont="1" applyBorder="1" applyAlignment="1">
      <alignment horizontal="center" vertical="center"/>
    </xf>
    <xf numFmtId="177" fontId="8" fillId="0" borderId="12" xfId="0" applyNumberFormat="1" applyFont="1" applyBorder="1" applyAlignment="1">
      <alignment horizontal="center" vertical="center"/>
    </xf>
    <xf numFmtId="177" fontId="8" fillId="0" borderId="13" xfId="0" applyNumberFormat="1" applyFont="1" applyBorder="1" applyAlignment="1">
      <alignment horizontal="center" vertical="center"/>
    </xf>
    <xf numFmtId="177" fontId="8" fillId="0" borderId="14" xfId="0" applyNumberFormat="1" applyFont="1" applyBorder="1" applyAlignment="1">
      <alignment horizontal="center" vertical="center"/>
    </xf>
    <xf numFmtId="0" fontId="9" fillId="0" borderId="15" xfId="0" applyFont="1" applyBorder="1" applyAlignment="1">
      <alignment horizontal="left" vertical="center"/>
    </xf>
    <xf numFmtId="0" fontId="9" fillId="0" borderId="16" xfId="0" applyFont="1" applyBorder="1" applyAlignment="1">
      <alignment horizontal="left" vertical="center"/>
    </xf>
    <xf numFmtId="0" fontId="10" fillId="0" borderId="16" xfId="10" applyFont="1" applyBorder="1" applyAlignment="1">
      <alignment horizontal="right" vertical="center"/>
    </xf>
    <xf numFmtId="0" fontId="10" fillId="0" borderId="17" xfId="10" applyFont="1" applyBorder="1" applyAlignment="1">
      <alignment horizontal="right" vertical="center"/>
    </xf>
    <xf numFmtId="0" fontId="9" fillId="0" borderId="18" xfId="0" applyFont="1" applyBorder="1" applyAlignment="1">
      <alignment horizontal="left" vertical="center"/>
    </xf>
    <xf numFmtId="0" fontId="9" fillId="0" borderId="19" xfId="0" applyFont="1" applyBorder="1" applyAlignment="1">
      <alignment horizontal="left" vertical="center"/>
    </xf>
    <xf numFmtId="0" fontId="10" fillId="0" borderId="19" xfId="10" applyFont="1" applyBorder="1" applyAlignment="1">
      <alignment horizontal="right" vertical="center"/>
    </xf>
    <xf numFmtId="0" fontId="10" fillId="0" borderId="20" xfId="10" applyFont="1" applyBorder="1" applyAlignment="1">
      <alignment horizontal="right" vertical="center"/>
    </xf>
    <xf numFmtId="0" fontId="11" fillId="3" borderId="21" xfId="0" applyFont="1" applyFill="1" applyBorder="1" applyAlignment="1">
      <alignment vertical="center"/>
    </xf>
    <xf numFmtId="0" fontId="12" fillId="3" borderId="22" xfId="0" applyFont="1" applyFill="1" applyBorder="1" applyAlignment="1">
      <alignment vertical="center"/>
    </xf>
    <xf numFmtId="0" fontId="10" fillId="3" borderId="23" xfId="10" applyFont="1" applyFill="1" applyBorder="1" applyAlignment="1">
      <alignment vertical="top"/>
    </xf>
    <xf numFmtId="0" fontId="11" fillId="3" borderId="24" xfId="0" applyFont="1" applyFill="1" applyBorder="1" applyAlignment="1">
      <alignment vertical="center"/>
    </xf>
    <xf numFmtId="0" fontId="12" fillId="3" borderId="25" xfId="0" applyFont="1" applyFill="1" applyBorder="1" applyAlignment="1">
      <alignment vertical="center"/>
    </xf>
    <xf numFmtId="0" fontId="10" fillId="3" borderId="26" xfId="10" applyFont="1" applyFill="1" applyBorder="1" applyAlignment="1">
      <alignment vertical="top"/>
    </xf>
    <xf numFmtId="0" fontId="12" fillId="3" borderId="27" xfId="0" applyFont="1" applyFill="1" applyBorder="1" applyAlignment="1">
      <alignment vertical="center"/>
    </xf>
    <xf numFmtId="0" fontId="13" fillId="2" borderId="0" xfId="0" applyFont="1" applyFill="1" applyAlignment="1">
      <alignment horizontal="center" vertical="center"/>
    </xf>
    <xf numFmtId="176" fontId="8" fillId="4" borderId="28" xfId="0" applyNumberFormat="1" applyFont="1" applyFill="1" applyBorder="1" applyAlignment="1">
      <alignment horizontal="center" vertical="center"/>
    </xf>
    <xf numFmtId="0" fontId="14" fillId="4" borderId="29" xfId="10" applyFont="1" applyFill="1" applyBorder="1" applyAlignment="1" applyProtection="1">
      <alignment horizontal="center" vertical="center"/>
      <protection locked="0"/>
    </xf>
    <xf numFmtId="0" fontId="15" fillId="4" borderId="0" xfId="0" applyFont="1" applyFill="1" applyBorder="1" applyAlignment="1" applyProtection="1">
      <alignment horizontal="center" vertical="center" wrapText="1" shrinkToFit="1"/>
    </xf>
    <xf numFmtId="0" fontId="15" fillId="4" borderId="30" xfId="0" applyFont="1" applyFill="1" applyBorder="1" applyAlignment="1" applyProtection="1">
      <alignment horizontal="center" vertical="center" wrapText="1" shrinkToFit="1"/>
    </xf>
    <xf numFmtId="0" fontId="15" fillId="4" borderId="31" xfId="0" applyFont="1" applyFill="1" applyBorder="1" applyAlignment="1" applyProtection="1">
      <alignment horizontal="center" vertical="center" wrapText="1" shrinkToFit="1"/>
    </xf>
    <xf numFmtId="0" fontId="15" fillId="4" borderId="32" xfId="0" applyFont="1" applyFill="1" applyBorder="1" applyAlignment="1" applyProtection="1">
      <alignment horizontal="center" vertical="center" wrapText="1" shrinkToFit="1"/>
    </xf>
    <xf numFmtId="0" fontId="15" fillId="4" borderId="33" xfId="0" applyFont="1" applyFill="1" applyBorder="1" applyAlignment="1" applyProtection="1">
      <alignment horizontal="center" vertical="center" wrapText="1" shrinkToFit="1"/>
    </xf>
    <xf numFmtId="0" fontId="15" fillId="4" borderId="34" xfId="0" applyFont="1" applyFill="1" applyBorder="1" applyAlignment="1" applyProtection="1">
      <alignment horizontal="center" vertical="center" wrapText="1" shrinkToFit="1"/>
    </xf>
    <xf numFmtId="0" fontId="3" fillId="3" borderId="27" xfId="0" applyFont="1" applyFill="1" applyBorder="1">
      <alignment vertical="center"/>
    </xf>
    <xf numFmtId="0" fontId="15" fillId="4" borderId="27" xfId="0" applyFont="1" applyFill="1" applyBorder="1" applyAlignment="1" applyProtection="1">
      <alignment horizontal="center" vertical="center" wrapText="1" shrinkToFit="1"/>
    </xf>
    <xf numFmtId="0" fontId="15" fillId="4" borderId="35" xfId="0" applyFont="1" applyFill="1" applyBorder="1" applyAlignment="1" applyProtection="1">
      <alignment horizontal="center" vertical="center" wrapText="1" shrinkToFit="1"/>
    </xf>
    <xf numFmtId="0" fontId="14" fillId="0" borderId="0" xfId="10" applyFont="1">
      <alignment vertical="center"/>
    </xf>
    <xf numFmtId="0" fontId="16" fillId="2" borderId="0" xfId="0" applyFont="1" applyFill="1" applyAlignment="1">
      <alignment vertical="center"/>
    </xf>
    <xf numFmtId="179" fontId="17" fillId="2"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ont>
        <color theme="0" tint="-0.14996795556505"/>
      </font>
    </dxf>
    <dxf>
      <font>
        <color theme="2" tint="-0.0999481185338908"/>
      </font>
    </dxf>
    <dxf>
      <font>
        <u val="single"/>
        <color auto="1"/>
      </font>
      <fill>
        <patternFill patternType="solid">
          <bgColor theme="9" tint="0.599963377788629"/>
        </patternFill>
      </fill>
    </dxf>
    <dxf>
      <border>
        <left style="thin">
          <color rgb="FF9C0006"/>
        </left>
        <right style="thin">
          <color rgb="FF9C0006"/>
        </right>
        <top style="thin">
          <color rgb="FF9C0006"/>
        </top>
        <bottom style="thin">
          <color rgb="FF9C0006"/>
        </bottom>
      </border>
    </dxf>
    <dxf>
      <font>
        <u val="single"/>
        <color theme="0"/>
      </font>
      <fill>
        <patternFill patternType="solid">
          <bgColor theme="9" tint="-0.249946592608417"/>
        </patternFill>
      </fill>
    </dxf>
    <dxf>
      <fill>
        <patternFill patternType="solid">
          <bgColor theme="5" tint="0.399945066682943"/>
        </patternFill>
      </fill>
    </dxf>
  </dxfs>
  <tableStyles count="0" defaultTableStyle="TableStyleMedium2" defaultPivotStyle="PivotStyleLight16"/>
  <colors>
    <mruColors>
      <color rgb="00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pin" dx="22" fmlaLink="$B$5" max="2999" min="1900" page="10" val="2018"/>
</file>

<file path=xl/ctrlProps/ctrlProp2.xml><?xml version="1.0" encoding="utf-8"?>
<formControlPr xmlns="http://schemas.microsoft.com/office/spreadsheetml/2009/9/main" objectType="Spin" dx="22" fmlaLink="$F$4" max="12" min="1" page="10" val="12"/>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2</xdr:col>
          <xdr:colOff>390525</xdr:colOff>
          <xdr:row>3</xdr:row>
          <xdr:rowOff>104775</xdr:rowOff>
        </xdr:from>
        <xdr:to>
          <xdr:col>3</xdr:col>
          <xdr:colOff>133350</xdr:colOff>
          <xdr:row>4</xdr:row>
          <xdr:rowOff>228600</xdr:rowOff>
        </xdr:to>
        <xdr:sp>
          <xdr:nvSpPr>
            <xdr:cNvPr id="2052" name="Spinner 4" hidden="1">
              <a:extLst>
                <a:ext uri="{63B3BB69-23CF-44E3-9099-C40C66FF867C}">
                  <a14:compatExt spid="_x0000_s2052"/>
                </a:ext>
              </a:extLst>
            </xdr:cNvPr>
            <xdr:cNvSpPr/>
          </xdr:nvSpPr>
          <xdr:spPr>
            <a:xfrm>
              <a:off x="1038225" y="1066800"/>
              <a:ext cx="209550" cy="8858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209550</xdr:colOff>
          <xdr:row>3</xdr:row>
          <xdr:rowOff>104775</xdr:rowOff>
        </xdr:from>
        <xdr:to>
          <xdr:col>6</xdr:col>
          <xdr:colOff>438150</xdr:colOff>
          <xdr:row>4</xdr:row>
          <xdr:rowOff>228600</xdr:rowOff>
        </xdr:to>
        <xdr:sp>
          <xdr:nvSpPr>
            <xdr:cNvPr id="2053" name="Spinner 5" hidden="1">
              <a:extLst>
                <a:ext uri="{63B3BB69-23CF-44E3-9099-C40C66FF867C}">
                  <a14:compatExt spid="_x0000_s2053"/>
                </a:ext>
              </a:extLst>
            </xdr:cNvPr>
            <xdr:cNvSpPr/>
          </xdr:nvSpPr>
          <xdr:spPr>
            <a:xfrm>
              <a:off x="2724150" y="1066800"/>
              <a:ext cx="228600" cy="88582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34"/>
  <sheetViews>
    <sheetView showGridLines="0" tabSelected="1" zoomScale="25" zoomScaleNormal="25" workbookViewId="0">
      <selection activeCell="T10" sqref="T10:U12"/>
    </sheetView>
  </sheetViews>
  <sheetFormatPr defaultColWidth="0" defaultRowHeight="14.25" zeroHeight="1"/>
  <cols>
    <col min="1" max="1" width="2.375" style="10" customWidth="1"/>
    <col min="2" max="8" width="6.125" style="10" customWidth="1"/>
    <col min="9" max="9" width="1.75" style="10" customWidth="1"/>
    <col min="10" max="23" width="13.625" style="10" customWidth="1"/>
    <col min="24" max="24" width="2.875" style="10" customWidth="1"/>
    <col min="25" max="16384" width="9" style="10" hidden="1"/>
  </cols>
  <sheetData>
    <row r="1" ht="10.5" customHeight="1"/>
    <row r="2" ht="60" customHeight="1" spans="2:23">
      <c r="B2" s="11"/>
      <c r="C2" s="11"/>
      <c r="D2" s="11"/>
      <c r="E2" s="11"/>
      <c r="F2" s="11"/>
      <c r="G2" s="11"/>
      <c r="H2" s="11"/>
      <c r="I2" s="11"/>
      <c r="J2" s="11"/>
      <c r="K2" s="11"/>
      <c r="L2" s="11"/>
      <c r="M2" s="11"/>
      <c r="N2" s="50" t="s">
        <v>0</v>
      </c>
      <c r="O2" s="50"/>
      <c r="P2" s="50"/>
      <c r="Q2" s="63"/>
      <c r="R2" s="11"/>
      <c r="S2" s="11"/>
      <c r="T2" s="11"/>
      <c r="U2" s="11"/>
      <c r="V2" s="64" t="str">
        <f ca="1">"今天是 "&amp;TEXT(NOW(),"yyyy年m月d日")</f>
        <v>今天是 2018年11月21日</v>
      </c>
      <c r="W2" s="64"/>
    </row>
    <row r="3" ht="5.25" customHeight="1" spans="2:23">
      <c r="B3" s="12"/>
      <c r="C3" s="12"/>
      <c r="D3" s="12"/>
      <c r="E3" s="12"/>
      <c r="F3" s="12"/>
      <c r="G3" s="12"/>
      <c r="H3" s="12"/>
      <c r="I3" s="12"/>
      <c r="J3" s="12"/>
      <c r="K3" s="12"/>
      <c r="L3" s="12"/>
      <c r="M3" s="12"/>
      <c r="N3" s="12"/>
      <c r="O3" s="12"/>
      <c r="P3" s="12"/>
      <c r="Q3" s="12"/>
      <c r="R3" s="12"/>
      <c r="S3" s="12"/>
      <c r="T3" s="12"/>
      <c r="U3" s="12"/>
      <c r="V3" s="12"/>
      <c r="W3" s="12"/>
    </row>
    <row r="4" ht="60" customHeight="1" spans="2:23">
      <c r="B4" s="13"/>
      <c r="C4" s="14"/>
      <c r="D4" s="14"/>
      <c r="E4" s="14"/>
      <c r="F4" s="15">
        <v>12</v>
      </c>
      <c r="G4" s="15"/>
      <c r="H4" s="16"/>
      <c r="I4" s="12"/>
      <c r="J4" s="23" t="s">
        <v>1</v>
      </c>
      <c r="K4" s="24"/>
      <c r="L4" s="24" t="s">
        <v>2</v>
      </c>
      <c r="M4" s="24"/>
      <c r="N4" s="24" t="s">
        <v>3</v>
      </c>
      <c r="O4" s="24"/>
      <c r="P4" s="25" t="s">
        <v>4</v>
      </c>
      <c r="Q4" s="25"/>
      <c r="R4" s="23" t="s">
        <v>5</v>
      </c>
      <c r="S4" s="24"/>
      <c r="T4" s="23" t="s">
        <v>6</v>
      </c>
      <c r="U4" s="24"/>
      <c r="V4" s="23" t="s">
        <v>7</v>
      </c>
      <c r="W4" s="24"/>
    </row>
    <row r="5" ht="60" customHeight="1" spans="2:23">
      <c r="B5" s="17">
        <v>2018</v>
      </c>
      <c r="C5" s="18"/>
      <c r="D5" s="19" t="s">
        <v>8</v>
      </c>
      <c r="E5" s="20"/>
      <c r="F5" s="21"/>
      <c r="G5" s="21"/>
      <c r="H5" s="22" t="s">
        <v>9</v>
      </c>
      <c r="I5" s="12"/>
      <c r="J5" s="51">
        <f>B7</f>
        <v>43430</v>
      </c>
      <c r="K5" s="52" t="str">
        <f>IF(TEXT(IFERROR(VLOOKUP("A"&amp;YEAR(J5)&amp;TEXT(MONTH(J5),"00")&amp;TEXT(DAY(J5),"00"),日程计划!$B:$D,3,0),""),"")&lt;&gt;"",HYPERLINK("#日程计划!"&amp;ADDRESS(MATCH(IFERROR(VLOOKUP("A"&amp;YEAR(J5)&amp;TEXT(MONTH(J5),"00")&amp;TEXT(DAY(J5),"00"),日程计划!$B:$D,3,0),""),日程计划!D:D,),4),"修改日程"),"")</f>
        <v/>
      </c>
      <c r="L5" s="51">
        <f>C7</f>
        <v>43431</v>
      </c>
      <c r="M5" s="52" t="str">
        <f>IF(TEXT(IFERROR(VLOOKUP("A"&amp;YEAR(L5)&amp;TEXT(MONTH(L5),"00")&amp;TEXT(DAY(L5),"00"),日程计划!$B:$D,3,0),""),"")&lt;&gt;"",HYPERLINK("#日程计划!"&amp;ADDRESS(MATCH(IFERROR(VLOOKUP("A"&amp;YEAR(L5)&amp;TEXT(MONTH(L5),"00")&amp;TEXT(DAY(L5),"00"),日程计划!$B:$D,3,0),""),日程计划!D:D,),4),"修改日程"),"")</f>
        <v/>
      </c>
      <c r="N5" s="51">
        <f>D7</f>
        <v>43432</v>
      </c>
      <c r="O5" s="52" t="str">
        <f>IF(TEXT(IFERROR(VLOOKUP("A"&amp;YEAR(N5)&amp;TEXT(MONTH(N5),"00")&amp;TEXT(DAY(N5),"00"),日程计划!$B:$D,3,0),""),"")&lt;&gt;"",HYPERLINK("#日程计划!"&amp;ADDRESS(MATCH(IFERROR(VLOOKUP("A"&amp;YEAR(N5)&amp;TEXT(MONTH(N5),"00")&amp;TEXT(DAY(N5),"00"),日程计划!$B:$D,3,0),""),日程计划!D:D,),4),"修改日程"),"")</f>
        <v/>
      </c>
      <c r="P5" s="51">
        <f>E7</f>
        <v>43433</v>
      </c>
      <c r="Q5" s="52" t="str">
        <f>IF(TEXT(IFERROR(VLOOKUP("A"&amp;YEAR(P5)&amp;TEXT(MONTH(P5),"00")&amp;TEXT(DAY(P5),"00"),日程计划!$B:$D,3,0),""),"")&lt;&gt;"",HYPERLINK("#日程计划!"&amp;ADDRESS(MATCH(IFERROR(VLOOKUP("A"&amp;YEAR(P5)&amp;TEXT(MONTH(P5),"00")&amp;TEXT(DAY(P5),"00"),日程计划!$B:$D,3,0),""),日程计划!D:D,),4),"修改日程"),"")</f>
        <v/>
      </c>
      <c r="R5" s="51">
        <f>F7</f>
        <v>43434</v>
      </c>
      <c r="S5" s="52" t="str">
        <f>IF(TEXT(IFERROR(VLOOKUP("A"&amp;YEAR(R5)&amp;TEXT(MONTH(R5),"00")&amp;TEXT(DAY(R5),"00"),日程计划!$B:$D,3,0),""),"")&lt;&gt;"",HYPERLINK("#日程计划!"&amp;ADDRESS(MATCH(IFERROR(VLOOKUP("A"&amp;YEAR(R5)&amp;TEXT(MONTH(R5),"00")&amp;TEXT(DAY(R5),"00"),日程计划!$B:$D,3,0),""),日程计划!D:D,),4),"修改日程"),"")</f>
        <v/>
      </c>
      <c r="T5" s="51">
        <f>G7</f>
        <v>43435</v>
      </c>
      <c r="U5" s="52" t="str">
        <f>IF(TEXT(IFERROR(VLOOKUP("A"&amp;YEAR(T5)&amp;TEXT(MONTH(T5),"00")&amp;TEXT(DAY(T5),"00"),日程计划!$B:$D,3,0),""),"")&lt;&gt;"",HYPERLINK("#日程计划!"&amp;ADDRESS(MATCH(IFERROR(VLOOKUP("A"&amp;YEAR(T5)&amp;TEXT(MONTH(T5),"00")&amp;TEXT(DAY(T5),"00"),日程计划!$B:$D,3,0),""),日程计划!D:D,),4),"修改日程"),"")</f>
        <v/>
      </c>
      <c r="V5" s="51">
        <f>H7</f>
        <v>43436</v>
      </c>
      <c r="W5" s="52" t="str">
        <f>IF(TEXT(IFERROR(VLOOKUP("A"&amp;YEAR(V5)&amp;TEXT(MONTH(V5),"00")&amp;TEXT(DAY(V5),"00"),日程计划!$B:$D,3,0),""),"")&lt;&gt;"",HYPERLINK("#日程计划!"&amp;ADDRESS(MATCH(IFERROR(VLOOKUP("A"&amp;YEAR(V5)&amp;TEXT(MONTH(V5),"00")&amp;TEXT(DAY(V5),"00"),日程计划!$B:$D,3,0),""),日程计划!D:D,),4),"修改日程"),"")</f>
        <v/>
      </c>
    </row>
    <row r="6" ht="70" customHeight="1" spans="2:23">
      <c r="B6" s="23" t="s">
        <v>10</v>
      </c>
      <c r="C6" s="24" t="s">
        <v>11</v>
      </c>
      <c r="D6" s="24" t="s">
        <v>12</v>
      </c>
      <c r="E6" s="24" t="s">
        <v>13</v>
      </c>
      <c r="F6" s="24" t="s">
        <v>14</v>
      </c>
      <c r="G6" s="24" t="s">
        <v>15</v>
      </c>
      <c r="H6" s="25" t="s">
        <v>16</v>
      </c>
      <c r="I6" s="12"/>
      <c r="J6" s="53" t="str">
        <f>IF(ISNA(VLOOKUP("A"&amp;YEAR(J5)&amp;TEXT(MONTH(J5),"00")&amp;TEXT(DAY(J5),"00"),日程计划!$B:$D,3,0)),HYPERLINK("#日程计划!C"&amp;(COUNT(日程计划!A:A)+2),"添加日程"),HYPERLINK("",VLOOKUP("A"&amp;YEAR(J5)&amp;TEXT(MONTH(J5),"00")&amp;TEXT(DAY(J5),"00"),日程计划!$B:$D,3,0)))</f>
        <v>添加日程</v>
      </c>
      <c r="K6" s="54"/>
      <c r="L6" s="53" t="str">
        <f>IF(ISNA(VLOOKUP("A"&amp;YEAR(L5)&amp;TEXT(MONTH(L5),"00")&amp;TEXT(DAY(L5),"00"),日程计划!$B:$D,3,0)),HYPERLINK("#日程计划!C"&amp;(COUNT(日程计划!A:A)+2),"添加日程"),HYPERLINK("",VLOOKUP("A"&amp;YEAR(L5)&amp;TEXT(MONTH(L5),"00")&amp;TEXT(DAY(L5),"00"),日程计划!$B:$D,3,0)))</f>
        <v>添加日程</v>
      </c>
      <c r="M6" s="54"/>
      <c r="N6" s="53" t="str">
        <f>IF(ISNA(VLOOKUP("A"&amp;YEAR(N5)&amp;TEXT(MONTH(N5),"00")&amp;TEXT(DAY(N5),"00"),日程计划!$B:$D,3,0)),HYPERLINK("#日程计划!C"&amp;(COUNT(日程计划!A:A)+2),"添加日程"),HYPERLINK("",VLOOKUP("A"&amp;YEAR(N5)&amp;TEXT(MONTH(N5),"00")&amp;TEXT(DAY(N5),"00"),日程计划!$B:$D,3,0)))</f>
        <v>添加日程</v>
      </c>
      <c r="O6" s="54"/>
      <c r="P6" s="53" t="str">
        <f>IF(ISNA(VLOOKUP("A"&amp;YEAR(P5)&amp;TEXT(MONTH(P5),"00")&amp;TEXT(DAY(P5),"00"),日程计划!$B:$D,3,0)),HYPERLINK("#日程计划!C"&amp;(COUNT(日程计划!A:A)+2),"添加日程"),HYPERLINK("",VLOOKUP("A"&amp;YEAR(P5)&amp;TEXT(MONTH(P5),"00")&amp;TEXT(DAY(P5),"00"),日程计划!$B:$D,3,0)))</f>
        <v>添加日程</v>
      </c>
      <c r="Q6" s="54"/>
      <c r="R6" s="53" t="str">
        <f>IF(ISNA(VLOOKUP("A"&amp;YEAR(R5)&amp;TEXT(MONTH(R5),"00")&amp;TEXT(DAY(R5),"00"),日程计划!$B:$D,3,0)),HYPERLINK("#日程计划!C"&amp;(COUNT(日程计划!A:A)+2),"添加日程"),HYPERLINK("",VLOOKUP("A"&amp;YEAR(R5)&amp;TEXT(MONTH(R5),"00")&amp;TEXT(DAY(R5),"00"),日程计划!$B:$D,3,0)))</f>
        <v>添加日程</v>
      </c>
      <c r="S6" s="54"/>
      <c r="T6" s="53" t="str">
        <f>IF(ISNA(VLOOKUP("A"&amp;YEAR(T5)&amp;TEXT(MONTH(T5),"00")&amp;TEXT(DAY(T5),"00"),日程计划!$B:$D,3,0)),HYPERLINK("#日程计划!C"&amp;(COUNT(日程计划!A:A)+2),"添加日程"),HYPERLINK("",VLOOKUP("A"&amp;YEAR(T5)&amp;TEXT(MONTH(T5),"00")&amp;TEXT(DAY(T5),"00"),日程计划!$B:$D,3,0)))</f>
        <v>添加日程</v>
      </c>
      <c r="U6" s="54"/>
      <c r="V6" s="53" t="str">
        <f>IF(ISNA(VLOOKUP("A"&amp;YEAR(V5)&amp;TEXT(MONTH(V5),"00")&amp;TEXT(DAY(V5),"00"),日程计划!$B:$D,3,0)),HYPERLINK("#日程计划!C"&amp;(COUNT(日程计划!A:A)+2),"添加日程"),HYPERLINK("",VLOOKUP("A"&amp;YEAR(V5)&amp;TEXT(MONTH(V5),"00")&amp;TEXT(DAY(V5),"00"),日程计划!$B:$D,3,0)))</f>
        <v>添加日程</v>
      </c>
      <c r="W6" s="54"/>
    </row>
    <row r="7" ht="70" customHeight="1" spans="2:23">
      <c r="B7" s="26">
        <f t="shared" ref="B7:H7" si="0">DATE($B$5,$F$4,1)-MATCH(TEXT(DATE($B$5,$F$4,1),"aaa"),$B$6:$H$6,0)+COLUMN(A:A)</f>
        <v>43430</v>
      </c>
      <c r="C7" s="27">
        <f t="shared" si="0"/>
        <v>43431</v>
      </c>
      <c r="D7" s="27">
        <f t="shared" si="0"/>
        <v>43432</v>
      </c>
      <c r="E7" s="27">
        <f t="shared" si="0"/>
        <v>43433</v>
      </c>
      <c r="F7" s="27">
        <f t="shared" si="0"/>
        <v>43434</v>
      </c>
      <c r="G7" s="27">
        <f t="shared" si="0"/>
        <v>43435</v>
      </c>
      <c r="H7" s="28">
        <f t="shared" si="0"/>
        <v>43436</v>
      </c>
      <c r="I7" s="12"/>
      <c r="J7" s="53"/>
      <c r="K7" s="54"/>
      <c r="L7" s="53"/>
      <c r="M7" s="54"/>
      <c r="N7" s="53"/>
      <c r="O7" s="54"/>
      <c r="P7" s="53"/>
      <c r="Q7" s="54"/>
      <c r="R7" s="53"/>
      <c r="S7" s="54"/>
      <c r="T7" s="53"/>
      <c r="U7" s="54"/>
      <c r="V7" s="53"/>
      <c r="W7" s="54"/>
    </row>
    <row r="8" ht="70" customHeight="1" spans="2:23">
      <c r="B8" s="29">
        <f t="shared" ref="B8:H8" si="1">DATE($B$5,$F$4,8)-MATCH(TEXT(DATE($B$5,$F$4,8),"aaa"),$B$6:$H$6,0)+COLUMN(A:A)</f>
        <v>43437</v>
      </c>
      <c r="C8" s="30">
        <f t="shared" si="1"/>
        <v>43438</v>
      </c>
      <c r="D8" s="30">
        <f t="shared" si="1"/>
        <v>43439</v>
      </c>
      <c r="E8" s="30">
        <f t="shared" si="1"/>
        <v>43440</v>
      </c>
      <c r="F8" s="30">
        <f t="shared" si="1"/>
        <v>43441</v>
      </c>
      <c r="G8" s="30">
        <f t="shared" si="1"/>
        <v>43442</v>
      </c>
      <c r="H8" s="31">
        <f t="shared" si="1"/>
        <v>43443</v>
      </c>
      <c r="I8" s="12"/>
      <c r="J8" s="55"/>
      <c r="K8" s="56"/>
      <c r="L8" s="55"/>
      <c r="M8" s="56"/>
      <c r="N8" s="55"/>
      <c r="O8" s="56"/>
      <c r="P8" s="55"/>
      <c r="Q8" s="56"/>
      <c r="R8" s="55"/>
      <c r="S8" s="56"/>
      <c r="T8" s="55"/>
      <c r="U8" s="56"/>
      <c r="V8" s="55"/>
      <c r="W8" s="56"/>
    </row>
    <row r="9" ht="70" customHeight="1" spans="2:23">
      <c r="B9" s="29">
        <f t="shared" ref="B9:H9" si="2">DATE($B$5,$F$4,15)-MATCH(TEXT(DATE($B$5,$F$4,15),"aaa"),$B$6:$H$6,0)+COLUMN(A:A)</f>
        <v>43444</v>
      </c>
      <c r="C9" s="30">
        <f t="shared" si="2"/>
        <v>43445</v>
      </c>
      <c r="D9" s="30">
        <f t="shared" si="2"/>
        <v>43446</v>
      </c>
      <c r="E9" s="30">
        <f t="shared" si="2"/>
        <v>43447</v>
      </c>
      <c r="F9" s="30">
        <f t="shared" si="2"/>
        <v>43448</v>
      </c>
      <c r="G9" s="30">
        <f t="shared" si="2"/>
        <v>43449</v>
      </c>
      <c r="H9" s="31">
        <f t="shared" si="2"/>
        <v>43450</v>
      </c>
      <c r="I9" s="12"/>
      <c r="J9" s="51">
        <f>B8</f>
        <v>43437</v>
      </c>
      <c r="K9" s="52" t="str">
        <f>IF(TEXT(IFERROR(VLOOKUP("A"&amp;YEAR(J9)&amp;TEXT(MONTH(J9),"00")&amp;TEXT(DAY(J9),"00"),日程计划!$B:$D,3,0),""),"")&lt;&gt;"",HYPERLINK("#日程计划!"&amp;ADDRESS(MATCH(IFERROR(VLOOKUP("A"&amp;YEAR(J9)&amp;TEXT(MONTH(J9),"00")&amp;TEXT(DAY(J9),"00"),日程计划!$B:$D,3,0),""),日程计划!D:D,),4),"修改日程"),"")</f>
        <v/>
      </c>
      <c r="L9" s="51">
        <f>C8</f>
        <v>43438</v>
      </c>
      <c r="M9" s="52" t="str">
        <f>IF(TEXT(IFERROR(VLOOKUP("A"&amp;YEAR(L9)&amp;TEXT(MONTH(L9),"00")&amp;TEXT(DAY(L9),"00"),日程计划!$B:$D,3,0),""),"")&lt;&gt;"",HYPERLINK("#日程计划!"&amp;ADDRESS(MATCH(IFERROR(VLOOKUP("A"&amp;YEAR(L9)&amp;TEXT(MONTH(L9),"00")&amp;TEXT(DAY(L9),"00"),日程计划!$B:$D,3,0),""),日程计划!D:D,),4),"修改日程"),"")</f>
        <v/>
      </c>
      <c r="N9" s="51">
        <f>D8</f>
        <v>43439</v>
      </c>
      <c r="O9" s="52" t="str">
        <f>IF(TEXT(IFERROR(VLOOKUP("A"&amp;YEAR(N9)&amp;TEXT(MONTH(N9),"00")&amp;TEXT(DAY(N9),"00"),日程计划!$B:$D,3,0),""),"")&lt;&gt;"",HYPERLINK("#日程计划!"&amp;ADDRESS(MATCH(IFERROR(VLOOKUP("A"&amp;YEAR(N9)&amp;TEXT(MONTH(N9),"00")&amp;TEXT(DAY(N9),"00"),日程计划!$B:$D,3,0),""),日程计划!D:D,),4),"修改日程"),"")</f>
        <v/>
      </c>
      <c r="P9" s="51">
        <f>E8</f>
        <v>43440</v>
      </c>
      <c r="Q9" s="52" t="str">
        <f>IF(TEXT(IFERROR(VLOOKUP("A"&amp;YEAR(P9)&amp;TEXT(MONTH(P9),"00")&amp;TEXT(DAY(P9),"00"),日程计划!$B:$D,3,0),""),"")&lt;&gt;"",HYPERLINK("#日程计划!"&amp;ADDRESS(MATCH(IFERROR(VLOOKUP("A"&amp;YEAR(P9)&amp;TEXT(MONTH(P9),"00")&amp;TEXT(DAY(P9),"00"),日程计划!$B:$D,3,0),""),日程计划!D:D,),4),"修改日程"),"")</f>
        <v/>
      </c>
      <c r="R9" s="51">
        <f>F8</f>
        <v>43441</v>
      </c>
      <c r="S9" s="52" t="str">
        <f>IF(TEXT(IFERROR(VLOOKUP("A"&amp;YEAR(R9)&amp;TEXT(MONTH(R9),"00")&amp;TEXT(DAY(R9),"00"),日程计划!$B:$D,3,0),""),"")&lt;&gt;"",HYPERLINK("#日程计划!"&amp;ADDRESS(MATCH(IFERROR(VLOOKUP("A"&amp;YEAR(R9)&amp;TEXT(MONTH(R9),"00")&amp;TEXT(DAY(R9),"00"),日程计划!$B:$D,3,0),""),日程计划!D:D,),4),"修改日程"),"")</f>
        <v/>
      </c>
      <c r="T9" s="51">
        <f>G8</f>
        <v>43442</v>
      </c>
      <c r="U9" s="52" t="str">
        <f>IF(TEXT(IFERROR(VLOOKUP("A"&amp;YEAR(T9)&amp;TEXT(MONTH(T9),"00")&amp;TEXT(DAY(T9),"00"),日程计划!$B:$D,3,0),""),"")&lt;&gt;"",HYPERLINK("#日程计划!"&amp;ADDRESS(MATCH(IFERROR(VLOOKUP("A"&amp;YEAR(T9)&amp;TEXT(MONTH(T9),"00")&amp;TEXT(DAY(T9),"00"),日程计划!$B:$D,3,0),""),日程计划!D:D,),4),"修改日程"),"")</f>
        <v/>
      </c>
      <c r="V9" s="51">
        <f>H8</f>
        <v>43443</v>
      </c>
      <c r="W9" s="52" t="str">
        <f>IF(TEXT(IFERROR(VLOOKUP("A"&amp;YEAR(V9)&amp;TEXT(MONTH(V9),"00")&amp;TEXT(DAY(V9),"00"),日程计划!$B:$D,3,0),""),"")&lt;&gt;"",HYPERLINK("#日程计划!"&amp;ADDRESS(MATCH(IFERROR(VLOOKUP("A"&amp;YEAR(V9)&amp;TEXT(MONTH(V9),"00")&amp;TEXT(DAY(V9),"00"),日程计划!$B:$D,3,0),""),日程计划!D:D,),4),"修改日程"),"")</f>
        <v/>
      </c>
    </row>
    <row r="10" ht="70" customHeight="1" spans="2:23">
      <c r="B10" s="29">
        <f t="shared" ref="B10:H10" si="3">DATE($B$5,$F$4,22)-MATCH(TEXT(DATE($B$5,$F$4,22),"aaa"),$B$6:$H$6,0)+COLUMN(A:A)</f>
        <v>43451</v>
      </c>
      <c r="C10" s="30">
        <f t="shared" si="3"/>
        <v>43452</v>
      </c>
      <c r="D10" s="30">
        <f t="shared" si="3"/>
        <v>43453</v>
      </c>
      <c r="E10" s="30">
        <f t="shared" si="3"/>
        <v>43454</v>
      </c>
      <c r="F10" s="30">
        <f t="shared" si="3"/>
        <v>43455</v>
      </c>
      <c r="G10" s="30">
        <f t="shared" si="3"/>
        <v>43456</v>
      </c>
      <c r="H10" s="31">
        <f t="shared" si="3"/>
        <v>43457</v>
      </c>
      <c r="I10" s="12"/>
      <c r="J10" s="53" t="str">
        <f>IF(ISNA(VLOOKUP("A"&amp;YEAR(J9)&amp;TEXT(MONTH(J9),"00")&amp;TEXT(DAY(J9),"00"),日程计划!$B:$D,3,0)),HYPERLINK("#日程计划!C"&amp;(COUNT(日程计划!A:A)+2),"添加日程"),HYPERLINK("",VLOOKUP("A"&amp;YEAR(J9)&amp;TEXT(MONTH(J9),"00")&amp;TEXT(DAY(J9),"00"),日程计划!$B:$D,3,0)))</f>
        <v>添加日程</v>
      </c>
      <c r="K10" s="54"/>
      <c r="L10" s="53" t="str">
        <f>IF(ISNA(VLOOKUP("A"&amp;YEAR(L9)&amp;TEXT(MONTH(L9),"00")&amp;TEXT(DAY(L9),"00"),日程计划!$B:$D,3,0)),HYPERLINK("#日程计划!C"&amp;(COUNT(日程计划!A:A)+2),"添加日程"),HYPERLINK("",VLOOKUP("A"&amp;YEAR(L9)&amp;TEXT(MONTH(L9),"00")&amp;TEXT(DAY(L9),"00"),日程计划!$B:$D,3,0)))</f>
        <v>添加日程</v>
      </c>
      <c r="M10" s="54"/>
      <c r="N10" s="53" t="str">
        <f>IF(ISNA(VLOOKUP("A"&amp;YEAR(N9)&amp;TEXT(MONTH(N9),"00")&amp;TEXT(DAY(N9),"00"),日程计划!$B:$D,3,0)),HYPERLINK("#日程计划!C"&amp;(COUNT(日程计划!A:A)+2),"添加日程"),HYPERLINK("",VLOOKUP("A"&amp;YEAR(N9)&amp;TEXT(MONTH(N9),"00")&amp;TEXT(DAY(N9),"00"),日程计划!$B:$D,3,0)))</f>
        <v>添加日程</v>
      </c>
      <c r="O10" s="54"/>
      <c r="P10" s="53" t="str">
        <f>IF(ISNA(VLOOKUP("A"&amp;YEAR(P9)&amp;TEXT(MONTH(P9),"00")&amp;TEXT(DAY(P9),"00"),日程计划!$B:$D,3,0)),HYPERLINK("#日程计划!C"&amp;(COUNT(日程计划!A:A)+2),"添加日程"),HYPERLINK("",VLOOKUP("A"&amp;YEAR(P9)&amp;TEXT(MONTH(P9),"00")&amp;TEXT(DAY(P9),"00"),日程计划!$B:$D,3,0)))</f>
        <v>添加日程</v>
      </c>
      <c r="Q10" s="54"/>
      <c r="R10" s="53" t="str">
        <f>IF(ISNA(VLOOKUP("A"&amp;YEAR(R9)&amp;TEXT(MONTH(R9),"00")&amp;TEXT(DAY(R9),"00"),日程计划!$B:$D,3,0)),HYPERLINK("#日程计划!C"&amp;(COUNT(日程计划!A:A)+2),"添加日程"),HYPERLINK("",VLOOKUP("A"&amp;YEAR(R9)&amp;TEXT(MONTH(R9),"00")&amp;TEXT(DAY(R9),"00"),日程计划!$B:$D,3,0)))</f>
        <v>添加日程</v>
      </c>
      <c r="S10" s="54"/>
      <c r="T10" s="53" t="str">
        <f>IF(ISNA(VLOOKUP("A"&amp;YEAR(T9)&amp;TEXT(MONTH(T9),"00")&amp;TEXT(DAY(T9),"00"),日程计划!$B:$D,3,0)),HYPERLINK("#日程计划!C"&amp;(COUNT(日程计划!A:A)+2),"添加日程"),HYPERLINK("",VLOOKUP("A"&amp;YEAR(T9)&amp;TEXT(MONTH(T9),"00")&amp;TEXT(DAY(T9),"00"),日程计划!$B:$D,3,0)))</f>
        <v>添加日程</v>
      </c>
      <c r="U10" s="54"/>
      <c r="V10" s="53" t="str">
        <f>IF(ISNA(VLOOKUP("A"&amp;YEAR(V9)&amp;TEXT(MONTH(V9),"00")&amp;TEXT(DAY(V9),"00"),日程计划!$B:$D,3,0)),HYPERLINK("#日程计划!C"&amp;(COUNT(日程计划!A:A)+2),"添加日程"),HYPERLINK("",VLOOKUP("A"&amp;YEAR(V9)&amp;TEXT(MONTH(V9),"00")&amp;TEXT(DAY(V9),"00"),日程计划!$B:$D,3,0)))</f>
        <v>添加日程</v>
      </c>
      <c r="W10" s="54"/>
    </row>
    <row r="11" ht="70" customHeight="1" spans="2:23">
      <c r="B11" s="29">
        <f t="shared" ref="B11:H11" si="4">DATE($B$5,$F$4,29)-MATCH(TEXT(DATE($B$5,$F$4,29),"aaa"),$B$6:$H$6,0)+COLUMN(A:A)</f>
        <v>43458</v>
      </c>
      <c r="C11" s="30">
        <f t="shared" si="4"/>
        <v>43459</v>
      </c>
      <c r="D11" s="30">
        <f t="shared" si="4"/>
        <v>43460</v>
      </c>
      <c r="E11" s="30">
        <f t="shared" si="4"/>
        <v>43461</v>
      </c>
      <c r="F11" s="30">
        <f t="shared" si="4"/>
        <v>43462</v>
      </c>
      <c r="G11" s="30">
        <f t="shared" si="4"/>
        <v>43463</v>
      </c>
      <c r="H11" s="31">
        <f t="shared" si="4"/>
        <v>43464</v>
      </c>
      <c r="I11" s="12"/>
      <c r="J11" s="53"/>
      <c r="K11" s="54"/>
      <c r="L11" s="53"/>
      <c r="M11" s="54"/>
      <c r="N11" s="53"/>
      <c r="O11" s="54"/>
      <c r="P11" s="53"/>
      <c r="Q11" s="54"/>
      <c r="R11" s="53"/>
      <c r="S11" s="54"/>
      <c r="T11" s="53"/>
      <c r="U11" s="54"/>
      <c r="V11" s="53"/>
      <c r="W11" s="54"/>
    </row>
    <row r="12" ht="70" customHeight="1" spans="2:23">
      <c r="B12" s="32">
        <f t="shared" ref="B12:H12" si="5">DATE($B$5,$F$4,36)-MATCH(TEXT(DATE($B$5,$F$4,36),"aaa"),$B$6:$H$6,0)+COLUMN(A:A)</f>
        <v>43465</v>
      </c>
      <c r="C12" s="33">
        <f t="shared" si="5"/>
        <v>43466</v>
      </c>
      <c r="D12" s="33">
        <f t="shared" si="5"/>
        <v>43467</v>
      </c>
      <c r="E12" s="33">
        <f t="shared" si="5"/>
        <v>43468</v>
      </c>
      <c r="F12" s="33">
        <f t="shared" si="5"/>
        <v>43469</v>
      </c>
      <c r="G12" s="33">
        <f t="shared" si="5"/>
        <v>43470</v>
      </c>
      <c r="H12" s="34">
        <f t="shared" si="5"/>
        <v>43471</v>
      </c>
      <c r="I12" s="12"/>
      <c r="J12" s="55"/>
      <c r="K12" s="56"/>
      <c r="L12" s="55"/>
      <c r="M12" s="56"/>
      <c r="N12" s="55"/>
      <c r="O12" s="56"/>
      <c r="P12" s="55"/>
      <c r="Q12" s="56"/>
      <c r="R12" s="55"/>
      <c r="S12" s="56"/>
      <c r="T12" s="55"/>
      <c r="U12" s="56"/>
      <c r="V12" s="55"/>
      <c r="W12" s="56"/>
    </row>
    <row r="13" ht="70" customHeight="1" spans="2:23">
      <c r="B13" s="20"/>
      <c r="C13" s="20"/>
      <c r="D13" s="20"/>
      <c r="E13" s="20"/>
      <c r="F13" s="20"/>
      <c r="G13" s="20"/>
      <c r="H13" s="20"/>
      <c r="I13" s="12"/>
      <c r="J13" s="51">
        <f>B9</f>
        <v>43444</v>
      </c>
      <c r="K13" s="52" t="str">
        <f>IF(TEXT(IFERROR(VLOOKUP("A"&amp;YEAR(J13)&amp;TEXT(MONTH(J13),"00")&amp;TEXT(DAY(J13),"00"),日程计划!$B:$D,3,0),""),"")&lt;&gt;"",HYPERLINK("#日程计划!"&amp;ADDRESS(MATCH(IFERROR(VLOOKUP("A"&amp;YEAR(J13)&amp;TEXT(MONTH(J13),"00")&amp;TEXT(DAY(J13),"00"),日程计划!$B:$D,3,0),""),日程计划!D:D,),4),"修改日程"),"")</f>
        <v/>
      </c>
      <c r="L13" s="51">
        <f>C9</f>
        <v>43445</v>
      </c>
      <c r="M13" s="52" t="str">
        <f>IF(TEXT(IFERROR(VLOOKUP("A"&amp;YEAR(L13)&amp;TEXT(MONTH(L13),"00")&amp;TEXT(DAY(L13),"00"),日程计划!$B:$D,3,0),""),"")&lt;&gt;"",HYPERLINK("#日程计划!"&amp;ADDRESS(MATCH(IFERROR(VLOOKUP("A"&amp;YEAR(L13)&amp;TEXT(MONTH(L13),"00")&amp;TEXT(DAY(L13),"00"),日程计划!$B:$D,3,0),""),日程计划!D:D,),4),"修改日程"),"")</f>
        <v/>
      </c>
      <c r="N13" s="51">
        <f>D9</f>
        <v>43446</v>
      </c>
      <c r="O13" s="52" t="str">
        <f>IF(TEXT(IFERROR(VLOOKUP("A"&amp;YEAR(N13)&amp;TEXT(MONTH(N13),"00")&amp;TEXT(DAY(N13),"00"),日程计划!$B:$D,3,0),""),"")&lt;&gt;"",HYPERLINK("#日程计划!"&amp;ADDRESS(MATCH(IFERROR(VLOOKUP("A"&amp;YEAR(N13)&amp;TEXT(MONTH(N13),"00")&amp;TEXT(DAY(N13),"00"),日程计划!$B:$D,3,0),""),日程计划!D:D,),4),"修改日程"),"")</f>
        <v/>
      </c>
      <c r="P13" s="51">
        <f>E9</f>
        <v>43447</v>
      </c>
      <c r="Q13" s="52" t="str">
        <f>IF(TEXT(IFERROR(VLOOKUP("A"&amp;YEAR(P13)&amp;TEXT(MONTH(P13),"00")&amp;TEXT(DAY(P13),"00"),日程计划!$B:$D,3,0),""),"")&lt;&gt;"",HYPERLINK("#日程计划!"&amp;ADDRESS(MATCH(IFERROR(VLOOKUP("A"&amp;YEAR(P13)&amp;TEXT(MONTH(P13),"00")&amp;TEXT(DAY(P13),"00"),日程计划!$B:$D,3,0),""),日程计划!D:D,),4),"修改日程"),"")</f>
        <v/>
      </c>
      <c r="R13" s="51">
        <f>F9</f>
        <v>43448</v>
      </c>
      <c r="S13" s="52" t="str">
        <f>IF(TEXT(IFERROR(VLOOKUP("A"&amp;YEAR(R13)&amp;TEXT(MONTH(R13),"00")&amp;TEXT(DAY(R13),"00"),日程计划!$B:$D,3,0),""),"")&lt;&gt;"",HYPERLINK("#日程计划!"&amp;ADDRESS(MATCH(IFERROR(VLOOKUP("A"&amp;YEAR(R13)&amp;TEXT(MONTH(R13),"00")&amp;TEXT(DAY(R13),"00"),日程计划!$B:$D,3,0),""),日程计划!D:D,),4),"修改日程"),"")</f>
        <v/>
      </c>
      <c r="T13" s="51">
        <f>G9</f>
        <v>43449</v>
      </c>
      <c r="U13" s="52" t="str">
        <f>IF(TEXT(IFERROR(VLOOKUP("A"&amp;YEAR(T13)&amp;TEXT(MONTH(T13),"00")&amp;TEXT(DAY(T13),"00"),日程计划!$B:$D,3,0),""),"")&lt;&gt;"",HYPERLINK("#日程计划!"&amp;ADDRESS(MATCH(IFERROR(VLOOKUP("A"&amp;YEAR(T13)&amp;TEXT(MONTH(T13),"00")&amp;TEXT(DAY(T13),"00"),日程计划!$B:$D,3,0),""),日程计划!D:D,),4),"修改日程"),"")</f>
        <v/>
      </c>
      <c r="V13" s="51">
        <f>H9</f>
        <v>43450</v>
      </c>
      <c r="W13" s="52" t="str">
        <f>IF(TEXT(IFERROR(VLOOKUP("A"&amp;YEAR(V13)&amp;TEXT(MONTH(V13),"00")&amp;TEXT(DAY(V13),"00"),日程计划!$B:$D,3,0),""),"")&lt;&gt;"",HYPERLINK("#日程计划!"&amp;ADDRESS(MATCH(IFERROR(VLOOKUP("A"&amp;YEAR(V13)&amp;TEXT(MONTH(V13),"00")&amp;TEXT(DAY(V13),"00"),日程计划!$B:$D,3,0),""),日程计划!D:D,),4),"修改日程"),"")</f>
        <v/>
      </c>
    </row>
    <row r="14" ht="70" customHeight="1" spans="2:23">
      <c r="B14" s="35" t="s">
        <v>17</v>
      </c>
      <c r="C14" s="36"/>
      <c r="D14" s="36"/>
      <c r="E14" s="36"/>
      <c r="F14" s="37" t="str">
        <f>HYPERLINK("#任务!C"&amp;(COUNT(任务!A:A)+2),"添加任务")</f>
        <v>添加任务</v>
      </c>
      <c r="G14" s="37"/>
      <c r="H14" s="38"/>
      <c r="I14" s="12"/>
      <c r="J14" s="53" t="str">
        <f>IF(ISNA(VLOOKUP("A"&amp;YEAR(J13)&amp;TEXT(MONTH(J13),"00")&amp;TEXT(DAY(J13),"00"),日程计划!$B:$D,3,0)),HYPERLINK("#日程计划!C"&amp;(COUNT(日程计划!A:A)+2),"添加日程"),HYPERLINK("",VLOOKUP("A"&amp;YEAR(J13)&amp;TEXT(MONTH(J13),"00")&amp;TEXT(DAY(J13),"00"),日程计划!$B:$D,3,0)))</f>
        <v>添加日程</v>
      </c>
      <c r="K14" s="54"/>
      <c r="L14" s="53" t="str">
        <f>IF(ISNA(VLOOKUP("A"&amp;YEAR(L13)&amp;TEXT(MONTH(L13),"00")&amp;TEXT(DAY(L13),"00"),日程计划!$B:$D,3,0)),HYPERLINK("#日程计划!C"&amp;(COUNT(日程计划!A:A)+2),"添加日程"),HYPERLINK("",VLOOKUP("A"&amp;YEAR(L13)&amp;TEXT(MONTH(L13),"00")&amp;TEXT(DAY(L13),"00"),日程计划!$B:$D,3,0)))</f>
        <v>添加日程</v>
      </c>
      <c r="M14" s="54"/>
      <c r="N14" s="53" t="str">
        <f>IF(ISNA(VLOOKUP("A"&amp;YEAR(N13)&amp;TEXT(MONTH(N13),"00")&amp;TEXT(DAY(N13),"00"),日程计划!$B:$D,3,0)),HYPERLINK("#日程计划!C"&amp;(COUNT(日程计划!A:A)+2),"添加日程"),HYPERLINK("",VLOOKUP("A"&amp;YEAR(N13)&amp;TEXT(MONTH(N13),"00")&amp;TEXT(DAY(N13),"00"),日程计划!$B:$D,3,0)))</f>
        <v>添加日程</v>
      </c>
      <c r="O14" s="54"/>
      <c r="P14" s="53" t="str">
        <f>IF(ISNA(VLOOKUP("A"&amp;YEAR(P13)&amp;TEXT(MONTH(P13),"00")&amp;TEXT(DAY(P13),"00"),日程计划!$B:$D,3,0)),HYPERLINK("#日程计划!C"&amp;(COUNT(日程计划!A:A)+2),"添加日程"),HYPERLINK("",VLOOKUP("A"&amp;YEAR(P13)&amp;TEXT(MONTH(P13),"00")&amp;TEXT(DAY(P13),"00"),日程计划!$B:$D,3,0)))</f>
        <v>添加日程</v>
      </c>
      <c r="Q14" s="54"/>
      <c r="R14" s="53" t="str">
        <f>IF(ISNA(VLOOKUP("A"&amp;YEAR(R13)&amp;TEXT(MONTH(R13),"00")&amp;TEXT(DAY(R13),"00"),日程计划!$B:$D,3,0)),HYPERLINK("#日程计划!C"&amp;(COUNT(日程计划!A:A)+2),"添加日程"),HYPERLINK("",VLOOKUP("A"&amp;YEAR(R13)&amp;TEXT(MONTH(R13),"00")&amp;TEXT(DAY(R13),"00"),日程计划!$B:$D,3,0)))</f>
        <v>添加日程</v>
      </c>
      <c r="S14" s="54"/>
      <c r="T14" s="53" t="str">
        <f>IF(ISNA(VLOOKUP("A"&amp;YEAR(T13)&amp;TEXT(MONTH(T13),"00")&amp;TEXT(DAY(T13),"00"),日程计划!$B:$D,3,0)),HYPERLINK("#日程计划!C"&amp;(COUNT(日程计划!A:A)+2),"添加日程"),HYPERLINK("",VLOOKUP("A"&amp;YEAR(T13)&amp;TEXT(MONTH(T13),"00")&amp;TEXT(DAY(T13),"00"),日程计划!$B:$D,3,0)))</f>
        <v>添加日程</v>
      </c>
      <c r="U14" s="54"/>
      <c r="V14" s="53" t="str">
        <f>IF(ISNA(VLOOKUP("A"&amp;YEAR(V13)&amp;TEXT(MONTH(V13),"00")&amp;TEXT(DAY(V13),"00"),日程计划!$B:$D,3,0)),HYPERLINK("#日程计划!C"&amp;(COUNT(日程计划!A:A)+2),"添加日程"),HYPERLINK("",VLOOKUP("A"&amp;YEAR(V13)&amp;TEXT(MONTH(V13),"00")&amp;TEXT(DAY(V13),"00"),日程计划!$B:$D,3,0)))</f>
        <v>添加日程</v>
      </c>
      <c r="W14" s="54"/>
    </row>
    <row r="15" ht="70" customHeight="1" spans="2:23">
      <c r="B15" s="39"/>
      <c r="C15" s="40"/>
      <c r="D15" s="40"/>
      <c r="E15" s="40"/>
      <c r="F15" s="41"/>
      <c r="G15" s="41"/>
      <c r="H15" s="42"/>
      <c r="I15" s="12"/>
      <c r="J15" s="53"/>
      <c r="K15" s="54"/>
      <c r="L15" s="53"/>
      <c r="M15" s="54"/>
      <c r="N15" s="53"/>
      <c r="O15" s="54"/>
      <c r="P15" s="53"/>
      <c r="Q15" s="54"/>
      <c r="R15" s="53"/>
      <c r="S15" s="54"/>
      <c r="T15" s="53"/>
      <c r="U15" s="54"/>
      <c r="V15" s="53"/>
      <c r="W15" s="54"/>
    </row>
    <row r="16" ht="70" customHeight="1" spans="2:23">
      <c r="B16" s="43" t="str">
        <f t="array" ref="B16">INDEX(任务!D:D,SMALL((任务!$E:E&lt;&gt;"")/1%%+ROW(任务!$E:E),ROW(A1)))&amp;""</f>
        <v>制定2019年规划</v>
      </c>
      <c r="C16" s="44"/>
      <c r="D16" s="44"/>
      <c r="E16" s="44"/>
      <c r="F16" s="44"/>
      <c r="G16" s="44"/>
      <c r="H16" s="45" t="str">
        <f>IF(B16&lt;&gt;"",HYPERLINK("#任务!"&amp;ADDRESS(MATCH(VLOOKUP(B16,任务!$D:$E,1,0),任务!D:D,),5),"改"),"")</f>
        <v>改</v>
      </c>
      <c r="I16" s="12"/>
      <c r="J16" s="55"/>
      <c r="K16" s="56"/>
      <c r="L16" s="55"/>
      <c r="M16" s="56"/>
      <c r="N16" s="55"/>
      <c r="O16" s="56"/>
      <c r="P16" s="55"/>
      <c r="Q16" s="56"/>
      <c r="R16" s="55"/>
      <c r="S16" s="56"/>
      <c r="T16" s="55"/>
      <c r="U16" s="56"/>
      <c r="V16" s="55"/>
      <c r="W16" s="56"/>
    </row>
    <row r="17" ht="70" customHeight="1" spans="2:23">
      <c r="B17" s="43" t="str">
        <f t="array" ref="B17">INDEX(任务!D:D,SMALL((任务!$E:E&lt;&gt;"")/1%%+ROW(任务!$E:E),ROW(A2)))&amp;""</f>
        <v>制定第四季度实施方案</v>
      </c>
      <c r="C17" s="44"/>
      <c r="D17" s="44"/>
      <c r="E17" s="44"/>
      <c r="F17" s="44"/>
      <c r="G17" s="44"/>
      <c r="H17" s="45" t="str">
        <f>IF(B17&lt;&gt;"",HYPERLINK("#任务!"&amp;ADDRESS(MATCH(VLOOKUP(B17,任务!$D:$E,1,0),任务!D:D,),5),"改"),"")</f>
        <v>改</v>
      </c>
      <c r="I17" s="12"/>
      <c r="J17" s="51">
        <f>B10</f>
        <v>43451</v>
      </c>
      <c r="K17" s="52" t="str">
        <f>IF(TEXT(IFERROR(VLOOKUP("A"&amp;YEAR(J17)&amp;TEXT(MONTH(J17),"00")&amp;TEXT(DAY(J17),"00"),日程计划!$B:$D,3,0),""),"")&lt;&gt;"",HYPERLINK("#日程计划!"&amp;ADDRESS(MATCH(IFERROR(VLOOKUP("A"&amp;YEAR(J17)&amp;TEXT(MONTH(J17),"00")&amp;TEXT(DAY(J17),"00"),日程计划!$B:$D,3,0),""),日程计划!D:D,),4),"修改日程"),"")</f>
        <v/>
      </c>
      <c r="L17" s="51">
        <f>C10</f>
        <v>43452</v>
      </c>
      <c r="M17" s="52" t="str">
        <f>IF(TEXT(IFERROR(VLOOKUP("A"&amp;YEAR(L17)&amp;TEXT(MONTH(L17),"00")&amp;TEXT(DAY(L17),"00"),日程计划!$B:$D,3,0),""),"")&lt;&gt;"",HYPERLINK("#日程计划!"&amp;ADDRESS(MATCH(IFERROR(VLOOKUP("A"&amp;YEAR(L17)&amp;TEXT(MONTH(L17),"00")&amp;TEXT(DAY(L17),"00"),日程计划!$B:$D,3,0),""),日程计划!D:D,),4),"修改日程"),"")</f>
        <v/>
      </c>
      <c r="N17" s="51">
        <f>D10</f>
        <v>43453</v>
      </c>
      <c r="O17" s="52" t="str">
        <f>IF(TEXT(IFERROR(VLOOKUP("A"&amp;YEAR(N17)&amp;TEXT(MONTH(N17),"00")&amp;TEXT(DAY(N17),"00"),日程计划!$B:$D,3,0),""),"")&lt;&gt;"",HYPERLINK("#日程计划!"&amp;ADDRESS(MATCH(IFERROR(VLOOKUP("A"&amp;YEAR(N17)&amp;TEXT(MONTH(N17),"00")&amp;TEXT(DAY(N17),"00"),日程计划!$B:$D,3,0),""),日程计划!D:D,),4),"修改日程"),"")</f>
        <v/>
      </c>
      <c r="P17" s="51">
        <f>E10</f>
        <v>43454</v>
      </c>
      <c r="Q17" s="52" t="str">
        <f>IF(TEXT(IFERROR(VLOOKUP("A"&amp;YEAR(P17)&amp;TEXT(MONTH(P17),"00")&amp;TEXT(DAY(P17),"00"),日程计划!$B:$D,3,0),""),"")&lt;&gt;"",HYPERLINK("#日程计划!"&amp;ADDRESS(MATCH(IFERROR(VLOOKUP("A"&amp;YEAR(P17)&amp;TEXT(MONTH(P17),"00")&amp;TEXT(DAY(P17),"00"),日程计划!$B:$D,3,0),""),日程计划!D:D,),4),"修改日程"),"")</f>
        <v/>
      </c>
      <c r="R17" s="51">
        <f>F10</f>
        <v>43455</v>
      </c>
      <c r="S17" s="52" t="str">
        <f>IF(TEXT(IFERROR(VLOOKUP("A"&amp;YEAR(R17)&amp;TEXT(MONTH(R17),"00")&amp;TEXT(DAY(R17),"00"),日程计划!$B:$D,3,0),""),"")&lt;&gt;"",HYPERLINK("#日程计划!"&amp;ADDRESS(MATCH(IFERROR(VLOOKUP("A"&amp;YEAR(R17)&amp;TEXT(MONTH(R17),"00")&amp;TEXT(DAY(R17),"00"),日程计划!$B:$D,3,0),""),日程计划!D:D,),4),"修改日程"),"")</f>
        <v/>
      </c>
      <c r="T17" s="51">
        <f>G10</f>
        <v>43456</v>
      </c>
      <c r="U17" s="52" t="str">
        <f>IF(TEXT(IFERROR(VLOOKUP("A"&amp;YEAR(T17)&amp;TEXT(MONTH(T17),"00")&amp;TEXT(DAY(T17),"00"),日程计划!$B:$D,3,0),""),"")&lt;&gt;"",HYPERLINK("#日程计划!"&amp;ADDRESS(MATCH(IFERROR(VLOOKUP("A"&amp;YEAR(T17)&amp;TEXT(MONTH(T17),"00")&amp;TEXT(DAY(T17),"00"),日程计划!$B:$D,3,0),""),日程计划!D:D,),4),"修改日程"),"")</f>
        <v/>
      </c>
      <c r="V17" s="51">
        <f>H10</f>
        <v>43457</v>
      </c>
      <c r="W17" s="52" t="str">
        <f>IF(TEXT(IFERROR(VLOOKUP("A"&amp;YEAR(V17)&amp;TEXT(MONTH(V17),"00")&amp;TEXT(DAY(V17),"00"),日程计划!$B:$D,3,0),""),"")&lt;&gt;"",HYPERLINK("#日程计划!"&amp;ADDRESS(MATCH(IFERROR(VLOOKUP("A"&amp;YEAR(V17)&amp;TEXT(MONTH(V17),"00")&amp;TEXT(DAY(V17),"00"),日程计划!$B:$D,3,0),""),日程计划!D:D,),4),"修改日程"),"")</f>
        <v/>
      </c>
    </row>
    <row r="18" ht="70" customHeight="1" spans="2:23">
      <c r="B18" s="43" t="str">
        <f t="array" ref="B18">INDEX(任务!D:D,SMALL((任务!$E:E&lt;&gt;"")/1%%+ROW(任务!$E:E),ROW(A3)))&amp;""</f>
        <v/>
      </c>
      <c r="C18" s="44"/>
      <c r="D18" s="44"/>
      <c r="E18" s="44"/>
      <c r="F18" s="44"/>
      <c r="G18" s="44"/>
      <c r="H18" s="45" t="str">
        <f>IF(B18&lt;&gt;"",HYPERLINK("#任务!"&amp;ADDRESS(MATCH(VLOOKUP(B18,任务!$D:$E,1,0),任务!D:D,),5),"改"),"")</f>
        <v/>
      </c>
      <c r="I18" s="12"/>
      <c r="J18" s="53" t="str">
        <f>IF(ISNA(VLOOKUP("A"&amp;YEAR(J17)&amp;TEXT(MONTH(J17),"00")&amp;TEXT(DAY(J17),"00"),日程计划!$B:$D,3,0)),HYPERLINK("#日程计划!C"&amp;(COUNT(日程计划!A:A)+2),"添加日程"),HYPERLINK("",VLOOKUP("A"&amp;YEAR(J17)&amp;TEXT(MONTH(J17),"00")&amp;TEXT(DAY(J17),"00"),日程计划!$B:$D,3,0)))</f>
        <v>添加日程</v>
      </c>
      <c r="K18" s="54"/>
      <c r="L18" s="53" t="str">
        <f>IF(ISNA(VLOOKUP("A"&amp;YEAR(L17)&amp;TEXT(MONTH(L17),"00")&amp;TEXT(DAY(L17),"00"),日程计划!$B:$D,3,0)),HYPERLINK("#日程计划!C"&amp;(COUNT(日程计划!A:A)+2),"添加日程"),HYPERLINK("",VLOOKUP("A"&amp;YEAR(L17)&amp;TEXT(MONTH(L17),"00")&amp;TEXT(DAY(L17),"00"),日程计划!$B:$D,3,0)))</f>
        <v>添加日程</v>
      </c>
      <c r="M18" s="54"/>
      <c r="N18" s="53" t="str">
        <f>IF(ISNA(VLOOKUP("A"&amp;YEAR(N17)&amp;TEXT(MONTH(N17),"00")&amp;TEXT(DAY(N17),"00"),日程计划!$B:$D,3,0)),HYPERLINK("#日程计划!C"&amp;(COUNT(日程计划!A:A)+2),"添加日程"),HYPERLINK("",VLOOKUP("A"&amp;YEAR(N17)&amp;TEXT(MONTH(N17),"00")&amp;TEXT(DAY(N17),"00"),日程计划!$B:$D,3,0)))</f>
        <v>添加日程</v>
      </c>
      <c r="O18" s="54"/>
      <c r="P18" s="53" t="str">
        <f>IF(ISNA(VLOOKUP("A"&amp;YEAR(P17)&amp;TEXT(MONTH(P17),"00")&amp;TEXT(DAY(P17),"00"),日程计划!$B:$D,3,0)),HYPERLINK("#日程计划!C"&amp;(COUNT(日程计划!A:A)+2),"添加日程"),HYPERLINK("",VLOOKUP("A"&amp;YEAR(P17)&amp;TEXT(MONTH(P17),"00")&amp;TEXT(DAY(P17),"00"),日程计划!$B:$D,3,0)))</f>
        <v>添加日程</v>
      </c>
      <c r="Q18" s="54"/>
      <c r="R18" s="53" t="str">
        <f>IF(ISNA(VLOOKUP("A"&amp;YEAR(R17)&amp;TEXT(MONTH(R17),"00")&amp;TEXT(DAY(R17),"00"),日程计划!$B:$D,3,0)),HYPERLINK("#日程计划!C"&amp;(COUNT(日程计划!A:A)+2),"添加日程"),HYPERLINK("",VLOOKUP("A"&amp;YEAR(R17)&amp;TEXT(MONTH(R17),"00")&amp;TEXT(DAY(R17),"00"),日程计划!$B:$D,3,0)))</f>
        <v>添加日程</v>
      </c>
      <c r="S18" s="54"/>
      <c r="T18" s="53" t="str">
        <f>IF(ISNA(VLOOKUP("A"&amp;YEAR(T17)&amp;TEXT(MONTH(T17),"00")&amp;TEXT(DAY(T17),"00"),日程计划!$B:$D,3,0)),HYPERLINK("#日程计划!C"&amp;(COUNT(日程计划!A:A)+2),"添加日程"),HYPERLINK("",VLOOKUP("A"&amp;YEAR(T17)&amp;TEXT(MONTH(T17),"00")&amp;TEXT(DAY(T17),"00"),日程计划!$B:$D,3,0)))</f>
        <v>添加日程</v>
      </c>
      <c r="U18" s="54"/>
      <c r="V18" s="53" t="str">
        <f>IF(ISNA(VLOOKUP("A"&amp;YEAR(V17)&amp;TEXT(MONTH(V17),"00")&amp;TEXT(DAY(V17),"00"),日程计划!$B:$D,3,0)),HYPERLINK("#日程计划!C"&amp;(COUNT(日程计划!A:A)+2),"添加日程"),HYPERLINK("",VLOOKUP("A"&amp;YEAR(V17)&amp;TEXT(MONTH(V17),"00")&amp;TEXT(DAY(V17),"00"),日程计划!$B:$D,3,0)))</f>
        <v>添加日程</v>
      </c>
      <c r="W18" s="54"/>
    </row>
    <row r="19" ht="70" customHeight="1" spans="2:23">
      <c r="B19" s="43" t="str">
        <f t="array" ref="B19">INDEX(任务!D:D,SMALL((任务!$E:E&lt;&gt;"")/1%%+ROW(任务!$E:E),ROW(A4)))&amp;""</f>
        <v/>
      </c>
      <c r="C19" s="44"/>
      <c r="D19" s="44"/>
      <c r="E19" s="44"/>
      <c r="F19" s="44"/>
      <c r="G19" s="44"/>
      <c r="H19" s="45" t="str">
        <f>IF(B19&lt;&gt;"",HYPERLINK("#任务!"&amp;ADDRESS(MATCH(VLOOKUP(B19,任务!$D:$E,1,0),任务!D:D,),5),"改"),"")</f>
        <v/>
      </c>
      <c r="I19" s="12"/>
      <c r="J19" s="53"/>
      <c r="K19" s="54"/>
      <c r="L19" s="53"/>
      <c r="M19" s="54"/>
      <c r="N19" s="53"/>
      <c r="O19" s="54"/>
      <c r="P19" s="53"/>
      <c r="Q19" s="54"/>
      <c r="R19" s="53"/>
      <c r="S19" s="54"/>
      <c r="T19" s="53"/>
      <c r="U19" s="54"/>
      <c r="V19" s="53"/>
      <c r="W19" s="54"/>
    </row>
    <row r="20" ht="70" customHeight="1" spans="2:23">
      <c r="B20" s="43" t="str">
        <f t="array" ref="B20">INDEX(任务!D:D,SMALL((任务!$E:E&lt;&gt;"")/1%%+ROW(任务!$E:E),ROW(A5)))&amp;""</f>
        <v/>
      </c>
      <c r="C20" s="44"/>
      <c r="D20" s="44"/>
      <c r="E20" s="44"/>
      <c r="F20" s="44"/>
      <c r="G20" s="44"/>
      <c r="H20" s="45" t="str">
        <f>IF(B20&lt;&gt;"",HYPERLINK("#任务!"&amp;ADDRESS(MATCH(VLOOKUP(B20,任务!$D:$E,1,0),任务!D:D,),5),"改"),"")</f>
        <v/>
      </c>
      <c r="I20" s="12"/>
      <c r="J20" s="55"/>
      <c r="K20" s="56"/>
      <c r="L20" s="55"/>
      <c r="M20" s="56"/>
      <c r="N20" s="55"/>
      <c r="O20" s="56"/>
      <c r="P20" s="55"/>
      <c r="Q20" s="56"/>
      <c r="R20" s="55"/>
      <c r="S20" s="56"/>
      <c r="T20" s="55"/>
      <c r="U20" s="56"/>
      <c r="V20" s="55"/>
      <c r="W20" s="56"/>
    </row>
    <row r="21" ht="70" customHeight="1" spans="2:23">
      <c r="B21" s="43" t="str">
        <f t="array" ref="B21">INDEX(任务!D:D,SMALL((任务!$E:E&lt;&gt;"")/1%%+ROW(任务!$E:E),ROW(A6)))&amp;""</f>
        <v/>
      </c>
      <c r="C21" s="44"/>
      <c r="D21" s="44"/>
      <c r="E21" s="44"/>
      <c r="F21" s="44"/>
      <c r="G21" s="44"/>
      <c r="H21" s="45" t="str">
        <f>IF(B21&lt;&gt;"",HYPERLINK("#任务!"&amp;ADDRESS(MATCH(VLOOKUP(B21,任务!$D:$E,1,0),任务!D:D,),5),"改"),"")</f>
        <v/>
      </c>
      <c r="I21" s="12"/>
      <c r="J21" s="51">
        <f>B11</f>
        <v>43458</v>
      </c>
      <c r="K21" s="52" t="str">
        <f>IF(TEXT(IFERROR(VLOOKUP("A"&amp;YEAR(J21)&amp;TEXT(MONTH(J21),"00")&amp;TEXT(DAY(J21),"00"),日程计划!$B:$D,3,0),""),"")&lt;&gt;"",HYPERLINK("#日程计划!"&amp;ADDRESS(MATCH(IFERROR(VLOOKUP("A"&amp;YEAR(J21)&amp;TEXT(MONTH(J21),"00")&amp;TEXT(DAY(J21),"00"),日程计划!$B:$D,3,0),""),日程计划!D:D,),4),"修改日程"),"")</f>
        <v/>
      </c>
      <c r="L21" s="51">
        <f>C11</f>
        <v>43459</v>
      </c>
      <c r="M21" s="52" t="str">
        <f>IF(TEXT(IFERROR(VLOOKUP("A"&amp;YEAR(L21)&amp;TEXT(MONTH(L21),"00")&amp;TEXT(DAY(L21),"00"),日程计划!$B:$D,3,0),""),"")&lt;&gt;"",HYPERLINK("#日程计划!"&amp;ADDRESS(MATCH(IFERROR(VLOOKUP("A"&amp;YEAR(L21)&amp;TEXT(MONTH(L21),"00")&amp;TEXT(DAY(L21),"00"),日程计划!$B:$D,3,0),""),日程计划!D:D,),4),"修改日程"),"")</f>
        <v/>
      </c>
      <c r="N21" s="51">
        <f>D11</f>
        <v>43460</v>
      </c>
      <c r="O21" s="52" t="str">
        <f>IF(TEXT(IFERROR(VLOOKUP("A"&amp;YEAR(N21)&amp;TEXT(MONTH(N21),"00")&amp;TEXT(DAY(N21),"00"),日程计划!$B:$D,3,0),""),"")&lt;&gt;"",HYPERLINK("#日程计划!"&amp;ADDRESS(MATCH(IFERROR(VLOOKUP("A"&amp;YEAR(N21)&amp;TEXT(MONTH(N21),"00")&amp;TEXT(DAY(N21),"00"),日程计划!$B:$D,3,0),""),日程计划!D:D,),4),"修改日程"),"")</f>
        <v/>
      </c>
      <c r="P21" s="51">
        <f>E11</f>
        <v>43461</v>
      </c>
      <c r="Q21" s="52" t="str">
        <f>IF(TEXT(IFERROR(VLOOKUP("A"&amp;YEAR(P21)&amp;TEXT(MONTH(P21),"00")&amp;TEXT(DAY(P21),"00"),日程计划!$B:$D,3,0),""),"")&lt;&gt;"",HYPERLINK("#日程计划!"&amp;ADDRESS(MATCH(IFERROR(VLOOKUP("A"&amp;YEAR(P21)&amp;TEXT(MONTH(P21),"00")&amp;TEXT(DAY(P21),"00"),日程计划!$B:$D,3,0),""),日程计划!D:D,),4),"修改日程"),"")</f>
        <v/>
      </c>
      <c r="R21" s="51">
        <f>F11</f>
        <v>43462</v>
      </c>
      <c r="S21" s="52" t="str">
        <f>IF(TEXT(IFERROR(VLOOKUP("A"&amp;YEAR(R21)&amp;TEXT(MONTH(R21),"00")&amp;TEXT(DAY(R21),"00"),日程计划!$B:$D,3,0),""),"")&lt;&gt;"",HYPERLINK("#日程计划!"&amp;ADDRESS(MATCH(IFERROR(VLOOKUP("A"&amp;YEAR(R21)&amp;TEXT(MONTH(R21),"00")&amp;TEXT(DAY(R21),"00"),日程计划!$B:$D,3,0),""),日程计划!D:D,),4),"修改日程"),"")</f>
        <v/>
      </c>
      <c r="T21" s="51">
        <f>G11</f>
        <v>43463</v>
      </c>
      <c r="U21" s="52" t="str">
        <f>IF(TEXT(IFERROR(VLOOKUP("A"&amp;YEAR(T21)&amp;TEXT(MONTH(T21),"00")&amp;TEXT(DAY(T21),"00"),日程计划!$B:$D,3,0),""),"")&lt;&gt;"",HYPERLINK("#日程计划!"&amp;ADDRESS(MATCH(IFERROR(VLOOKUP("A"&amp;YEAR(T21)&amp;TEXT(MONTH(T21),"00")&amp;TEXT(DAY(T21),"00"),日程计划!$B:$D,3,0),""),日程计划!D:D,),4),"修改日程"),"")</f>
        <v/>
      </c>
      <c r="V21" s="51">
        <f>H11</f>
        <v>43464</v>
      </c>
      <c r="W21" s="52" t="str">
        <f>IF(TEXT(IFERROR(VLOOKUP("A"&amp;YEAR(V21)&amp;TEXT(MONTH(V21),"00")&amp;TEXT(DAY(V21),"00"),日程计划!$B:$D,3,0),""),"")&lt;&gt;"",HYPERLINK("#日程计划!"&amp;ADDRESS(MATCH(IFERROR(VLOOKUP("A"&amp;YEAR(V21)&amp;TEXT(MONTH(V21),"00")&amp;TEXT(DAY(V21),"00"),日程计划!$B:$D,3,0),""),日程计划!D:D,),4),"修改日程"),"")</f>
        <v/>
      </c>
    </row>
    <row r="22" ht="70" customHeight="1" spans="2:23">
      <c r="B22" s="43" t="str">
        <f t="array" ref="B22">INDEX(任务!D:D,SMALL((任务!$E:E&lt;&gt;"")/1%%+ROW(任务!$E:E),ROW(A7)))&amp;""</f>
        <v/>
      </c>
      <c r="C22" s="44"/>
      <c r="D22" s="44"/>
      <c r="E22" s="44"/>
      <c r="F22" s="44"/>
      <c r="G22" s="44"/>
      <c r="H22" s="45" t="str">
        <f>IF(B22&lt;&gt;"",HYPERLINK("#任务!"&amp;ADDRESS(MATCH(VLOOKUP(B22,任务!$D:$E,1,0),任务!D:D,),5),"改"),"")</f>
        <v/>
      </c>
      <c r="I22" s="12"/>
      <c r="J22" s="53" t="str">
        <f>IF(ISNA(VLOOKUP("A"&amp;YEAR(J21)&amp;TEXT(MONTH(J21),"00")&amp;TEXT(DAY(J21),"00"),日程计划!$B:$D,3,0)),HYPERLINK("#日程计划!C"&amp;(COUNT(日程计划!A:A)+2),"添加日程"),HYPERLINK("",VLOOKUP("A"&amp;YEAR(J21)&amp;TEXT(MONTH(J21),"00")&amp;TEXT(DAY(J21),"00"),日程计划!$B:$D,3,0)))</f>
        <v>添加日程</v>
      </c>
      <c r="K22" s="54"/>
      <c r="L22" s="53" t="str">
        <f>IF(ISNA(VLOOKUP("A"&amp;YEAR(L21)&amp;TEXT(MONTH(L21),"00")&amp;TEXT(DAY(L21),"00"),日程计划!$B:$D,3,0)),HYPERLINK("#日程计划!C"&amp;(COUNT(日程计划!A:A)+2),"添加日程"),HYPERLINK("",VLOOKUP("A"&amp;YEAR(L21)&amp;TEXT(MONTH(L21),"00")&amp;TEXT(DAY(L21),"00"),日程计划!$B:$D,3,0)))</f>
        <v>添加日程</v>
      </c>
      <c r="M22" s="54"/>
      <c r="N22" s="53" t="str">
        <f>IF(ISNA(VLOOKUP("A"&amp;YEAR(N21)&amp;TEXT(MONTH(N21),"00")&amp;TEXT(DAY(N21),"00"),日程计划!$B:$D,3,0)),HYPERLINK("#日程计划!C"&amp;(COUNT(日程计划!A:A)+2),"添加日程"),HYPERLINK("",VLOOKUP("A"&amp;YEAR(N21)&amp;TEXT(MONTH(N21),"00")&amp;TEXT(DAY(N21),"00"),日程计划!$B:$D,3,0)))</f>
        <v>添加日程</v>
      </c>
      <c r="O22" s="54"/>
      <c r="P22" s="53" t="str">
        <f>IF(ISNA(VLOOKUP("A"&amp;YEAR(P21)&amp;TEXT(MONTH(P21),"00")&amp;TEXT(DAY(P21),"00"),日程计划!$B:$D,3,0)),HYPERLINK("#日程计划!C"&amp;(COUNT(日程计划!A:A)+2),"添加日程"),HYPERLINK("",VLOOKUP("A"&amp;YEAR(P21)&amp;TEXT(MONTH(P21),"00")&amp;TEXT(DAY(P21),"00"),日程计划!$B:$D,3,0)))</f>
        <v>添加日程</v>
      </c>
      <c r="Q22" s="54"/>
      <c r="R22" s="53" t="str">
        <f>IF(ISNA(VLOOKUP("A"&amp;YEAR(R21)&amp;TEXT(MONTH(R21),"00")&amp;TEXT(DAY(R21),"00"),日程计划!$B:$D,3,0)),HYPERLINK("#日程计划!C"&amp;(COUNT(日程计划!A:A)+2),"添加日程"),HYPERLINK("",VLOOKUP("A"&amp;YEAR(R21)&amp;TEXT(MONTH(R21),"00")&amp;TEXT(DAY(R21),"00"),日程计划!$B:$D,3,0)))</f>
        <v>添加日程</v>
      </c>
      <c r="S22" s="54"/>
      <c r="T22" s="53" t="str">
        <f>IF(ISNA(VLOOKUP("A"&amp;YEAR(T21)&amp;TEXT(MONTH(T21),"00")&amp;TEXT(DAY(T21),"00"),日程计划!$B:$D,3,0)),HYPERLINK("#日程计划!C"&amp;(COUNT(日程计划!A:A)+2),"添加日程"),HYPERLINK("",VLOOKUP("A"&amp;YEAR(T21)&amp;TEXT(MONTH(T21),"00")&amp;TEXT(DAY(T21),"00"),日程计划!$B:$D,3,0)))</f>
        <v>添加日程</v>
      </c>
      <c r="U22" s="54"/>
      <c r="V22" s="53" t="str">
        <f>IF(ISNA(VLOOKUP("A"&amp;YEAR(V21)&amp;TEXT(MONTH(V21),"00")&amp;TEXT(DAY(V21),"00"),日程计划!$B:$D,3,0)),HYPERLINK("#日程计划!C"&amp;(COUNT(日程计划!A:A)+2),"添加日程"),HYPERLINK("",VLOOKUP("A"&amp;YEAR(V21)&amp;TEXT(MONTH(V21),"00")&amp;TEXT(DAY(V21),"00"),日程计划!$B:$D,3,0)))</f>
        <v>添加日程</v>
      </c>
      <c r="W22" s="54"/>
    </row>
    <row r="23" ht="70" customHeight="1" spans="2:23">
      <c r="B23" s="43" t="str">
        <f t="array" ref="B23">INDEX(任务!D:D,SMALL((任务!$E:E&lt;&gt;"")/1%%+ROW(任务!$E:E),ROW(A8)))&amp;""</f>
        <v/>
      </c>
      <c r="C23" s="44"/>
      <c r="D23" s="44"/>
      <c r="E23" s="44"/>
      <c r="F23" s="44"/>
      <c r="G23" s="44"/>
      <c r="H23" s="45" t="str">
        <f>IF(B23&lt;&gt;"",HYPERLINK("#任务!"&amp;ADDRESS(MATCH(VLOOKUP(B23,任务!$D:$E,1,0),任务!D:D,),5),"改"),"")</f>
        <v/>
      </c>
      <c r="I23" s="12"/>
      <c r="J23" s="53"/>
      <c r="K23" s="54"/>
      <c r="L23" s="53"/>
      <c r="M23" s="54"/>
      <c r="N23" s="53"/>
      <c r="O23" s="54"/>
      <c r="P23" s="53"/>
      <c r="Q23" s="54"/>
      <c r="R23" s="53"/>
      <c r="S23" s="54"/>
      <c r="T23" s="53"/>
      <c r="U23" s="54"/>
      <c r="V23" s="53"/>
      <c r="W23" s="54"/>
    </row>
    <row r="24" ht="70" customHeight="1" spans="2:23">
      <c r="B24" s="43" t="str">
        <f t="array" ref="B24">INDEX(任务!D:D,SMALL((任务!$E:E&lt;&gt;"")/1%%+ROW(任务!$E:E),ROW(A9)))&amp;""</f>
        <v/>
      </c>
      <c r="C24" s="44"/>
      <c r="D24" s="44"/>
      <c r="E24" s="44"/>
      <c r="F24" s="44"/>
      <c r="G24" s="44"/>
      <c r="H24" s="45" t="str">
        <f>IF(B24&lt;&gt;"",HYPERLINK("#任务!"&amp;ADDRESS(MATCH(VLOOKUP(B24,任务!$D:$E,1,0),任务!D:D,),5),"改"),"")</f>
        <v/>
      </c>
      <c r="I24" s="12"/>
      <c r="J24" s="55"/>
      <c r="K24" s="56"/>
      <c r="L24" s="55"/>
      <c r="M24" s="56"/>
      <c r="N24" s="55"/>
      <c r="O24" s="56"/>
      <c r="P24" s="55"/>
      <c r="Q24" s="56"/>
      <c r="R24" s="55"/>
      <c r="S24" s="56"/>
      <c r="T24" s="55"/>
      <c r="U24" s="56"/>
      <c r="V24" s="55"/>
      <c r="W24" s="56"/>
    </row>
    <row r="25" ht="70" customHeight="1" spans="2:23">
      <c r="B25" s="43" t="str">
        <f t="array" ref="B25">INDEX(任务!D:D,SMALL((任务!$E:E&lt;&gt;"")/1%%+ROW(任务!$E:E),ROW(A10)))&amp;""</f>
        <v/>
      </c>
      <c r="C25" s="44"/>
      <c r="D25" s="44"/>
      <c r="E25" s="44"/>
      <c r="F25" s="44"/>
      <c r="G25" s="44"/>
      <c r="H25" s="45" t="str">
        <f>IF(B25&lt;&gt;"",HYPERLINK("#任务!"&amp;ADDRESS(MATCH(VLOOKUP(B25,任务!$D:$E,1,0),任务!D:D,),5),"改"),"")</f>
        <v/>
      </c>
      <c r="I25" s="12"/>
      <c r="J25" s="51">
        <f>B12</f>
        <v>43465</v>
      </c>
      <c r="K25" s="52" t="str">
        <f>IF(TEXT(IFERROR(VLOOKUP("A"&amp;YEAR(J25)&amp;TEXT(MONTH(J25),"00")&amp;TEXT(DAY(J25),"00"),日程计划!$B:$D,3,0),""),"")&lt;&gt;"",HYPERLINK("#日程计划!"&amp;ADDRESS(MATCH(IFERROR(VLOOKUP("A"&amp;YEAR(J25)&amp;TEXT(MONTH(J25),"00")&amp;TEXT(DAY(J25),"00"),日程计划!$B:$D,3,0),""),日程计划!D:D,),4),"修改日程"),"")</f>
        <v/>
      </c>
      <c r="L25" s="51">
        <f>C12</f>
        <v>43466</v>
      </c>
      <c r="M25" s="52" t="str">
        <f>IF(TEXT(IFERROR(VLOOKUP("A"&amp;YEAR(L25)&amp;TEXT(MONTH(L25),"00")&amp;TEXT(DAY(L25),"00"),日程计划!$B:$D,3,0),""),"")&lt;&gt;"",HYPERLINK("#日程计划!"&amp;ADDRESS(MATCH(IFERROR(VLOOKUP("A"&amp;YEAR(L25)&amp;TEXT(MONTH(L25),"00")&amp;TEXT(DAY(L25),"00"),日程计划!$B:$D,3,0),""),日程计划!D:D,),4),"修改日程"),"")</f>
        <v/>
      </c>
      <c r="N25" s="51">
        <f>D12</f>
        <v>43467</v>
      </c>
      <c r="O25" s="52" t="str">
        <f>IF(TEXT(IFERROR(VLOOKUP("A"&amp;YEAR(N25)&amp;TEXT(MONTH(N25),"00")&amp;TEXT(DAY(N25),"00"),日程计划!$B:$D,3,0),""),"")&lt;&gt;"",HYPERLINK("#日程计划!"&amp;ADDRESS(MATCH(IFERROR(VLOOKUP("A"&amp;YEAR(N25)&amp;TEXT(MONTH(N25),"00")&amp;TEXT(DAY(N25),"00"),日程计划!$B:$D,3,0),""),日程计划!D:D,),4),"修改日程"),"")</f>
        <v/>
      </c>
      <c r="P25" s="51">
        <f>E12</f>
        <v>43468</v>
      </c>
      <c r="Q25" s="52" t="str">
        <f>IF(TEXT(IFERROR(VLOOKUP("A"&amp;YEAR(P25)&amp;TEXT(MONTH(P25),"00")&amp;TEXT(DAY(P25),"00"),日程计划!$B:$D,3,0),""),"")&lt;&gt;"",HYPERLINK("#日程计划!"&amp;ADDRESS(MATCH(IFERROR(VLOOKUP("A"&amp;YEAR(P25)&amp;TEXT(MONTH(P25),"00")&amp;TEXT(DAY(P25),"00"),日程计划!$B:$D,3,0),""),日程计划!D:D,),4),"修改日程"),"")</f>
        <v/>
      </c>
      <c r="R25" s="51">
        <f>F12</f>
        <v>43469</v>
      </c>
      <c r="S25" s="52" t="str">
        <f>IF(TEXT(IFERROR(VLOOKUP("A"&amp;YEAR(R25)&amp;TEXT(MONTH(R25),"00")&amp;TEXT(DAY(R25),"00"),日程计划!$B:$D,3,0),""),"")&lt;&gt;"",HYPERLINK("#日程计划!"&amp;ADDRESS(MATCH(IFERROR(VLOOKUP("A"&amp;YEAR(R25)&amp;TEXT(MONTH(R25),"00")&amp;TEXT(DAY(R25),"00"),日程计划!$B:$D,3,0),""),日程计划!D:D,),4),"修改日程"),"")</f>
        <v/>
      </c>
      <c r="T25" s="51">
        <f>G12</f>
        <v>43470</v>
      </c>
      <c r="U25" s="52" t="str">
        <f>IF(TEXT(IFERROR(VLOOKUP("A"&amp;YEAR(T25)&amp;TEXT(MONTH(T25),"00")&amp;TEXT(DAY(T25),"00"),日程计划!$B:$D,3,0),""),"")&lt;&gt;"",HYPERLINK("#日程计划!"&amp;ADDRESS(MATCH(IFERROR(VLOOKUP("A"&amp;YEAR(T25)&amp;TEXT(MONTH(T25),"00")&amp;TEXT(DAY(T25),"00"),日程计划!$B:$D,3,0),""),日程计划!D:D,),4),"修改日程"),"")</f>
        <v/>
      </c>
      <c r="V25" s="51">
        <f>H12</f>
        <v>43471</v>
      </c>
      <c r="W25" s="52" t="str">
        <f>IF(TEXT(IFERROR(VLOOKUP("A"&amp;YEAR(V25)&amp;TEXT(MONTH(V25),"00")&amp;TEXT(DAY(V25),"00"),日程计划!$B:$D,3,0),""),"")&lt;&gt;"",HYPERLINK("#日程计划!"&amp;ADDRESS(MATCH(IFERROR(VLOOKUP("A"&amp;YEAR(V25)&amp;TEXT(MONTH(V25),"00")&amp;TEXT(DAY(V25),"00"),日程计划!$B:$D,3,0),""),日程计划!D:D,),4),"修改日程"),"")</f>
        <v/>
      </c>
    </row>
    <row r="26" ht="70" customHeight="1" spans="2:23">
      <c r="B26" s="43" t="str">
        <f t="array" ref="B26">INDEX(任务!D:D,SMALL((任务!$E:E&lt;&gt;"")/1%%+ROW(任务!$E:E),ROW(A11)))&amp;""</f>
        <v/>
      </c>
      <c r="C26" s="44"/>
      <c r="D26" s="44"/>
      <c r="E26" s="44"/>
      <c r="F26" s="44"/>
      <c r="G26" s="44"/>
      <c r="H26" s="45" t="str">
        <f>IF(B26&lt;&gt;"",HYPERLINK("#任务!"&amp;ADDRESS(MATCH(VLOOKUP(B26,任务!$D:$E,1,0),任务!D:D,),5),"改"),"")</f>
        <v/>
      </c>
      <c r="I26" s="12"/>
      <c r="J26" s="57" t="str">
        <f>IF(ISNA(VLOOKUP("A"&amp;YEAR(J25)&amp;TEXT(MONTH(J25),"00")&amp;TEXT(DAY(J25),"00"),日程计划!$B:$D,3,0)),HYPERLINK("#日程计划!C"&amp;(COUNT(日程计划!A:A)+2),"添加日程"),HYPERLINK("",VLOOKUP("A"&amp;YEAR(J25)&amp;TEXT(MONTH(J25),"00")&amp;TEXT(DAY(J25),"00"),日程计划!$B:$D,3,0)))</f>
        <v>添加日程</v>
      </c>
      <c r="K26" s="58"/>
      <c r="L26" s="57" t="str">
        <f>IF(ISNA(VLOOKUP("A"&amp;YEAR(L25)&amp;TEXT(MONTH(L25),"00")&amp;TEXT(DAY(L25),"00"),日程计划!$B:$D,3,0)),HYPERLINK("#日程计划!C"&amp;(COUNT(日程计划!A:A)+2),"添加日程"),HYPERLINK("",VLOOKUP("A"&amp;YEAR(L25)&amp;TEXT(MONTH(L25),"00")&amp;TEXT(DAY(L25),"00"),日程计划!$B:$D,3,0)))</f>
        <v>添加日程</v>
      </c>
      <c r="M26" s="58"/>
      <c r="N26" s="57" t="str">
        <f>IF(ISNA(VLOOKUP("A"&amp;YEAR(N25)&amp;TEXT(MONTH(N25),"00")&amp;TEXT(DAY(N25),"00"),日程计划!$B:$D,3,0)),HYPERLINK("#日程计划!C"&amp;(COUNT(日程计划!A:A)+2),"添加日程"),HYPERLINK("",VLOOKUP("A"&amp;YEAR(N25)&amp;TEXT(MONTH(N25),"00")&amp;TEXT(DAY(N25),"00"),日程计划!$B:$D,3,0)))</f>
        <v>添加日程</v>
      </c>
      <c r="O26" s="58"/>
      <c r="P26" s="57" t="str">
        <f>IF(ISNA(VLOOKUP("A"&amp;YEAR(P25)&amp;TEXT(MONTH(P25),"00")&amp;TEXT(DAY(P25),"00"),日程计划!$B:$D,3,0)),HYPERLINK("#日程计划!C"&amp;(COUNT(日程计划!A:A)+2),"添加日程"),HYPERLINK("",VLOOKUP("A"&amp;YEAR(P25)&amp;TEXT(MONTH(P25),"00")&amp;TEXT(DAY(P25),"00"),日程计划!$B:$D,3,0)))</f>
        <v>添加日程</v>
      </c>
      <c r="Q26" s="58"/>
      <c r="R26" s="57" t="str">
        <f>IF(ISNA(VLOOKUP("A"&amp;YEAR(R25)&amp;TEXT(MONTH(R25),"00")&amp;TEXT(DAY(R25),"00"),日程计划!$B:$D,3,0)),HYPERLINK("#日程计划!C"&amp;(COUNT(日程计划!A:A)+2),"添加日程"),HYPERLINK("",VLOOKUP("A"&amp;YEAR(R25)&amp;TEXT(MONTH(R25),"00")&amp;TEXT(DAY(R25),"00"),日程计划!$B:$D,3,0)))</f>
        <v>添加日程</v>
      </c>
      <c r="S26" s="58"/>
      <c r="T26" s="57" t="str">
        <f>IF(ISNA(VLOOKUP("A"&amp;YEAR(T25)&amp;TEXT(MONTH(T25),"00")&amp;TEXT(DAY(T25),"00"),日程计划!$B:$D,3,0)),HYPERLINK("#日程计划!C"&amp;(COUNT(日程计划!A:A)+2),"添加日程"),HYPERLINK("",VLOOKUP("A"&amp;YEAR(T25)&amp;TEXT(MONTH(T25),"00")&amp;TEXT(DAY(T25),"00"),日程计划!$B:$D,3,0)))</f>
        <v>添加日程</v>
      </c>
      <c r="U26" s="58"/>
      <c r="V26" s="57" t="str">
        <f>IF(ISNA(VLOOKUP("A"&amp;YEAR(V25)&amp;TEXT(MONTH(V25),"00")&amp;TEXT(DAY(V25),"00"),日程计划!$B:$D,3,0)),HYPERLINK("#日程计划!C"&amp;(COUNT(日程计划!A:A)+2),"添加日程"),HYPERLINK("",VLOOKUP("A"&amp;YEAR(V25)&amp;TEXT(MONTH(V25),"00")&amp;TEXT(DAY(V25),"00"),日程计划!$B:$D,3,0)))</f>
        <v>添加日程</v>
      </c>
      <c r="W26" s="58"/>
    </row>
    <row r="27" ht="70" customHeight="1" spans="2:23">
      <c r="B27" s="46" t="str">
        <f t="array" ref="B27">INDEX(任务!D:D,SMALL((任务!$E:E&lt;&gt;"")/1%%+ROW(任务!$E:E),ROW(A12)))&amp;""</f>
        <v/>
      </c>
      <c r="C27" s="47"/>
      <c r="D27" s="47"/>
      <c r="E27" s="47"/>
      <c r="F27" s="47"/>
      <c r="G27" s="47"/>
      <c r="H27" s="48" t="str">
        <f>IF(B27&lt;&gt;"",HYPERLINK("#任务!"&amp;ADDRESS(MATCH(VLOOKUP(B27,任务!$D:$E,1,0),任务!D:D,),5),"改"),"")</f>
        <v/>
      </c>
      <c r="I27" s="12"/>
      <c r="J27" s="53"/>
      <c r="K27" s="54"/>
      <c r="L27" s="53"/>
      <c r="M27" s="54"/>
      <c r="N27" s="53"/>
      <c r="O27" s="54"/>
      <c r="P27" s="53"/>
      <c r="Q27" s="54"/>
      <c r="R27" s="53"/>
      <c r="S27" s="54"/>
      <c r="T27" s="53"/>
      <c r="U27" s="54"/>
      <c r="V27" s="53"/>
      <c r="W27" s="54"/>
    </row>
    <row r="28" ht="70" customHeight="1" spans="2:23">
      <c r="B28" s="49" t="str">
        <f t="array" ref="B28">INDEX(任务!D:D,SMALL((任务!$E:E&lt;&gt;"")/1%%+ROW(任务!$E:E),ROW(A13)))&amp;""</f>
        <v/>
      </c>
      <c r="C28" s="49"/>
      <c r="D28" s="49"/>
      <c r="E28" s="49"/>
      <c r="F28" s="49"/>
      <c r="G28" s="49"/>
      <c r="H28" s="49"/>
      <c r="I28" s="59"/>
      <c r="J28" s="60"/>
      <c r="K28" s="61"/>
      <c r="L28" s="60"/>
      <c r="M28" s="61"/>
      <c r="N28" s="60"/>
      <c r="O28" s="61"/>
      <c r="P28" s="60"/>
      <c r="Q28" s="61"/>
      <c r="R28" s="60"/>
      <c r="S28" s="61"/>
      <c r="T28" s="60"/>
      <c r="U28" s="61"/>
      <c r="V28" s="60"/>
      <c r="W28" s="61"/>
    </row>
    <row r="29" ht="20.1" customHeight="1"/>
    <row r="30" ht="20.1" hidden="1" customHeight="1"/>
    <row r="31" ht="20.1" hidden="1" customHeight="1" spans="11:11">
      <c r="K31" s="62"/>
    </row>
    <row r="32" ht="20.1" hidden="1" customHeight="1"/>
    <row r="33" hidden="1" customHeight="1"/>
    <row r="34" ht="15" hidden="1" customHeight="1"/>
  </sheetData>
  <sheetProtection selectLockedCells="1"/>
  <mergeCells count="55">
    <mergeCell ref="N2:P2"/>
    <mergeCell ref="V2:W2"/>
    <mergeCell ref="J4:K4"/>
    <mergeCell ref="L4:M4"/>
    <mergeCell ref="N4:O4"/>
    <mergeCell ref="P4:Q4"/>
    <mergeCell ref="R4:S4"/>
    <mergeCell ref="T4:U4"/>
    <mergeCell ref="V4:W4"/>
    <mergeCell ref="B5:C5"/>
    <mergeCell ref="B14:E15"/>
    <mergeCell ref="F14:H15"/>
    <mergeCell ref="J26:K28"/>
    <mergeCell ref="L26:M28"/>
    <mergeCell ref="N26:O28"/>
    <mergeCell ref="P26:Q28"/>
    <mergeCell ref="R26:S28"/>
    <mergeCell ref="T26:U28"/>
    <mergeCell ref="V26:W28"/>
    <mergeCell ref="J18:K20"/>
    <mergeCell ref="L18:M20"/>
    <mergeCell ref="N18:O20"/>
    <mergeCell ref="P18:Q20"/>
    <mergeCell ref="R18:S20"/>
    <mergeCell ref="T18:U20"/>
    <mergeCell ref="V18:W20"/>
    <mergeCell ref="J22:K24"/>
    <mergeCell ref="L22:M24"/>
    <mergeCell ref="N22:O24"/>
    <mergeCell ref="P22:Q24"/>
    <mergeCell ref="R22:S24"/>
    <mergeCell ref="T22:U24"/>
    <mergeCell ref="V22:W24"/>
    <mergeCell ref="J10:K12"/>
    <mergeCell ref="L10:M12"/>
    <mergeCell ref="N10:O12"/>
    <mergeCell ref="P10:Q12"/>
    <mergeCell ref="R10:S12"/>
    <mergeCell ref="T10:U12"/>
    <mergeCell ref="V10:W12"/>
    <mergeCell ref="J14:K16"/>
    <mergeCell ref="L14:M16"/>
    <mergeCell ref="N14:O16"/>
    <mergeCell ref="P14:Q16"/>
    <mergeCell ref="R14:S16"/>
    <mergeCell ref="T14:U16"/>
    <mergeCell ref="V14:W16"/>
    <mergeCell ref="F4:G5"/>
    <mergeCell ref="J6:K8"/>
    <mergeCell ref="L6:M8"/>
    <mergeCell ref="N6:O8"/>
    <mergeCell ref="P6:Q8"/>
    <mergeCell ref="R6:S8"/>
    <mergeCell ref="T6:U8"/>
    <mergeCell ref="V6:W8"/>
  </mergeCells>
  <conditionalFormatting sqref="B7:H7">
    <cfRule type="expression" dxfId="0" priority="53">
      <formula>DAY(B7)&gt;7</formula>
    </cfRule>
  </conditionalFormatting>
  <conditionalFormatting sqref="J5 L5 N5 P5 R5 T5 V5">
    <cfRule type="expression" dxfId="1" priority="50">
      <formula>DAY(J$5)&gt;7</formula>
    </cfRule>
  </conditionalFormatting>
  <conditionalFormatting sqref="J6:K8">
    <cfRule type="expression" dxfId="2" priority="46">
      <formula>TEXT(J6,0)="添加日程"</formula>
    </cfRule>
  </conditionalFormatting>
  <conditionalFormatting sqref="L6:M8">
    <cfRule type="expression" dxfId="2" priority="40">
      <formula>TEXT(L6,0)="添加日程"</formula>
    </cfRule>
  </conditionalFormatting>
  <conditionalFormatting sqref="N6:O8">
    <cfRule type="expression" dxfId="2" priority="34">
      <formula>TEXT(N6,0)="添加日程"</formula>
    </cfRule>
  </conditionalFormatting>
  <conditionalFormatting sqref="P6:Q8">
    <cfRule type="expression" dxfId="2" priority="28">
      <formula>TEXT(P6,0)="添加日程"</formula>
    </cfRule>
  </conditionalFormatting>
  <conditionalFormatting sqref="R6:S8">
    <cfRule type="expression" dxfId="2" priority="22">
      <formula>TEXT(R6,0)="添加日程"</formula>
    </cfRule>
  </conditionalFormatting>
  <conditionalFormatting sqref="T6:U8">
    <cfRule type="expression" dxfId="2" priority="16">
      <formula>TEXT(T6,0)="添加日程"</formula>
    </cfRule>
  </conditionalFormatting>
  <conditionalFormatting sqref="V6:W8">
    <cfRule type="expression" dxfId="2" priority="10">
      <formula>TEXT(V6,0)="添加日程"</formula>
    </cfRule>
  </conditionalFormatting>
  <conditionalFormatting sqref="B10:H12">
    <cfRule type="expression" dxfId="0" priority="52">
      <formula>DAY(B10)&lt;15</formula>
    </cfRule>
  </conditionalFormatting>
  <conditionalFormatting sqref="J10:K12">
    <cfRule type="expression" dxfId="2" priority="45">
      <formula>TEXT(J10,0)="添加日程"</formula>
    </cfRule>
  </conditionalFormatting>
  <conditionalFormatting sqref="L10:M12">
    <cfRule type="expression" dxfId="2" priority="39">
      <formula>TEXT(L10,0)="添加日程"</formula>
    </cfRule>
  </conditionalFormatting>
  <conditionalFormatting sqref="N10:O12">
    <cfRule type="expression" dxfId="2" priority="33">
      <formula>TEXT(N10,0)="添加日程"</formula>
    </cfRule>
  </conditionalFormatting>
  <conditionalFormatting sqref="P10:Q12">
    <cfRule type="expression" dxfId="2" priority="27">
      <formula>TEXT(P10,0)="添加日程"</formula>
    </cfRule>
  </conditionalFormatting>
  <conditionalFormatting sqref="R10:S12">
    <cfRule type="expression" dxfId="2" priority="21">
      <formula>TEXT(R10,0)="添加日程"</formula>
    </cfRule>
  </conditionalFormatting>
  <conditionalFormatting sqref="T10:U12">
    <cfRule type="expression" dxfId="2" priority="15">
      <formula>TEXT(T10,0)="添加日程"</formula>
    </cfRule>
  </conditionalFormatting>
  <conditionalFormatting sqref="V10:W12">
    <cfRule type="expression" dxfId="2" priority="9">
      <formula>TEXT(V10,0)="添加日程"</formula>
    </cfRule>
  </conditionalFormatting>
  <conditionalFormatting sqref="J14:K16">
    <cfRule type="expression" dxfId="2" priority="44">
      <formula>TEXT(J14,0)="添加日程"</formula>
    </cfRule>
  </conditionalFormatting>
  <conditionalFormatting sqref="L14:M16">
    <cfRule type="expression" dxfId="2" priority="38">
      <formula>TEXT(L14,0)="添加日程"</formula>
    </cfRule>
  </conditionalFormatting>
  <conditionalFormatting sqref="N14:O16">
    <cfRule type="expression" dxfId="2" priority="32">
      <formula>TEXT(N14,0)="添加日程"</formula>
    </cfRule>
  </conditionalFormatting>
  <conditionalFormatting sqref="P14:Q16">
    <cfRule type="expression" dxfId="2" priority="26">
      <formula>TEXT(P14,0)="添加日程"</formula>
    </cfRule>
  </conditionalFormatting>
  <conditionalFormatting sqref="R14:S16">
    <cfRule type="expression" dxfId="2" priority="20">
      <formula>TEXT(R14,0)="添加日程"</formula>
    </cfRule>
  </conditionalFormatting>
  <conditionalFormatting sqref="T14:U16">
    <cfRule type="expression" dxfId="2" priority="14">
      <formula>TEXT(T14,0)="添加日程"</formula>
    </cfRule>
  </conditionalFormatting>
  <conditionalFormatting sqref="V14:W16">
    <cfRule type="expression" dxfId="2" priority="8">
      <formula>TEXT(V14,0)="添加日程"</formula>
    </cfRule>
  </conditionalFormatting>
  <conditionalFormatting sqref="J17 L17 N17 P17 R17 T17 V17 J21 L21 N21 P21 R21 T21 V21 J25 L25 N25 P25 R25 T25 V25">
    <cfRule type="expression" dxfId="1" priority="47">
      <formula>DAY(J17)&lt;15</formula>
    </cfRule>
  </conditionalFormatting>
  <conditionalFormatting sqref="J18:K20">
    <cfRule type="expression" dxfId="2" priority="43">
      <formula>TEXT(J18,0)="添加日程"</formula>
    </cfRule>
  </conditionalFormatting>
  <conditionalFormatting sqref="L18:M20">
    <cfRule type="expression" dxfId="2" priority="37">
      <formula>TEXT(L18,0)="添加日程"</formula>
    </cfRule>
  </conditionalFormatting>
  <conditionalFormatting sqref="N18:O20">
    <cfRule type="expression" dxfId="2" priority="31">
      <formula>TEXT(N18,0)="添加日程"</formula>
    </cfRule>
  </conditionalFormatting>
  <conditionalFormatting sqref="P18:Q20">
    <cfRule type="expression" dxfId="2" priority="25">
      <formula>TEXT(P18,0)="添加日程"</formula>
    </cfRule>
  </conditionalFormatting>
  <conditionalFormatting sqref="R18:S20">
    <cfRule type="expression" dxfId="2" priority="19">
      <formula>TEXT(R18,0)="添加日程"</formula>
    </cfRule>
  </conditionalFormatting>
  <conditionalFormatting sqref="T18:U20">
    <cfRule type="expression" dxfId="2" priority="13">
      <formula>TEXT(T18,0)="添加日程"</formula>
    </cfRule>
  </conditionalFormatting>
  <conditionalFormatting sqref="V18:W20">
    <cfRule type="expression" dxfId="2" priority="7">
      <formula>TEXT(V18,0)="添加日程"</formula>
    </cfRule>
  </conditionalFormatting>
  <conditionalFormatting sqref="J22:K24">
    <cfRule type="expression" dxfId="2" priority="42">
      <formula>TEXT(J22,0)="添加日程"</formula>
    </cfRule>
  </conditionalFormatting>
  <conditionalFormatting sqref="L22:M24">
    <cfRule type="expression" dxfId="2" priority="36">
      <formula>TEXT(L22,0)="添加日程"</formula>
    </cfRule>
  </conditionalFormatting>
  <conditionalFormatting sqref="N22:O24">
    <cfRule type="expression" dxfId="2" priority="30">
      <formula>TEXT(N22,0)="添加日程"</formula>
    </cfRule>
  </conditionalFormatting>
  <conditionalFormatting sqref="P22:Q24">
    <cfRule type="expression" dxfId="2" priority="24">
      <formula>TEXT(P22,0)="添加日程"</formula>
    </cfRule>
  </conditionalFormatting>
  <conditionalFormatting sqref="R22:S24">
    <cfRule type="expression" dxfId="2" priority="18">
      <formula>TEXT(R22,0)="添加日程"</formula>
    </cfRule>
  </conditionalFormatting>
  <conditionalFormatting sqref="T22:U24">
    <cfRule type="expression" dxfId="2" priority="12">
      <formula>TEXT(T22,0)="添加日程"</formula>
    </cfRule>
  </conditionalFormatting>
  <conditionalFormatting sqref="V22:W24">
    <cfRule type="expression" dxfId="2" priority="6">
      <formula>TEXT(V22,0)="添加日程"</formula>
    </cfRule>
  </conditionalFormatting>
  <conditionalFormatting sqref="J26:W28">
    <cfRule type="expression" dxfId="2" priority="2">
      <formula>TEXT(J26,0)="添加日程"</formula>
    </cfRule>
  </conditionalFormatting>
  <pageMargins left="0.699305555555556" right="0.699305555555556" top="0.75" bottom="0.75" header="0.3" footer="0.3"/>
  <pageSetup paperSize="9" orientation="portrait"/>
  <headerFooter/>
  <ignoredErrors>
    <ignoredError sqref="L25 L21 L17 L13 L9 L5 V25 T25 R25 V21 T21 R21 V17 T17 R17 V13 T13 R13 V9 T9 R9 V5 T5 R5 P25 N25 P21 N21 P17 N17 P13 N13 P9 N9 P5 N5" formula="1"/>
    <ignoredError sqref="M25 K25 M21 K21 M17 K17 M13 K13 M9 K9 M5 K5 U25 S25 Q25 U21 S21 Q21 U17 S17 Q17 U13 S13 Q13 U9 S9 Q9 U5 S5 Q5 W25 O25 W21 O21 W17 O17 W13 O13 W9 O9 W5 O5" unlocked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2052" name="Spinner 4" r:id="rId3">
              <controlPr defaultSize="0">
                <anchor moveWithCells="1" sizeWithCells="1">
                  <from>
                    <xdr:col>2</xdr:col>
                    <xdr:colOff>390525</xdr:colOff>
                    <xdr:row>3</xdr:row>
                    <xdr:rowOff>104775</xdr:rowOff>
                  </from>
                  <to>
                    <xdr:col>3</xdr:col>
                    <xdr:colOff>133350</xdr:colOff>
                    <xdr:row>4</xdr:row>
                    <xdr:rowOff>228600</xdr:rowOff>
                  </to>
                </anchor>
              </controlPr>
            </control>
          </mc:Choice>
        </mc:AlternateContent>
        <mc:AlternateContent xmlns:mc="http://schemas.openxmlformats.org/markup-compatibility/2006">
          <mc:Choice Requires="x14">
            <control shapeId="2053" name="Spinner 5" r:id="rId4">
              <controlPr defaultSize="0">
                <anchor moveWithCells="1" sizeWithCells="1">
                  <from>
                    <xdr:col>6</xdr:col>
                    <xdr:colOff>209550</xdr:colOff>
                    <xdr:row>3</xdr:row>
                    <xdr:rowOff>104775</xdr:rowOff>
                  </from>
                  <to>
                    <xdr:col>6</xdr:col>
                    <xdr:colOff>438150</xdr:colOff>
                    <xdr:row>4</xdr:row>
                    <xdr:rowOff>228600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opLeftCell="C1" workbookViewId="0">
      <pane ySplit="1" topLeftCell="A2" activePane="bottomLeft" state="frozen"/>
      <selection/>
      <selection pane="bottomLeft" activeCell="E9" sqref="E9"/>
    </sheetView>
  </sheetViews>
  <sheetFormatPr defaultColWidth="0" defaultRowHeight="15.75" outlineLevelCol="4"/>
  <cols>
    <col min="1" max="1" width="7.5" style="1" hidden="1" customWidth="1"/>
    <col min="2" max="2" width="14.625" style="2" hidden="1" customWidth="1"/>
    <col min="3" max="3" width="18.75" style="3" customWidth="1"/>
    <col min="4" max="4" width="38" customWidth="1"/>
    <col min="5" max="5" width="9" style="4" customWidth="1"/>
    <col min="6" max="6" width="9" hidden="1" customWidth="1"/>
    <col min="7" max="7" width="21" hidden="1" customWidth="1"/>
    <col min="8" max="16384" width="9" hidden="1"/>
  </cols>
  <sheetData>
    <row r="1" ht="15" spans="1:5">
      <c r="A1" s="5" t="s">
        <v>18</v>
      </c>
      <c r="B1" s="6" t="s">
        <v>19</v>
      </c>
      <c r="C1" s="5" t="s">
        <v>20</v>
      </c>
      <c r="D1" s="7" t="s">
        <v>21</v>
      </c>
      <c r="E1" s="7" t="s">
        <v>22</v>
      </c>
    </row>
    <row r="2" spans="1:5">
      <c r="A2" s="1">
        <f t="shared" ref="A2:A27" si="0">IF(C2&lt;&gt;"",ROW()-1,"")</f>
        <v>1</v>
      </c>
      <c r="B2" s="2" t="str">
        <f t="shared" ref="B2:B28" si="1">IF(C2&lt;&gt;"","A"&amp;YEAR(C2)&amp;TEXT(MONTH(C2),"00")&amp;TEXT(DAY(C2),"00"),"")</f>
        <v>A20180625</v>
      </c>
      <c r="C2" s="8">
        <v>43276</v>
      </c>
      <c r="D2" s="9" t="s">
        <v>23</v>
      </c>
      <c r="E2" s="4" t="str">
        <f t="shared" ref="E2:E29" si="2">IF($A2&lt;&gt;"",HYPERLINK("#home!F4","返回"),"")</f>
        <v>返回</v>
      </c>
    </row>
    <row r="3" spans="1:5">
      <c r="A3" s="1">
        <f t="shared" si="0"/>
        <v>2</v>
      </c>
      <c r="B3" s="2" t="str">
        <f t="shared" si="1"/>
        <v>A20180713</v>
      </c>
      <c r="C3" s="8">
        <v>43294</v>
      </c>
      <c r="D3" s="9" t="s">
        <v>24</v>
      </c>
      <c r="E3" s="4" t="str">
        <f t="shared" si="2"/>
        <v>返回</v>
      </c>
    </row>
    <row r="4" spans="1:5">
      <c r="A4" s="1">
        <f t="shared" si="0"/>
        <v>3</v>
      </c>
      <c r="B4" s="2" t="str">
        <f t="shared" si="1"/>
        <v>A20180714</v>
      </c>
      <c r="C4" s="8">
        <v>43295</v>
      </c>
      <c r="D4" s="9" t="s">
        <v>25</v>
      </c>
      <c r="E4" s="4" t="str">
        <f t="shared" si="2"/>
        <v>返回</v>
      </c>
    </row>
    <row r="5" spans="1:5">
      <c r="A5" s="1">
        <f t="shared" si="0"/>
        <v>4</v>
      </c>
      <c r="B5" s="2" t="str">
        <f t="shared" si="1"/>
        <v>A20180716</v>
      </c>
      <c r="C5" s="8">
        <v>43297</v>
      </c>
      <c r="D5" s="9" t="s">
        <v>26</v>
      </c>
      <c r="E5" s="4" t="str">
        <f t="shared" si="2"/>
        <v>返回</v>
      </c>
    </row>
    <row r="6" spans="1:5">
      <c r="A6" s="1">
        <f t="shared" si="0"/>
        <v>5</v>
      </c>
      <c r="B6" s="2" t="str">
        <f t="shared" si="1"/>
        <v>A20180722</v>
      </c>
      <c r="C6" s="8">
        <v>43303</v>
      </c>
      <c r="D6" s="9" t="s">
        <v>27</v>
      </c>
      <c r="E6" s="4" t="str">
        <f t="shared" si="2"/>
        <v>返回</v>
      </c>
    </row>
    <row r="7" spans="1:5">
      <c r="A7" s="1">
        <f t="shared" si="0"/>
        <v>6</v>
      </c>
      <c r="B7" s="2" t="str">
        <f t="shared" si="1"/>
        <v>A20180727</v>
      </c>
      <c r="C7" s="8">
        <v>43308</v>
      </c>
      <c r="D7" s="9" t="s">
        <v>28</v>
      </c>
      <c r="E7" s="4" t="str">
        <f t="shared" si="2"/>
        <v>返回</v>
      </c>
    </row>
    <row r="8" spans="1:5">
      <c r="A8" s="1">
        <f t="shared" si="0"/>
        <v>7</v>
      </c>
      <c r="B8" s="2" t="str">
        <f t="shared" si="1"/>
        <v>A20180804</v>
      </c>
      <c r="C8" s="8">
        <v>43316</v>
      </c>
      <c r="D8" s="9" t="s">
        <v>29</v>
      </c>
      <c r="E8" s="4" t="str">
        <f t="shared" si="2"/>
        <v>返回</v>
      </c>
    </row>
    <row r="9" spans="1:5">
      <c r="A9" s="1">
        <f t="shared" si="0"/>
        <v>8</v>
      </c>
      <c r="B9" s="2" t="str">
        <f t="shared" si="1"/>
        <v>A20180809</v>
      </c>
      <c r="C9" s="3">
        <v>43321</v>
      </c>
      <c r="D9" s="9" t="s">
        <v>30</v>
      </c>
      <c r="E9" s="4" t="str">
        <f t="shared" si="2"/>
        <v>返回</v>
      </c>
    </row>
    <row r="10" spans="1:5">
      <c r="A10" s="1" t="str">
        <f t="shared" si="0"/>
        <v/>
      </c>
      <c r="B10" s="2" t="str">
        <f t="shared" si="1"/>
        <v/>
      </c>
      <c r="E10" s="4" t="str">
        <f t="shared" si="2"/>
        <v/>
      </c>
    </row>
    <row r="11" spans="1:5">
      <c r="A11" s="1" t="str">
        <f t="shared" si="0"/>
        <v/>
      </c>
      <c r="B11" s="2" t="str">
        <f t="shared" si="1"/>
        <v/>
      </c>
      <c r="E11" s="4" t="str">
        <f t="shared" si="2"/>
        <v/>
      </c>
    </row>
    <row r="12" spans="1:5">
      <c r="A12" s="1" t="str">
        <f t="shared" si="0"/>
        <v/>
      </c>
      <c r="B12" s="2" t="str">
        <f t="shared" si="1"/>
        <v/>
      </c>
      <c r="E12" s="4" t="str">
        <f t="shared" si="2"/>
        <v/>
      </c>
    </row>
    <row r="13" spans="1:5">
      <c r="A13" s="1" t="str">
        <f t="shared" si="0"/>
        <v/>
      </c>
      <c r="B13" s="2" t="str">
        <f t="shared" si="1"/>
        <v/>
      </c>
      <c r="E13" s="4" t="str">
        <f t="shared" si="2"/>
        <v/>
      </c>
    </row>
    <row r="14" spans="1:5">
      <c r="A14" s="1" t="str">
        <f t="shared" si="0"/>
        <v/>
      </c>
      <c r="B14" s="2" t="str">
        <f t="shared" si="1"/>
        <v/>
      </c>
      <c r="E14" s="4" t="str">
        <f t="shared" si="2"/>
        <v/>
      </c>
    </row>
    <row r="15" spans="1:5">
      <c r="A15" s="1" t="str">
        <f t="shared" si="0"/>
        <v/>
      </c>
      <c r="B15" s="2" t="str">
        <f t="shared" si="1"/>
        <v/>
      </c>
      <c r="E15" s="4" t="str">
        <f t="shared" si="2"/>
        <v/>
      </c>
    </row>
    <row r="16" spans="1:5">
      <c r="A16" s="1" t="str">
        <f t="shared" si="0"/>
        <v/>
      </c>
      <c r="B16" s="2" t="str">
        <f t="shared" si="1"/>
        <v/>
      </c>
      <c r="E16" s="4" t="str">
        <f t="shared" si="2"/>
        <v/>
      </c>
    </row>
    <row r="17" spans="1:5">
      <c r="A17" s="1" t="str">
        <f t="shared" si="0"/>
        <v/>
      </c>
      <c r="B17" s="2" t="str">
        <f t="shared" si="1"/>
        <v/>
      </c>
      <c r="E17" s="4" t="str">
        <f t="shared" si="2"/>
        <v/>
      </c>
    </row>
    <row r="18" spans="1:5">
      <c r="A18" s="1" t="str">
        <f t="shared" si="0"/>
        <v/>
      </c>
      <c r="B18" s="2" t="str">
        <f t="shared" si="1"/>
        <v/>
      </c>
      <c r="E18" s="4" t="str">
        <f t="shared" si="2"/>
        <v/>
      </c>
    </row>
    <row r="19" spans="1:5">
      <c r="A19" s="1" t="str">
        <f t="shared" si="0"/>
        <v/>
      </c>
      <c r="B19" s="2" t="str">
        <f t="shared" si="1"/>
        <v/>
      </c>
      <c r="E19" s="4" t="str">
        <f t="shared" si="2"/>
        <v/>
      </c>
    </row>
    <row r="20" spans="1:5">
      <c r="A20" s="1" t="str">
        <f t="shared" si="0"/>
        <v/>
      </c>
      <c r="B20" s="2" t="str">
        <f t="shared" si="1"/>
        <v/>
      </c>
      <c r="E20" s="4" t="str">
        <f t="shared" si="2"/>
        <v/>
      </c>
    </row>
    <row r="21" spans="1:5">
      <c r="A21" s="1" t="str">
        <f t="shared" si="0"/>
        <v/>
      </c>
      <c r="B21" s="2" t="str">
        <f t="shared" si="1"/>
        <v/>
      </c>
      <c r="E21" s="4" t="str">
        <f t="shared" si="2"/>
        <v/>
      </c>
    </row>
    <row r="22" spans="1:5">
      <c r="A22" s="1" t="str">
        <f t="shared" si="0"/>
        <v/>
      </c>
      <c r="B22" s="2" t="str">
        <f t="shared" si="1"/>
        <v/>
      </c>
      <c r="E22" s="4" t="str">
        <f t="shared" si="2"/>
        <v/>
      </c>
    </row>
    <row r="23" spans="1:5">
      <c r="A23" s="1" t="str">
        <f t="shared" si="0"/>
        <v/>
      </c>
      <c r="B23" s="2" t="str">
        <f t="shared" si="1"/>
        <v/>
      </c>
      <c r="E23" s="4" t="str">
        <f t="shared" si="2"/>
        <v/>
      </c>
    </row>
    <row r="24" spans="1:5">
      <c r="A24" s="1" t="str">
        <f t="shared" si="0"/>
        <v/>
      </c>
      <c r="B24" s="2" t="str">
        <f t="shared" si="1"/>
        <v/>
      </c>
      <c r="E24" s="4" t="str">
        <f t="shared" si="2"/>
        <v/>
      </c>
    </row>
    <row r="25" spans="1:5">
      <c r="A25" s="1" t="str">
        <f t="shared" si="0"/>
        <v/>
      </c>
      <c r="B25" s="2" t="str">
        <f t="shared" si="1"/>
        <v/>
      </c>
      <c r="E25" s="4" t="str">
        <f t="shared" si="2"/>
        <v/>
      </c>
    </row>
    <row r="26" spans="1:5">
      <c r="A26" s="1" t="str">
        <f t="shared" si="0"/>
        <v/>
      </c>
      <c r="B26" s="2" t="str">
        <f t="shared" si="1"/>
        <v/>
      </c>
      <c r="E26" s="4" t="str">
        <f t="shared" si="2"/>
        <v/>
      </c>
    </row>
    <row r="27" spans="1:5">
      <c r="A27" s="1" t="str">
        <f t="shared" si="0"/>
        <v/>
      </c>
      <c r="B27" s="2" t="str">
        <f t="shared" si="1"/>
        <v/>
      </c>
      <c r="E27" s="4" t="str">
        <f t="shared" si="2"/>
        <v/>
      </c>
    </row>
    <row r="28" spans="1:5">
      <c r="A28" s="1" t="str">
        <f t="shared" ref="A28:A38" si="3">IF(C28&lt;&gt;"",ROW()-1,"")</f>
        <v/>
      </c>
      <c r="B28" s="2" t="str">
        <f t="shared" si="1"/>
        <v/>
      </c>
      <c r="E28" s="4" t="str">
        <f t="shared" si="2"/>
        <v/>
      </c>
    </row>
    <row r="29" spans="1:5">
      <c r="A29" s="1" t="str">
        <f t="shared" si="3"/>
        <v/>
      </c>
      <c r="B29" s="2" t="str">
        <f t="shared" ref="B29:B38" si="4">IF(C29&lt;&gt;"","A"&amp;YEAR(C29)&amp;TEXT(MONTH(C29),"00")&amp;TEXT(DAY(C29),"00"),"")</f>
        <v/>
      </c>
      <c r="E29" s="4" t="str">
        <f t="shared" si="2"/>
        <v/>
      </c>
    </row>
    <row r="30" spans="1:5">
      <c r="A30" s="1" t="str">
        <f t="shared" si="3"/>
        <v/>
      </c>
      <c r="B30" s="2" t="str">
        <f t="shared" si="4"/>
        <v/>
      </c>
      <c r="E30" s="4" t="str">
        <f t="shared" ref="E30:E38" si="5">IF($A30&lt;&gt;"",HYPERLINK("#home!F4","返回"),"")</f>
        <v/>
      </c>
    </row>
    <row r="31" spans="1:5">
      <c r="A31" s="1" t="str">
        <f t="shared" si="3"/>
        <v/>
      </c>
      <c r="B31" s="2" t="str">
        <f t="shared" si="4"/>
        <v/>
      </c>
      <c r="E31" s="4" t="str">
        <f t="shared" si="5"/>
        <v/>
      </c>
    </row>
    <row r="32" spans="1:5">
      <c r="A32" s="1" t="str">
        <f t="shared" si="3"/>
        <v/>
      </c>
      <c r="B32" s="2" t="str">
        <f t="shared" si="4"/>
        <v/>
      </c>
      <c r="E32" s="4" t="str">
        <f t="shared" si="5"/>
        <v/>
      </c>
    </row>
    <row r="33" spans="1:5">
      <c r="A33" s="1" t="str">
        <f t="shared" si="3"/>
        <v/>
      </c>
      <c r="B33" s="2" t="str">
        <f t="shared" si="4"/>
        <v/>
      </c>
      <c r="E33" s="4" t="str">
        <f t="shared" si="5"/>
        <v/>
      </c>
    </row>
    <row r="34" spans="1:5">
      <c r="A34" s="1" t="str">
        <f t="shared" si="3"/>
        <v/>
      </c>
      <c r="B34" s="2" t="str">
        <f t="shared" si="4"/>
        <v/>
      </c>
      <c r="E34" s="4" t="str">
        <f t="shared" si="5"/>
        <v/>
      </c>
    </row>
    <row r="35" spans="1:5">
      <c r="A35" s="1" t="str">
        <f t="shared" si="3"/>
        <v/>
      </c>
      <c r="B35" s="2" t="str">
        <f t="shared" si="4"/>
        <v/>
      </c>
      <c r="E35" s="4" t="str">
        <f t="shared" si="5"/>
        <v/>
      </c>
    </row>
    <row r="36" spans="1:5">
      <c r="A36" s="1" t="str">
        <f t="shared" si="3"/>
        <v/>
      </c>
      <c r="B36" s="2" t="str">
        <f t="shared" si="4"/>
        <v/>
      </c>
      <c r="E36" s="4" t="str">
        <f t="shared" si="5"/>
        <v/>
      </c>
    </row>
    <row r="37" spans="1:5">
      <c r="A37" s="1" t="str">
        <f t="shared" si="3"/>
        <v/>
      </c>
      <c r="B37" s="2" t="str">
        <f t="shared" si="4"/>
        <v/>
      </c>
      <c r="E37" s="4" t="str">
        <f t="shared" si="5"/>
        <v/>
      </c>
    </row>
    <row r="38" spans="1:5">
      <c r="A38" s="1" t="str">
        <f t="shared" si="3"/>
        <v/>
      </c>
      <c r="B38" s="2" t="str">
        <f t="shared" si="4"/>
        <v/>
      </c>
      <c r="E38" s="4" t="str">
        <f t="shared" si="5"/>
        <v/>
      </c>
    </row>
  </sheetData>
  <conditionalFormatting sqref="C$1:C$1048576">
    <cfRule type="duplicateValues" dxfId="3" priority="1"/>
  </conditionalFormatting>
  <conditionalFormatting sqref="E$1:E$1048576">
    <cfRule type="expression" dxfId="4" priority="2">
      <formula>TEXT($E1,0)="返回"</formula>
    </cfRule>
  </conditionalFormatting>
  <conditionalFormatting sqref="E1 A$1:D$1048576">
    <cfRule type="expression" dxfId="5" priority="4">
      <formula>IF(ROW($A1)=1,"",MOD($A1,2)=1)</formula>
    </cfRule>
  </conditionalFormatting>
  <dataValidations count="1">
    <dataValidation type="date" operator="between" allowBlank="1" showInputMessage="1" showErrorMessage="1" sqref="C2:C1048576">
      <formula1>1</formula1>
      <formula2>401768</formula2>
    </dataValidation>
  </dataValidation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
  <sheetViews>
    <sheetView workbookViewId="0">
      <pane ySplit="1" topLeftCell="A2" activePane="bottomLeft" state="frozen"/>
      <selection/>
      <selection pane="bottomLeft" activeCell="F4" sqref="F4"/>
    </sheetView>
  </sheetViews>
  <sheetFormatPr defaultColWidth="0" defaultRowHeight="15.75" outlineLevelCol="5"/>
  <cols>
    <col min="1" max="1" width="7.5" style="1" hidden="1" customWidth="1"/>
    <col min="2" max="2" width="14.625" style="2" hidden="1" customWidth="1"/>
    <col min="3" max="3" width="18.75" style="3" customWidth="1"/>
    <col min="4" max="4" width="38" customWidth="1"/>
    <col min="5" max="5" width="15.25" customWidth="1"/>
    <col min="6" max="6" width="9" style="4" customWidth="1"/>
    <col min="7" max="7" width="9" hidden="1" customWidth="1"/>
    <col min="8" max="8" width="21" hidden="1" customWidth="1"/>
    <col min="9" max="16384" width="9" hidden="1"/>
  </cols>
  <sheetData>
    <row r="1" ht="15" spans="1:6">
      <c r="A1" s="5" t="s">
        <v>18</v>
      </c>
      <c r="B1" s="6" t="s">
        <v>19</v>
      </c>
      <c r="C1" s="5" t="s">
        <v>20</v>
      </c>
      <c r="D1" s="7" t="s">
        <v>21</v>
      </c>
      <c r="E1" s="7" t="s">
        <v>31</v>
      </c>
      <c r="F1" s="7" t="s">
        <v>22</v>
      </c>
    </row>
    <row r="2" spans="1:6">
      <c r="A2" s="1">
        <f t="shared" ref="A2:A51" si="0">IF(C2&lt;&gt;"",ROW()-1,"")</f>
        <v>1</v>
      </c>
      <c r="B2" s="2" t="str">
        <f t="shared" ref="B2:B52" si="1">IF(C2&lt;&gt;"","A"&amp;YEAR(C2)&amp;TEXT(MONTH(C2),"00")&amp;TEXT(DAY(C2),"00"),"")</f>
        <v>A20180716</v>
      </c>
      <c r="C2" s="3">
        <v>43297</v>
      </c>
      <c r="D2" t="s">
        <v>32</v>
      </c>
      <c r="F2" s="4" t="str">
        <f t="shared" ref="F2:F52" si="2">IF($A2&lt;&gt;"",HYPERLINK("#home!F4","返回"),"")</f>
        <v>返回</v>
      </c>
    </row>
    <row r="3" spans="1:6">
      <c r="A3" s="1">
        <f t="shared" si="0"/>
        <v>2</v>
      </c>
      <c r="B3" s="2" t="str">
        <f t="shared" si="1"/>
        <v>A20180701</v>
      </c>
      <c r="C3" s="3">
        <v>43282</v>
      </c>
      <c r="D3" t="s">
        <v>33</v>
      </c>
      <c r="E3" t="s">
        <v>34</v>
      </c>
      <c r="F3" s="4" t="str">
        <f t="shared" si="2"/>
        <v>返回</v>
      </c>
    </row>
    <row r="4" spans="1:6">
      <c r="A4" s="1">
        <f t="shared" si="0"/>
        <v>3</v>
      </c>
      <c r="B4" s="2" t="str">
        <f t="shared" si="1"/>
        <v>A20180717</v>
      </c>
      <c r="C4" s="3">
        <v>43298</v>
      </c>
      <c r="D4" t="s">
        <v>35</v>
      </c>
      <c r="F4" s="4" t="str">
        <f t="shared" si="2"/>
        <v>返回</v>
      </c>
    </row>
    <row r="5" spans="1:6">
      <c r="A5" s="1" t="str">
        <f t="shared" si="0"/>
        <v/>
      </c>
      <c r="B5" s="2" t="str">
        <f t="shared" si="1"/>
        <v/>
      </c>
      <c r="F5" s="4" t="str">
        <f t="shared" si="2"/>
        <v/>
      </c>
    </row>
    <row r="6" spans="1:6">
      <c r="A6" s="1" t="str">
        <f t="shared" si="0"/>
        <v/>
      </c>
      <c r="B6" s="2" t="str">
        <f t="shared" si="1"/>
        <v/>
      </c>
      <c r="F6" s="4" t="str">
        <f t="shared" si="2"/>
        <v/>
      </c>
    </row>
    <row r="7" spans="1:6">
      <c r="A7" s="1" t="str">
        <f t="shared" si="0"/>
        <v/>
      </c>
      <c r="B7" s="2" t="str">
        <f t="shared" si="1"/>
        <v/>
      </c>
      <c r="F7" s="4" t="str">
        <f t="shared" si="2"/>
        <v/>
      </c>
    </row>
    <row r="8" spans="1:6">
      <c r="A8" s="1" t="str">
        <f t="shared" si="0"/>
        <v/>
      </c>
      <c r="B8" s="2" t="str">
        <f t="shared" si="1"/>
        <v/>
      </c>
      <c r="F8" s="4" t="str">
        <f t="shared" si="2"/>
        <v/>
      </c>
    </row>
    <row r="9" spans="1:6">
      <c r="A9" s="1" t="str">
        <f t="shared" si="0"/>
        <v/>
      </c>
      <c r="B9" s="2" t="str">
        <f t="shared" si="1"/>
        <v/>
      </c>
      <c r="F9" s="4" t="str">
        <f t="shared" si="2"/>
        <v/>
      </c>
    </row>
    <row r="10" spans="1:6">
      <c r="A10" s="1" t="str">
        <f t="shared" si="0"/>
        <v/>
      </c>
      <c r="B10" s="2" t="str">
        <f t="shared" si="1"/>
        <v/>
      </c>
      <c r="F10" s="4" t="str">
        <f t="shared" si="2"/>
        <v/>
      </c>
    </row>
    <row r="11" spans="1:6">
      <c r="A11" s="1" t="str">
        <f t="shared" si="0"/>
        <v/>
      </c>
      <c r="B11" s="2" t="str">
        <f t="shared" si="1"/>
        <v/>
      </c>
      <c r="F11" s="4" t="str">
        <f t="shared" si="2"/>
        <v/>
      </c>
    </row>
    <row r="12" spans="1:6">
      <c r="A12" s="1" t="str">
        <f t="shared" si="0"/>
        <v/>
      </c>
      <c r="B12" s="2" t="str">
        <f t="shared" si="1"/>
        <v/>
      </c>
      <c r="F12" s="4" t="str">
        <f t="shared" si="2"/>
        <v/>
      </c>
    </row>
    <row r="13" spans="1:6">
      <c r="A13" s="1" t="str">
        <f t="shared" si="0"/>
        <v/>
      </c>
      <c r="B13" s="2" t="str">
        <f t="shared" si="1"/>
        <v/>
      </c>
      <c r="F13" s="4" t="str">
        <f t="shared" si="2"/>
        <v/>
      </c>
    </row>
    <row r="14" spans="1:6">
      <c r="A14" s="1" t="str">
        <f t="shared" si="0"/>
        <v/>
      </c>
      <c r="B14" s="2" t="str">
        <f t="shared" si="1"/>
        <v/>
      </c>
      <c r="F14" s="4" t="str">
        <f t="shared" si="2"/>
        <v/>
      </c>
    </row>
    <row r="15" spans="1:6">
      <c r="A15" s="1" t="str">
        <f t="shared" si="0"/>
        <v/>
      </c>
      <c r="B15" s="2" t="str">
        <f t="shared" si="1"/>
        <v/>
      </c>
      <c r="F15" s="4" t="str">
        <f t="shared" si="2"/>
        <v/>
      </c>
    </row>
    <row r="16" spans="1:6">
      <c r="A16" s="1" t="str">
        <f t="shared" si="0"/>
        <v/>
      </c>
      <c r="B16" s="2" t="str">
        <f t="shared" si="1"/>
        <v/>
      </c>
      <c r="F16" s="4" t="str">
        <f t="shared" si="2"/>
        <v/>
      </c>
    </row>
    <row r="17" spans="1:6">
      <c r="A17" s="1" t="str">
        <f t="shared" si="0"/>
        <v/>
      </c>
      <c r="B17" s="2" t="str">
        <f t="shared" si="1"/>
        <v/>
      </c>
      <c r="F17" s="4" t="str">
        <f t="shared" si="2"/>
        <v/>
      </c>
    </row>
    <row r="18" spans="1:6">
      <c r="A18" s="1" t="str">
        <f t="shared" si="0"/>
        <v/>
      </c>
      <c r="B18" s="2" t="str">
        <f t="shared" si="1"/>
        <v/>
      </c>
      <c r="F18" s="4" t="str">
        <f t="shared" si="2"/>
        <v/>
      </c>
    </row>
    <row r="19" spans="1:6">
      <c r="A19" s="1" t="str">
        <f t="shared" si="0"/>
        <v/>
      </c>
      <c r="B19" s="2" t="str">
        <f t="shared" si="1"/>
        <v/>
      </c>
      <c r="F19" s="4" t="str">
        <f t="shared" si="2"/>
        <v/>
      </c>
    </row>
    <row r="20" spans="1:6">
      <c r="A20" s="1" t="str">
        <f t="shared" si="0"/>
        <v/>
      </c>
      <c r="B20" s="2" t="str">
        <f t="shared" si="1"/>
        <v/>
      </c>
      <c r="F20" s="4" t="str">
        <f t="shared" si="2"/>
        <v/>
      </c>
    </row>
    <row r="21" spans="1:6">
      <c r="A21" s="1" t="str">
        <f t="shared" si="0"/>
        <v/>
      </c>
      <c r="B21" s="2" t="str">
        <f t="shared" si="1"/>
        <v/>
      </c>
      <c r="F21" s="4" t="str">
        <f t="shared" si="2"/>
        <v/>
      </c>
    </row>
    <row r="22" spans="1:6">
      <c r="A22" s="1" t="str">
        <f t="shared" si="0"/>
        <v/>
      </c>
      <c r="B22" s="2" t="str">
        <f t="shared" si="1"/>
        <v/>
      </c>
      <c r="F22" s="4" t="str">
        <f t="shared" si="2"/>
        <v/>
      </c>
    </row>
    <row r="23" spans="1:6">
      <c r="A23" s="1" t="str">
        <f t="shared" si="0"/>
        <v/>
      </c>
      <c r="B23" s="2" t="str">
        <f t="shared" si="1"/>
        <v/>
      </c>
      <c r="F23" s="4" t="str">
        <f t="shared" si="2"/>
        <v/>
      </c>
    </row>
    <row r="24" spans="1:6">
      <c r="A24" s="1" t="str">
        <f t="shared" si="0"/>
        <v/>
      </c>
      <c r="B24" s="2" t="str">
        <f t="shared" si="1"/>
        <v/>
      </c>
      <c r="F24" s="4" t="str">
        <f t="shared" si="2"/>
        <v/>
      </c>
    </row>
    <row r="25" spans="1:6">
      <c r="A25" s="1" t="str">
        <f t="shared" si="0"/>
        <v/>
      </c>
      <c r="B25" s="2" t="str">
        <f t="shared" si="1"/>
        <v/>
      </c>
      <c r="F25" s="4" t="str">
        <f t="shared" si="2"/>
        <v/>
      </c>
    </row>
    <row r="26" spans="1:6">
      <c r="A26" s="1" t="str">
        <f t="shared" si="0"/>
        <v/>
      </c>
      <c r="B26" s="2" t="str">
        <f t="shared" si="1"/>
        <v/>
      </c>
      <c r="F26" s="4" t="str">
        <f t="shared" si="2"/>
        <v/>
      </c>
    </row>
    <row r="27" spans="1:6">
      <c r="A27" s="1" t="str">
        <f t="shared" si="0"/>
        <v/>
      </c>
      <c r="B27" s="2" t="str">
        <f t="shared" si="1"/>
        <v/>
      </c>
      <c r="F27" s="4" t="str">
        <f t="shared" si="2"/>
        <v/>
      </c>
    </row>
    <row r="28" spans="1:6">
      <c r="A28" s="1" t="str">
        <f t="shared" si="0"/>
        <v/>
      </c>
      <c r="B28" s="2" t="str">
        <f t="shared" si="1"/>
        <v/>
      </c>
      <c r="F28" s="4" t="str">
        <f t="shared" si="2"/>
        <v/>
      </c>
    </row>
    <row r="29" spans="1:6">
      <c r="A29" s="1" t="str">
        <f t="shared" si="0"/>
        <v/>
      </c>
      <c r="B29" s="2" t="str">
        <f t="shared" si="1"/>
        <v/>
      </c>
      <c r="F29" s="4" t="str">
        <f t="shared" si="2"/>
        <v/>
      </c>
    </row>
    <row r="30" spans="1:6">
      <c r="A30" s="1" t="str">
        <f t="shared" si="0"/>
        <v/>
      </c>
      <c r="B30" s="2" t="str">
        <f t="shared" si="1"/>
        <v/>
      </c>
      <c r="F30" s="4" t="str">
        <f t="shared" si="2"/>
        <v/>
      </c>
    </row>
    <row r="31" spans="1:6">
      <c r="A31" s="1" t="str">
        <f t="shared" si="0"/>
        <v/>
      </c>
      <c r="B31" s="2" t="str">
        <f t="shared" si="1"/>
        <v/>
      </c>
      <c r="F31" s="4" t="str">
        <f t="shared" si="2"/>
        <v/>
      </c>
    </row>
    <row r="32" spans="1:6">
      <c r="A32" s="1" t="str">
        <f t="shared" si="0"/>
        <v/>
      </c>
      <c r="B32" s="2" t="str">
        <f t="shared" si="1"/>
        <v/>
      </c>
      <c r="F32" s="4" t="str">
        <f t="shared" si="2"/>
        <v/>
      </c>
    </row>
    <row r="33" spans="1:6">
      <c r="A33" s="1" t="str">
        <f t="shared" si="0"/>
        <v/>
      </c>
      <c r="B33" s="2" t="str">
        <f t="shared" si="1"/>
        <v/>
      </c>
      <c r="F33" s="4" t="str">
        <f t="shared" si="2"/>
        <v/>
      </c>
    </row>
    <row r="34" spans="1:6">
      <c r="A34" s="1" t="str">
        <f t="shared" si="0"/>
        <v/>
      </c>
      <c r="B34" s="2" t="str">
        <f t="shared" si="1"/>
        <v/>
      </c>
      <c r="F34" s="4" t="str">
        <f t="shared" si="2"/>
        <v/>
      </c>
    </row>
    <row r="35" spans="1:6">
      <c r="A35" s="1" t="str">
        <f t="shared" si="0"/>
        <v/>
      </c>
      <c r="B35" s="2" t="str">
        <f t="shared" si="1"/>
        <v/>
      </c>
      <c r="F35" s="4" t="str">
        <f t="shared" si="2"/>
        <v/>
      </c>
    </row>
    <row r="36" spans="1:6">
      <c r="A36" s="1" t="str">
        <f t="shared" si="0"/>
        <v/>
      </c>
      <c r="B36" s="2" t="str">
        <f t="shared" si="1"/>
        <v/>
      </c>
      <c r="F36" s="4" t="str">
        <f t="shared" si="2"/>
        <v/>
      </c>
    </row>
    <row r="37" spans="1:6">
      <c r="A37" s="1" t="str">
        <f t="shared" si="0"/>
        <v/>
      </c>
      <c r="B37" s="2" t="str">
        <f t="shared" si="1"/>
        <v/>
      </c>
      <c r="F37" s="4" t="str">
        <f t="shared" si="2"/>
        <v/>
      </c>
    </row>
    <row r="38" spans="1:6">
      <c r="A38" s="1" t="str">
        <f t="shared" si="0"/>
        <v/>
      </c>
      <c r="B38" s="2" t="str">
        <f t="shared" si="1"/>
        <v/>
      </c>
      <c r="F38" s="4" t="str">
        <f t="shared" si="2"/>
        <v/>
      </c>
    </row>
    <row r="39" spans="1:6">
      <c r="A39" s="1" t="str">
        <f t="shared" si="0"/>
        <v/>
      </c>
      <c r="B39" s="2" t="str">
        <f t="shared" si="1"/>
        <v/>
      </c>
      <c r="F39" s="4" t="str">
        <f t="shared" si="2"/>
        <v/>
      </c>
    </row>
    <row r="40" spans="1:6">
      <c r="A40" s="1" t="str">
        <f t="shared" si="0"/>
        <v/>
      </c>
      <c r="B40" s="2" t="str">
        <f t="shared" si="1"/>
        <v/>
      </c>
      <c r="F40" s="4" t="str">
        <f t="shared" si="2"/>
        <v/>
      </c>
    </row>
    <row r="41" spans="1:6">
      <c r="A41" s="1" t="str">
        <f t="shared" si="0"/>
        <v/>
      </c>
      <c r="B41" s="2" t="str">
        <f t="shared" si="1"/>
        <v/>
      </c>
      <c r="F41" s="4" t="str">
        <f t="shared" si="2"/>
        <v/>
      </c>
    </row>
    <row r="42" spans="1:6">
      <c r="A42" s="1" t="str">
        <f t="shared" si="0"/>
        <v/>
      </c>
      <c r="B42" s="2" t="str">
        <f t="shared" si="1"/>
        <v/>
      </c>
      <c r="F42" s="4" t="str">
        <f t="shared" si="2"/>
        <v/>
      </c>
    </row>
    <row r="43" spans="1:6">
      <c r="A43" s="1" t="str">
        <f t="shared" si="0"/>
        <v/>
      </c>
      <c r="B43" s="2" t="str">
        <f t="shared" si="1"/>
        <v/>
      </c>
      <c r="F43" s="4" t="str">
        <f t="shared" si="2"/>
        <v/>
      </c>
    </row>
    <row r="44" spans="1:6">
      <c r="A44" s="1" t="str">
        <f t="shared" si="0"/>
        <v/>
      </c>
      <c r="B44" s="2" t="str">
        <f t="shared" si="1"/>
        <v/>
      </c>
      <c r="F44" s="4" t="str">
        <f t="shared" si="2"/>
        <v/>
      </c>
    </row>
    <row r="45" spans="1:6">
      <c r="A45" s="1" t="str">
        <f t="shared" si="0"/>
        <v/>
      </c>
      <c r="B45" s="2" t="str">
        <f t="shared" si="1"/>
        <v/>
      </c>
      <c r="F45" s="4" t="str">
        <f t="shared" si="2"/>
        <v/>
      </c>
    </row>
    <row r="46" spans="1:6">
      <c r="A46" s="1" t="str">
        <f t="shared" si="0"/>
        <v/>
      </c>
      <c r="B46" s="2" t="str">
        <f t="shared" si="1"/>
        <v/>
      </c>
      <c r="F46" s="4" t="str">
        <f t="shared" si="2"/>
        <v/>
      </c>
    </row>
    <row r="47" spans="1:6">
      <c r="A47" s="1" t="str">
        <f t="shared" si="0"/>
        <v/>
      </c>
      <c r="B47" s="2" t="str">
        <f t="shared" si="1"/>
        <v/>
      </c>
      <c r="F47" s="4" t="str">
        <f t="shared" si="2"/>
        <v/>
      </c>
    </row>
    <row r="48" spans="1:6">
      <c r="A48" s="1" t="str">
        <f t="shared" si="0"/>
        <v/>
      </c>
      <c r="B48" s="2" t="str">
        <f t="shared" si="1"/>
        <v/>
      </c>
      <c r="F48" s="4" t="str">
        <f t="shared" si="2"/>
        <v/>
      </c>
    </row>
    <row r="49" spans="1:6">
      <c r="A49" s="1" t="str">
        <f t="shared" si="0"/>
        <v/>
      </c>
      <c r="B49" s="2" t="str">
        <f t="shared" si="1"/>
        <v/>
      </c>
      <c r="F49" s="4" t="str">
        <f t="shared" si="2"/>
        <v/>
      </c>
    </row>
    <row r="50" spans="1:6">
      <c r="A50" s="1" t="str">
        <f t="shared" si="0"/>
        <v/>
      </c>
      <c r="B50" s="2" t="str">
        <f t="shared" si="1"/>
        <v/>
      </c>
      <c r="F50" s="4" t="str">
        <f t="shared" si="2"/>
        <v/>
      </c>
    </row>
    <row r="51" spans="1:6">
      <c r="A51" s="1" t="str">
        <f t="shared" si="0"/>
        <v/>
      </c>
      <c r="B51" s="2" t="str">
        <f t="shared" si="1"/>
        <v/>
      </c>
      <c r="F51" s="4" t="str">
        <f t="shared" si="2"/>
        <v/>
      </c>
    </row>
    <row r="52" spans="1:6">
      <c r="A52" s="1" t="str">
        <f t="shared" ref="A52:A61" si="3">IF(C52&lt;&gt;"",ROW()-1,"")</f>
        <v/>
      </c>
      <c r="B52" s="2" t="str">
        <f t="shared" si="1"/>
        <v/>
      </c>
      <c r="F52" s="4" t="str">
        <f t="shared" si="2"/>
        <v/>
      </c>
    </row>
    <row r="53" spans="1:6">
      <c r="A53" s="1" t="str">
        <f t="shared" si="3"/>
        <v/>
      </c>
      <c r="B53" s="2" t="str">
        <f t="shared" ref="B53:B61" si="4">IF(C53&lt;&gt;"","A"&amp;YEAR(C53)&amp;TEXT(MONTH(C53),"00")&amp;TEXT(DAY(C53),"00"),"")</f>
        <v/>
      </c>
      <c r="F53" s="4" t="str">
        <f t="shared" ref="F53:F61" si="5">IF($A53&lt;&gt;"",HYPERLINK("#home!F4","返回"),"")</f>
        <v/>
      </c>
    </row>
    <row r="54" spans="1:6">
      <c r="A54" s="1" t="str">
        <f t="shared" si="3"/>
        <v/>
      </c>
      <c r="B54" s="2" t="str">
        <f t="shared" si="4"/>
        <v/>
      </c>
      <c r="F54" s="4" t="str">
        <f t="shared" si="5"/>
        <v/>
      </c>
    </row>
    <row r="55" spans="1:6">
      <c r="A55" s="1" t="str">
        <f t="shared" si="3"/>
        <v/>
      </c>
      <c r="B55" s="2" t="str">
        <f t="shared" si="4"/>
        <v/>
      </c>
      <c r="F55" s="4" t="str">
        <f t="shared" si="5"/>
        <v/>
      </c>
    </row>
    <row r="56" spans="1:6">
      <c r="A56" s="1" t="str">
        <f t="shared" si="3"/>
        <v/>
      </c>
      <c r="B56" s="2" t="str">
        <f t="shared" si="4"/>
        <v/>
      </c>
      <c r="F56" s="4" t="str">
        <f t="shared" si="5"/>
        <v/>
      </c>
    </row>
    <row r="57" spans="1:6">
      <c r="A57" s="1" t="str">
        <f t="shared" si="3"/>
        <v/>
      </c>
      <c r="B57" s="2" t="str">
        <f t="shared" si="4"/>
        <v/>
      </c>
      <c r="F57" s="4" t="str">
        <f t="shared" si="5"/>
        <v/>
      </c>
    </row>
    <row r="58" spans="1:6">
      <c r="A58" s="1" t="str">
        <f t="shared" si="3"/>
        <v/>
      </c>
      <c r="B58" s="2" t="str">
        <f t="shared" si="4"/>
        <v/>
      </c>
      <c r="F58" s="4" t="str">
        <f t="shared" si="5"/>
        <v/>
      </c>
    </row>
    <row r="59" spans="1:6">
      <c r="A59" s="1" t="str">
        <f t="shared" si="3"/>
        <v/>
      </c>
      <c r="B59" s="2" t="str">
        <f t="shared" si="4"/>
        <v/>
      </c>
      <c r="F59" s="4" t="str">
        <f t="shared" si="5"/>
        <v/>
      </c>
    </row>
    <row r="60" spans="1:6">
      <c r="A60" s="1" t="str">
        <f t="shared" si="3"/>
        <v/>
      </c>
      <c r="B60" s="2" t="str">
        <f t="shared" si="4"/>
        <v/>
      </c>
      <c r="F60" s="4" t="str">
        <f t="shared" si="5"/>
        <v/>
      </c>
    </row>
    <row r="61" spans="1:6">
      <c r="A61" s="1" t="str">
        <f t="shared" si="3"/>
        <v/>
      </c>
      <c r="B61" s="2" t="str">
        <f t="shared" si="4"/>
        <v/>
      </c>
      <c r="F61" s="4" t="str">
        <f t="shared" si="5"/>
        <v/>
      </c>
    </row>
  </sheetData>
  <conditionalFormatting sqref="F$1:F$1048576">
    <cfRule type="expression" dxfId="4" priority="2">
      <formula>TEXT($F1,0)="返回"</formula>
    </cfRule>
  </conditionalFormatting>
  <conditionalFormatting sqref="F1 A$1:E$1048576">
    <cfRule type="expression" dxfId="5" priority="3">
      <formula>IF(ROW($A1)=1,"",MOD($A1,2)=1)</formula>
    </cfRule>
  </conditionalFormatting>
  <dataValidations count="2">
    <dataValidation type="date" operator="between" allowBlank="1" showInputMessage="1" showErrorMessage="1" sqref="C1">
      <formula1>1</formula1>
      <formula2>401768</formula2>
    </dataValidation>
    <dataValidation type="list" allowBlank="1" showInputMessage="1" showErrorMessage="1" sqref="E2:E1048576">
      <formula1>" ,已完成"</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home</vt:lpstr>
      <vt:lpstr>日程计划</vt:lpstr>
      <vt:lpstr>任务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2018-07-03T03:14:00Z</dcterms:created>
  <dcterms:modified xsi:type="dcterms:W3CDTF">2018-11-21T14:00:23Z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2052-11.1.0.7987</vt:lpwstr>
  </property>
</Properties>
</file>