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工作计划大全excel\54款\54款工作计划总结excel\"/>
    </mc:Choice>
  </mc:AlternateContent>
  <xr:revisionPtr revIDLastSave="0" documentId="13_ncr:1_{24F2AA03-5DA9-458D-BE20-6DABB033E9D4}" xr6:coauthVersionLast="46" xr6:coauthVersionMax="46" xr10:uidLastSave="{00000000-0000-0000-0000-000000000000}"/>
  <bookViews>
    <workbookView xWindow="-120" yWindow="-120" windowWidth="29040" windowHeight="15840" xr2:uid="{830E14F2-31C2-4F98-9745-46DAF34B1DE1}"/>
  </bookViews>
  <sheets>
    <sheet name="每日时间管理" sheetId="1" r:id="rId1"/>
  </sheets>
  <definedNames>
    <definedName name="_xlnm.Print_Area" localSheetId="0">每日时间管理!$A$1:$V$59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0" i="1"/>
  <c r="R10" i="1"/>
  <c r="S10" i="1"/>
  <c r="T10" i="1"/>
  <c r="U10" i="1"/>
  <c r="P9" i="1"/>
  <c r="Q9" i="1"/>
  <c r="R9" i="1"/>
  <c r="S9" i="1"/>
  <c r="T9" i="1"/>
  <c r="U9" i="1"/>
  <c r="P8" i="1"/>
  <c r="Q8" i="1"/>
  <c r="R8" i="1"/>
  <c r="S8" i="1"/>
  <c r="T8" i="1"/>
  <c r="U8" i="1"/>
  <c r="O10" i="1"/>
  <c r="O9" i="1"/>
  <c r="O8" i="1"/>
  <c r="P7" i="1"/>
  <c r="Q7" i="1"/>
  <c r="R7" i="1"/>
  <c r="S7" i="1"/>
  <c r="T7" i="1"/>
  <c r="U7" i="1"/>
  <c r="O7" i="1"/>
  <c r="P6" i="1"/>
  <c r="Q6" i="1"/>
  <c r="R6" i="1"/>
  <c r="S6" i="1"/>
  <c r="T6" i="1"/>
  <c r="U6" i="1"/>
  <c r="O6" i="1"/>
  <c r="P5" i="1"/>
  <c r="Q5" i="1"/>
  <c r="R5" i="1"/>
  <c r="S5" i="1"/>
  <c r="T5" i="1"/>
  <c r="U5" i="1"/>
  <c r="O5" i="1"/>
  <c r="H10" i="1"/>
  <c r="I10" i="1"/>
  <c r="J10" i="1"/>
  <c r="K10" i="1"/>
  <c r="L10" i="1"/>
  <c r="M10" i="1"/>
  <c r="G10" i="1"/>
  <c r="H9" i="1"/>
  <c r="I9" i="1"/>
  <c r="J9" i="1"/>
  <c r="K9" i="1"/>
  <c r="L9" i="1"/>
  <c r="M9" i="1"/>
  <c r="G9" i="1"/>
  <c r="H8" i="1"/>
  <c r="I8" i="1"/>
  <c r="J8" i="1"/>
  <c r="K8" i="1"/>
  <c r="L8" i="1"/>
  <c r="M8" i="1"/>
  <c r="G8" i="1"/>
  <c r="H7" i="1"/>
  <c r="I7" i="1"/>
  <c r="J7" i="1"/>
  <c r="K7" i="1"/>
  <c r="L7" i="1"/>
  <c r="M7" i="1"/>
  <c r="G7" i="1"/>
  <c r="H6" i="1"/>
  <c r="I6" i="1"/>
  <c r="J6" i="1"/>
  <c r="K6" i="1"/>
  <c r="L6" i="1"/>
  <c r="M6" i="1"/>
  <c r="G6" i="1"/>
  <c r="H5" i="1"/>
  <c r="I5" i="1"/>
  <c r="J5" i="1"/>
  <c r="K5" i="1"/>
  <c r="L5" i="1"/>
  <c r="M5" i="1"/>
  <c r="G5" i="1"/>
  <c r="B3" i="1" l="1"/>
  <c r="B10" i="1" l="1"/>
  <c r="G3" i="1"/>
  <c r="O3" i="1"/>
  <c r="B9" i="1"/>
</calcChain>
</file>

<file path=xl/sharedStrings.xml><?xml version="1.0" encoding="utf-8"?>
<sst xmlns="http://schemas.openxmlformats.org/spreadsheetml/2006/main" count="71" uniqueCount="32">
  <si>
    <t>每日时间管理</t>
    <phoneticPr fontId="1" type="noConversion"/>
  </si>
  <si>
    <t>设置日期</t>
    <phoneticPr fontId="2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</si>
  <si>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</si>
  <si>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</si>
  <si>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</si>
  <si>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</si>
  <si>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</si>
  <si>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</si>
  <si>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</si>
  <si>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7:</t>
    <phoneticPr fontId="1" type="noConversion"/>
  </si>
  <si>
    <t>00</t>
    <phoneticPr fontId="1" type="noConversion"/>
  </si>
  <si>
    <t>30</t>
    <phoneticPr fontId="1" type="noConversion"/>
  </si>
  <si>
    <t>17:</t>
    <phoneticPr fontId="1" type="noConversion"/>
  </si>
  <si>
    <t>6:</t>
    <phoneticPr fontId="1" type="noConversion"/>
  </si>
  <si>
    <t>8:</t>
    <phoneticPr fontId="1" type="noConversion"/>
  </si>
  <si>
    <t>9:</t>
    <phoneticPr fontId="1" type="noConversion"/>
  </si>
  <si>
    <t>10:</t>
    <phoneticPr fontId="1" type="noConversion"/>
  </si>
  <si>
    <t>11:</t>
    <phoneticPr fontId="1" type="noConversion"/>
  </si>
  <si>
    <t>12:</t>
    <phoneticPr fontId="1" type="noConversion"/>
  </si>
  <si>
    <t>13:</t>
    <phoneticPr fontId="1" type="noConversion"/>
  </si>
  <si>
    <t>14:</t>
    <phoneticPr fontId="1" type="noConversion"/>
  </si>
  <si>
    <t>15:</t>
    <phoneticPr fontId="1" type="noConversion"/>
  </si>
  <si>
    <t>16:</t>
    <phoneticPr fontId="1" type="noConversion"/>
  </si>
  <si>
    <t>18:</t>
    <phoneticPr fontId="1" type="noConversion"/>
  </si>
  <si>
    <t>19:</t>
    <phoneticPr fontId="1" type="noConversion"/>
  </si>
  <si>
    <t>20:</t>
    <phoneticPr fontId="1" type="noConversion"/>
  </si>
  <si>
    <t>21:</t>
    <phoneticPr fontId="1" type="noConversion"/>
  </si>
  <si>
    <t>22:</t>
    <phoneticPr fontId="1" type="noConversion"/>
  </si>
  <si>
    <t>记事</t>
    <phoneticPr fontId="1" type="noConversion"/>
  </si>
  <si>
    <t>年</t>
    <phoneticPr fontId="2" type="noConversion"/>
  </si>
  <si>
    <t>月</t>
    <phoneticPr fontId="2" type="noConversion"/>
  </si>
  <si>
    <t>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</si>
</sst>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[$-804]aaaa;@"/>
    <numFmt numFmtId="178" formatCode="yyyy&quot;年&quot;m&quot;月&quot;;@"/>
    <numFmt numFmtId="179" formatCode="d"/>
  </numFmts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22"/>
      <color theme="0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36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24"/>
      <color theme="0"/>
      <name val="微软雅黑"/>
      <family val="2"/>
      <charset val="134"/>
    </font>
    <font>
      <sz val="24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9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thin">
        <color auto="1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178" fontId="3" fillId="0" borderId="0" xfId="0" applyNumberFormat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4" fontId="3" fillId="0" borderId="0" xfId="0" applyNumberFormat="1" applyFont="1">
      <alignment vertical="center"/>
    </xf>
    <xf numFmtId="49" fontId="3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9" fillId="0" borderId="0" xfId="0" applyFont="1">
      <alignment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horizontal="right" vertical="center"/>
    </xf>
    <xf numFmtId="0" fontId="12" fillId="2" borderId="16" xfId="0" applyFont="1" applyFill="1" applyBorder="1" applyAlignment="1" applyProtection="1">
      <alignment horizontal="center" vertical="center"/>
      <protection locked="0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178" fontId="13" fillId="0" borderId="0" xfId="0" applyNumberFormat="1" applyFont="1" applyAlignment="1">
      <alignment horizontal="center"/>
    </xf>
    <xf numFmtId="176" fontId="7" fillId="2" borderId="5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center" vertical="center"/>
    </xf>
    <xf numFmtId="176" fontId="7" fillId="2" borderId="0" xfId="0" applyNumberFormat="1" applyFont="1" applyFill="1" applyBorder="1" applyAlignment="1">
      <alignment horizontal="center" vertical="center"/>
    </xf>
    <xf numFmtId="176" fontId="7" fillId="2" borderId="9" xfId="0" applyNumberFormat="1" applyFont="1" applyFill="1" applyBorder="1" applyAlignment="1">
      <alignment horizontal="center" vertical="center"/>
    </xf>
    <xf numFmtId="176" fontId="7" fillId="2" borderId="10" xfId="0" applyNumberFormat="1" applyFont="1" applyFill="1" applyBorder="1" applyAlignment="1">
      <alignment horizontal="center" vertical="center"/>
    </xf>
    <xf numFmtId="176" fontId="7" fillId="2" borderId="11" xfId="0" applyNumberFormat="1" applyFont="1" applyFill="1" applyBorder="1" applyAlignment="1">
      <alignment horizontal="center" vertical="center"/>
    </xf>
    <xf numFmtId="176" fontId="7" fillId="2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3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5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right" vertical="center"/>
    </xf>
    <xf numFmtId="49" fontId="14" fillId="0" borderId="4" xfId="0" applyNumberFormat="1" applyFont="1" applyBorder="1" applyAlignment="1">
      <alignment horizontal="right" vertical="center"/>
    </xf>
  </cellXfs>
  <cellStyles count="1">
    <cellStyle name="常规" xfId="0" builtinId="0"/>
  </cellStyles>
  <dxfs count="5">
    <dxf>
      <font>
        <b/>
        <i val="0"/>
        <color theme="0"/>
      </font>
      <fill>
        <patternFill>
          <bgColor rgb="FFC0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2" fmlaLink="$Y$4" max="2999" min="1900" page="10" val="2021"/>
</file>

<file path=xl/ctrlProps/ctrlProp2.xml><?xml version="1.0" encoding="utf-8"?>
<formControlPr xmlns="http://schemas.microsoft.com/office/spreadsheetml/2009/9/main" objectType="Spin" dx="22" fmlaLink="$Y$7" max="12" min="1" page="10" val="9"/>
</file>

<file path=xl/ctrlProps/ctrlProp3.xml><?xml version="1.0" encoding="utf-8"?>
<formControlPr xmlns="http://schemas.microsoft.com/office/spreadsheetml/2009/9/main" objectType="Spin" dx="22" fmlaLink="$Y$10" max="31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3</xdr:row>
          <xdr:rowOff>95250</xdr:rowOff>
        </xdr:from>
        <xdr:to>
          <xdr:col>25</xdr:col>
          <xdr:colOff>285750</xdr:colOff>
          <xdr:row>5</xdr:row>
          <xdr:rowOff>57150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6</xdr:row>
          <xdr:rowOff>133350</xdr:rowOff>
        </xdr:from>
        <xdr:to>
          <xdr:col>25</xdr:col>
          <xdr:colOff>295275</xdr:colOff>
          <xdr:row>8</xdr:row>
          <xdr:rowOff>95250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9</xdr:row>
          <xdr:rowOff>66675</xdr:rowOff>
        </xdr:from>
        <xdr:to>
          <xdr:col>25</xdr:col>
          <xdr:colOff>295275</xdr:colOff>
          <xdr:row>11</xdr:row>
          <xdr:rowOff>66675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2F0E-1BAD-4D53-A42F-F9BF14C9ACEF}">
  <dimension ref="A1:AB59"/>
  <sheetViews>
    <sheetView showGridLines="0" tabSelected="1" zoomScale="136" zoomScaleNormal="136" workbookViewId="0">
      <selection activeCell="AB17" sqref="AB17"/>
    </sheetView>
  </sheetViews>
  <sheetFormatPr defaultRowHeight="16.5" x14ac:dyDescent="0.2"/>
  <cols>
    <col min="1" max="1" width="2.625" style="3" customWidth="1"/>
    <col min="2" max="4" width="4.125" style="3" customWidth="1"/>
    <col min="5" max="21" width="3.625" style="3" customWidth="1"/>
    <col min="22" max="22" width="2.625" style="3" customWidth="1"/>
    <col min="23" max="24" width="9" style="3"/>
    <col min="25" max="25" width="7.125" style="3" customWidth="1"/>
    <col min="26" max="26" width="5" style="3" customWidth="1"/>
    <col min="27" max="27" width="9" style="3"/>
    <col min="28" max="28" width="11.125" style="3" bestFit="1" customWidth="1"/>
    <col min="29" max="16384" width="9" style="3"/>
  </cols>
  <sheetData>
    <row r="1" spans="1:28" ht="47.25" customHeight="1" x14ac:dyDescent="0.2">
      <c r="A1" s="1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2"/>
    </row>
    <row r="2" spans="1:28" ht="8.1" customHeight="1" thickBo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X2" s="22" t="s">
        <v>1</v>
      </c>
      <c r="Y2" s="23"/>
      <c r="Z2" s="24"/>
    </row>
    <row r="3" spans="1:28" ht="12" customHeight="1" thickTop="1" x14ac:dyDescent="0.2">
      <c r="A3" s="40"/>
      <c r="B3" s="31">
        <f>DATE(Y4,Y7,Y10)</f>
        <v>44440</v>
      </c>
      <c r="C3" s="32"/>
      <c r="D3" s="33"/>
      <c r="E3" s="4"/>
      <c r="F3" s="4"/>
      <c r="G3" s="43">
        <f>B3</f>
        <v>44440</v>
      </c>
      <c r="H3" s="43"/>
      <c r="I3" s="43"/>
      <c r="J3" s="43"/>
      <c r="K3" s="43"/>
      <c r="L3" s="43"/>
      <c r="M3" s="43"/>
      <c r="O3" s="28">
        <f>DATE(YEAR(B3),MONTH(B3)+1,1)</f>
        <v>44470</v>
      </c>
      <c r="P3" s="28"/>
      <c r="Q3" s="28"/>
      <c r="R3" s="28"/>
      <c r="S3" s="28"/>
      <c r="T3" s="28"/>
      <c r="U3" s="28"/>
      <c r="V3" s="5"/>
      <c r="X3" s="25"/>
      <c r="Y3" s="26"/>
      <c r="Z3" s="27"/>
    </row>
    <row r="4" spans="1:28" ht="12" customHeight="1" x14ac:dyDescent="0.2">
      <c r="A4" s="40"/>
      <c r="B4" s="34"/>
      <c r="C4" s="35"/>
      <c r="D4" s="36"/>
      <c r="G4" s="6" t="s">
        <v>2</v>
      </c>
      <c r="H4" s="6" t="s">
        <v>3</v>
      </c>
      <c r="I4" s="6" t="s">
        <v>4</v>
      </c>
      <c r="J4" s="6" t="s">
        <v>5</v>
      </c>
      <c r="K4" s="6" t="s">
        <v>6</v>
      </c>
      <c r="L4" s="6" t="s">
        <v>7</v>
      </c>
      <c r="M4" s="6" t="s">
        <v>8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7"/>
      <c r="X4" s="16" t="s">
        <v>29</v>
      </c>
      <c r="Y4" s="18">
        <v>2021</v>
      </c>
      <c r="Z4" s="29"/>
    </row>
    <row r="5" spans="1:28" ht="12" customHeight="1" x14ac:dyDescent="0.2">
      <c r="A5" s="40"/>
      <c r="B5" s="34"/>
      <c r="C5" s="35"/>
      <c r="D5" s="36"/>
      <c r="G5" s="8">
        <f t="shared" ref="G5:M5" si="0">DATE($Y$4,$Y$7,1)-MATCH(TEXT(DATE($Y$4,$Y$7,1),"aaa"),$G$4:$M$4,0)+COLUMN(A:A)</f>
        <v>44438</v>
      </c>
      <c r="H5" s="8">
        <f t="shared" si="0"/>
        <v>44439</v>
      </c>
      <c r="I5" s="8">
        <f t="shared" si="0"/>
        <v>44440</v>
      </c>
      <c r="J5" s="8">
        <f t="shared" si="0"/>
        <v>44441</v>
      </c>
      <c r="K5" s="8">
        <f t="shared" si="0"/>
        <v>44442</v>
      </c>
      <c r="L5" s="8">
        <f t="shared" si="0"/>
        <v>44443</v>
      </c>
      <c r="M5" s="8">
        <f t="shared" si="0"/>
        <v>44444</v>
      </c>
      <c r="O5" s="8">
        <f t="shared" ref="O5:U5" si="1">DATE($Y$4,$Y$7+1,1)-MATCH(TEXT(DATE($Y$4,$Y$7+1,1),"aaa"),$G$4:$M$4,0)+COLUMN(A:A)</f>
        <v>44466</v>
      </c>
      <c r="P5" s="8">
        <f t="shared" si="1"/>
        <v>44467</v>
      </c>
      <c r="Q5" s="8">
        <f t="shared" si="1"/>
        <v>44468</v>
      </c>
      <c r="R5" s="8">
        <f t="shared" si="1"/>
        <v>44469</v>
      </c>
      <c r="S5" s="8">
        <f t="shared" si="1"/>
        <v>44470</v>
      </c>
      <c r="T5" s="8">
        <f t="shared" si="1"/>
        <v>44471</v>
      </c>
      <c r="U5" s="8">
        <f t="shared" si="1"/>
        <v>44472</v>
      </c>
      <c r="V5" s="8"/>
      <c r="X5" s="16"/>
      <c r="Y5" s="18"/>
      <c r="Z5" s="29"/>
    </row>
    <row r="6" spans="1:28" ht="12" customHeight="1" x14ac:dyDescent="0.2">
      <c r="A6" s="40"/>
      <c r="B6" s="34"/>
      <c r="C6" s="35"/>
      <c r="D6" s="36"/>
      <c r="G6" s="8">
        <f t="shared" ref="G6:M6" si="2">DATE($Y$4,$Y$7,8)-MATCH(TEXT(DATE($Y$4,$Y$7,8),"aaa"),$G$4:$M$4,0)+COLUMN(A:A)</f>
        <v>44445</v>
      </c>
      <c r="H6" s="8">
        <f t="shared" si="2"/>
        <v>44446</v>
      </c>
      <c r="I6" s="8">
        <f t="shared" si="2"/>
        <v>44447</v>
      </c>
      <c r="J6" s="8">
        <f t="shared" si="2"/>
        <v>44448</v>
      </c>
      <c r="K6" s="8">
        <f t="shared" si="2"/>
        <v>44449</v>
      </c>
      <c r="L6" s="8">
        <f t="shared" si="2"/>
        <v>44450</v>
      </c>
      <c r="M6" s="8">
        <f t="shared" si="2"/>
        <v>44451</v>
      </c>
      <c r="O6" s="8">
        <f t="shared" ref="O6:U6" si="3">DATE($Y$4,$Y$7+1,8)-MATCH(TEXT(DATE($Y$4,$Y$7+1,8),"aaa"),$G$4:$M$4,0)+COLUMN(A:A)</f>
        <v>44473</v>
      </c>
      <c r="P6" s="8">
        <f t="shared" si="3"/>
        <v>44474</v>
      </c>
      <c r="Q6" s="8">
        <f t="shared" si="3"/>
        <v>44475</v>
      </c>
      <c r="R6" s="8">
        <f t="shared" si="3"/>
        <v>44476</v>
      </c>
      <c r="S6" s="8">
        <f t="shared" si="3"/>
        <v>44477</v>
      </c>
      <c r="T6" s="8">
        <f t="shared" si="3"/>
        <v>44478</v>
      </c>
      <c r="U6" s="8">
        <f t="shared" si="3"/>
        <v>44479</v>
      </c>
      <c r="V6" s="8"/>
      <c r="X6" s="16"/>
      <c r="Y6" s="18"/>
      <c r="Z6" s="29"/>
    </row>
    <row r="7" spans="1:28" ht="12" customHeight="1" x14ac:dyDescent="0.2">
      <c r="A7" s="40"/>
      <c r="B7" s="34"/>
      <c r="C7" s="35"/>
      <c r="D7" s="36"/>
      <c r="G7" s="8">
        <f t="shared" ref="G7:M7" si="4">DATE($Y$4,$Y$7,15)-MATCH(TEXT(DATE($Y$4,$Y$7,15),"aaa"),$G$4:$M$4,0)+COLUMN(A:A)</f>
        <v>44452</v>
      </c>
      <c r="H7" s="8">
        <f t="shared" si="4"/>
        <v>44453</v>
      </c>
      <c r="I7" s="8">
        <f t="shared" si="4"/>
        <v>44454</v>
      </c>
      <c r="J7" s="8">
        <f t="shared" si="4"/>
        <v>44455</v>
      </c>
      <c r="K7" s="8">
        <f t="shared" si="4"/>
        <v>44456</v>
      </c>
      <c r="L7" s="8">
        <f t="shared" si="4"/>
        <v>44457</v>
      </c>
      <c r="M7" s="8">
        <f t="shared" si="4"/>
        <v>44458</v>
      </c>
      <c r="O7" s="8">
        <f t="shared" ref="O7:U7" si="5">DATE($Y$4,$Y$7+1,15)-MATCH(TEXT(DATE($Y$4,$Y$7+1,15),"aaa"),$G$4:$M$4,0)+COLUMN(A:A)</f>
        <v>44480</v>
      </c>
      <c r="P7" s="8">
        <f t="shared" si="5"/>
        <v>44481</v>
      </c>
      <c r="Q7" s="8">
        <f t="shared" si="5"/>
        <v>44482</v>
      </c>
      <c r="R7" s="8">
        <f t="shared" si="5"/>
        <v>44483</v>
      </c>
      <c r="S7" s="8">
        <f t="shared" si="5"/>
        <v>44484</v>
      </c>
      <c r="T7" s="8">
        <f t="shared" si="5"/>
        <v>44485</v>
      </c>
      <c r="U7" s="8">
        <f t="shared" si="5"/>
        <v>44486</v>
      </c>
      <c r="V7" s="8"/>
      <c r="X7" s="16" t="s">
        <v>30</v>
      </c>
      <c r="Y7" s="18">
        <v>9</v>
      </c>
      <c r="Z7" s="20"/>
    </row>
    <row r="8" spans="1:28" ht="12" customHeight="1" thickBot="1" x14ac:dyDescent="0.25">
      <c r="A8" s="40"/>
      <c r="B8" s="37"/>
      <c r="C8" s="38"/>
      <c r="D8" s="39"/>
      <c r="G8" s="8">
        <f t="shared" ref="G8:M8" si="6">DATE($Y$4,$Y$7,22)-MATCH(TEXT(DATE($Y$4,$Y$7,22),"aaa"),$G$4:$M$4,0)+COLUMN(A:A)</f>
        <v>44459</v>
      </c>
      <c r="H8" s="8">
        <f t="shared" si="6"/>
        <v>44460</v>
      </c>
      <c r="I8" s="8">
        <f t="shared" si="6"/>
        <v>44461</v>
      </c>
      <c r="J8" s="8">
        <f t="shared" si="6"/>
        <v>44462</v>
      </c>
      <c r="K8" s="8">
        <f t="shared" si="6"/>
        <v>44463</v>
      </c>
      <c r="L8" s="8">
        <f t="shared" si="6"/>
        <v>44464</v>
      </c>
      <c r="M8" s="8">
        <f t="shared" si="6"/>
        <v>44465</v>
      </c>
      <c r="O8" s="8">
        <f t="shared" ref="O8:U8" si="7">DATE($Y$4,$Y$7+1,22)-MATCH(TEXT(DATE($Y$4,$Y$7+1,22),"aaa"),$G$4:$M$4,0)+COLUMN(A:A)</f>
        <v>44487</v>
      </c>
      <c r="P8" s="8">
        <f t="shared" si="7"/>
        <v>44488</v>
      </c>
      <c r="Q8" s="8">
        <f t="shared" si="7"/>
        <v>44489</v>
      </c>
      <c r="R8" s="8">
        <f t="shared" si="7"/>
        <v>44490</v>
      </c>
      <c r="S8" s="8">
        <f t="shared" si="7"/>
        <v>44491</v>
      </c>
      <c r="T8" s="8">
        <f t="shared" si="7"/>
        <v>44492</v>
      </c>
      <c r="U8" s="8">
        <f t="shared" si="7"/>
        <v>44493</v>
      </c>
      <c r="V8" s="8"/>
      <c r="X8" s="16"/>
      <c r="Y8" s="18"/>
      <c r="Z8" s="20"/>
    </row>
    <row r="9" spans="1:28" ht="12" customHeight="1" thickTop="1" x14ac:dyDescent="0.3">
      <c r="A9" s="40"/>
      <c r="B9" s="41">
        <f>B3</f>
        <v>44440</v>
      </c>
      <c r="C9" s="41"/>
      <c r="D9" s="41"/>
      <c r="G9" s="8">
        <f t="shared" ref="G9:M9" si="8">DATE($Y$4,$Y$7,29)-MATCH(TEXT(DATE($Y$4,$Y$7,29),"aaa"),$G$4:$M$4,0)+COLUMN(A:A)</f>
        <v>44466</v>
      </c>
      <c r="H9" s="8">
        <f t="shared" si="8"/>
        <v>44467</v>
      </c>
      <c r="I9" s="8">
        <f t="shared" si="8"/>
        <v>44468</v>
      </c>
      <c r="J9" s="8">
        <f t="shared" si="8"/>
        <v>44469</v>
      </c>
      <c r="K9" s="8">
        <f t="shared" si="8"/>
        <v>44470</v>
      </c>
      <c r="L9" s="8">
        <f t="shared" si="8"/>
        <v>44471</v>
      </c>
      <c r="M9" s="8">
        <f t="shared" si="8"/>
        <v>44472</v>
      </c>
      <c r="O9" s="8">
        <f t="shared" ref="O9:U9" si="9">DATE($Y$4,$Y$7+1,29)-MATCH(TEXT(DATE($Y$4,$Y$7+1,29),"aaa"),$G$4:$M$4,0)+COLUMN(A:A)</f>
        <v>44494</v>
      </c>
      <c r="P9" s="8">
        <f t="shared" si="9"/>
        <v>44495</v>
      </c>
      <c r="Q9" s="8">
        <f t="shared" si="9"/>
        <v>44496</v>
      </c>
      <c r="R9" s="8">
        <f t="shared" si="9"/>
        <v>44497</v>
      </c>
      <c r="S9" s="8">
        <f t="shared" si="9"/>
        <v>44498</v>
      </c>
      <c r="T9" s="8">
        <f t="shared" si="9"/>
        <v>44499</v>
      </c>
      <c r="U9" s="8">
        <f t="shared" si="9"/>
        <v>44500</v>
      </c>
      <c r="V9" s="8"/>
      <c r="X9" s="16"/>
      <c r="Y9" s="18"/>
      <c r="Z9" s="20"/>
    </row>
    <row r="10" spans="1:28" ht="12" customHeight="1" x14ac:dyDescent="0.3">
      <c r="A10" s="40"/>
      <c r="B10" s="30">
        <f>B3</f>
        <v>44440</v>
      </c>
      <c r="C10" s="30"/>
      <c r="D10" s="30"/>
      <c r="G10" s="8">
        <f t="shared" ref="G10:M10" si="10">DATE($Y$4,$Y$7,36)-MATCH(TEXT(DATE($Y$4,$Y$7,36),"aaa"),$G$4:$M$4,0)+COLUMN(A:A)</f>
        <v>44473</v>
      </c>
      <c r="H10" s="8">
        <f t="shared" si="10"/>
        <v>44474</v>
      </c>
      <c r="I10" s="8">
        <f t="shared" si="10"/>
        <v>44475</v>
      </c>
      <c r="J10" s="8">
        <f t="shared" si="10"/>
        <v>44476</v>
      </c>
      <c r="K10" s="8">
        <f t="shared" si="10"/>
        <v>44477</v>
      </c>
      <c r="L10" s="8">
        <f t="shared" si="10"/>
        <v>44478</v>
      </c>
      <c r="M10" s="8">
        <f t="shared" si="10"/>
        <v>44479</v>
      </c>
      <c r="O10" s="8">
        <f t="shared" ref="O10:U10" si="11">DATE($Y$4,$Y$7+1,36)-MATCH(TEXT(DATE($Y$4,$Y$7+1,36),"aaa"),$G$4:$M$4,0)+COLUMN(A:A)</f>
        <v>44501</v>
      </c>
      <c r="P10" s="8">
        <f t="shared" si="11"/>
        <v>44502</v>
      </c>
      <c r="Q10" s="8">
        <f t="shared" si="11"/>
        <v>44503</v>
      </c>
      <c r="R10" s="8">
        <f t="shared" si="11"/>
        <v>44504</v>
      </c>
      <c r="S10" s="8">
        <f t="shared" si="11"/>
        <v>44505</v>
      </c>
      <c r="T10" s="8">
        <f t="shared" si="11"/>
        <v>44506</v>
      </c>
      <c r="U10" s="8">
        <f t="shared" si="11"/>
        <v>44507</v>
      </c>
      <c r="V10" s="8"/>
      <c r="X10" s="16" t="s">
        <v>31</v>
      </c>
      <c r="Y10" s="18">
        <v>1</v>
      </c>
      <c r="Z10" s="20"/>
    </row>
    <row r="11" spans="1:28" ht="9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9"/>
      <c r="X11" s="16"/>
      <c r="Y11" s="18"/>
      <c r="Z11" s="20"/>
    </row>
    <row r="12" spans="1:28" ht="12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X12" s="17"/>
      <c r="Y12" s="19"/>
      <c r="Z12" s="21"/>
    </row>
    <row r="13" spans="1:28" ht="14.25" customHeight="1" x14ac:dyDescent="0.2">
      <c r="A13" s="49" t="s">
        <v>13</v>
      </c>
      <c r="B13" s="49"/>
      <c r="C13" s="10" t="s">
        <v>10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AB13" s="12"/>
    </row>
    <row r="14" spans="1:28" ht="14.25" customHeight="1" x14ac:dyDescent="0.2">
      <c r="A14" s="50"/>
      <c r="B14" s="50"/>
      <c r="C14" s="13" t="s">
        <v>11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8" ht="14.25" customHeight="1" x14ac:dyDescent="0.2">
      <c r="A15" s="49" t="s">
        <v>9</v>
      </c>
      <c r="B15" s="49"/>
      <c r="C15" s="10" t="s">
        <v>10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8" ht="14.25" customHeight="1" x14ac:dyDescent="0.2">
      <c r="A16" s="50"/>
      <c r="B16" s="50"/>
      <c r="C16" s="13" t="s">
        <v>11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4.25" customHeight="1" x14ac:dyDescent="0.2">
      <c r="A17" s="49" t="s">
        <v>14</v>
      </c>
      <c r="B17" s="49"/>
      <c r="C17" s="10" t="s">
        <v>10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4.25" customHeight="1" x14ac:dyDescent="0.2">
      <c r="A18" s="50"/>
      <c r="B18" s="50"/>
      <c r="C18" s="13" t="s">
        <v>11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4.25" customHeight="1" x14ac:dyDescent="0.2">
      <c r="A19" s="49" t="s">
        <v>15</v>
      </c>
      <c r="B19" s="49"/>
      <c r="C19" s="10" t="s">
        <v>10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4.25" customHeight="1" x14ac:dyDescent="0.2">
      <c r="A20" s="50"/>
      <c r="B20" s="50"/>
      <c r="C20" s="13" t="s">
        <v>11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4.25" customHeight="1" x14ac:dyDescent="0.2">
      <c r="A21" s="49" t="s">
        <v>16</v>
      </c>
      <c r="B21" s="49"/>
      <c r="C21" s="10" t="s">
        <v>10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4.25" customHeight="1" x14ac:dyDescent="0.2">
      <c r="A22" s="50"/>
      <c r="B22" s="50"/>
      <c r="C22" s="13" t="s">
        <v>11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4.25" customHeight="1" x14ac:dyDescent="0.2">
      <c r="A23" s="49" t="s">
        <v>17</v>
      </c>
      <c r="B23" s="49"/>
      <c r="C23" s="10" t="s">
        <v>10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4.25" customHeight="1" x14ac:dyDescent="0.2">
      <c r="A24" s="50"/>
      <c r="B24" s="50"/>
      <c r="C24" s="13" t="s">
        <v>11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4.25" customHeight="1" x14ac:dyDescent="0.2">
      <c r="A25" s="49" t="s">
        <v>18</v>
      </c>
      <c r="B25" s="49"/>
      <c r="C25" s="10" t="s">
        <v>10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4.25" customHeight="1" x14ac:dyDescent="0.2">
      <c r="A26" s="50"/>
      <c r="B26" s="50"/>
      <c r="C26" s="13" t="s">
        <v>11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4.25" customHeight="1" x14ac:dyDescent="0.2">
      <c r="A27" s="49" t="s">
        <v>19</v>
      </c>
      <c r="B27" s="49"/>
      <c r="C27" s="10" t="s">
        <v>10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4.25" customHeight="1" x14ac:dyDescent="0.2">
      <c r="A28" s="50"/>
      <c r="B28" s="50"/>
      <c r="C28" s="13" t="s">
        <v>11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4.25" customHeight="1" x14ac:dyDescent="0.2">
      <c r="A29" s="49" t="s">
        <v>20</v>
      </c>
      <c r="B29" s="49"/>
      <c r="C29" s="10" t="s">
        <v>10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4.25" customHeight="1" x14ac:dyDescent="0.2">
      <c r="A30" s="50"/>
      <c r="B30" s="50"/>
      <c r="C30" s="13" t="s">
        <v>11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 ht="14.25" customHeight="1" x14ac:dyDescent="0.2">
      <c r="A31" s="49" t="s">
        <v>21</v>
      </c>
      <c r="B31" s="49"/>
      <c r="C31" s="10" t="s">
        <v>10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4.25" customHeight="1" x14ac:dyDescent="0.2">
      <c r="A32" s="50"/>
      <c r="B32" s="50"/>
      <c r="C32" s="13" t="s">
        <v>11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4.25" customHeight="1" x14ac:dyDescent="0.2">
      <c r="A33" s="49" t="s">
        <v>22</v>
      </c>
      <c r="B33" s="49"/>
      <c r="C33" s="10" t="s">
        <v>10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4.25" customHeight="1" x14ac:dyDescent="0.2">
      <c r="A34" s="50"/>
      <c r="B34" s="50"/>
      <c r="C34" s="13" t="s">
        <v>11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4.25" customHeight="1" x14ac:dyDescent="0.2">
      <c r="A35" s="49" t="s">
        <v>12</v>
      </c>
      <c r="B35" s="49"/>
      <c r="C35" s="10" t="s">
        <v>10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4.25" customHeight="1" x14ac:dyDescent="0.2">
      <c r="A36" s="50"/>
      <c r="B36" s="50"/>
      <c r="C36" s="13" t="s">
        <v>11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4.25" customHeight="1" x14ac:dyDescent="0.2">
      <c r="A37" s="49" t="s">
        <v>23</v>
      </c>
      <c r="B37" s="49"/>
      <c r="C37" s="10" t="s">
        <v>10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4.25" customHeight="1" x14ac:dyDescent="0.2">
      <c r="A38" s="50"/>
      <c r="B38" s="50"/>
      <c r="C38" s="13" t="s">
        <v>11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4.25" customHeight="1" x14ac:dyDescent="0.2">
      <c r="A39" s="49" t="s">
        <v>24</v>
      </c>
      <c r="B39" s="49"/>
      <c r="C39" s="10" t="s">
        <v>10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4.25" customHeight="1" x14ac:dyDescent="0.2">
      <c r="A40" s="50"/>
      <c r="B40" s="50"/>
      <c r="C40" s="13" t="s">
        <v>11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4.25" customHeight="1" x14ac:dyDescent="0.2">
      <c r="A41" s="49" t="s">
        <v>25</v>
      </c>
      <c r="B41" s="49"/>
      <c r="C41" s="10" t="s">
        <v>10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4.25" customHeight="1" x14ac:dyDescent="0.2">
      <c r="A42" s="50"/>
      <c r="B42" s="50"/>
      <c r="C42" s="13" t="s">
        <v>11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4.25" customHeight="1" x14ac:dyDescent="0.2">
      <c r="A43" s="49" t="s">
        <v>26</v>
      </c>
      <c r="B43" s="49"/>
      <c r="C43" s="10" t="s">
        <v>10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4.25" customHeight="1" x14ac:dyDescent="0.2">
      <c r="A44" s="50"/>
      <c r="B44" s="50"/>
      <c r="C44" s="13" t="s">
        <v>11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4.25" customHeight="1" x14ac:dyDescent="0.2">
      <c r="A45" s="49" t="s">
        <v>27</v>
      </c>
      <c r="B45" s="49"/>
      <c r="C45" s="10" t="s">
        <v>10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4.25" customHeight="1" x14ac:dyDescent="0.2">
      <c r="A46" s="50"/>
      <c r="B46" s="50"/>
      <c r="C46" s="13" t="s">
        <v>11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2" customHeight="1" x14ac:dyDescent="0.2"/>
    <row r="48" spans="1:22" s="15" customFormat="1" ht="16.5" customHeight="1" x14ac:dyDescent="0.3">
      <c r="A48" s="45" t="s">
        <v>28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</row>
    <row r="49" spans="1:22" x14ac:dyDescent="0.2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</row>
    <row r="50" spans="1:22" x14ac:dyDescent="0.2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</row>
    <row r="51" spans="1:22" x14ac:dyDescent="0.2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</row>
    <row r="52" spans="1:22" x14ac:dyDescent="0.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</row>
    <row r="53" spans="1:22" x14ac:dyDescent="0.2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</row>
    <row r="54" spans="1:22" x14ac:dyDescent="0.2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</row>
    <row r="55" spans="1:22" x14ac:dyDescent="0.2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</row>
    <row r="56" spans="1:22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</row>
    <row r="57" spans="1:22" x14ac:dyDescent="0.2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</row>
    <row r="58" spans="1:22" x14ac:dyDescent="0.2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spans="1:22" ht="20.100000000000001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</sheetData>
  <mergeCells count="48">
    <mergeCell ref="A41:B42"/>
    <mergeCell ref="A43:B44"/>
    <mergeCell ref="A45:B46"/>
    <mergeCell ref="A29:B30"/>
    <mergeCell ref="A31:B32"/>
    <mergeCell ref="A33:B34"/>
    <mergeCell ref="A37:B38"/>
    <mergeCell ref="A39:B40"/>
    <mergeCell ref="A19:B20"/>
    <mergeCell ref="A21:B22"/>
    <mergeCell ref="A23:B24"/>
    <mergeCell ref="A25:B26"/>
    <mergeCell ref="A27:B28"/>
    <mergeCell ref="A58:V58"/>
    <mergeCell ref="A48:V48"/>
    <mergeCell ref="A12:V12"/>
    <mergeCell ref="A49:V49"/>
    <mergeCell ref="A50:V50"/>
    <mergeCell ref="A51:V51"/>
    <mergeCell ref="A52:V52"/>
    <mergeCell ref="A53:V53"/>
    <mergeCell ref="A54:V54"/>
    <mergeCell ref="A55:V55"/>
    <mergeCell ref="A56:V56"/>
    <mergeCell ref="A57:V57"/>
    <mergeCell ref="A35:B36"/>
    <mergeCell ref="A13:B14"/>
    <mergeCell ref="A15:B16"/>
    <mergeCell ref="A17:B18"/>
    <mergeCell ref="B10:D10"/>
    <mergeCell ref="B3:D8"/>
    <mergeCell ref="A11:V11"/>
    <mergeCell ref="B9:D9"/>
    <mergeCell ref="B1:U1"/>
    <mergeCell ref="A2:V2"/>
    <mergeCell ref="G3:M3"/>
    <mergeCell ref="A3:A10"/>
    <mergeCell ref="X10:X12"/>
    <mergeCell ref="Y10:Y12"/>
    <mergeCell ref="Z10:Z12"/>
    <mergeCell ref="X2:Z3"/>
    <mergeCell ref="O3:U3"/>
    <mergeCell ref="X4:X6"/>
    <mergeCell ref="Y4:Y6"/>
    <mergeCell ref="Z4:Z6"/>
    <mergeCell ref="X7:X9"/>
    <mergeCell ref="Y7:Y9"/>
    <mergeCell ref="Z7:Z9"/>
  </mergeCells>
  <phoneticPr fontId="1" type="noConversion"/>
  <conditionalFormatting sqref="G5:M5">
    <cfRule type="expression" dxfId="4" priority="5">
      <formula>DAY(G$5)&gt;7</formula>
    </cfRule>
  </conditionalFormatting>
  <conditionalFormatting sqref="O5:V5">
    <cfRule type="expression" dxfId="3" priority="4">
      <formula>DAY(O$5)&gt;7</formula>
    </cfRule>
  </conditionalFormatting>
  <conditionalFormatting sqref="G8:M10">
    <cfRule type="expression" dxfId="2" priority="3">
      <formula>DAY(G8)&lt;15</formula>
    </cfRule>
  </conditionalFormatting>
  <conditionalFormatting sqref="O8:V10">
    <cfRule type="expression" dxfId="1" priority="2">
      <formula>DAY(O8)&lt;15</formula>
    </cfRule>
  </conditionalFormatting>
  <conditionalFormatting sqref="G5:M10">
    <cfRule type="expression" dxfId="0" priority="1">
      <formula>G5=$B$3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print="0" autoPict="0">
                <anchor moveWithCells="1" sizeWithCells="1">
                  <from>
                    <xdr:col>25</xdr:col>
                    <xdr:colOff>47625</xdr:colOff>
                    <xdr:row>3</xdr:row>
                    <xdr:rowOff>95250</xdr:rowOff>
                  </from>
                  <to>
                    <xdr:col>25</xdr:col>
                    <xdr:colOff>285750</xdr:colOff>
                    <xdr:row>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25</xdr:col>
                    <xdr:colOff>57150</xdr:colOff>
                    <xdr:row>6</xdr:row>
                    <xdr:rowOff>133350</xdr:rowOff>
                  </from>
                  <to>
                    <xdr:col>25</xdr:col>
                    <xdr:colOff>295275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25</xdr:col>
                    <xdr:colOff>57150</xdr:colOff>
                    <xdr:row>9</xdr:row>
                    <xdr:rowOff>66675</xdr:rowOff>
                  </from>
                  <to>
                    <xdr:col>25</xdr:col>
                    <xdr:colOff>295275</xdr:colOff>
                    <xdr:row>11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每日时间管理</vt:lpstr>
      <vt:lpstr>每日时间管理!Print_Area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湛泸工作室</dc:creator>
  <cp:lastModifiedBy>伦伦</cp:lastModifiedBy>
  <cp:lastPrinted>2018-10-10T06:53:19Z</cp:lastPrinted>
  <dcterms:created xsi:type="dcterms:W3CDTF">2018-10-10T03:27:14Z</dcterms:created>
  <dcterms:modified xsi:type="dcterms:W3CDTF">2021-03-28T01:51:22Z</dcterms:modified>
</cp:coreProperties>
</file>