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he-faisalm\source\repos\GetHouseData\GetHouseData\bin\x86\Debug\"/>
    </mc:Choice>
  </mc:AlternateContent>
  <bookViews>
    <workbookView xWindow="0" yWindow="29160" windowWidth="19440" windowHeight="7365"/>
  </bookViews>
  <sheets>
    <sheet name="HAWB" sheetId="1" r:id="rId1"/>
    <sheet name="BA" sheetId="2" state="hidden" r:id="rId2"/>
    <sheet name="OLD BA" sheetId="3" state="hidden" r:id="rId3"/>
    <sheet name="BRITISH" sheetId="4" state="hidden" r:id="rId4"/>
    <sheet name="EK" sheetId="6" state="hidden" r:id="rId5"/>
    <sheet name="EY" sheetId="10" state="hidden" r:id="rId6"/>
    <sheet name="GF" sheetId="9" state="hidden" r:id="rId7"/>
    <sheet name="TK" sheetId="8" state="hidden" r:id="rId8"/>
    <sheet name="Sheet4" sheetId="7" state="hidden" r:id="rId9"/>
  </sheets>
  <definedNames>
    <definedName name="_xlnm.Print_Area" localSheetId="1">BA!$A$1:$AM$60</definedName>
    <definedName name="_xlnm.Print_Area" localSheetId="3">BRITISH!$A$1:$AI$68</definedName>
    <definedName name="_xlnm.Print_Area" localSheetId="4">EK!$A$1:$AI$67</definedName>
    <definedName name="_xlnm.Print_Area" localSheetId="5">EY!$A$1:$AJ$68</definedName>
    <definedName name="_xlnm.Print_Area" localSheetId="6">GF!$A$1:$AJ$67</definedName>
    <definedName name="_xlnm.Print_Area" localSheetId="0">HAWB!$A$1:$S$53</definedName>
    <definedName name="_xlnm.Print_Area" localSheetId="7">TK!$A$1:$AJ$68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3" i="4" l="1"/>
  <c r="Q35" i="4" l="1"/>
  <c r="AA44" i="9" l="1"/>
  <c r="Y44" i="9"/>
  <c r="D35" i="9"/>
  <c r="B28" i="9"/>
  <c r="AA47" i="9"/>
  <c r="Y47" i="9"/>
  <c r="Y46" i="9"/>
  <c r="Y42" i="10"/>
  <c r="Y47" i="10"/>
  <c r="Y46" i="10"/>
  <c r="P63" i="10"/>
  <c r="Y45" i="10"/>
  <c r="Y44" i="10"/>
  <c r="Y43" i="10"/>
  <c r="Y41" i="10"/>
  <c r="Y40" i="10"/>
  <c r="Y38" i="10"/>
  <c r="B35" i="10"/>
  <c r="I31" i="10"/>
  <c r="G8" i="10"/>
  <c r="B1" i="10"/>
  <c r="AA1" i="10" s="1"/>
  <c r="AC65" i="10" s="1"/>
  <c r="Y47" i="6"/>
  <c r="Y46" i="6"/>
  <c r="Q35" i="6"/>
  <c r="G8" i="6"/>
  <c r="G8" i="4"/>
  <c r="B11" i="10"/>
  <c r="B28" i="4"/>
  <c r="D22" i="2"/>
  <c r="B1" i="9"/>
  <c r="S5" i="9" s="1"/>
  <c r="P63" i="9"/>
  <c r="Y45" i="9"/>
  <c r="Y43" i="9"/>
  <c r="Y42" i="9"/>
  <c r="Y41" i="9"/>
  <c r="Y40" i="9"/>
  <c r="Y38" i="9"/>
  <c r="B35" i="9"/>
  <c r="I31" i="9"/>
  <c r="G8" i="9"/>
  <c r="Q35" i="8"/>
  <c r="P63" i="8"/>
  <c r="AA45" i="8"/>
  <c r="Y45" i="8"/>
  <c r="Y44" i="8"/>
  <c r="Y43" i="8"/>
  <c r="AA42" i="8"/>
  <c r="Y42" i="8"/>
  <c r="Y41" i="8"/>
  <c r="Y40" i="8"/>
  <c r="Y38" i="8"/>
  <c r="M35" i="8"/>
  <c r="B58" i="8" s="1"/>
  <c r="D35" i="8"/>
  <c r="B35" i="8"/>
  <c r="I31" i="8"/>
  <c r="AE1" i="8"/>
  <c r="AF65" i="8" s="1"/>
  <c r="B1" i="8"/>
  <c r="AA1" i="8" s="1"/>
  <c r="AC65" i="8" s="1"/>
  <c r="I31" i="6"/>
  <c r="Y41" i="6"/>
  <c r="Y42" i="6"/>
  <c r="Y43" i="6"/>
  <c r="Y44" i="6"/>
  <c r="Y45" i="6"/>
  <c r="B35" i="6"/>
  <c r="P63" i="6"/>
  <c r="Y40" i="6"/>
  <c r="Y38" i="6"/>
  <c r="B1" i="6"/>
  <c r="S5" i="6" s="1"/>
  <c r="Y38" i="4"/>
  <c r="B1" i="4"/>
  <c r="S5" i="4" s="1"/>
  <c r="D1" i="2"/>
  <c r="AE59" i="2" s="1"/>
  <c r="N30" i="2"/>
  <c r="D51" i="2" s="1"/>
  <c r="R30" i="2"/>
  <c r="Q59" i="3"/>
  <c r="AE36" i="2"/>
  <c r="Q20" i="2"/>
  <c r="AC38" i="2"/>
  <c r="AA40" i="3" s="1"/>
  <c r="AC37" i="2"/>
  <c r="AA39" i="3" s="1"/>
  <c r="AC36" i="2"/>
  <c r="AA38" i="3" s="1"/>
  <c r="AC35" i="2"/>
  <c r="AA37" i="3" s="1"/>
  <c r="AC34" i="2"/>
  <c r="AA36" i="3" s="1"/>
  <c r="AC33" i="2"/>
  <c r="AA35" i="3" s="1"/>
  <c r="AC32" i="2"/>
  <c r="AA34" i="3" s="1"/>
  <c r="F30" i="2"/>
  <c r="D32" i="3" s="1"/>
  <c r="D30" i="2"/>
  <c r="B32" i="3" s="1"/>
  <c r="H25" i="2"/>
  <c r="F28" i="3" s="1"/>
  <c r="I5" i="2"/>
  <c r="G6" i="3" s="1"/>
  <c r="S56" i="2"/>
  <c r="Z2" i="3"/>
  <c r="AC63" i="3"/>
  <c r="V30" i="2" l="1"/>
  <c r="D43" i="2" s="1"/>
  <c r="D55" i="2" s="1"/>
  <c r="AB1" i="2"/>
  <c r="AB3" i="2"/>
  <c r="AA1" i="9"/>
  <c r="AC65" i="9" s="1"/>
  <c r="L32" i="3"/>
  <c r="B55" i="3" s="1"/>
  <c r="AA1" i="4"/>
  <c r="AC65" i="4" s="1"/>
  <c r="AA1" i="6"/>
  <c r="AC65" i="6" s="1"/>
  <c r="S5" i="8"/>
  <c r="B11" i="6"/>
  <c r="G1" i="9"/>
  <c r="AE1" i="9" s="1"/>
  <c r="AF65" i="9" s="1"/>
  <c r="G1" i="10"/>
  <c r="AE1" i="10" s="1"/>
  <c r="AF65" i="10" s="1"/>
  <c r="H1" i="2"/>
  <c r="G1" i="4"/>
  <c r="AE1" i="4" s="1"/>
  <c r="AF65" i="4" s="1"/>
  <c r="G1" i="6"/>
  <c r="AE1" i="6" s="1"/>
  <c r="AF65" i="6" s="1"/>
  <c r="T35" i="8"/>
  <c r="B50" i="8" s="1"/>
  <c r="B62" i="8" s="1"/>
  <c r="B11" i="4"/>
  <c r="B28" i="10"/>
  <c r="B28" i="8"/>
  <c r="B28" i="6"/>
  <c r="T32" i="3" l="1"/>
  <c r="B47" i="3" s="1"/>
  <c r="B59" i="3" s="1"/>
  <c r="AD1" i="2"/>
  <c r="AG59" i="2" s="1"/>
  <c r="D2" i="3"/>
  <c r="AB2" i="3" s="1"/>
  <c r="AE63" i="3" s="1"/>
</calcChain>
</file>

<file path=xl/sharedStrings.xml><?xml version="1.0" encoding="utf-8"?>
<sst xmlns="http://schemas.openxmlformats.org/spreadsheetml/2006/main" count="844" uniqueCount="284">
  <si>
    <t>27-03-0299</t>
  </si>
  <si>
    <t>LAHORE PAKISTAN</t>
  </si>
  <si>
    <t xml:space="preserve">     K</t>
  </si>
  <si>
    <t>AS AGREEED</t>
  </si>
  <si>
    <t>LHE</t>
  </si>
  <si>
    <t>C    2194</t>
  </si>
  <si>
    <t>ORD</t>
  </si>
  <si>
    <t>EXPEDITORS INTERNATIONAL PAKISTAN (PVT) LTD</t>
  </si>
  <si>
    <t>61-A,MAIN BOULEVARD GULBERG LAHORE.,</t>
  </si>
  <si>
    <t>BRITISH AIRWAYS</t>
  </si>
  <si>
    <t>LAHORE-54000  PAKISTAN.TEL # +92-42-35713540</t>
  </si>
  <si>
    <t xml:space="preserve">TEL: </t>
  </si>
  <si>
    <t>LAHORE-54000 -PAKISTAN.  TEL:0092-42-35713540-45</t>
  </si>
  <si>
    <t>FREIGHT PREPAID</t>
  </si>
  <si>
    <t>27-3-0299</t>
  </si>
  <si>
    <t>LAHORE - PAKISTAN</t>
  </si>
  <si>
    <t>DXB</t>
  </si>
  <si>
    <t>NL</t>
  </si>
  <si>
    <t>LHR</t>
  </si>
  <si>
    <t>BA</t>
  </si>
  <si>
    <t>PKR</t>
  </si>
  <si>
    <t>PP</t>
  </si>
  <si>
    <t>P</t>
  </si>
  <si>
    <t>NVD</t>
  </si>
  <si>
    <t>API</t>
  </si>
  <si>
    <t>THIS CONSIGMENT DOES NOT CONTAIN CARGO THAT ORIGINATED OR PASSED THROUGH YEMAN OR  SOMALIA.</t>
  </si>
  <si>
    <t xml:space="preserve">CONSOLIDATED CARGO </t>
  </si>
  <si>
    <t>AS PER ATTACHED MANIFEST</t>
  </si>
  <si>
    <t>DIMS (CM):</t>
  </si>
  <si>
    <t>AWB FEE :</t>
  </si>
  <si>
    <t xml:space="preserve">ICS:   </t>
  </si>
  <si>
    <t>130/HAWB</t>
  </si>
  <si>
    <t>CHC CHG:</t>
  </si>
  <si>
    <t>01/KGS</t>
  </si>
  <si>
    <t>SCC</t>
  </si>
  <si>
    <t>03/KGS</t>
  </si>
  <si>
    <t>EXPEDITORS INTERNATIONAL PAKISTAN (PVT) LTD.</t>
  </si>
  <si>
    <t>ON BEHALF OF</t>
  </si>
  <si>
    <t xml:space="preserve">HAWB # </t>
  </si>
  <si>
    <t>K</t>
  </si>
  <si>
    <t>Expeditors Intl of WA Inc</t>
  </si>
  <si>
    <t xml:space="preserve">849 Thomas Drive         </t>
  </si>
  <si>
    <t>Bensenville IL 60106 U.S.A.</t>
  </si>
  <si>
    <t>TEL#630-595-3770</t>
  </si>
  <si>
    <t>Expeditors International of Washington Inc.</t>
  </si>
  <si>
    <t xml:space="preserve">849 Thomas Drive    </t>
  </si>
  <si>
    <t>Bensenville IL 60106.U.S.A.</t>
  </si>
  <si>
    <t>TEL# 630-595-3770</t>
  </si>
  <si>
    <t>CHICAGO, IL  / U.S.A.</t>
  </si>
  <si>
    <t>C   2194</t>
  </si>
  <si>
    <t>AS PER MANIFEST</t>
  </si>
  <si>
    <t xml:space="preserve">ON BEHALF OF </t>
  </si>
  <si>
    <t>HAWB#</t>
  </si>
  <si>
    <t xml:space="preserve">DIMS-CMS: </t>
  </si>
  <si>
    <t>XDC CHG:</t>
  </si>
  <si>
    <t>02/KG</t>
  </si>
  <si>
    <t>EK:</t>
  </si>
  <si>
    <t>CAA</t>
  </si>
  <si>
    <t>BA:</t>
  </si>
  <si>
    <t>QR;</t>
  </si>
  <si>
    <t>XDC:</t>
  </si>
  <si>
    <t xml:space="preserve"> 04/KG</t>
  </si>
  <si>
    <t>CHC:</t>
  </si>
  <si>
    <t>01/KG</t>
  </si>
  <si>
    <t>TK</t>
  </si>
  <si>
    <t>MY CHG:</t>
  </si>
  <si>
    <t>73/KGS</t>
  </si>
  <si>
    <t>SC CHG:</t>
  </si>
  <si>
    <t>13/KGS</t>
  </si>
  <si>
    <t>XB CHG: 04/KGS</t>
  </si>
  <si>
    <t>MD CHG:</t>
  </si>
  <si>
    <t>Shipper's Name and Address</t>
  </si>
  <si>
    <t>Shipper account number</t>
  </si>
  <si>
    <t>Not Negotiable</t>
  </si>
  <si>
    <t>Air Way Bill</t>
  </si>
  <si>
    <t>Issued By</t>
  </si>
  <si>
    <t xml:space="preserve">LAHORE-54000  PAKISTAN.. </t>
  </si>
  <si>
    <t xml:space="preserve">Group Headquarters, Airport Road,Deira, Dubai, United Arab Emirates </t>
  </si>
  <si>
    <t>Tel # +92-42-35713540</t>
  </si>
  <si>
    <t>COPIES 1 , 2 , AND 3 OF THIS Air Waybill are originals and have the same validity.</t>
  </si>
  <si>
    <t xml:space="preserve">It is agreed that the goods declared herein are accepted in apparent good order and condition
(except  as  noted)  for  carriage  SUBJECT TO THE  CONDITIONS  OF  CONTRACT ON THE REVERSE HEREOF. ALL GOODS MAY BE CARRIED BY ANY OTHER MEANS INCLUDING ROAD OR ANY OTHER CARRIER UNLESS SPECIFIC CONTRARY INSTRUCTIONS ARE GIVEN HEREON BY THE SHIPPER, AND SHIPPER AGREES THAT THE SHIPMENT MAY BE  CARRIED  VIA  INTERMEDIATE  STOPPING  PLACES  WHICH  THE  CARRIER  DEEMS APPROPRIATE. THE SHIPPER’S ATTENTION IS DRAWN TO THE NOTICE CONCERNING CARRIER’S LIMITATION OF LIABILITY. Shipper may increase such limitation of liability by declaring a higher value for carriage and paying a supplemental charge if required.
</t>
  </si>
  <si>
    <t>Consignee's Name and Address</t>
  </si>
  <si>
    <t>Consignee's account number</t>
  </si>
  <si>
    <t>Accounting Information</t>
  </si>
  <si>
    <t>Issuing Carrier's Agent Name &amp; City</t>
  </si>
  <si>
    <t>LAHORE  PAKISTAN</t>
  </si>
  <si>
    <t xml:space="preserve">                            " FREIGHT PREPAID"</t>
  </si>
  <si>
    <t>Agent's TATA Code</t>
  </si>
  <si>
    <t>Account No.</t>
  </si>
  <si>
    <t>Airport of Departure (Addr. Of First Carrier) and Requested Routing</t>
  </si>
  <si>
    <t>Reference Number</t>
  </si>
  <si>
    <t xml:space="preserve">     Optional shipping Information</t>
  </si>
  <si>
    <t xml:space="preserve"> LAHORE PAKISTAN</t>
  </si>
  <si>
    <t>To</t>
  </si>
  <si>
    <t>By First Carrier</t>
  </si>
  <si>
    <t>Routing and Destination</t>
  </si>
  <si>
    <t xml:space="preserve">   to</t>
  </si>
  <si>
    <t>by</t>
  </si>
  <si>
    <t>to</t>
  </si>
  <si>
    <t>Currency</t>
  </si>
  <si>
    <t>CHGS</t>
  </si>
  <si>
    <t>WT/VAL</t>
  </si>
  <si>
    <t>Other</t>
  </si>
  <si>
    <t>Declared Value for Carriage</t>
  </si>
  <si>
    <t>Declared Value for Customs</t>
  </si>
  <si>
    <t xml:space="preserve">PPD   P </t>
  </si>
  <si>
    <t>COLL X</t>
  </si>
  <si>
    <t xml:space="preserve">PPD P </t>
  </si>
  <si>
    <t>N.V.D</t>
  </si>
  <si>
    <t>Airport of Destination</t>
  </si>
  <si>
    <t>Requested Flight Date</t>
  </si>
  <si>
    <t>Amount of Insurance</t>
  </si>
  <si>
    <t>INSURANCE: if Carrier offers insurance and such insurance requested in accordance with conditions on reverse thereof, indicate amount to be insured in figures in box marked 'Amount of Insurance'</t>
  </si>
  <si>
    <t>HANDLING INFORMATION</t>
  </si>
  <si>
    <t>sci</t>
  </si>
  <si>
    <t>No. of Pieces RCP</t>
  </si>
  <si>
    <t>Gross     Weight</t>
  </si>
  <si>
    <t>Kg</t>
  </si>
  <si>
    <t xml:space="preserve">          Rate Class</t>
  </si>
  <si>
    <t xml:space="preserve">    Chargeable</t>
  </si>
  <si>
    <t xml:space="preserve">     Rate</t>
  </si>
  <si>
    <t>Total</t>
  </si>
  <si>
    <t>(Nature and Quantity of Goods</t>
  </si>
  <si>
    <t>lb</t>
  </si>
  <si>
    <t xml:space="preserve">       Commodity Item No.</t>
  </si>
  <si>
    <t xml:space="preserve">  Weight</t>
  </si>
  <si>
    <t>Charge</t>
  </si>
  <si>
    <t>(Incl. Dimensions or Volume)</t>
  </si>
  <si>
    <t>K      Q</t>
  </si>
  <si>
    <t>C</t>
  </si>
  <si>
    <t>DESCRIPTION OF GOODS.</t>
  </si>
  <si>
    <t>CONSOLIDATED CARGO AS PER ATTACHED</t>
  </si>
  <si>
    <t xml:space="preserve"> HAWB &amp; CARGO MANIFEST.</t>
  </si>
  <si>
    <t>" Garments "</t>
  </si>
  <si>
    <t>.</t>
  </si>
  <si>
    <t>Prepaid</t>
  </si>
  <si>
    <t>Weight Charges</t>
  </si>
  <si>
    <t>Collect</t>
  </si>
  <si>
    <t>Other Charges</t>
  </si>
  <si>
    <t>CC CHG:</t>
  </si>
  <si>
    <t>1200/MAWB</t>
  </si>
  <si>
    <t>Valuation Charge</t>
  </si>
  <si>
    <t>CHC      :</t>
  </si>
  <si>
    <t>XDC</t>
  </si>
  <si>
    <t>04/KG</t>
  </si>
  <si>
    <t>Tax</t>
  </si>
  <si>
    <t>CCC :</t>
  </si>
  <si>
    <t>1200/HAWB</t>
  </si>
  <si>
    <t>Total Other Charges Dues Agent</t>
  </si>
  <si>
    <t>I hereby certify that the particulars on the face hereof are correct and that insofar as any part of the consignment contains dangerous goods. I hereby certify that the contents of this consignment are fully and  accurately  described  above  by  proper  shipping  name  and  are  classified,  packaged,  marked and labeled, and in proper condition for carriage by air according to applicable national governmental regulations.</t>
  </si>
  <si>
    <t>Total Other Charges Dues Carrier</t>
  </si>
  <si>
    <t>COD Amount</t>
  </si>
  <si>
    <t>Signature of Shipper or his Agent</t>
  </si>
  <si>
    <t>Total Prepaid</t>
  </si>
  <si>
    <t>Total Collect</t>
  </si>
  <si>
    <t>Currency Conversion Rate</t>
  </si>
  <si>
    <t>CC Charges in Dest. Currency</t>
  </si>
  <si>
    <t>Excuted on (Date)</t>
  </si>
  <si>
    <t>at (Place)</t>
  </si>
  <si>
    <t>Signature of Issuing Carrier's or Its Agent</t>
  </si>
  <si>
    <t>For Carrier's Use Only</t>
  </si>
  <si>
    <t>Charges at Destination</t>
  </si>
  <si>
    <t>Total Collect Charges</t>
  </si>
  <si>
    <t>at Destination</t>
  </si>
  <si>
    <t>QR</t>
  </si>
  <si>
    <t xml:space="preserve">506 E. Dallas Rd </t>
  </si>
  <si>
    <t>Suite 400  Grapevine TX 76051</t>
  </si>
  <si>
    <t xml:space="preserve">U.S.A.TEL# 817 305 4000       </t>
  </si>
  <si>
    <t>DFW</t>
  </si>
  <si>
    <t>THIS CONSIGMENT DOES NOT CONTAIN CARGO THAT ORIGINATED OR PASSED THROUGH YEMAN, SOMALIA ,SYERIA OR EGYPT.</t>
  </si>
  <si>
    <t>EK</t>
  </si>
  <si>
    <t xml:space="preserve">SCC:   </t>
  </si>
  <si>
    <t>03 / KGS</t>
  </si>
  <si>
    <t>CAA:</t>
  </si>
  <si>
    <t>01 / KGS</t>
  </si>
  <si>
    <t>02/KGS</t>
  </si>
  <si>
    <t>US APPARELS &amp; TEXTILE PVT LTD.</t>
  </si>
  <si>
    <t>ORIGINAL 3 (FOR SHIPPER)</t>
  </si>
  <si>
    <t>COPY 8 ( FOR AGENT)</t>
  </si>
  <si>
    <t>ORIGINAL 1 (FOR ISSUING CARRIER)</t>
  </si>
  <si>
    <t>COPY 7 (EXTRA COPY)</t>
  </si>
  <si>
    <t>COPY 9 (EXTRA COPY)</t>
  </si>
  <si>
    <t>COPY 11 (EXTRA COPY)</t>
  </si>
  <si>
    <t>COPY 4 (DELIVERY RECEIPT)</t>
  </si>
  <si>
    <t>COPY 5 (EXTRA COPY)</t>
  </si>
  <si>
    <t>ORIGINAL 2 (FOR CONSIGNEE)</t>
  </si>
  <si>
    <t>COPY 6 (EXTRA COPY)</t>
  </si>
  <si>
    <t>COPY 10 (EXTRA COPY)</t>
  </si>
  <si>
    <t>COPY 12 (EXTRA COPY)</t>
  </si>
  <si>
    <t>300/MAWB</t>
  </si>
  <si>
    <t>300/HAWB</t>
  </si>
  <si>
    <t>ATL</t>
  </si>
  <si>
    <t>JFK</t>
  </si>
  <si>
    <t>HKG</t>
  </si>
  <si>
    <t>SIN</t>
  </si>
  <si>
    <t>KUL</t>
  </si>
  <si>
    <t>HAM</t>
  </si>
  <si>
    <t>SFO</t>
  </si>
  <si>
    <t>BRS</t>
  </si>
  <si>
    <t>LAX</t>
  </si>
  <si>
    <t>MEX</t>
  </si>
  <si>
    <t>BKK</t>
  </si>
  <si>
    <t>PVG</t>
  </si>
  <si>
    <t>SEL</t>
  </si>
  <si>
    <t>AMS</t>
  </si>
  <si>
    <t>ANK</t>
  </si>
  <si>
    <t>LIL</t>
  </si>
  <si>
    <t>HONG KONG</t>
  </si>
  <si>
    <t>SINGAPORE</t>
  </si>
  <si>
    <t>KUALA LUMPUR</t>
  </si>
  <si>
    <t>HAMBURG</t>
  </si>
  <si>
    <t>ATLANTA, GA U.S.A.</t>
  </si>
  <si>
    <t>NEW YORK, NY U.S.A.</t>
  </si>
  <si>
    <t>DUBAI. U.A.E</t>
  </si>
  <si>
    <t>SAN FRANCISCO,CA  U.S.A.</t>
  </si>
  <si>
    <t>BRISTOL. UK</t>
  </si>
  <si>
    <t>LOS ANGELES, CA U.S.A.</t>
  </si>
  <si>
    <t>MEXICO CITY</t>
  </si>
  <si>
    <t>LONDON. UK</t>
  </si>
  <si>
    <t>BANGKOK</t>
  </si>
  <si>
    <t>PUDONG, SHANGHAI</t>
  </si>
  <si>
    <t>SEOUL,(INCHEON)</t>
  </si>
  <si>
    <t>AMSTERDAM</t>
  </si>
  <si>
    <t>CHICAGO, IL U.S.A.</t>
  </si>
  <si>
    <t xml:space="preserve">ANKARA </t>
  </si>
  <si>
    <t>LILLE, FRANCE</t>
  </si>
  <si>
    <t>DALLAS, TX U.S.A.</t>
  </si>
  <si>
    <t>MCT</t>
  </si>
  <si>
    <t>DOH</t>
  </si>
  <si>
    <t xml:space="preserve">Expeditors International (UK) Ltd. </t>
  </si>
  <si>
    <t xml:space="preserve">1 Ascot Road Bedfont </t>
  </si>
  <si>
    <t xml:space="preserve">Middlesex    TW14 8QH </t>
  </si>
  <si>
    <t>UNITED KINGDOM. TEL#+44 (0) 1784 264500</t>
  </si>
  <si>
    <t>DETAIL AS PER INVOICE</t>
  </si>
  <si>
    <t>BRISTOL, UK</t>
  </si>
  <si>
    <t>DIMS:(CM)</t>
  </si>
  <si>
    <t>EY</t>
  </si>
  <si>
    <t>ETIHAD  AIRWAYS</t>
  </si>
  <si>
    <t>CCC  900./HAWB</t>
  </si>
  <si>
    <t>A/L FSC   :</t>
  </si>
  <si>
    <t>82/KGS</t>
  </si>
  <si>
    <t>AWC FEE: 500.00</t>
  </si>
  <si>
    <t>SCC         :</t>
  </si>
  <si>
    <t>10/KGS</t>
  </si>
  <si>
    <t xml:space="preserve">GTC CHGS: 01/KGS </t>
  </si>
  <si>
    <t>AUH</t>
  </si>
  <si>
    <t>Group Headquarters, WATERSIDE HARMONDSWORTH UB7 OGB, UK</t>
  </si>
  <si>
    <t>150/HAWB</t>
  </si>
  <si>
    <t>04/KGS</t>
  </si>
  <si>
    <t>LONDON HEATHROW</t>
  </si>
  <si>
    <t xml:space="preserve">SHIPPER HEREBY CONSENTS TO A SEARCH OR INSPECTION OF THE CARGO </t>
  </si>
  <si>
    <t>PURSUIT TO ANY APPLICABLE LAW OR REGULATION, INCLUDING 49 C.F.R : 1548.9 (b)</t>
  </si>
  <si>
    <t>EXPEDITORS INTERNATIONAL UK  LTD</t>
  </si>
  <si>
    <t>Bedfont TW14 8QH, UNITED KINGDOM</t>
  </si>
  <si>
    <t>91-4-7214/0001</t>
  </si>
  <si>
    <t>GBP</t>
  </si>
  <si>
    <t>CERTIFICATION: WE HEREBY DECLARE THAT THE</t>
  </si>
  <si>
    <t>GOODS MENTIONED HEREIN WERE DISPATCHED</t>
  </si>
  <si>
    <t>ON FLIGHT___________ ON _______________</t>
  </si>
  <si>
    <t xml:space="preserve">AS AGENTS FOR </t>
  </si>
  <si>
    <t>NIL</t>
  </si>
  <si>
    <t>HAWB</t>
  </si>
  <si>
    <t>Electronice Image 
Subject to Terms and Conditions</t>
  </si>
  <si>
    <t>EXPEDITORS INTERNATIONAL UK LTD.</t>
  </si>
  <si>
    <t xml:space="preserve">     AS AGREEED</t>
  </si>
  <si>
    <t xml:space="preserve"> P</t>
  </si>
  <si>
    <t xml:space="preserve">    </t>
  </si>
  <si>
    <t xml:space="preserve">          </t>
  </si>
  <si>
    <t>British Airways PLC Catering Supply</t>
  </si>
  <si>
    <t>Chain c/o Kuehne Nagel Ltd,Minworth</t>
  </si>
  <si>
    <t>4.Unit DC3. Prologis Park, Midpoint</t>
  </si>
  <si>
    <t>Minworth,UNITED KINGDOM</t>
  </si>
  <si>
    <t>British Airways (LSG Skyschefs)</t>
  </si>
  <si>
    <t>C/O Descargo SA De CV</t>
  </si>
  <si>
    <t>Agencia Aduanal Gerente, De Aeropue</t>
  </si>
  <si>
    <t>Sala F3,MEXICO</t>
  </si>
  <si>
    <t xml:space="preserve">LONDON.             </t>
  </si>
  <si>
    <t xml:space="preserve">MEXICO CITY       </t>
  </si>
  <si>
    <t xml:space="preserve">** ON ARRIVAL PLEASE NOTIFY:EXPEDITORS INTL DE MEXICO S.A. CTC: </t>
  </si>
  <si>
    <t xml:space="preserve">MAGDALENA MALDONADO CTC TEL 52 555 133 3900 FAX 52 555 571 1266 FOB       </t>
  </si>
  <si>
    <t>Faisal</t>
  </si>
  <si>
    <t xml:space="preserve">                                                    GOODS                 </t>
  </si>
  <si>
    <t xml:space="preserve">                                                         CTNS LOADED ONTO  </t>
  </si>
  <si>
    <t xml:space="preserve">                                                     PAG#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</si>
</sst>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164" formatCode="[$-409]d\-mmm\-yy;@"/>
    <numFmt numFmtId="165" formatCode="0.00;[Red]0.00"/>
  </numFmts>
  <fonts count="55" x14ac:knownFonts="1">
    <font>
      <sz val="11"/>
      <color theme="1"/>
      <name val="Calibri"/>
      <family val="2"/>
      <scheme val="minor"/>
    </font>
    <font>
      <b/>
      <sz val="16"/>
      <color theme="1"/>
      <name val="Calibri"/>
      <family val="2"/>
      <scheme val="minor"/>
    </font>
    <font>
      <sz val="10"/>
      <color theme="1"/>
      <name val="Times New Roman"/>
      <family val="1"/>
    </font>
    <font>
      <b/>
      <u/>
      <sz val="10"/>
      <color theme="1"/>
      <name val="Times New Roman"/>
      <family val="1"/>
    </font>
    <font>
      <b/>
      <sz val="12"/>
      <color theme="1"/>
      <name val="Calibri"/>
      <family val="2"/>
      <scheme val="minor"/>
    </font>
    <font>
      <sz val="10"/>
      <name val="Arial"/>
      <family val="2"/>
    </font>
    <font>
      <b/>
      <sz val="10"/>
      <name val="Arial"/>
      <family val="2"/>
    </font>
    <font>
      <b/>
      <sz val="12"/>
      <name val="Arial"/>
      <family val="2"/>
    </font>
    <font>
      <sz val="9"/>
      <name val="Arial"/>
      <family val="2"/>
    </font>
    <font>
      <u/>
      <sz val="10"/>
      <color indexed="12"/>
      <name val="Arial"/>
      <family val="2"/>
    </font>
    <font>
      <sz val="9"/>
      <color indexed="12"/>
      <name val="Arial"/>
      <family val="2"/>
    </font>
    <font>
      <sz val="7"/>
      <name val="Arial"/>
      <family val="2"/>
    </font>
    <font>
      <sz val="8"/>
      <name val="Arial"/>
      <family val="2"/>
    </font>
    <font>
      <u/>
      <sz val="9"/>
      <name val="Arial"/>
      <family val="2"/>
    </font>
    <font>
      <sz val="10"/>
      <name val="Calibri"/>
      <family val="2"/>
      <scheme val="minor"/>
    </font>
    <font>
      <sz val="12"/>
      <name val="Arial"/>
      <family val="2"/>
    </font>
    <font>
      <sz val="9"/>
      <name val="Calibri"/>
      <family val="2"/>
      <scheme val="minor"/>
    </font>
    <font>
      <b/>
      <sz val="10"/>
      <color indexed="8"/>
      <name val="Arial"/>
      <family val="2"/>
    </font>
    <font>
      <sz val="9"/>
      <color indexed="8"/>
      <name val="Arial"/>
      <family val="2"/>
    </font>
    <font>
      <sz val="10"/>
      <color indexed="8"/>
      <name val="Arial"/>
      <family val="2"/>
    </font>
    <font>
      <b/>
      <sz val="7"/>
      <color indexed="8"/>
      <name val="Arial"/>
      <family val="2"/>
    </font>
    <font>
      <sz val="7"/>
      <color indexed="8"/>
      <name val="Arial"/>
      <family val="2"/>
    </font>
    <font>
      <b/>
      <sz val="9"/>
      <color indexed="8"/>
      <name val="Arial"/>
      <family val="2"/>
    </font>
    <font>
      <b/>
      <sz val="10"/>
      <color indexed="8"/>
      <name val="Century"/>
      <family val="1"/>
    </font>
    <font>
      <b/>
      <sz val="8"/>
      <color indexed="8"/>
      <name val="Arial"/>
      <family val="2"/>
    </font>
    <font>
      <sz val="8"/>
      <color indexed="8"/>
      <name val="Arial"/>
      <family val="2"/>
    </font>
    <font>
      <sz val="5"/>
      <color indexed="8"/>
      <name val="Arial"/>
      <family val="2"/>
    </font>
    <font>
      <sz val="5"/>
      <name val="Arial"/>
      <family val="2"/>
    </font>
    <font>
      <sz val="6"/>
      <color indexed="8"/>
      <name val="Arial"/>
      <family val="2"/>
    </font>
    <font>
      <sz val="6.5"/>
      <color indexed="8"/>
      <name val="Arial"/>
      <family val="2"/>
    </font>
    <font>
      <b/>
      <sz val="5"/>
      <name val="Arial"/>
      <family val="2"/>
    </font>
    <font>
      <sz val="8"/>
      <color rgb="FF000000"/>
      <name val="Segoe UI"/>
      <family val="2"/>
    </font>
    <font>
      <sz val="6"/>
      <color rgb="FF000000"/>
      <name val="Segoe UI"/>
      <family val="2"/>
    </font>
    <font>
      <sz val="6"/>
      <name val="Arial"/>
      <family val="2"/>
    </font>
    <font>
      <b/>
      <sz val="6"/>
      <color indexed="8"/>
      <name val="Arial"/>
      <family val="2"/>
    </font>
    <font>
      <sz val="5.7"/>
      <color indexed="8"/>
      <name val="Arial"/>
      <family val="2"/>
    </font>
    <font>
      <sz val="4"/>
      <color indexed="8"/>
      <name val="Arial"/>
      <family val="2"/>
    </font>
    <font>
      <b/>
      <sz val="9"/>
      <name val="Courier New"/>
      <family val="3"/>
    </font>
    <font>
      <b/>
      <u/>
      <sz val="9"/>
      <name val="Courier New"/>
      <family val="3"/>
    </font>
    <font>
      <sz val="9"/>
      <name val="Courier New"/>
      <family val="3"/>
    </font>
    <font>
      <b/>
      <u/>
      <sz val="8"/>
      <color indexed="8"/>
      <name val="Arial"/>
      <family val="2"/>
    </font>
    <font>
      <b/>
      <u/>
      <sz val="7"/>
      <color indexed="8"/>
      <name val="Arial"/>
      <family val="2"/>
    </font>
    <font>
      <u/>
      <sz val="6"/>
      <color indexed="8"/>
      <name val="Arial"/>
      <family val="2"/>
    </font>
    <font>
      <u/>
      <sz val="8"/>
      <color indexed="8"/>
      <name val="Arial"/>
      <family val="2"/>
    </font>
    <font>
      <sz val="10"/>
      <color theme="10"/>
      <name val="Calibri"/>
      <family val="2"/>
    </font>
    <font>
      <sz val="9"/>
      <color theme="1"/>
      <name val="Calibri"/>
      <family val="2"/>
      <scheme val="minor"/>
    </font>
    <font>
      <b/>
      <sz val="8"/>
      <name val="Courier New"/>
      <family val="3"/>
    </font>
    <font>
      <b/>
      <sz val="11"/>
      <color theme="1"/>
      <name val="Tahoma"/>
      <family val="2"/>
    </font>
    <font>
      <b/>
      <sz val="8"/>
      <name val="Arial"/>
      <family val="2"/>
    </font>
    <font>
      <b/>
      <sz val="14"/>
      <color indexed="8"/>
      <name val="Arial"/>
      <family val="2"/>
    </font>
    <font>
      <sz val="10"/>
      <color theme="1"/>
      <name val="Calibri"/>
      <family val="2"/>
      <scheme val="minor"/>
    </font>
    <font>
      <b/>
      <sz val="10"/>
      <name val="Courier New"/>
      <family val="3"/>
    </font>
    <font>
      <b/>
      <sz val="11"/>
      <color theme="1"/>
      <name val="Calibri"/>
      <family val="2"/>
      <scheme val="minor"/>
    </font>
    <font>
      <b/>
      <sz val="10"/>
      <color theme="1"/>
      <name val="Calibri"/>
      <family val="2"/>
      <scheme val="minor"/>
    </font>
    <font>
      <b/>
      <sz val="16"/>
      <color theme="1"/>
      <name val="Algerian"/>
      <family val="5"/>
    </font>
  </fonts>
  <fills count="2">
    <fill>
      <patternFill patternType="none"/>
    </fill>
    <fill>
      <patternFill patternType="gray125"/>
    </fill>
  </fills>
  <borders count="17">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diagonalDown="1">
      <left/>
      <right/>
      <top style="thin">
        <color indexed="64"/>
      </top>
      <bottom/>
      <diagonal style="thin">
        <color indexed="64"/>
      </diagonal>
    </border>
    <border diagonalUp="1">
      <left/>
      <right/>
      <top style="thin">
        <color indexed="64"/>
      </top>
      <bottom/>
      <diagonal style="thin">
        <color indexed="64"/>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5" fillId="0" borderId="0"/>
  </cellStyleXfs>
  <cellXfs count="551">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3" fillId="0" borderId="0" xfId="0" applyFont="1" applyAlignment="1">
      <alignment vertical="center"/>
    </xf>
    <xf numFmtId="0" fontId="2" fillId="0" borderId="0" xfId="0" applyFont="1" applyAlignment="1">
      <alignment vertical="center"/>
    </xf>
    <xf numFmtId="0" fontId="4" fillId="0" borderId="0" xfId="0" applyFont="1"/>
    <xf numFmtId="0" fontId="5" fillId="0" borderId="0" xfId="0" applyFont="1"/>
    <xf numFmtId="0" fontId="6" fillId="0" borderId="0" xfId="0" applyFont="1"/>
    <xf numFmtId="0" fontId="6" fillId="0" borderId="0" xfId="0" applyFont="1" applyAlignment="1">
      <alignment vertical="top"/>
    </xf>
    <xf numFmtId="0" fontId="5" fillId="0" borderId="0" xfId="0" applyFont="1" applyAlignment="1"/>
    <xf numFmtId="0" fontId="8" fillId="0" borderId="0" xfId="0" applyFont="1" applyAlignment="1"/>
    <xf numFmtId="0" fontId="5" fillId="0" borderId="0" xfId="0" quotePrefix="1" applyFont="1" applyAlignment="1"/>
    <xf numFmtId="0" fontId="10" fillId="0" borderId="0" xfId="1" applyFont="1" applyAlignment="1" applyProtection="1"/>
    <xf numFmtId="0" fontId="5" fillId="0" borderId="0" xfId="0" applyFont="1" applyFill="1" applyAlignment="1"/>
    <xf numFmtId="0" fontId="5" fillId="0" borderId="0" xfId="0" applyFont="1" applyAlignment="1">
      <alignment horizontal="left"/>
    </xf>
    <xf numFmtId="0" fontId="5" fillId="0" borderId="0" xfId="0" applyFont="1" applyAlignment="1">
      <alignment horizontal="right"/>
    </xf>
    <xf numFmtId="8" fontId="5" fillId="0" borderId="0" xfId="0" applyNumberFormat="1" applyFont="1" applyAlignment="1">
      <alignment horizontal="left"/>
    </xf>
    <xf numFmtId="0" fontId="8" fillId="0" borderId="0" xfId="0" applyFont="1" applyAlignment="1">
      <alignment horizontal="left"/>
    </xf>
    <xf numFmtId="15" fontId="5" fillId="0" borderId="0" xfId="0" quotePrefix="1" applyNumberFormat="1" applyFont="1" applyAlignment="1"/>
    <xf numFmtId="14" fontId="5" fillId="0" borderId="0" xfId="0" quotePrefix="1" applyNumberFormat="1" applyFont="1" applyAlignment="1"/>
    <xf numFmtId="0" fontId="9" fillId="0" borderId="0" xfId="1" applyFont="1" applyAlignment="1" applyProtection="1"/>
    <xf numFmtId="0" fontId="11" fillId="0" borderId="0" xfId="0" applyFont="1" applyAlignment="1"/>
    <xf numFmtId="0" fontId="12" fillId="0" borderId="0" xfId="0" applyFont="1" applyAlignment="1"/>
    <xf numFmtId="0" fontId="8" fillId="0" borderId="0" xfId="0" applyFont="1"/>
    <xf numFmtId="0" fontId="8" fillId="0" borderId="0" xfId="0" applyFont="1" applyFill="1"/>
    <xf numFmtId="0" fontId="8" fillId="0" borderId="0" xfId="0" applyFont="1" applyFill="1" applyAlignment="1"/>
    <xf numFmtId="0" fontId="8" fillId="0" borderId="0" xfId="0" quotePrefix="1" applyFont="1" applyFill="1" applyAlignment="1"/>
    <xf numFmtId="0" fontId="5" fillId="0" borderId="0" xfId="0" quotePrefix="1" applyFont="1" applyFill="1" applyAlignment="1"/>
    <xf numFmtId="0" fontId="8" fillId="0" borderId="0" xfId="0" applyFont="1" applyFill="1" applyAlignment="1">
      <alignment horizontal="left"/>
    </xf>
    <xf numFmtId="0" fontId="13" fillId="0" borderId="0" xfId="0" applyFont="1" applyFill="1"/>
    <xf numFmtId="0" fontId="14" fillId="0" borderId="0" xfId="0" applyFont="1"/>
    <xf numFmtId="0" fontId="13" fillId="0" borderId="0" xfId="0" applyFont="1" applyFill="1" applyAlignment="1"/>
    <xf numFmtId="0" fontId="13" fillId="0" borderId="0" xfId="0" applyFont="1" applyFill="1" applyAlignment="1">
      <alignment horizontal="left"/>
    </xf>
    <xf numFmtId="0" fontId="5" fillId="0" borderId="0" xfId="0" applyFont="1" applyFill="1" applyAlignment="1">
      <alignment horizontal="left"/>
    </xf>
    <xf numFmtId="0" fontId="8" fillId="0" borderId="0" xfId="0" quotePrefix="1" applyFont="1" applyFill="1"/>
    <xf numFmtId="0" fontId="5" fillId="0" borderId="0" xfId="0" applyFont="1" applyFill="1"/>
    <xf numFmtId="0" fontId="5" fillId="0" borderId="0" xfId="0" quotePrefix="1" applyFont="1" applyFill="1" applyAlignment="1">
      <alignment horizontal="left"/>
    </xf>
    <xf numFmtId="0" fontId="5" fillId="0" borderId="0" xfId="0" quotePrefix="1" applyFont="1" applyFill="1"/>
    <xf numFmtId="2" fontId="8" fillId="0" borderId="0" xfId="0" applyNumberFormat="1" applyFont="1" applyAlignment="1"/>
    <xf numFmtId="4" fontId="5" fillId="0" borderId="0" xfId="0" applyNumberFormat="1" applyFont="1" applyAlignment="1"/>
    <xf numFmtId="2" fontId="5" fillId="0" borderId="0" xfId="0" applyNumberFormat="1" applyFont="1" applyAlignment="1"/>
    <xf numFmtId="0" fontId="5" fillId="0" borderId="0" xfId="0" applyFont="1" applyAlignment="1">
      <alignment horizontal="center"/>
    </xf>
    <xf numFmtId="0" fontId="5" fillId="0" borderId="0" xfId="0" quotePrefix="1" applyFont="1" applyAlignment="1">
      <alignment horizontal="center"/>
    </xf>
    <xf numFmtId="2" fontId="5" fillId="0" borderId="0" xfId="0" quotePrefix="1" applyNumberFormat="1" applyFont="1" applyAlignment="1"/>
    <xf numFmtId="164" fontId="5" fillId="0" borderId="0" xfId="0" applyNumberFormat="1" applyFont="1" applyAlignment="1"/>
    <xf numFmtId="0" fontId="8" fillId="0" borderId="0" xfId="0" applyFont="1" applyAlignment="1">
      <alignment horizontal="center"/>
    </xf>
    <xf numFmtId="0" fontId="15" fillId="0" borderId="0" xfId="0" applyFont="1"/>
    <xf numFmtId="0" fontId="5" fillId="0" borderId="0" xfId="0" applyFont="1" applyAlignment="1">
      <alignment vertical="center"/>
    </xf>
    <xf numFmtId="0" fontId="16" fillId="0" borderId="0" xfId="0" applyFont="1"/>
    <xf numFmtId="0" fontId="5" fillId="0" borderId="0" xfId="0" applyFont="1" applyAlignment="1">
      <alignment horizontal="left"/>
    </xf>
    <xf numFmtId="0" fontId="8" fillId="0" borderId="0" xfId="0" applyFont="1" applyAlignment="1">
      <alignment horizontal="left"/>
    </xf>
    <xf numFmtId="0" fontId="5" fillId="0" borderId="0" xfId="0" applyFont="1" applyAlignment="1">
      <alignment horizontal="center"/>
    </xf>
    <xf numFmtId="0" fontId="5" fillId="0" borderId="0" xfId="0" applyFont="1" applyAlignment="1">
      <alignment horizontal="right"/>
    </xf>
    <xf numFmtId="0" fontId="8" fillId="0" borderId="0" xfId="0" applyFont="1" applyAlignment="1">
      <alignment horizontal="center"/>
    </xf>
    <xf numFmtId="2" fontId="5" fillId="0" borderId="0" xfId="0" quotePrefix="1" applyNumberFormat="1" applyFont="1" applyAlignment="1">
      <alignment horizontal="center"/>
    </xf>
    <xf numFmtId="2" fontId="8" fillId="0" borderId="0" xfId="0" applyNumberFormat="1" applyFont="1" applyAlignment="1">
      <alignment horizontal="center"/>
    </xf>
    <xf numFmtId="2" fontId="5" fillId="0" borderId="0" xfId="0" applyNumberFormat="1" applyFont="1" applyAlignment="1">
      <alignment horizontal="center"/>
    </xf>
    <xf numFmtId="0" fontId="8" fillId="0" borderId="0" xfId="0" applyFont="1"/>
    <xf numFmtId="2" fontId="5" fillId="0" borderId="0" xfId="0" quotePrefix="1" applyNumberFormat="1" applyFont="1" applyFill="1" applyAlignment="1">
      <alignment horizontal="center"/>
    </xf>
    <xf numFmtId="0" fontId="9" fillId="0" borderId="0" xfId="1" applyAlignment="1" applyProtection="1"/>
    <xf numFmtId="0" fontId="8" fillId="0" borderId="0" xfId="0" applyFont="1" applyAlignment="1"/>
    <xf numFmtId="0" fontId="8" fillId="0" borderId="0" xfId="0" applyFont="1"/>
    <xf numFmtId="0" fontId="8" fillId="0" borderId="0" xfId="0" applyFont="1" applyAlignment="1">
      <alignment horizontal="center"/>
    </xf>
    <xf numFmtId="0" fontId="18" fillId="0" borderId="0" xfId="0" applyFont="1" applyAlignment="1">
      <alignment vertical="center"/>
    </xf>
    <xf numFmtId="0" fontId="18" fillId="0" borderId="1" xfId="0" applyFont="1" applyBorder="1" applyAlignment="1">
      <alignment vertical="center"/>
    </xf>
    <xf numFmtId="0" fontId="23" fillId="0" borderId="7" xfId="0" applyFont="1" applyBorder="1" applyAlignment="1">
      <alignment vertical="center"/>
    </xf>
    <xf numFmtId="0" fontId="19" fillId="0" borderId="7" xfId="0" applyFont="1" applyBorder="1" applyAlignment="1">
      <alignment vertical="center"/>
    </xf>
    <xf numFmtId="0" fontId="19" fillId="0" borderId="8" xfId="0" applyFont="1" applyBorder="1" applyAlignment="1">
      <alignment vertical="center"/>
    </xf>
    <xf numFmtId="0" fontId="17" fillId="0" borderId="4" xfId="0" applyFont="1" applyBorder="1" applyAlignment="1">
      <alignment vertical="center"/>
    </xf>
    <xf numFmtId="0" fontId="17" fillId="0" borderId="0" xfId="0" applyFont="1" applyBorder="1" applyAlignment="1">
      <alignment vertical="center"/>
    </xf>
    <xf numFmtId="0" fontId="19" fillId="0" borderId="0" xfId="0" applyFont="1" applyBorder="1" applyAlignment="1">
      <alignment horizontal="left" vertical="center"/>
    </xf>
    <xf numFmtId="0" fontId="18" fillId="0" borderId="0" xfId="0" applyFont="1" applyBorder="1" applyAlignment="1">
      <alignment vertical="center"/>
    </xf>
    <xf numFmtId="0" fontId="23" fillId="0" borderId="0" xfId="0" applyFont="1" applyBorder="1" applyAlignment="1">
      <alignment vertical="center"/>
    </xf>
    <xf numFmtId="0" fontId="19" fillId="0" borderId="0" xfId="0" applyFont="1" applyBorder="1" applyAlignment="1">
      <alignment vertical="center"/>
    </xf>
    <xf numFmtId="0" fontId="19" fillId="0" borderId="5" xfId="0" applyFont="1" applyBorder="1" applyAlignment="1">
      <alignment vertical="center"/>
    </xf>
    <xf numFmtId="0" fontId="21" fillId="0" borderId="7" xfId="0" applyFont="1" applyBorder="1" applyAlignment="1">
      <alignment vertical="center"/>
    </xf>
    <xf numFmtId="0" fontId="21" fillId="0" borderId="8" xfId="0" applyFont="1" applyBorder="1" applyAlignment="1">
      <alignment vertical="center"/>
    </xf>
    <xf numFmtId="0" fontId="18" fillId="0" borderId="5" xfId="0" applyFont="1" applyBorder="1" applyAlignment="1">
      <alignment vertical="center"/>
    </xf>
    <xf numFmtId="0" fontId="25" fillId="0" borderId="4" xfId="0" applyFont="1" applyBorder="1" applyAlignment="1">
      <alignment vertical="center"/>
    </xf>
    <xf numFmtId="0" fontId="25" fillId="0" borderId="0" xfId="0" applyFont="1" applyBorder="1" applyAlignment="1">
      <alignment vertical="center"/>
    </xf>
    <xf numFmtId="0" fontId="25" fillId="0" borderId="5" xfId="0" applyFont="1" applyBorder="1" applyAlignment="1">
      <alignment horizontal="left" vertical="center"/>
    </xf>
    <xf numFmtId="0" fontId="21" fillId="0" borderId="9" xfId="0" applyFont="1" applyBorder="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7" fillId="0" borderId="0" xfId="0" applyFont="1" applyBorder="1" applyAlignment="1">
      <alignment vertical="center"/>
    </xf>
    <xf numFmtId="0" fontId="12" fillId="0" borderId="0" xfId="0" applyFont="1" applyFill="1" applyBorder="1" applyAlignment="1">
      <alignment vertical="top" wrapText="1"/>
    </xf>
    <xf numFmtId="0" fontId="12" fillId="0" borderId="5" xfId="0" applyFont="1" applyFill="1" applyBorder="1" applyAlignment="1">
      <alignment vertical="top" wrapText="1"/>
    </xf>
    <xf numFmtId="0" fontId="12" fillId="0" borderId="1" xfId="0" applyFont="1" applyFill="1" applyBorder="1" applyAlignment="1">
      <alignment vertical="top" wrapText="1"/>
    </xf>
    <xf numFmtId="0" fontId="12" fillId="0" borderId="3" xfId="0" applyFont="1" applyFill="1" applyBorder="1" applyAlignment="1">
      <alignment vertical="top" wrapText="1"/>
    </xf>
    <xf numFmtId="0" fontId="28" fillId="0" borderId="6" xfId="0" applyFont="1" applyBorder="1" applyAlignment="1">
      <alignment vertical="center"/>
    </xf>
    <xf numFmtId="0" fontId="18" fillId="0" borderId="7" xfId="0" applyFont="1" applyBorder="1" applyAlignment="1">
      <alignment vertical="center"/>
    </xf>
    <xf numFmtId="0" fontId="30" fillId="0" borderId="7" xfId="0" applyFont="1" applyBorder="1" applyAlignment="1">
      <alignment vertical="center"/>
    </xf>
    <xf numFmtId="0" fontId="30" fillId="0" borderId="8" xfId="0" applyFont="1" applyBorder="1" applyAlignment="1">
      <alignment vertical="center"/>
    </xf>
    <xf numFmtId="0" fontId="31" fillId="0" borderId="0" xfId="0" applyFont="1" applyAlignment="1"/>
    <xf numFmtId="0" fontId="32" fillId="0" borderId="0" xfId="0" applyFont="1" applyAlignment="1"/>
    <xf numFmtId="0" fontId="32" fillId="0" borderId="5" xfId="0" applyFont="1" applyBorder="1" applyAlignment="1"/>
    <xf numFmtId="0" fontId="31" fillId="0" borderId="0" xfId="0" applyFont="1"/>
    <xf numFmtId="0" fontId="12" fillId="0" borderId="0" xfId="0" applyFont="1" applyAlignment="1">
      <alignment vertical="center"/>
    </xf>
    <xf numFmtId="0" fontId="33" fillId="0" borderId="0" xfId="0" applyFont="1" applyAlignment="1">
      <alignment vertical="center"/>
    </xf>
    <xf numFmtId="0" fontId="33" fillId="0" borderId="0" xfId="0" applyFont="1" applyBorder="1" applyAlignment="1">
      <alignment vertical="center"/>
    </xf>
    <xf numFmtId="0" fontId="33" fillId="0" borderId="5" xfId="0" applyFont="1" applyBorder="1" applyAlignment="1">
      <alignment vertical="center"/>
    </xf>
    <xf numFmtId="0" fontId="25" fillId="0" borderId="2" xfId="0" applyFont="1" applyBorder="1" applyAlignment="1">
      <alignment vertical="center"/>
    </xf>
    <xf numFmtId="0" fontId="25" fillId="0" borderId="1" xfId="0" applyFont="1" applyBorder="1" applyAlignment="1"/>
    <xf numFmtId="0" fontId="12" fillId="0" borderId="0" xfId="0" applyFont="1" applyAlignment="1">
      <alignment horizontal="center"/>
    </xf>
    <xf numFmtId="0" fontId="33" fillId="0" borderId="0" xfId="0" applyFont="1" applyAlignment="1">
      <alignment horizontal="center"/>
    </xf>
    <xf numFmtId="0" fontId="33" fillId="0" borderId="1" xfId="0" applyFont="1" applyBorder="1" applyAlignment="1">
      <alignment vertical="center"/>
    </xf>
    <xf numFmtId="0" fontId="33" fillId="0" borderId="3" xfId="0" applyFont="1" applyBorder="1" applyAlignment="1">
      <alignment vertical="center"/>
    </xf>
    <xf numFmtId="0" fontId="25" fillId="0" borderId="1" xfId="0" applyFont="1" applyBorder="1" applyAlignment="1">
      <alignment vertical="center"/>
    </xf>
    <xf numFmtId="0" fontId="25" fillId="0" borderId="3" xfId="0" applyFont="1" applyBorder="1" applyAlignment="1">
      <alignment vertical="center"/>
    </xf>
    <xf numFmtId="0" fontId="22" fillId="0" borderId="2" xfId="0" applyFont="1" applyBorder="1" applyAlignment="1">
      <alignment vertical="center"/>
    </xf>
    <xf numFmtId="0" fontId="22" fillId="0" borderId="1" xfId="0" applyFont="1" applyBorder="1" applyAlignment="1">
      <alignment vertical="center"/>
    </xf>
    <xf numFmtId="0" fontId="22" fillId="0" borderId="3" xfId="0" applyFont="1" applyBorder="1" applyAlignment="1">
      <alignment vertical="center"/>
    </xf>
    <xf numFmtId="0" fontId="22" fillId="0" borderId="4" xfId="0" applyFont="1" applyBorder="1" applyAlignment="1">
      <alignment vertical="center"/>
    </xf>
    <xf numFmtId="0" fontId="20" fillId="0" borderId="7" xfId="0" applyFont="1" applyBorder="1" applyAlignment="1">
      <alignment vertical="center"/>
    </xf>
    <xf numFmtId="0" fontId="22" fillId="0" borderId="0" xfId="0" applyFont="1" applyBorder="1" applyAlignment="1">
      <alignment vertical="center"/>
    </xf>
    <xf numFmtId="0" fontId="22" fillId="0" borderId="5" xfId="0" applyFont="1" applyBorder="1" applyAlignment="1">
      <alignment vertical="center"/>
    </xf>
    <xf numFmtId="0" fontId="26" fillId="0" borderId="6" xfId="0" applyFont="1" applyBorder="1" applyAlignment="1">
      <alignment horizontal="center" vertical="top"/>
    </xf>
    <xf numFmtId="0" fontId="26" fillId="0" borderId="7" xfId="0" applyFont="1" applyBorder="1" applyAlignment="1">
      <alignment horizontal="center" vertical="top"/>
    </xf>
    <xf numFmtId="0" fontId="22" fillId="0" borderId="8" xfId="0" applyFont="1" applyBorder="1" applyAlignment="1">
      <alignment vertical="center"/>
    </xf>
    <xf numFmtId="0" fontId="18" fillId="0" borderId="2" xfId="0" applyFont="1" applyBorder="1" applyAlignment="1">
      <alignment vertical="center"/>
    </xf>
    <xf numFmtId="0" fontId="18" fillId="0" borderId="3" xfId="0" applyFont="1" applyBorder="1" applyAlignment="1">
      <alignment vertical="center"/>
    </xf>
    <xf numFmtId="0" fontId="36" fillId="0" borderId="12" xfId="0" applyFont="1" applyBorder="1" applyAlignment="1">
      <alignment horizontal="left" vertical="center"/>
    </xf>
    <xf numFmtId="0" fontId="25" fillId="0" borderId="13" xfId="0" applyFont="1" applyBorder="1" applyAlignment="1">
      <alignment vertical="center"/>
    </xf>
    <xf numFmtId="0" fontId="36" fillId="0" borderId="13" xfId="0" applyFont="1" applyBorder="1" applyAlignment="1">
      <alignment horizontal="center" vertical="center" wrapText="1"/>
    </xf>
    <xf numFmtId="0" fontId="28" fillId="0" borderId="6" xfId="0" applyFont="1" applyBorder="1" applyAlignment="1"/>
    <xf numFmtId="0" fontId="28" fillId="0" borderId="14" xfId="0" applyFont="1" applyBorder="1" applyAlignment="1"/>
    <xf numFmtId="0" fontId="28" fillId="0" borderId="15" xfId="0" applyFont="1" applyBorder="1" applyAlignment="1"/>
    <xf numFmtId="0" fontId="28" fillId="0" borderId="7" xfId="0" applyFont="1" applyBorder="1" applyAlignment="1">
      <alignment horizontal="right"/>
    </xf>
    <xf numFmtId="0" fontId="24" fillId="0" borderId="6" xfId="0" applyFont="1" applyBorder="1" applyAlignment="1">
      <alignment vertical="center"/>
    </xf>
    <xf numFmtId="0" fontId="38" fillId="0" borderId="0" xfId="0" applyFont="1" applyFill="1" applyAlignment="1">
      <alignment horizontal="center"/>
    </xf>
    <xf numFmtId="0" fontId="37" fillId="0" borderId="0" xfId="0" applyFont="1" applyFill="1" applyAlignment="1"/>
    <xf numFmtId="0" fontId="39" fillId="0" borderId="0" xfId="0" applyFont="1" applyFill="1" applyAlignment="1"/>
    <xf numFmtId="0" fontId="25" fillId="0" borderId="5" xfId="0" applyFont="1" applyBorder="1" applyAlignment="1">
      <alignment vertical="center"/>
    </xf>
    <xf numFmtId="0" fontId="39" fillId="0" borderId="4" xfId="0" applyFont="1" applyFill="1" applyBorder="1"/>
    <xf numFmtId="0" fontId="37" fillId="0" borderId="0" xfId="0" applyFont="1" applyFill="1"/>
    <xf numFmtId="0" fontId="25" fillId="0" borderId="1" xfId="0" applyFont="1" applyBorder="1" applyAlignment="1">
      <alignment vertical="top"/>
    </xf>
    <xf numFmtId="0" fontId="28" fillId="0" borderId="7" xfId="0" applyFont="1" applyBorder="1" applyAlignment="1">
      <alignment horizontal="left" vertical="center"/>
    </xf>
    <xf numFmtId="0" fontId="28" fillId="0" borderId="1" xfId="0" applyFont="1" applyBorder="1" applyAlignment="1">
      <alignment horizontal="left" vertical="center"/>
    </xf>
    <xf numFmtId="0" fontId="25" fillId="0" borderId="7" xfId="0" applyFont="1" applyBorder="1" applyAlignment="1">
      <alignment horizontal="center" vertical="center"/>
    </xf>
    <xf numFmtId="0" fontId="25" fillId="0" borderId="7" xfId="0" applyFont="1" applyBorder="1" applyAlignment="1">
      <alignmen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40" fillId="0" borderId="4" xfId="0" applyFont="1" applyBorder="1" applyAlignment="1">
      <alignment vertical="center"/>
    </xf>
    <xf numFmtId="0" fontId="24" fillId="0" borderId="0" xfId="0" applyFont="1" applyBorder="1" applyAlignment="1">
      <alignment horizontal="left" vertical="center"/>
    </xf>
    <xf numFmtId="0" fontId="21" fillId="0" borderId="0" xfId="0" applyFont="1" applyBorder="1" applyAlignment="1">
      <alignment horizontal="left" vertical="center"/>
    </xf>
    <xf numFmtId="0" fontId="21" fillId="0" borderId="5" xfId="0" applyFont="1" applyBorder="1" applyAlignment="1">
      <alignment horizontal="left" vertical="center"/>
    </xf>
    <xf numFmtId="0" fontId="25" fillId="0" borderId="0" xfId="0" applyFont="1" applyBorder="1" applyAlignment="1">
      <alignment vertical="center"/>
    </xf>
    <xf numFmtId="0" fontId="25" fillId="0" borderId="5" xfId="0" applyFont="1" applyBorder="1" applyAlignment="1">
      <alignment vertical="center"/>
    </xf>
    <xf numFmtId="0" fontId="42" fillId="0" borderId="0" xfId="0" applyFont="1" applyBorder="1" applyAlignment="1">
      <alignment horizontal="left" vertical="center"/>
    </xf>
    <xf numFmtId="0" fontId="42" fillId="0" borderId="0" xfId="0" applyFont="1" applyBorder="1" applyAlignment="1">
      <alignment vertical="center"/>
    </xf>
    <xf numFmtId="0" fontId="43" fillId="0" borderId="0" xfId="0" applyFont="1" applyBorder="1" applyAlignment="1">
      <alignment horizontal="left" vertical="center"/>
    </xf>
    <xf numFmtId="0" fontId="21" fillId="0" borderId="0" xfId="0" applyFont="1" applyBorder="1" applyAlignment="1">
      <alignment vertical="center" wrapText="1"/>
    </xf>
    <xf numFmtId="0" fontId="21" fillId="0" borderId="4" xfId="0" applyFont="1" applyBorder="1" applyAlignment="1">
      <alignment vertical="center" wrapText="1"/>
    </xf>
    <xf numFmtId="0" fontId="25" fillId="0" borderId="0" xfId="0" applyFont="1" applyBorder="1" applyAlignment="1">
      <alignment vertical="center" wrapText="1"/>
    </xf>
    <xf numFmtId="0" fontId="40" fillId="0" borderId="0" xfId="0" applyFont="1" applyBorder="1" applyAlignment="1">
      <alignment vertical="center"/>
    </xf>
    <xf numFmtId="0" fontId="44" fillId="0" borderId="0" xfId="1" applyFont="1" applyBorder="1" applyAlignment="1" applyProtection="1">
      <alignment horizontal="left" vertical="center"/>
    </xf>
    <xf numFmtId="0" fontId="44" fillId="0" borderId="1" xfId="1" applyFont="1" applyBorder="1" applyAlignment="1" applyProtection="1">
      <alignment vertical="center"/>
    </xf>
    <xf numFmtId="0" fontId="19" fillId="0" borderId="1" xfId="0" applyFont="1" applyBorder="1" applyAlignment="1">
      <alignment vertical="center"/>
    </xf>
    <xf numFmtId="0" fontId="18" fillId="0" borderId="6" xfId="0" applyFont="1" applyBorder="1" applyAlignment="1">
      <alignment vertical="center"/>
    </xf>
    <xf numFmtId="0" fontId="26" fillId="0" borderId="7" xfId="0" applyFont="1" applyBorder="1" applyAlignment="1">
      <alignment vertical="top"/>
    </xf>
    <xf numFmtId="0" fontId="18" fillId="0" borderId="4" xfId="0" applyFont="1" applyBorder="1" applyAlignment="1">
      <alignment vertical="center"/>
    </xf>
    <xf numFmtId="0" fontId="45" fillId="0" borderId="0" xfId="0" applyFont="1" applyBorder="1" applyAlignment="1">
      <alignment vertical="center"/>
    </xf>
    <xf numFmtId="0" fontId="45" fillId="0" borderId="5" xfId="0" applyFont="1" applyBorder="1" applyAlignment="1">
      <alignment vertical="center"/>
    </xf>
    <xf numFmtId="0" fontId="16" fillId="0" borderId="0" xfId="0" applyFont="1" applyAlignment="1"/>
    <xf numFmtId="0" fontId="18" fillId="0" borderId="8" xfId="0" applyFont="1" applyBorder="1" applyAlignment="1">
      <alignment vertical="center"/>
    </xf>
    <xf numFmtId="0" fontId="22" fillId="0" borderId="1" xfId="0" applyFont="1" applyBorder="1" applyAlignment="1">
      <alignment horizontal="center" vertical="center"/>
    </xf>
    <xf numFmtId="0" fontId="22" fillId="0" borderId="3" xfId="0" applyFont="1" applyBorder="1" applyAlignment="1">
      <alignment horizontal="center" vertical="center"/>
    </xf>
    <xf numFmtId="0" fontId="28" fillId="0" borderId="10" xfId="0" applyFont="1" applyBorder="1" applyAlignment="1">
      <alignment horizontal="center" vertical="center"/>
    </xf>
    <xf numFmtId="0" fontId="28" fillId="0" borderId="11" xfId="0" applyFont="1" applyBorder="1" applyAlignment="1">
      <alignment horizontal="center" vertical="center"/>
    </xf>
    <xf numFmtId="0" fontId="22" fillId="0" borderId="0" xfId="0" applyFont="1" applyBorder="1" applyAlignment="1">
      <alignment horizontal="left" vertical="center"/>
    </xf>
    <xf numFmtId="0" fontId="22" fillId="0" borderId="5" xfId="0" applyFont="1" applyBorder="1" applyAlignment="1">
      <alignment horizontal="left" vertical="center"/>
    </xf>
    <xf numFmtId="164" fontId="25" fillId="0" borderId="1" xfId="0" applyNumberFormat="1" applyFont="1" applyBorder="1" applyAlignment="1">
      <alignment horizontal="center" vertical="center"/>
    </xf>
    <xf numFmtId="164" fontId="25" fillId="0" borderId="1" xfId="0" applyNumberFormat="1" applyFont="1" applyBorder="1" applyAlignment="1">
      <alignment vertical="center"/>
    </xf>
    <xf numFmtId="164" fontId="25" fillId="0" borderId="3" xfId="0" applyNumberFormat="1" applyFont="1" applyBorder="1" applyAlignment="1">
      <alignment vertical="center"/>
    </xf>
    <xf numFmtId="0" fontId="26" fillId="0" borderId="6" xfId="0" applyFont="1" applyBorder="1" applyAlignment="1">
      <alignment horizontal="left" vertical="top"/>
    </xf>
    <xf numFmtId="0" fontId="26" fillId="0" borderId="7" xfId="0" applyFont="1" applyBorder="1" applyAlignment="1">
      <alignment horizontal="left" vertical="top"/>
    </xf>
    <xf numFmtId="0" fontId="18" fillId="0" borderId="7" xfId="0" applyFont="1" applyBorder="1" applyAlignment="1">
      <alignment horizontal="left" vertical="center"/>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11" fillId="0" borderId="0" xfId="0" applyFont="1" applyFill="1"/>
    <xf numFmtId="0" fontId="11" fillId="0" borderId="0" xfId="0" applyFont="1"/>
    <xf numFmtId="0" fontId="11" fillId="0" borderId="0" xfId="0" applyFont="1" applyAlignment="1">
      <alignment horizontal="center"/>
    </xf>
    <xf numFmtId="2" fontId="11" fillId="0" borderId="0" xfId="0" applyNumberFormat="1" applyFont="1" applyAlignment="1"/>
    <xf numFmtId="0" fontId="41" fillId="0" borderId="4" xfId="0" applyFont="1" applyBorder="1" applyAlignment="1">
      <alignment vertical="center"/>
    </xf>
    <xf numFmtId="0" fontId="41" fillId="0" borderId="0" xfId="0" applyFont="1" applyBorder="1" applyAlignment="1">
      <alignment vertical="center"/>
    </xf>
    <xf numFmtId="0" fontId="21" fillId="0" borderId="0" xfId="0" applyFont="1" applyBorder="1" applyAlignment="1">
      <alignment vertical="center"/>
    </xf>
    <xf numFmtId="0" fontId="41" fillId="0" borderId="5" xfId="0" applyFont="1" applyBorder="1" applyAlignment="1">
      <alignment vertical="center"/>
    </xf>
    <xf numFmtId="0" fontId="21" fillId="0" borderId="5" xfId="0" applyFont="1" applyBorder="1" applyAlignment="1">
      <alignment vertical="center" wrapText="1"/>
    </xf>
    <xf numFmtId="0" fontId="21" fillId="0" borderId="2" xfId="0" applyFont="1" applyBorder="1" applyAlignment="1">
      <alignment vertical="center"/>
    </xf>
    <xf numFmtId="0" fontId="21" fillId="0" borderId="3" xfId="0" applyFont="1" applyBorder="1" applyAlignment="1">
      <alignment vertical="center"/>
    </xf>
    <xf numFmtId="0" fontId="8" fillId="0" borderId="0" xfId="0" applyFont="1" applyAlignment="1"/>
    <xf numFmtId="0" fontId="22" fillId="0" borderId="0" xfId="0" applyFont="1" applyAlignment="1">
      <alignment vertical="center"/>
    </xf>
    <xf numFmtId="0" fontId="46" fillId="0" borderId="4" xfId="0" applyFont="1" applyFill="1" applyBorder="1" applyAlignment="1"/>
    <xf numFmtId="49" fontId="47" fillId="0" borderId="0" xfId="2" applyNumberFormat="1" applyFont="1" applyBorder="1" applyAlignment="1">
      <alignment vertical="top"/>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8" fillId="0" borderId="0" xfId="0" applyFont="1" applyAlignment="1"/>
    <xf numFmtId="0" fontId="19" fillId="0" borderId="0" xfId="0" applyFont="1" applyBorder="1" applyAlignment="1">
      <alignment horizontal="left" vertical="center"/>
    </xf>
    <xf numFmtId="0" fontId="26" fillId="0" borderId="7" xfId="0" applyFont="1" applyBorder="1" applyAlignment="1">
      <alignment horizontal="center" vertical="top"/>
    </xf>
    <xf numFmtId="0" fontId="18" fillId="0" borderId="7" xfId="0" applyFont="1" applyBorder="1" applyAlignment="1">
      <alignment horizontal="left" vertical="center"/>
    </xf>
    <xf numFmtId="164" fontId="25" fillId="0" borderId="1" xfId="0" applyNumberFormat="1" applyFont="1" applyBorder="1" applyAlignment="1">
      <alignment horizontal="center" vertical="center"/>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8" fillId="0" borderId="10" xfId="0" applyFont="1" applyBorder="1" applyAlignment="1">
      <alignment horizontal="center" vertical="center"/>
    </xf>
    <xf numFmtId="0" fontId="26" fillId="0" borderId="6" xfId="0" applyFont="1" applyBorder="1" applyAlignment="1">
      <alignment horizontal="center" vertical="top"/>
    </xf>
    <xf numFmtId="0" fontId="21" fillId="0" borderId="0" xfId="0" applyFont="1" applyBorder="1" applyAlignment="1">
      <alignment horizontal="left" vertical="center"/>
    </xf>
    <xf numFmtId="0" fontId="21" fillId="0" borderId="5" xfId="0" applyFont="1" applyBorder="1" applyAlignment="1">
      <alignment horizontal="lef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4" fillId="0" borderId="0" xfId="0" applyFont="1" applyBorder="1" applyAlignment="1">
      <alignment horizontal="left" vertical="center"/>
    </xf>
    <xf numFmtId="0" fontId="21" fillId="0" borderId="1" xfId="0" applyFont="1" applyBorder="1" applyAlignment="1">
      <alignment vertical="center"/>
    </xf>
    <xf numFmtId="0" fontId="21" fillId="0" borderId="6" xfId="0" applyFont="1" applyBorder="1" applyAlignment="1">
      <alignment vertical="center"/>
    </xf>
    <xf numFmtId="0" fontId="5" fillId="0" borderId="4" xfId="0" applyFont="1" applyFill="1" applyBorder="1" applyAlignment="1"/>
    <xf numFmtId="0" fontId="5" fillId="0" borderId="0" xfId="0" applyFont="1" applyFill="1" applyBorder="1" applyAlignment="1"/>
    <xf numFmtId="0" fontId="19" fillId="0" borderId="4" xfId="0" applyFont="1" applyBorder="1" applyAlignment="1"/>
    <xf numFmtId="0" fontId="19" fillId="0" borderId="0" xfId="0" applyFont="1" applyBorder="1" applyAlignment="1"/>
    <xf numFmtId="0" fontId="19" fillId="0" borderId="5" xfId="0" applyFont="1" applyBorder="1" applyAlignment="1"/>
    <xf numFmtId="0" fontId="19" fillId="0" borderId="4" xfId="0" applyFont="1" applyBorder="1" applyAlignment="1">
      <alignment vertical="center"/>
    </xf>
    <xf numFmtId="0" fontId="48" fillId="0" borderId="4" xfId="0" applyFont="1" applyFill="1" applyBorder="1" applyAlignment="1"/>
    <xf numFmtId="0" fontId="19" fillId="0" borderId="0" xfId="0" applyFont="1" applyAlignment="1">
      <alignment vertical="center"/>
    </xf>
    <xf numFmtId="0" fontId="19" fillId="0" borderId="0" xfId="0" applyFont="1" applyAlignment="1"/>
    <xf numFmtId="2" fontId="19" fillId="0" borderId="0" xfId="0" applyNumberFormat="1" applyFont="1" applyAlignment="1"/>
    <xf numFmtId="164" fontId="19" fillId="0" borderId="1" xfId="0" applyNumberFormat="1" applyFont="1" applyBorder="1" applyAlignment="1">
      <alignment vertical="center"/>
    </xf>
    <xf numFmtId="0" fontId="19" fillId="0" borderId="0" xfId="0" applyFont="1" applyFill="1" applyBorder="1" applyAlignment="1">
      <alignment vertical="top" wrapText="1"/>
    </xf>
    <xf numFmtId="0" fontId="22" fillId="0" borderId="0" xfId="0" applyFont="1" applyBorder="1" applyAlignment="1">
      <alignment vertical="center" wrapText="1"/>
    </xf>
    <xf numFmtId="0" fontId="5" fillId="0" borderId="4" xfId="0" applyFont="1" applyBorder="1" applyAlignment="1">
      <alignment vertical="center"/>
    </xf>
    <xf numFmtId="0" fontId="5" fillId="0" borderId="0" xfId="0" applyFont="1" applyBorder="1" applyAlignment="1">
      <alignment vertical="center"/>
    </xf>
    <xf numFmtId="0" fontId="6" fillId="0" borderId="0" xfId="0" applyFont="1" applyFill="1" applyAlignment="1"/>
    <xf numFmtId="0" fontId="5" fillId="0" borderId="7" xfId="0" applyFont="1" applyBorder="1" applyAlignment="1">
      <alignment horizontal="left" vertical="center"/>
    </xf>
    <xf numFmtId="0" fontId="5" fillId="0" borderId="7" xfId="0" applyFont="1" applyBorder="1" applyAlignment="1">
      <alignment vertical="center"/>
    </xf>
    <xf numFmtId="0" fontId="6" fillId="0" borderId="1" xfId="0" applyFont="1" applyBorder="1" applyAlignment="1">
      <alignment vertical="center"/>
    </xf>
    <xf numFmtId="0" fontId="5" fillId="0" borderId="0" xfId="0" applyFont="1" applyAlignment="1">
      <alignment horizontal="center"/>
    </xf>
    <xf numFmtId="0" fontId="19" fillId="0" borderId="0" xfId="0" applyFont="1" applyBorder="1" applyAlignment="1">
      <alignment horizontal="left" vertical="center"/>
    </xf>
    <xf numFmtId="0" fontId="19" fillId="0" borderId="5" xfId="0" applyFont="1" applyBorder="1" applyAlignment="1">
      <alignment horizontal="left" vertical="center"/>
    </xf>
    <xf numFmtId="0" fontId="19" fillId="0" borderId="7" xfId="0" applyFont="1" applyBorder="1" applyAlignment="1">
      <alignment horizontal="center" vertical="center"/>
    </xf>
    <xf numFmtId="0" fontId="19" fillId="0" borderId="7" xfId="0" applyFont="1" applyBorder="1" applyAlignment="1">
      <alignment horizontal="left" vertical="center"/>
    </xf>
    <xf numFmtId="164" fontId="19" fillId="0" borderId="1" xfId="0" applyNumberFormat="1" applyFont="1" applyBorder="1" applyAlignment="1">
      <alignment horizontal="center" vertical="center"/>
    </xf>
    <xf numFmtId="0" fontId="18" fillId="0" borderId="0" xfId="0" applyFont="1" applyBorder="1" applyAlignment="1">
      <alignment vertical="center" wrapText="1"/>
    </xf>
    <xf numFmtId="0" fontId="18" fillId="0" borderId="5" xfId="0" applyFont="1" applyBorder="1" applyAlignment="1">
      <alignment vertical="center" wrapText="1"/>
    </xf>
    <xf numFmtId="0" fontId="18" fillId="0" borderId="1" xfId="0" applyFont="1" applyBorder="1" applyAlignment="1">
      <alignment vertical="center" wrapText="1"/>
    </xf>
    <xf numFmtId="0" fontId="18" fillId="0" borderId="3" xfId="0" applyFont="1" applyBorder="1" applyAlignment="1">
      <alignment vertical="center" wrapText="1"/>
    </xf>
    <xf numFmtId="0" fontId="51" fillId="0" borderId="0" xfId="0" applyFont="1" applyFill="1" applyAlignment="1"/>
    <xf numFmtId="0" fontId="17" fillId="0" borderId="1" xfId="0" applyFont="1" applyBorder="1" applyAlignment="1">
      <alignment vertical="center"/>
    </xf>
    <xf numFmtId="0" fontId="17" fillId="0" borderId="0" xfId="0" applyFont="1" applyAlignment="1">
      <alignment vertical="center"/>
    </xf>
    <xf numFmtId="0" fontId="19" fillId="0" borderId="0" xfId="0" applyFont="1" applyBorder="1" applyAlignment="1">
      <alignment horizontal="left" vertical="center"/>
    </xf>
    <xf numFmtId="0" fontId="19" fillId="0" borderId="7" xfId="0" applyFont="1" applyBorder="1" applyAlignment="1">
      <alignment horizontal="left" vertical="center"/>
    </xf>
    <xf numFmtId="0" fontId="5" fillId="0" borderId="0" xfId="0" applyFont="1" applyAlignment="1">
      <alignment horizontal="center"/>
    </xf>
    <xf numFmtId="0" fontId="8" fillId="0" borderId="0" xfId="0" applyFont="1" applyAlignment="1"/>
    <xf numFmtId="0" fontId="19" fillId="0" borderId="0" xfId="0" applyFont="1" applyBorder="1" applyAlignment="1">
      <alignment horizontal="left" vertical="center"/>
    </xf>
    <xf numFmtId="0" fontId="19" fillId="0" borderId="5" xfId="0" applyFont="1" applyBorder="1" applyAlignment="1">
      <alignment horizontal="left" vertical="center"/>
    </xf>
    <xf numFmtId="0" fontId="26" fillId="0" borderId="7" xfId="0" applyFont="1" applyBorder="1" applyAlignment="1">
      <alignment horizontal="center" vertical="top"/>
    </xf>
    <xf numFmtId="0" fontId="22" fillId="0" borderId="0" xfId="0" applyFont="1" applyBorder="1" applyAlignment="1">
      <alignment horizontal="left" vertical="center"/>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8" fillId="0" borderId="10" xfId="0" applyFont="1" applyBorder="1" applyAlignment="1">
      <alignment horizontal="center" vertical="center"/>
    </xf>
    <xf numFmtId="0" fontId="26" fillId="0" borderId="6" xfId="0" applyFont="1" applyBorder="1" applyAlignment="1">
      <alignment horizontal="center" vertical="top"/>
    </xf>
    <xf numFmtId="164" fontId="19" fillId="0" borderId="1" xfId="0" applyNumberFormat="1" applyFont="1" applyBorder="1" applyAlignment="1">
      <alignment horizontal="center" vertical="center"/>
    </xf>
    <xf numFmtId="0" fontId="19" fillId="0" borderId="7" xfId="0" applyFont="1" applyBorder="1" applyAlignment="1">
      <alignment horizontal="left" vertical="center"/>
    </xf>
    <xf numFmtId="0" fontId="19" fillId="0" borderId="7" xfId="0" applyFont="1" applyBorder="1" applyAlignment="1">
      <alignment horizontal="center"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4" fillId="0" borderId="0" xfId="0" applyFont="1" applyBorder="1" applyAlignment="1">
      <alignment horizontal="left" vertical="center"/>
    </xf>
    <xf numFmtId="0" fontId="22" fillId="0" borderId="3" xfId="0" applyFont="1" applyBorder="1" applyAlignment="1">
      <alignment horizontal="center" vertical="center"/>
    </xf>
    <xf numFmtId="0" fontId="8" fillId="0" borderId="0" xfId="0" applyFont="1" applyAlignment="1"/>
    <xf numFmtId="0" fontId="19" fillId="0" borderId="0" xfId="0" applyFont="1" applyBorder="1" applyAlignment="1">
      <alignment horizontal="left" vertical="center"/>
    </xf>
    <xf numFmtId="0" fontId="19" fillId="0" borderId="5" xfId="0" applyFont="1" applyBorder="1" applyAlignment="1">
      <alignment horizontal="left" vertical="center"/>
    </xf>
    <xf numFmtId="0" fontId="26" fillId="0" borderId="7" xfId="0" applyFont="1" applyBorder="1" applyAlignment="1">
      <alignment horizontal="center" vertical="top"/>
    </xf>
    <xf numFmtId="0" fontId="22" fillId="0" borderId="0" xfId="0" applyFont="1" applyBorder="1" applyAlignment="1">
      <alignment horizontal="left" vertical="center"/>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8" fillId="0" borderId="10" xfId="0" applyFont="1" applyBorder="1" applyAlignment="1">
      <alignment horizontal="center" vertical="center"/>
    </xf>
    <xf numFmtId="0" fontId="26" fillId="0" borderId="6" xfId="0" applyFont="1" applyBorder="1" applyAlignment="1">
      <alignment horizontal="center" vertical="top"/>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4" fillId="0" borderId="0" xfId="0" applyFont="1" applyBorder="1" applyAlignment="1">
      <alignment horizontal="left" vertical="center"/>
    </xf>
    <xf numFmtId="0" fontId="5" fillId="0" borderId="7" xfId="0" applyFont="1" applyBorder="1" applyAlignment="1">
      <alignment horizontal="center" vertical="center"/>
    </xf>
    <xf numFmtId="0" fontId="22" fillId="0" borderId="3" xfId="0" applyFont="1" applyBorder="1" applyAlignment="1">
      <alignment horizontal="center" vertical="center"/>
    </xf>
    <xf numFmtId="0" fontId="5" fillId="0" borderId="0" xfId="0" applyFont="1" applyFill="1" applyBorder="1" applyAlignment="1">
      <alignment vertical="top" wrapText="1"/>
    </xf>
    <xf numFmtId="0" fontId="8" fillId="0" borderId="0" xfId="0" applyFont="1" applyAlignment="1"/>
    <xf numFmtId="0" fontId="26" fillId="0" borderId="7" xfId="0" applyFont="1" applyBorder="1" applyAlignment="1">
      <alignment horizontal="center" vertical="top"/>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5" fillId="0" borderId="1" xfId="0" applyFont="1" applyBorder="1" applyAlignment="1">
      <alignment horizontal="right" vertical="center"/>
    </xf>
    <xf numFmtId="0" fontId="19" fillId="0" borderId="0" xfId="0" applyFont="1" applyBorder="1" applyAlignment="1">
      <alignment horizontal="left" vertical="center"/>
    </xf>
    <xf numFmtId="0" fontId="19" fillId="0" borderId="5" xfId="0" applyFont="1" applyBorder="1" applyAlignment="1">
      <alignment horizontal="lef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4" fillId="0" borderId="0" xfId="0" applyFont="1" applyBorder="1" applyAlignment="1">
      <alignment horizontal="left" vertical="center"/>
    </xf>
    <xf numFmtId="0" fontId="28" fillId="0" borderId="10" xfId="0" applyFont="1" applyBorder="1" applyAlignment="1">
      <alignment horizontal="center" vertical="center"/>
    </xf>
    <xf numFmtId="0" fontId="26" fillId="0" borderId="6" xfId="0" applyFont="1" applyBorder="1" applyAlignment="1">
      <alignment horizontal="center" vertical="top"/>
    </xf>
    <xf numFmtId="0" fontId="22" fillId="0" borderId="0" xfId="0" applyFont="1" applyBorder="1" applyAlignment="1">
      <alignment horizontal="left" vertical="center"/>
    </xf>
    <xf numFmtId="0" fontId="22" fillId="0" borderId="3" xfId="0" applyFont="1" applyBorder="1" applyAlignment="1">
      <alignment horizontal="center" vertical="center"/>
    </xf>
    <xf numFmtId="0" fontId="5" fillId="0" borderId="7" xfId="0" applyFont="1" applyBorder="1" applyAlignment="1">
      <alignment horizontal="center" vertical="center"/>
    </xf>
    <xf numFmtId="4" fontId="5" fillId="0" borderId="5" xfId="0" applyNumberFormat="1" applyFont="1" applyBorder="1" applyAlignment="1"/>
    <xf numFmtId="2" fontId="5" fillId="0" borderId="5" xfId="0" applyNumberFormat="1" applyFont="1" applyBorder="1" applyAlignment="1"/>
    <xf numFmtId="0" fontId="5" fillId="0" borderId="5" xfId="0" applyFont="1" applyBorder="1" applyAlignment="1"/>
    <xf numFmtId="14" fontId="1" fillId="0" borderId="0" xfId="0" applyNumberFormat="1" applyFont="1"/>
    <xf numFmtId="0" fontId="18" fillId="0" borderId="0" xfId="0" applyFont="1" applyBorder="1" applyAlignment="1">
      <alignment horizontal="left" vertical="center"/>
    </xf>
    <xf numFmtId="14" fontId="18" fillId="0" borderId="0" xfId="0" applyNumberFormat="1" applyFont="1" applyBorder="1" applyAlignment="1">
      <alignment horizontal="left" vertical="center"/>
    </xf>
    <xf numFmtId="0" fontId="1" fillId="0" borderId="0" xfId="0" applyFont="1" applyAlignment="1">
      <alignment horizontal="center" vertical="top"/>
    </xf>
    <xf numFmtId="0" fontId="1" fillId="0" borderId="0" xfId="0" applyFont="1" applyAlignment="1">
      <alignment horizontal="center"/>
    </xf>
    <xf numFmtId="0" fontId="53" fillId="0" borderId="0" xfId="0" applyFont="1"/>
    <xf numFmtId="0" fontId="52" fillId="0" borderId="0" xfId="0" applyFont="1"/>
    <xf numFmtId="0" fontId="1" fillId="0" borderId="0" xfId="0" applyFont="1" applyAlignment="1">
      <alignment horizontal="center" vertical="center" textRotation="90" wrapText="1"/>
    </xf>
    <xf numFmtId="0" fontId="53" fillId="0" borderId="0" xfId="0" applyFont="1" applyAlignment="1"/>
    <xf numFmtId="164" fontId="1" fillId="0" borderId="0" xfId="0" applyNumberFormat="1" applyFont="1" applyAlignment="1"/>
    <xf numFmtId="0" fontId="1" fillId="0" borderId="0" xfId="0" applyFont="1" applyAlignment="1">
      <alignment horizontal="center"/>
    </xf>
    <xf numFmtId="0" fontId="49" fillId="0" borderId="0" xfId="0" applyFont="1" applyBorder="1" applyAlignment="1">
      <alignment horizontal="center" vertical="center" wrapText="1"/>
    </xf>
    <xf numFmtId="0" fontId="54" fillId="0" borderId="0" xfId="0" applyFont="1" applyAlignment="1">
      <alignment horizontal="center" vertical="center" textRotation="90" wrapText="1"/>
    </xf>
    <xf numFmtId="164" fontId="1" fillId="0" borderId="0" xfId="0" applyNumberFormat="1" applyFont="1" applyAlignment="1">
      <alignment horizontal="center"/>
    </xf>
    <xf numFmtId="0" fontId="8" fillId="0" borderId="0" xfId="0" applyFont="1" applyAlignment="1">
      <alignment horizontal="center"/>
    </xf>
    <xf numFmtId="2" fontId="8" fillId="0" borderId="0" xfId="0" applyNumberFormat="1" applyFont="1" applyFill="1" applyAlignment="1">
      <alignment horizontal="center"/>
    </xf>
    <xf numFmtId="2" fontId="8" fillId="0" borderId="0" xfId="0" quotePrefix="1" applyNumberFormat="1" applyFont="1" applyFill="1" applyAlignment="1">
      <alignment horizontal="center"/>
    </xf>
    <xf numFmtId="4" fontId="8" fillId="0" borderId="0" xfId="0" applyNumberFormat="1" applyFont="1" applyFill="1" applyAlignment="1">
      <alignment horizontal="center"/>
    </xf>
    <xf numFmtId="0" fontId="8" fillId="0" borderId="0" xfId="0" applyFont="1"/>
    <xf numFmtId="0" fontId="8" fillId="0" borderId="0" xfId="0" quotePrefix="1" applyFont="1" applyFill="1" applyAlignment="1">
      <alignment horizontal="center"/>
    </xf>
    <xf numFmtId="3" fontId="8" fillId="0" borderId="0" xfId="0" applyNumberFormat="1" applyFont="1" applyFill="1" applyAlignment="1">
      <alignment horizontal="left"/>
    </xf>
    <xf numFmtId="0" fontId="8" fillId="0" borderId="0" xfId="0" quotePrefix="1" applyNumberFormat="1" applyFont="1" applyFill="1" applyAlignment="1">
      <alignment horizontal="center"/>
    </xf>
    <xf numFmtId="0" fontId="8" fillId="0" borderId="0" xfId="0" applyNumberFormat="1" applyFont="1" applyFill="1" applyAlignment="1">
      <alignment horizontal="center"/>
    </xf>
    <xf numFmtId="164" fontId="5" fillId="0" borderId="0" xfId="0" applyNumberFormat="1" applyFont="1" applyAlignment="1">
      <alignment horizontal="center"/>
    </xf>
    <xf numFmtId="0" fontId="7" fillId="0" borderId="0" xfId="0" applyFont="1" applyAlignment="1">
      <alignment horizontal="center"/>
    </xf>
    <xf numFmtId="2" fontId="5" fillId="0" borderId="0" xfId="0" quotePrefix="1" applyNumberFormat="1" applyFont="1" applyAlignment="1">
      <alignment horizontal="center"/>
    </xf>
    <xf numFmtId="2" fontId="8" fillId="0" borderId="0" xfId="0" applyNumberFormat="1" applyFont="1" applyAlignment="1">
      <alignment horizontal="center"/>
    </xf>
    <xf numFmtId="2" fontId="5" fillId="0" borderId="0" xfId="0" applyNumberFormat="1" applyFont="1" applyAlignment="1">
      <alignment horizontal="center"/>
    </xf>
    <xf numFmtId="0" fontId="5" fillId="0" borderId="0" xfId="0" applyFont="1" applyAlignment="1">
      <alignment horizontal="center"/>
    </xf>
    <xf numFmtId="0" fontId="8"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8" fontId="5" fillId="0" borderId="0" xfId="0" applyNumberFormat="1" applyFont="1" applyAlignment="1">
      <alignment horizontal="center"/>
    </xf>
    <xf numFmtId="0" fontId="6" fillId="0" borderId="0" xfId="0" applyFont="1" applyAlignment="1">
      <alignment horizontal="center" vertical="top"/>
    </xf>
    <xf numFmtId="0" fontId="7" fillId="0" borderId="0" xfId="0" applyFont="1" applyAlignment="1">
      <alignment horizontal="center" vertical="top"/>
    </xf>
    <xf numFmtId="0" fontId="5" fillId="0" borderId="0" xfId="0" applyFont="1" applyFill="1" applyAlignment="1">
      <alignment horizontal="center"/>
    </xf>
    <xf numFmtId="0" fontId="8" fillId="0" borderId="0" xfId="0" applyFont="1" applyAlignment="1"/>
    <xf numFmtId="0" fontId="15" fillId="0" borderId="0" xfId="0" applyFont="1" applyAlignment="1">
      <alignment horizontal="center"/>
    </xf>
    <xf numFmtId="0" fontId="5" fillId="0" borderId="0" xfId="0" applyFont="1" applyAlignment="1">
      <alignment horizontal="center" vertical="center"/>
    </xf>
    <xf numFmtId="0" fontId="15" fillId="0" borderId="0" xfId="0" applyFont="1" applyAlignment="1">
      <alignment horizontal="center" vertical="center"/>
    </xf>
    <xf numFmtId="15" fontId="5" fillId="0" borderId="0" xfId="0" quotePrefix="1" applyNumberFormat="1" applyFont="1" applyAlignment="1">
      <alignment horizontal="center"/>
    </xf>
    <xf numFmtId="0" fontId="8" fillId="0" borderId="0" xfId="0" applyNumberFormat="1" applyFont="1"/>
    <xf numFmtId="2" fontId="5" fillId="0" borderId="0" xfId="0" quotePrefix="1" applyNumberFormat="1" applyFont="1" applyFill="1" applyAlignment="1">
      <alignment horizontal="center"/>
    </xf>
    <xf numFmtId="0" fontId="25" fillId="0" borderId="0" xfId="0" applyFont="1" applyBorder="1" applyAlignment="1">
      <alignment horizontal="center" vertical="center"/>
    </xf>
    <xf numFmtId="0" fontId="45" fillId="0" borderId="0" xfId="0" applyFont="1" applyBorder="1" applyAlignment="1">
      <alignment horizontal="left" vertical="center"/>
    </xf>
    <xf numFmtId="0" fontId="45" fillId="0" borderId="0" xfId="0" applyFont="1" applyAlignment="1">
      <alignment horizontal="left" vertical="center"/>
    </xf>
    <xf numFmtId="0" fontId="21" fillId="0" borderId="1" xfId="0" applyFont="1" applyBorder="1" applyAlignment="1">
      <alignment horizontal="right"/>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19" fillId="0" borderId="4" xfId="0" applyFont="1" applyBorder="1" applyAlignment="1">
      <alignment horizontal="left" vertical="center"/>
    </xf>
    <xf numFmtId="0" fontId="19" fillId="0" borderId="0" xfId="0" applyFont="1" applyBorder="1" applyAlignment="1">
      <alignment horizontal="left" vertical="center"/>
    </xf>
    <xf numFmtId="0" fontId="19" fillId="0" borderId="5" xfId="0" applyFont="1" applyBorder="1" applyAlignment="1">
      <alignment horizontal="left" vertical="center"/>
    </xf>
    <xf numFmtId="2" fontId="19" fillId="0" borderId="0" xfId="0" applyNumberFormat="1" applyFont="1" applyAlignment="1">
      <alignment horizontal="center"/>
    </xf>
    <xf numFmtId="0" fontId="26" fillId="0" borderId="7" xfId="0" applyFont="1" applyBorder="1" applyAlignment="1">
      <alignment horizontal="center" vertical="top"/>
    </xf>
    <xf numFmtId="165" fontId="19" fillId="0" borderId="2" xfId="0" applyNumberFormat="1" applyFont="1" applyBorder="1" applyAlignment="1">
      <alignment horizontal="center" vertical="center"/>
    </xf>
    <xf numFmtId="165" fontId="19" fillId="0" borderId="1" xfId="0" applyNumberFormat="1" applyFont="1" applyBorder="1" applyAlignment="1">
      <alignment horizontal="center" vertical="center"/>
    </xf>
    <xf numFmtId="165" fontId="19" fillId="0" borderId="3" xfId="0" applyNumberFormat="1" applyFont="1" applyBorder="1" applyAlignment="1">
      <alignment horizontal="center" vertical="center"/>
    </xf>
    <xf numFmtId="2" fontId="25" fillId="0" borderId="2" xfId="0" applyNumberFormat="1" applyFont="1" applyBorder="1" applyAlignment="1">
      <alignment horizontal="right" vertical="center"/>
    </xf>
    <xf numFmtId="2" fontId="25" fillId="0" borderId="1" xfId="0" applyNumberFormat="1" applyFont="1" applyBorder="1" applyAlignment="1">
      <alignment horizontal="right" vertical="center"/>
    </xf>
    <xf numFmtId="2" fontId="25" fillId="0" borderId="3" xfId="0" applyNumberFormat="1" applyFont="1" applyBorder="1" applyAlignment="1">
      <alignment horizontal="right" vertical="center"/>
    </xf>
    <xf numFmtId="0" fontId="21" fillId="0" borderId="6" xfId="0" applyFont="1" applyBorder="1" applyAlignment="1">
      <alignment horizontal="left" vertical="center"/>
    </xf>
    <xf numFmtId="0" fontId="21" fillId="0" borderId="7" xfId="0" applyFont="1" applyBorder="1" applyAlignment="1">
      <alignment horizontal="left" vertical="center"/>
    </xf>
    <xf numFmtId="0" fontId="21" fillId="0" borderId="8" xfId="0" applyFont="1" applyBorder="1" applyAlignment="1">
      <alignment horizontal="left" vertical="center"/>
    </xf>
    <xf numFmtId="2" fontId="19" fillId="0" borderId="0" xfId="0" applyNumberFormat="1" applyFont="1" applyBorder="1" applyAlignment="1">
      <alignment horizontal="center" vertical="center"/>
    </xf>
    <xf numFmtId="0" fontId="19" fillId="0" borderId="0" xfId="0" applyFont="1" applyBorder="1" applyAlignment="1">
      <alignment horizontal="center" vertical="center"/>
    </xf>
    <xf numFmtId="0" fontId="19" fillId="0" borderId="1" xfId="0" applyFont="1" applyBorder="1" applyAlignment="1">
      <alignment horizontal="center" vertical="center"/>
    </xf>
    <xf numFmtId="0" fontId="21" fillId="0" borderId="2" xfId="0" applyFont="1" applyBorder="1" applyAlignment="1">
      <alignment horizontal="left" vertical="center"/>
    </xf>
    <xf numFmtId="0" fontId="21" fillId="0" borderId="1" xfId="0" applyFont="1" applyBorder="1" applyAlignment="1">
      <alignment horizontal="left" vertical="center"/>
    </xf>
    <xf numFmtId="0" fontId="21" fillId="0" borderId="3" xfId="0" applyFont="1" applyBorder="1" applyAlignment="1">
      <alignment horizontal="left" vertical="center"/>
    </xf>
    <xf numFmtId="0" fontId="26" fillId="0" borderId="10" xfId="0" applyFont="1" applyBorder="1" applyAlignment="1">
      <alignment horizontal="center" vertical="center"/>
    </xf>
    <xf numFmtId="0" fontId="11" fillId="0" borderId="4" xfId="0" applyFont="1" applyBorder="1" applyAlignment="1">
      <alignment horizontal="center" vertical="top"/>
    </xf>
    <xf numFmtId="0" fontId="11" fillId="0" borderId="0" xfId="0" applyFont="1" applyBorder="1" applyAlignment="1">
      <alignment horizontal="center" vertical="top"/>
    </xf>
    <xf numFmtId="0" fontId="11" fillId="0" borderId="5" xfId="0" applyFont="1" applyBorder="1" applyAlignment="1">
      <alignment horizontal="center" vertical="top"/>
    </xf>
    <xf numFmtId="0" fontId="11" fillId="0" borderId="2" xfId="0" applyFont="1" applyBorder="1" applyAlignment="1">
      <alignment horizontal="center" vertical="top"/>
    </xf>
    <xf numFmtId="0" fontId="11" fillId="0" borderId="1" xfId="0" applyFont="1" applyBorder="1" applyAlignment="1">
      <alignment horizontal="center" vertical="top"/>
    </xf>
    <xf numFmtId="0" fontId="11" fillId="0" borderId="3" xfId="0" applyFont="1" applyBorder="1" applyAlignment="1">
      <alignment horizontal="center" vertical="top"/>
    </xf>
    <xf numFmtId="0" fontId="28" fillId="0" borderId="4" xfId="0" applyFont="1" applyBorder="1" applyAlignment="1">
      <alignment horizontal="left" vertical="justify"/>
    </xf>
    <xf numFmtId="0" fontId="28" fillId="0" borderId="0" xfId="0" applyFont="1" applyBorder="1" applyAlignment="1">
      <alignment horizontal="left" vertical="justify"/>
    </xf>
    <xf numFmtId="0" fontId="28" fillId="0" borderId="5" xfId="0" applyFont="1" applyBorder="1" applyAlignment="1">
      <alignment horizontal="left" vertical="justify"/>
    </xf>
    <xf numFmtId="0" fontId="28" fillId="0" borderId="2" xfId="0" applyFont="1" applyBorder="1" applyAlignment="1">
      <alignment horizontal="left" vertical="justify"/>
    </xf>
    <xf numFmtId="0" fontId="28" fillId="0" borderId="1" xfId="0" applyFont="1" applyBorder="1" applyAlignment="1">
      <alignment horizontal="left" vertical="justify"/>
    </xf>
    <xf numFmtId="0" fontId="28" fillId="0" borderId="3" xfId="0" applyFont="1" applyBorder="1" applyAlignment="1">
      <alignment horizontal="left" vertical="justify"/>
    </xf>
    <xf numFmtId="0" fontId="19" fillId="0" borderId="2" xfId="0" applyFont="1" applyBorder="1" applyAlignment="1">
      <alignment horizontal="left" vertical="center"/>
    </xf>
    <xf numFmtId="0" fontId="19" fillId="0" borderId="1" xfId="0" applyFont="1" applyBorder="1" applyAlignment="1">
      <alignment horizontal="left" vertical="center"/>
    </xf>
    <xf numFmtId="0" fontId="19" fillId="0" borderId="3" xfId="0" applyFont="1" applyBorder="1" applyAlignment="1">
      <alignment horizontal="left" vertical="center"/>
    </xf>
    <xf numFmtId="0" fontId="25" fillId="0" borderId="2" xfId="0" applyFont="1" applyBorder="1" applyAlignment="1">
      <alignment horizontal="center" vertical="center"/>
    </xf>
    <xf numFmtId="0" fontId="25" fillId="0" borderId="1" xfId="0" applyFont="1" applyBorder="1" applyAlignment="1">
      <alignment horizontal="center" vertical="center"/>
    </xf>
    <xf numFmtId="0" fontId="22" fillId="0" borderId="0" xfId="0" applyFont="1" applyBorder="1" applyAlignment="1">
      <alignment horizontal="left" vertical="center" wrapText="1"/>
    </xf>
    <xf numFmtId="0" fontId="26" fillId="0" borderId="0" xfId="0" applyFont="1" applyBorder="1" applyAlignment="1">
      <alignment horizontal="left" vertical="top"/>
    </xf>
    <xf numFmtId="0" fontId="20" fillId="0" borderId="6"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Border="1" applyAlignment="1">
      <alignment horizontal="center" vertical="center"/>
    </xf>
    <xf numFmtId="0" fontId="22" fillId="0" borderId="7" xfId="0" applyFont="1" applyBorder="1" applyAlignment="1">
      <alignment horizontal="left" vertical="center"/>
    </xf>
    <xf numFmtId="0" fontId="22" fillId="0" borderId="0" xfId="0" applyFont="1" applyBorder="1" applyAlignment="1">
      <alignment horizontal="left" vertical="center"/>
    </xf>
    <xf numFmtId="0" fontId="20" fillId="0" borderId="2" xfId="0" applyFont="1" applyBorder="1" applyAlignment="1">
      <alignment horizontal="center" vertical="center"/>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5" fillId="0" borderId="1" xfId="0" applyFont="1" applyBorder="1" applyAlignment="1">
      <alignment horizontal="right" vertical="center"/>
    </xf>
    <xf numFmtId="0" fontId="25" fillId="0" borderId="3" xfId="0" applyFont="1" applyBorder="1" applyAlignment="1">
      <alignment horizontal="right" vertical="center"/>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8" fillId="0" borderId="9"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right" vertical="center"/>
    </xf>
    <xf numFmtId="0" fontId="28" fillId="0" borderId="11" xfId="0" applyFont="1" applyBorder="1" applyAlignment="1">
      <alignment horizontal="right" vertical="center"/>
    </xf>
    <xf numFmtId="0" fontId="26" fillId="0" borderId="6" xfId="0" applyFont="1" applyBorder="1" applyAlignment="1">
      <alignment horizontal="center" vertical="top"/>
    </xf>
    <xf numFmtId="0" fontId="26" fillId="0" borderId="8" xfId="0" applyFont="1" applyBorder="1" applyAlignment="1">
      <alignment horizontal="center" vertical="top"/>
    </xf>
    <xf numFmtId="164" fontId="19" fillId="0" borderId="2" xfId="0" applyNumberFormat="1" applyFont="1" applyBorder="1" applyAlignment="1">
      <alignment horizontal="center" vertical="center"/>
    </xf>
    <xf numFmtId="164" fontId="19" fillId="0" borderId="1" xfId="0" applyNumberFormat="1" applyFont="1" applyBorder="1" applyAlignment="1">
      <alignment horizontal="center" vertical="center"/>
    </xf>
    <xf numFmtId="0" fontId="28" fillId="0" borderId="7" xfId="0" applyFont="1" applyBorder="1" applyAlignment="1">
      <alignment horizontal="left" vertical="top" wrapText="1"/>
    </xf>
    <xf numFmtId="0" fontId="28" fillId="0" borderId="8" xfId="0" applyFont="1" applyBorder="1" applyAlignment="1">
      <alignment horizontal="left" vertical="top" wrapText="1"/>
    </xf>
    <xf numFmtId="0" fontId="28" fillId="0" borderId="0" xfId="0" applyFont="1" applyBorder="1" applyAlignment="1">
      <alignment horizontal="left" vertical="top" wrapText="1"/>
    </xf>
    <xf numFmtId="0" fontId="28" fillId="0" borderId="5" xfId="0" applyFont="1" applyBorder="1" applyAlignment="1">
      <alignment horizontal="left" vertical="top" wrapText="1"/>
    </xf>
    <xf numFmtId="2" fontId="19" fillId="0" borderId="7" xfId="0" applyNumberFormat="1" applyFont="1" applyBorder="1" applyAlignment="1">
      <alignment horizontal="center" vertical="center"/>
    </xf>
    <xf numFmtId="0" fontId="17" fillId="0" borderId="7" xfId="0" applyFont="1" applyBorder="1" applyAlignment="1">
      <alignment horizontal="left" vertical="center"/>
    </xf>
    <xf numFmtId="0" fontId="17" fillId="0" borderId="8" xfId="0" applyFont="1" applyBorder="1" applyAlignment="1">
      <alignment horizontal="left" vertical="center"/>
    </xf>
    <xf numFmtId="0" fontId="19" fillId="0" borderId="7" xfId="0" applyFont="1" applyBorder="1" applyAlignment="1">
      <alignment horizontal="left" vertical="center"/>
    </xf>
    <xf numFmtId="0" fontId="19" fillId="0" borderId="7" xfId="0" applyFont="1" applyBorder="1"/>
    <xf numFmtId="0" fontId="19" fillId="0" borderId="8" xfId="0" applyFont="1" applyBorder="1"/>
    <xf numFmtId="0" fontId="19" fillId="0" borderId="0" xfId="0" applyFont="1" applyBorder="1" applyAlignment="1">
      <alignment horizontal="left" vertical="center" wrapText="1"/>
    </xf>
    <xf numFmtId="0" fontId="19" fillId="0" borderId="5" xfId="0" applyFont="1" applyBorder="1" applyAlignment="1">
      <alignment horizontal="left" vertical="center" wrapText="1"/>
    </xf>
    <xf numFmtId="0" fontId="19" fillId="0" borderId="6" xfId="0" applyFont="1" applyBorder="1" applyAlignment="1">
      <alignment horizontal="center" vertical="center"/>
    </xf>
    <xf numFmtId="0" fontId="19" fillId="0" borderId="8" xfId="0" applyFont="1" applyBorder="1" applyAlignment="1">
      <alignment horizontal="center" vertical="center"/>
    </xf>
    <xf numFmtId="0" fontId="19" fillId="0" borderId="6" xfId="0" applyNumberFormat="1" applyFont="1" applyBorder="1" applyAlignment="1">
      <alignment horizontal="center" vertical="center"/>
    </xf>
    <xf numFmtId="0" fontId="19" fillId="0" borderId="7" xfId="0" applyNumberFormat="1" applyFont="1" applyBorder="1" applyAlignment="1">
      <alignment horizontal="center" vertical="center"/>
    </xf>
    <xf numFmtId="0" fontId="19" fillId="0" borderId="8" xfId="0" applyNumberFormat="1" applyFont="1" applyBorder="1" applyAlignment="1">
      <alignment horizontal="center" vertical="center"/>
    </xf>
    <xf numFmtId="0" fontId="19" fillId="0" borderId="7" xfId="0" applyFont="1" applyBorder="1" applyAlignment="1">
      <alignment horizontal="center" vertical="center"/>
    </xf>
    <xf numFmtId="1" fontId="19" fillId="0" borderId="7" xfId="0" applyNumberFormat="1" applyFont="1" applyBorder="1" applyAlignment="1">
      <alignment horizontal="center" vertical="center"/>
    </xf>
    <xf numFmtId="0" fontId="25" fillId="0" borderId="6" xfId="0" applyFont="1" applyBorder="1" applyAlignment="1">
      <alignment horizontal="center" vertical="top"/>
    </xf>
    <xf numFmtId="0" fontId="25" fillId="0" borderId="8" xfId="0" applyFont="1" applyBorder="1" applyAlignment="1">
      <alignment horizontal="center" vertical="top"/>
    </xf>
    <xf numFmtId="0" fontId="25" fillId="0" borderId="2" xfId="0" applyFont="1" applyBorder="1" applyAlignment="1">
      <alignment horizontal="center" vertical="top"/>
    </xf>
    <xf numFmtId="0" fontId="25" fillId="0" borderId="3" xfId="0" applyFont="1" applyBorder="1" applyAlignment="1">
      <alignment horizontal="center" vertical="top"/>
    </xf>
    <xf numFmtId="0" fontId="21" fillId="0" borderId="6" xfId="0" applyFont="1" applyBorder="1" applyAlignment="1">
      <alignment horizontal="left" vertical="justify"/>
    </xf>
    <xf numFmtId="0" fontId="21" fillId="0" borderId="7" xfId="0" applyFont="1" applyBorder="1" applyAlignment="1">
      <alignment horizontal="left" vertical="justify"/>
    </xf>
    <xf numFmtId="0" fontId="21" fillId="0" borderId="2" xfId="0" applyFont="1" applyBorder="1" applyAlignment="1">
      <alignment horizontal="left" vertical="justify"/>
    </xf>
    <xf numFmtId="0" fontId="21" fillId="0" borderId="1" xfId="0" applyFont="1" applyBorder="1" applyAlignment="1">
      <alignment horizontal="left" vertical="justify"/>
    </xf>
    <xf numFmtId="0" fontId="21" fillId="0" borderId="16" xfId="0" applyFont="1" applyBorder="1" applyAlignment="1">
      <alignment horizontal="center" vertical="center" wrapText="1"/>
    </xf>
    <xf numFmtId="0" fontId="21" fillId="0" borderId="16" xfId="0" applyFont="1" applyBorder="1" applyAlignment="1">
      <alignment horizontal="center" vertical="center"/>
    </xf>
    <xf numFmtId="0" fontId="21" fillId="0" borderId="7" xfId="0" applyFont="1" applyBorder="1" applyAlignment="1">
      <alignment horizontal="center" vertical="center"/>
    </xf>
    <xf numFmtId="0" fontId="21" fillId="0" borderId="8" xfId="0" applyFont="1" applyBorder="1" applyAlignment="1">
      <alignment horizontal="center" vertical="center"/>
    </xf>
    <xf numFmtId="0" fontId="28" fillId="0" borderId="1" xfId="0" applyFont="1" applyBorder="1" applyAlignment="1">
      <alignment horizontal="center" vertical="top" wrapText="1"/>
    </xf>
    <xf numFmtId="0" fontId="0" fillId="0" borderId="1" xfId="0" applyBorder="1"/>
    <xf numFmtId="0" fontId="25" fillId="0" borderId="3"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25" fillId="0" borderId="2" xfId="0" applyFont="1" applyBorder="1" applyAlignment="1">
      <alignment horizontal="center"/>
    </xf>
    <xf numFmtId="0" fontId="25" fillId="0" borderId="1" xfId="0" applyFont="1" applyBorder="1" applyAlignment="1">
      <alignment horizontal="center"/>
    </xf>
    <xf numFmtId="0" fontId="25" fillId="0" borderId="3" xfId="0" applyFont="1" applyBorder="1" applyAlignment="1">
      <alignment horizont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25" fillId="0" borderId="7" xfId="0" applyFont="1" applyBorder="1" applyAlignment="1">
      <alignment horizontal="center" vertical="top"/>
    </xf>
    <xf numFmtId="0" fontId="26" fillId="0" borderId="9" xfId="0" applyFont="1" applyBorder="1" applyAlignment="1">
      <alignment horizontal="center" vertical="center"/>
    </xf>
    <xf numFmtId="0" fontId="26" fillId="0" borderId="11" xfId="0" applyFont="1" applyBorder="1" applyAlignment="1">
      <alignment horizontal="center" vertical="center"/>
    </xf>
    <xf numFmtId="0" fontId="34" fillId="0" borderId="6" xfId="0" applyFont="1" applyBorder="1" applyAlignment="1">
      <alignment horizontal="left" vertical="center"/>
    </xf>
    <xf numFmtId="0" fontId="34" fillId="0" borderId="8" xfId="0" applyFont="1" applyBorder="1" applyAlignment="1">
      <alignment horizontal="left" vertical="center"/>
    </xf>
    <xf numFmtId="0" fontId="35" fillId="0" borderId="6" xfId="0" applyFont="1" applyBorder="1" applyAlignment="1">
      <alignment horizontal="center"/>
    </xf>
    <xf numFmtId="0" fontId="35" fillId="0" borderId="7" xfId="0" applyFont="1" applyBorder="1" applyAlignment="1">
      <alignment horizontal="center"/>
    </xf>
    <xf numFmtId="0" fontId="34" fillId="0" borderId="7" xfId="0" applyFont="1" applyBorder="1" applyAlignment="1">
      <alignment horizontal="left" vertical="center"/>
    </xf>
    <xf numFmtId="0" fontId="26" fillId="0" borderId="0" xfId="0" applyFont="1" applyBorder="1" applyAlignment="1">
      <alignment horizontal="center" vertical="top"/>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0" fillId="0" borderId="0" xfId="0" applyFont="1" applyBorder="1" applyAlignment="1">
      <alignment horizontal="center" vertical="center"/>
    </xf>
    <xf numFmtId="0" fontId="20" fillId="0" borderId="5" xfId="0" applyFont="1" applyBorder="1" applyAlignment="1">
      <alignment horizontal="center" vertical="center"/>
    </xf>
    <xf numFmtId="0" fontId="22" fillId="0" borderId="6" xfId="0" applyFont="1" applyBorder="1" applyAlignment="1">
      <alignment horizontal="lef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29" fillId="0" borderId="4" xfId="0" applyFont="1" applyBorder="1" applyAlignment="1">
      <alignment horizontal="left" vertical="center"/>
    </xf>
    <xf numFmtId="0" fontId="29" fillId="0" borderId="0" xfId="0" applyFont="1" applyBorder="1" applyAlignment="1">
      <alignment horizontal="left" vertical="center"/>
    </xf>
    <xf numFmtId="0" fontId="29" fillId="0" borderId="5" xfId="0" applyFont="1" applyBorder="1" applyAlignment="1">
      <alignment horizontal="left" vertical="center"/>
    </xf>
    <xf numFmtId="0" fontId="26" fillId="0" borderId="4" xfId="0" applyFont="1" applyBorder="1" applyAlignment="1">
      <alignment horizontal="left" vertical="center" wrapText="1"/>
    </xf>
    <xf numFmtId="0" fontId="26" fillId="0" borderId="0" xfId="0" applyFont="1" applyBorder="1" applyAlignment="1">
      <alignment horizontal="left" vertical="center"/>
    </xf>
    <xf numFmtId="0" fontId="26" fillId="0" borderId="5" xfId="0" applyFont="1" applyBorder="1" applyAlignment="1">
      <alignment horizontal="left" vertical="center"/>
    </xf>
    <xf numFmtId="0" fontId="26" fillId="0" borderId="4" xfId="0" applyFont="1" applyBorder="1" applyAlignment="1">
      <alignment horizontal="left" vertical="center"/>
    </xf>
    <xf numFmtId="0" fontId="26" fillId="0" borderId="2" xfId="0" applyFont="1" applyBorder="1" applyAlignment="1">
      <alignment horizontal="left" vertical="center"/>
    </xf>
    <xf numFmtId="0" fontId="26" fillId="0" borderId="1" xfId="0" applyFont="1" applyBorder="1" applyAlignment="1">
      <alignment horizontal="left" vertical="center"/>
    </xf>
    <xf numFmtId="0" fontId="26" fillId="0" borderId="3" xfId="0" applyFont="1" applyBorder="1" applyAlignment="1">
      <alignment horizontal="left" vertical="center"/>
    </xf>
    <xf numFmtId="0" fontId="20" fillId="0" borderId="6" xfId="0" applyFont="1" applyBorder="1" applyAlignment="1">
      <alignment horizontal="left" vertical="center"/>
    </xf>
    <xf numFmtId="0" fontId="20" fillId="0" borderId="7" xfId="0" applyFont="1" applyBorder="1" applyAlignment="1">
      <alignment horizontal="left" vertical="center"/>
    </xf>
    <xf numFmtId="0" fontId="20" fillId="0" borderId="8" xfId="0" applyFont="1" applyBorder="1" applyAlignment="1">
      <alignment horizontal="left" vertical="center"/>
    </xf>
    <xf numFmtId="0" fontId="28" fillId="0" borderId="6" xfId="0" applyFont="1" applyBorder="1" applyAlignment="1">
      <alignment horizontal="center" vertical="center"/>
    </xf>
    <xf numFmtId="0" fontId="28" fillId="0" borderId="7" xfId="0" applyFont="1" applyBorder="1" applyAlignment="1">
      <alignment horizontal="center" vertical="center"/>
    </xf>
    <xf numFmtId="0" fontId="28" fillId="0" borderId="2" xfId="0" applyFont="1" applyBorder="1" applyAlignment="1">
      <alignment horizontal="center" vertical="center"/>
    </xf>
    <xf numFmtId="0" fontId="28" fillId="0" borderId="1" xfId="0" applyFont="1" applyBorder="1" applyAlignment="1">
      <alignment horizontal="center" vertical="center"/>
    </xf>
    <xf numFmtId="0" fontId="5" fillId="0" borderId="4"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1" xfId="0" applyFont="1" applyFill="1" applyBorder="1" applyAlignment="1">
      <alignment horizontal="left" vertical="top" wrapText="1"/>
    </xf>
    <xf numFmtId="2" fontId="11" fillId="0" borderId="0" xfId="0" applyNumberFormat="1" applyFont="1" applyAlignment="1">
      <alignment horizontal="center"/>
    </xf>
    <xf numFmtId="0" fontId="17" fillId="0" borderId="1" xfId="0" applyFont="1" applyBorder="1" applyAlignment="1">
      <alignment horizontal="center" vertical="center"/>
    </xf>
    <xf numFmtId="0" fontId="17" fillId="0" borderId="2" xfId="0" applyFont="1" applyBorder="1" applyAlignment="1">
      <alignment horizontal="left" vertical="center"/>
    </xf>
    <xf numFmtId="0" fontId="17" fillId="0" borderId="1" xfId="0" applyFont="1" applyBorder="1" applyAlignment="1">
      <alignment horizontal="left" vertical="center"/>
    </xf>
    <xf numFmtId="0" fontId="17" fillId="0" borderId="4" xfId="0" applyFont="1" applyBorder="1" applyAlignment="1">
      <alignment horizontal="left" vertical="center"/>
    </xf>
    <xf numFmtId="0" fontId="17" fillId="0" borderId="0" xfId="0" applyFont="1" applyBorder="1" applyAlignment="1">
      <alignment horizontal="left" vertical="center"/>
    </xf>
    <xf numFmtId="0" fontId="17" fillId="0" borderId="5" xfId="0" applyFont="1" applyBorder="1" applyAlignment="1">
      <alignment horizontal="left" vertical="center"/>
    </xf>
    <xf numFmtId="0" fontId="5" fillId="0" borderId="4" xfId="0" applyFont="1" applyFill="1" applyBorder="1" applyAlignment="1">
      <alignment horizontal="left"/>
    </xf>
    <xf numFmtId="0" fontId="5" fillId="0" borderId="0" xfId="0" applyFont="1" applyFill="1" applyBorder="1" applyAlignment="1">
      <alignment horizontal="left"/>
    </xf>
    <xf numFmtId="0" fontId="5" fillId="0" borderId="5" xfId="0" applyFont="1" applyFill="1" applyBorder="1" applyAlignment="1">
      <alignment horizontal="left"/>
    </xf>
    <xf numFmtId="0" fontId="19" fillId="0" borderId="4" xfId="0" applyFont="1" applyBorder="1"/>
    <xf numFmtId="0" fontId="19" fillId="0" borderId="0" xfId="0" applyFont="1" applyBorder="1"/>
    <xf numFmtId="0" fontId="19" fillId="0" borderId="5" xfId="0" applyFont="1" applyBorder="1"/>
    <xf numFmtId="0" fontId="20" fillId="0" borderId="4" xfId="0" applyFont="1" applyBorder="1" applyAlignment="1">
      <alignment horizontal="left" vertical="center"/>
    </xf>
    <xf numFmtId="0" fontId="20" fillId="0" borderId="0" xfId="0" applyFont="1" applyBorder="1" applyAlignment="1">
      <alignment horizontal="left" vertical="center"/>
    </xf>
    <xf numFmtId="0" fontId="20" fillId="0" borderId="5" xfId="0" applyFont="1" applyBorder="1" applyAlignment="1">
      <alignment horizontal="left" vertical="center"/>
    </xf>
    <xf numFmtId="0" fontId="21" fillId="0" borderId="4" xfId="0" applyFont="1" applyBorder="1" applyAlignment="1">
      <alignment horizontal="center" vertical="center"/>
    </xf>
    <xf numFmtId="0" fontId="21" fillId="0" borderId="0" xfId="0" applyFont="1" applyBorder="1" applyAlignment="1">
      <alignment horizontal="center" vertical="center"/>
    </xf>
    <xf numFmtId="0" fontId="18" fillId="0" borderId="4" xfId="0" applyFont="1" applyBorder="1" applyAlignment="1">
      <alignment horizontal="left" vertical="center"/>
    </xf>
    <xf numFmtId="0" fontId="18" fillId="0" borderId="0" xfId="0" applyFont="1" applyBorder="1" applyAlignment="1">
      <alignment horizontal="left" vertical="center"/>
    </xf>
    <xf numFmtId="0" fontId="50" fillId="0" borderId="7" xfId="0" applyFont="1" applyBorder="1"/>
    <xf numFmtId="0" fontId="50" fillId="0" borderId="8" xfId="0" applyFont="1" applyBorder="1"/>
    <xf numFmtId="0" fontId="19" fillId="0" borderId="8" xfId="0" quotePrefix="1"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5" fillId="0" borderId="2" xfId="0" applyFont="1" applyBorder="1" applyAlignment="1">
      <alignment horizontal="left" vertical="center"/>
    </xf>
    <xf numFmtId="0" fontId="5" fillId="0" borderId="1" xfId="0" applyFont="1" applyBorder="1" applyAlignment="1">
      <alignment horizontal="left" vertical="center"/>
    </xf>
    <xf numFmtId="0" fontId="5" fillId="0" borderId="3" xfId="0" applyFont="1" applyBorder="1" applyAlignment="1">
      <alignment horizontal="left" vertical="center"/>
    </xf>
    <xf numFmtId="0" fontId="5" fillId="0" borderId="6" xfId="0" applyFont="1" applyBorder="1" applyAlignment="1">
      <alignment horizontal="center" vertical="center"/>
    </xf>
    <xf numFmtId="0" fontId="5" fillId="0" borderId="8" xfId="0" quotePrefix="1" applyFont="1" applyBorder="1" applyAlignment="1">
      <alignment horizontal="center" vertical="center"/>
    </xf>
    <xf numFmtId="0" fontId="5" fillId="0" borderId="6" xfId="0" applyNumberFormat="1" applyFont="1" applyBorder="1" applyAlignment="1">
      <alignment horizontal="center" vertical="center"/>
    </xf>
    <xf numFmtId="0" fontId="5" fillId="0" borderId="7" xfId="0" applyNumberFormat="1" applyFont="1" applyBorder="1" applyAlignment="1">
      <alignment horizontal="center" vertical="center"/>
    </xf>
    <xf numFmtId="0" fontId="5" fillId="0" borderId="8" xfId="0" applyNumberFormat="1" applyFont="1" applyBorder="1" applyAlignment="1">
      <alignment horizontal="center" vertical="center"/>
    </xf>
    <xf numFmtId="0" fontId="5" fillId="0" borderId="7" xfId="0" applyFont="1" applyBorder="1" applyAlignment="1">
      <alignment horizontal="center" vertical="center"/>
    </xf>
    <xf numFmtId="2" fontId="5" fillId="0" borderId="7" xfId="0" applyNumberFormat="1" applyFont="1" applyBorder="1" applyAlignment="1">
      <alignment horizontal="center" vertical="center"/>
    </xf>
    <xf numFmtId="0" fontId="5" fillId="0" borderId="0" xfId="0" applyFont="1" applyBorder="1" applyAlignment="1">
      <alignment horizontal="center" vertical="center"/>
    </xf>
    <xf numFmtId="0" fontId="24" fillId="0" borderId="7" xfId="0" applyFont="1" applyBorder="1" applyAlignment="1">
      <alignment horizontal="left" vertical="center"/>
    </xf>
    <xf numFmtId="0" fontId="24" fillId="0" borderId="8" xfId="0" applyFont="1" applyBorder="1" applyAlignment="1">
      <alignment horizontal="left" vertical="center"/>
    </xf>
    <xf numFmtId="0" fontId="25" fillId="0" borderId="7" xfId="0" applyFont="1" applyBorder="1" applyAlignment="1">
      <alignment horizontal="left" vertical="center"/>
    </xf>
    <xf numFmtId="0" fontId="0" fillId="0" borderId="7" xfId="0" applyBorder="1"/>
    <xf numFmtId="0" fontId="0" fillId="0" borderId="8" xfId="0" applyBorder="1"/>
    <xf numFmtId="165" fontId="5" fillId="0" borderId="2" xfId="0" applyNumberFormat="1" applyFont="1" applyBorder="1" applyAlignment="1">
      <alignment horizontal="center" vertical="center"/>
    </xf>
    <xf numFmtId="165" fontId="5" fillId="0" borderId="1"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19" fillId="0" borderId="3" xfId="0" applyFont="1" applyBorder="1" applyAlignment="1">
      <alignment horizontal="center" vertical="center"/>
    </xf>
    <xf numFmtId="164" fontId="5" fillId="0" borderId="2" xfId="0" applyNumberFormat="1"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Border="1" applyAlignment="1">
      <alignment horizontal="left" vertical="center"/>
    </xf>
    <xf numFmtId="0" fontId="5" fillId="0" borderId="0" xfId="0" applyFont="1" applyAlignment="1">
      <alignment horizontal="left" vertical="center"/>
    </xf>
    <xf numFmtId="0" fontId="12" fillId="0" borderId="2" xfId="0" applyFont="1" applyFill="1" applyBorder="1" applyAlignment="1">
      <alignment horizontal="center" vertical="top" wrapText="1"/>
    </xf>
    <xf numFmtId="0" fontId="12" fillId="0" borderId="1" xfId="0" applyFont="1" applyFill="1" applyBorder="1" applyAlignment="1">
      <alignment horizontal="center" vertical="top" wrapText="1"/>
    </xf>
  </cellXfs>
  <cellStyles count="3">
    <cellStyle name="Hyperlink" xfId="1" builtinId="8"/>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5</xdr:col>
      <xdr:colOff>287760</xdr:colOff>
      <xdr:row>16</xdr:row>
      <xdr:rowOff>33640</xdr:rowOff>
    </xdr:from>
    <xdr:ext cx="2382832" cy="1344663"/>
    <xdr:sp macro="" textlink="">
      <xdr:nvSpPr>
        <xdr:cNvPr id="3" name="Rectangle 2"/>
        <xdr:cNvSpPr/>
      </xdr:nvSpPr>
      <xdr:spPr>
        <a:xfrm rot="2311949">
          <a:off x="2797878" y="4336699"/>
          <a:ext cx="2382832" cy="134466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wrap="none" lIns="91440" tIns="45720" rIns="91440" bIns="45720">
          <a:spAutoFit/>
        </a:bodyPr>
        <a:lstStyle/>
        <a:p>
          <a:pPr algn="ctr"/>
          <a:r>
            <a:rPr lang="en-US" sz="8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Draft</a:t>
          </a:r>
        </a:p>
      </xdr:txBody>
    </xdr:sp>
    <xdr:clientData/>
  </xdr:oneCellAnchor>
  <xdr:twoCellAnchor>
    <xdr:from>
      <xdr:col>1</xdr:col>
      <xdr:colOff>3362</xdr:colOff>
      <xdr:row>0</xdr:row>
      <xdr:rowOff>11211</xdr:rowOff>
    </xdr:from>
    <xdr:to>
      <xdr:col>18</xdr:col>
      <xdr:colOff>212912</xdr:colOff>
      <xdr:row>51</xdr:row>
      <xdr:rowOff>156884</xdr:rowOff>
    </xdr:to>
    <xdr:grpSp>
      <xdr:nvGrpSpPr>
        <xdr:cNvPr id="2" name="Group 1"/>
        <xdr:cNvGrpSpPr>
          <a:grpSpLocks/>
        </xdr:cNvGrpSpPr>
      </xdr:nvGrpSpPr>
      <xdr:grpSpPr bwMode="auto">
        <a:xfrm>
          <a:off x="485215" y="11211"/>
          <a:ext cx="8076079" cy="13984938"/>
          <a:chOff x="1173" y="197"/>
          <a:chExt cx="10635" cy="15287"/>
        </a:xfrm>
      </xdr:grpSpPr>
      <xdr:sp macro="" textlink="">
        <xdr:nvSpPr>
          <xdr:cNvPr id="6" name="Rectangle 140"/>
          <xdr:cNvSpPr>
            <a:spLocks/>
          </xdr:cNvSpPr>
        </xdr:nvSpPr>
        <xdr:spPr bwMode="auto">
          <a:xfrm>
            <a:off x="6937" y="5388"/>
            <a:ext cx="262" cy="478"/>
          </a:xfrm>
          <a:prstGeom prst="rect">
            <a:avLst/>
          </a:prstGeom>
          <a:solidFill>
            <a:srgbClr val="E3DCD6"/>
          </a:solidFill>
          <a:ln>
            <a:noFill/>
          </a:ln>
          <a:extLst>
            <a:ext uri="{91240B29-F687-4F45-9708-019B960494DF}">
              <a14:hiddenLine xmlns:a14="http://schemas.microsoft.com/office/drawing/2010/main" w="9525">
                <a:solidFill>
                  <a:srgbClr val="000000"/>
                </a:solidFill>
                <a:prstDash val="solid"/>
                <a:miter lim="800000"/>
                <a:headEnd/>
                <a:tailEnd/>
              </a14:hiddenLine>
            </a:ext>
          </a:extLst>
        </xdr:spPr>
      </xdr:sp>
      <xdr:sp macro="" textlink="">
        <xdr:nvSpPr>
          <xdr:cNvPr id="13" name="Rectangle 133"/>
          <xdr:cNvSpPr>
            <a:spLocks/>
          </xdr:cNvSpPr>
        </xdr:nvSpPr>
        <xdr:spPr bwMode="auto">
          <a:xfrm>
            <a:off x="1178" y="604"/>
            <a:ext cx="10620" cy="14387"/>
          </a:xfrm>
          <a:prstGeom prst="rect">
            <a:avLst/>
          </a:prstGeom>
          <a:noFill/>
          <a:ln w="63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Freeform 132"/>
          <xdr:cNvSpPr>
            <a:spLocks/>
          </xdr:cNvSpPr>
        </xdr:nvSpPr>
        <xdr:spPr bwMode="auto">
          <a:xfrm>
            <a:off x="3762" y="614"/>
            <a:ext cx="0" cy="470"/>
          </a:xfrm>
          <a:custGeom>
            <a:avLst/>
            <a:gdLst>
              <a:gd name="T0" fmla="*/ 0 h 470"/>
              <a:gd name="T1" fmla="*/ 470 h 470"/>
            </a:gdLst>
            <a:ahLst/>
            <a:cxnLst>
              <a:cxn ang="0">
                <a:pos x="0" y="T0"/>
              </a:cxn>
              <a:cxn ang="0">
                <a:pos x="0" y="T1"/>
              </a:cxn>
            </a:cxnLst>
            <a:rect l="0" t="0" r="r" b="b"/>
            <a:pathLst>
              <a:path h="470">
                <a:moveTo>
                  <a:pt x="0" y="0"/>
                </a:moveTo>
                <a:lnTo>
                  <a:pt x="0" y="47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5" name="Freeform 131"/>
          <xdr:cNvSpPr>
            <a:spLocks/>
          </xdr:cNvSpPr>
        </xdr:nvSpPr>
        <xdr:spPr bwMode="auto">
          <a:xfrm>
            <a:off x="3757" y="1079"/>
            <a:ext cx="2579" cy="0"/>
          </a:xfrm>
          <a:custGeom>
            <a:avLst/>
            <a:gdLst>
              <a:gd name="T0" fmla="*/ 0 w 2579"/>
              <a:gd name="T1" fmla="*/ 2579 w 2579"/>
            </a:gdLst>
            <a:ahLst/>
            <a:cxnLst>
              <a:cxn ang="0">
                <a:pos x="T0" y="0"/>
              </a:cxn>
              <a:cxn ang="0">
                <a:pos x="T1" y="0"/>
              </a:cxn>
            </a:cxnLst>
            <a:rect l="0" t="0" r="r" b="b"/>
            <a:pathLst>
              <a:path w="2579">
                <a:moveTo>
                  <a:pt x="0" y="0"/>
                </a:moveTo>
                <a:lnTo>
                  <a:pt x="25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 name="Freeform 130"/>
          <xdr:cNvSpPr>
            <a:spLocks/>
          </xdr:cNvSpPr>
        </xdr:nvSpPr>
        <xdr:spPr bwMode="auto">
          <a:xfrm>
            <a:off x="3762" y="2035"/>
            <a:ext cx="0" cy="473"/>
          </a:xfrm>
          <a:custGeom>
            <a:avLst/>
            <a:gdLst>
              <a:gd name="T0" fmla="*/ 0 h 473"/>
              <a:gd name="T1" fmla="*/ 473 h 473"/>
            </a:gdLst>
            <a:ahLst/>
            <a:cxnLst>
              <a:cxn ang="0">
                <a:pos x="0" y="T0"/>
              </a:cxn>
              <a:cxn ang="0">
                <a:pos x="0" y="T1"/>
              </a:cxn>
            </a:cxnLst>
            <a:rect l="0" t="0" r="r" b="b"/>
            <a:pathLst>
              <a:path h="473">
                <a:moveTo>
                  <a:pt x="0" y="0"/>
                </a:moveTo>
                <a:lnTo>
                  <a:pt x="0" y="4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7" name="Freeform 129"/>
          <xdr:cNvSpPr>
            <a:spLocks/>
          </xdr:cNvSpPr>
        </xdr:nvSpPr>
        <xdr:spPr bwMode="auto">
          <a:xfrm>
            <a:off x="3757" y="2503"/>
            <a:ext cx="2579" cy="0"/>
          </a:xfrm>
          <a:custGeom>
            <a:avLst/>
            <a:gdLst>
              <a:gd name="T0" fmla="*/ 0 w 2579"/>
              <a:gd name="T1" fmla="*/ 2579 w 2579"/>
            </a:gdLst>
            <a:ahLst/>
            <a:cxnLst>
              <a:cxn ang="0">
                <a:pos x="T0" y="0"/>
              </a:cxn>
              <a:cxn ang="0">
                <a:pos x="T1" y="0"/>
              </a:cxn>
            </a:cxnLst>
            <a:rect l="0" t="0" r="r" b="b"/>
            <a:pathLst>
              <a:path w="2579">
                <a:moveTo>
                  <a:pt x="0" y="0"/>
                </a:moveTo>
                <a:lnTo>
                  <a:pt x="25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 name="Freeform 128"/>
          <xdr:cNvSpPr>
            <a:spLocks/>
          </xdr:cNvSpPr>
        </xdr:nvSpPr>
        <xdr:spPr bwMode="auto">
          <a:xfrm>
            <a:off x="1188" y="2039"/>
            <a:ext cx="10611" cy="0"/>
          </a:xfrm>
          <a:custGeom>
            <a:avLst/>
            <a:gdLst>
              <a:gd name="T0" fmla="*/ 0 w 10611"/>
              <a:gd name="T1" fmla="*/ 10611 w 10611"/>
            </a:gdLst>
            <a:ahLst/>
            <a:cxnLst>
              <a:cxn ang="0">
                <a:pos x="T0" y="0"/>
              </a:cxn>
              <a:cxn ang="0">
                <a:pos x="T1" y="0"/>
              </a:cxn>
            </a:cxnLst>
            <a:rect l="0" t="0" r="r" b="b"/>
            <a:pathLst>
              <a:path w="10611">
                <a:moveTo>
                  <a:pt x="0" y="0"/>
                </a:moveTo>
                <a:lnTo>
                  <a:pt x="10611"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9" name="Freeform 127"/>
          <xdr:cNvSpPr>
            <a:spLocks/>
          </xdr:cNvSpPr>
        </xdr:nvSpPr>
        <xdr:spPr bwMode="auto">
          <a:xfrm>
            <a:off x="6336" y="1660"/>
            <a:ext cx="5472" cy="0"/>
          </a:xfrm>
          <a:custGeom>
            <a:avLst/>
            <a:gdLst>
              <a:gd name="T0" fmla="*/ 0 w 5472"/>
              <a:gd name="T1" fmla="*/ 5472 w 5472"/>
            </a:gdLst>
            <a:ahLst/>
            <a:cxnLst>
              <a:cxn ang="0">
                <a:pos x="T0" y="0"/>
              </a:cxn>
              <a:cxn ang="0">
                <a:pos x="T1" y="0"/>
              </a:cxn>
            </a:cxnLst>
            <a:rect l="0" t="0" r="r" b="b"/>
            <a:pathLst>
              <a:path w="5472">
                <a:moveTo>
                  <a:pt x="0" y="0"/>
                </a:moveTo>
                <a:lnTo>
                  <a:pt x="547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0" name="Freeform 126"/>
          <xdr:cNvSpPr>
            <a:spLocks/>
          </xdr:cNvSpPr>
        </xdr:nvSpPr>
        <xdr:spPr bwMode="auto">
          <a:xfrm>
            <a:off x="1182" y="3452"/>
            <a:ext cx="10614" cy="0"/>
          </a:xfrm>
          <a:custGeom>
            <a:avLst/>
            <a:gdLst>
              <a:gd name="T0" fmla="*/ 0 w 10614"/>
              <a:gd name="T1" fmla="*/ 10614 w 10614"/>
            </a:gdLst>
            <a:ahLst/>
            <a:cxnLst>
              <a:cxn ang="0">
                <a:pos x="T0" y="0"/>
              </a:cxn>
              <a:cxn ang="0">
                <a:pos x="T1" y="0"/>
              </a:cxn>
            </a:cxnLst>
            <a:rect l="0" t="0" r="r" b="b"/>
            <a:pathLst>
              <a:path w="10614">
                <a:moveTo>
                  <a:pt x="0" y="0"/>
                </a:moveTo>
                <a:lnTo>
                  <a:pt x="10614"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1" name="Freeform 125"/>
          <xdr:cNvSpPr>
            <a:spLocks/>
          </xdr:cNvSpPr>
        </xdr:nvSpPr>
        <xdr:spPr bwMode="auto">
          <a:xfrm>
            <a:off x="1179" y="4410"/>
            <a:ext cx="5157" cy="0"/>
          </a:xfrm>
          <a:custGeom>
            <a:avLst/>
            <a:gdLst>
              <a:gd name="T0" fmla="*/ 0 w 5157"/>
              <a:gd name="T1" fmla="*/ 5157 w 5157"/>
            </a:gdLst>
            <a:ahLst/>
            <a:cxnLst>
              <a:cxn ang="0">
                <a:pos x="T0" y="0"/>
              </a:cxn>
              <a:cxn ang="0">
                <a:pos x="T1" y="0"/>
              </a:cxn>
            </a:cxnLst>
            <a:rect l="0" t="0" r="r" b="b"/>
            <a:pathLst>
              <a:path w="5157">
                <a:moveTo>
                  <a:pt x="0" y="0"/>
                </a:moveTo>
                <a:lnTo>
                  <a:pt x="515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2" name="Freeform 124"/>
          <xdr:cNvSpPr>
            <a:spLocks/>
          </xdr:cNvSpPr>
        </xdr:nvSpPr>
        <xdr:spPr bwMode="auto">
          <a:xfrm>
            <a:off x="1179" y="4910"/>
            <a:ext cx="10620" cy="0"/>
          </a:xfrm>
          <a:custGeom>
            <a:avLst/>
            <a:gdLst>
              <a:gd name="T0" fmla="*/ 0 w 10620"/>
              <a:gd name="T1" fmla="*/ 10620 w 10620"/>
            </a:gdLst>
            <a:ahLst/>
            <a:cxnLst>
              <a:cxn ang="0">
                <a:pos x="T0" y="0"/>
              </a:cxn>
              <a:cxn ang="0">
                <a:pos x="T1" y="0"/>
              </a:cxn>
            </a:cxnLst>
            <a:rect l="0" t="0" r="r" b="b"/>
            <a:pathLst>
              <a:path w="10620">
                <a:moveTo>
                  <a:pt x="0" y="0"/>
                </a:moveTo>
                <a:lnTo>
                  <a:pt x="1062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3" name="Freeform 123"/>
          <xdr:cNvSpPr>
            <a:spLocks/>
          </xdr:cNvSpPr>
        </xdr:nvSpPr>
        <xdr:spPr bwMode="auto">
          <a:xfrm>
            <a:off x="1177" y="5389"/>
            <a:ext cx="10620" cy="0"/>
          </a:xfrm>
          <a:custGeom>
            <a:avLst/>
            <a:gdLst>
              <a:gd name="T0" fmla="*/ 0 w 10620"/>
              <a:gd name="T1" fmla="*/ 10620 w 10620"/>
            </a:gdLst>
            <a:ahLst/>
            <a:cxnLst>
              <a:cxn ang="0">
                <a:pos x="T0" y="0"/>
              </a:cxn>
              <a:cxn ang="0">
                <a:pos x="T1" y="0"/>
              </a:cxn>
            </a:cxnLst>
            <a:rect l="0" t="0" r="r" b="b"/>
            <a:pathLst>
              <a:path w="10620">
                <a:moveTo>
                  <a:pt x="0" y="0"/>
                </a:moveTo>
                <a:lnTo>
                  <a:pt x="1062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4" name="Freeform 122"/>
          <xdr:cNvSpPr>
            <a:spLocks/>
          </xdr:cNvSpPr>
        </xdr:nvSpPr>
        <xdr:spPr bwMode="auto">
          <a:xfrm>
            <a:off x="1179" y="5868"/>
            <a:ext cx="10620" cy="0"/>
          </a:xfrm>
          <a:custGeom>
            <a:avLst/>
            <a:gdLst>
              <a:gd name="T0" fmla="*/ 10620 w 10620"/>
              <a:gd name="T1" fmla="*/ 0 w 10620"/>
            </a:gdLst>
            <a:ahLst/>
            <a:cxnLst>
              <a:cxn ang="0">
                <a:pos x="T0" y="0"/>
              </a:cxn>
              <a:cxn ang="0">
                <a:pos x="T1" y="0"/>
              </a:cxn>
            </a:cxnLst>
            <a:rect l="0" t="0" r="r" b="b"/>
            <a:pathLst>
              <a:path w="10620">
                <a:moveTo>
                  <a:pt x="10620"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5" name="Freeform 121"/>
          <xdr:cNvSpPr>
            <a:spLocks/>
          </xdr:cNvSpPr>
        </xdr:nvSpPr>
        <xdr:spPr bwMode="auto">
          <a:xfrm>
            <a:off x="1174" y="6350"/>
            <a:ext cx="10634" cy="0"/>
          </a:xfrm>
          <a:custGeom>
            <a:avLst/>
            <a:gdLst>
              <a:gd name="T0" fmla="*/ 0 w 10634"/>
              <a:gd name="T1" fmla="*/ 10634 w 10634"/>
            </a:gdLst>
            <a:ahLst/>
            <a:cxnLst>
              <a:cxn ang="0">
                <a:pos x="T0" y="0"/>
              </a:cxn>
              <a:cxn ang="0">
                <a:pos x="T1" y="0"/>
              </a:cxn>
            </a:cxnLst>
            <a:rect l="0" t="0" r="r" b="b"/>
            <a:pathLst>
              <a:path w="10634">
                <a:moveTo>
                  <a:pt x="0" y="0"/>
                </a:moveTo>
                <a:lnTo>
                  <a:pt x="10634"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 name="Freeform 120"/>
          <xdr:cNvSpPr>
            <a:spLocks/>
          </xdr:cNvSpPr>
        </xdr:nvSpPr>
        <xdr:spPr bwMode="auto">
          <a:xfrm>
            <a:off x="10075" y="6845"/>
            <a:ext cx="1724" cy="0"/>
          </a:xfrm>
          <a:custGeom>
            <a:avLst/>
            <a:gdLst>
              <a:gd name="T0" fmla="*/ 1724 w 1724"/>
              <a:gd name="T1" fmla="*/ 0 w 1724"/>
            </a:gdLst>
            <a:ahLst/>
            <a:cxnLst>
              <a:cxn ang="0">
                <a:pos x="T0" y="0"/>
              </a:cxn>
              <a:cxn ang="0">
                <a:pos x="T1" y="0"/>
              </a:cxn>
            </a:cxnLst>
            <a:rect l="0" t="0" r="r" b="b"/>
            <a:pathLst>
              <a:path w="1724">
                <a:moveTo>
                  <a:pt x="1724"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7" name="Freeform 119"/>
          <xdr:cNvSpPr>
            <a:spLocks/>
          </xdr:cNvSpPr>
        </xdr:nvSpPr>
        <xdr:spPr bwMode="auto">
          <a:xfrm>
            <a:off x="10080" y="6845"/>
            <a:ext cx="0" cy="459"/>
          </a:xfrm>
          <a:custGeom>
            <a:avLst/>
            <a:gdLst>
              <a:gd name="T0" fmla="*/ 0 h 459"/>
              <a:gd name="T1" fmla="*/ 459 h 459"/>
            </a:gdLst>
            <a:ahLst/>
            <a:cxnLst>
              <a:cxn ang="0">
                <a:pos x="0" y="T0"/>
              </a:cxn>
              <a:cxn ang="0">
                <a:pos x="0" y="T1"/>
              </a:cxn>
            </a:cxnLst>
            <a:rect l="0" t="0" r="r" b="b"/>
            <a:pathLst>
              <a:path h="459">
                <a:moveTo>
                  <a:pt x="0" y="0"/>
                </a:moveTo>
                <a:lnTo>
                  <a:pt x="0" y="459"/>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8" name="Freeform 118"/>
          <xdr:cNvSpPr>
            <a:spLocks/>
          </xdr:cNvSpPr>
        </xdr:nvSpPr>
        <xdr:spPr bwMode="auto">
          <a:xfrm>
            <a:off x="1178" y="7304"/>
            <a:ext cx="10621" cy="0"/>
          </a:xfrm>
          <a:custGeom>
            <a:avLst/>
            <a:gdLst>
              <a:gd name="T0" fmla="*/ 10621 w 10621"/>
              <a:gd name="T1" fmla="*/ 0 w 10621"/>
            </a:gdLst>
            <a:ahLst/>
            <a:cxnLst>
              <a:cxn ang="0">
                <a:pos x="T0" y="0"/>
              </a:cxn>
              <a:cxn ang="0">
                <a:pos x="T1" y="0"/>
              </a:cxn>
            </a:cxnLst>
            <a:rect l="0" t="0" r="r" b="b"/>
            <a:pathLst>
              <a:path w="10621">
                <a:moveTo>
                  <a:pt x="10621"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 name="Freeform 117"/>
          <xdr:cNvSpPr>
            <a:spLocks/>
          </xdr:cNvSpPr>
        </xdr:nvSpPr>
        <xdr:spPr bwMode="auto">
          <a:xfrm>
            <a:off x="1179" y="7799"/>
            <a:ext cx="1719" cy="0"/>
          </a:xfrm>
          <a:custGeom>
            <a:avLst/>
            <a:gdLst>
              <a:gd name="T0" fmla="*/ 0 w 1719"/>
              <a:gd name="T1" fmla="*/ 1719 w 1719"/>
            </a:gdLst>
            <a:ahLst/>
            <a:cxnLst>
              <a:cxn ang="0">
                <a:pos x="T0" y="0"/>
              </a:cxn>
              <a:cxn ang="0">
                <a:pos x="T1" y="0"/>
              </a:cxn>
            </a:cxnLst>
            <a:rect l="0" t="0" r="r" b="b"/>
            <a:pathLst>
              <a:path w="1719">
                <a:moveTo>
                  <a:pt x="0" y="0"/>
                </a:moveTo>
                <a:lnTo>
                  <a:pt x="171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0" name="Freeform 116"/>
          <xdr:cNvSpPr>
            <a:spLocks/>
          </xdr:cNvSpPr>
        </xdr:nvSpPr>
        <xdr:spPr bwMode="auto">
          <a:xfrm>
            <a:off x="3198" y="7799"/>
            <a:ext cx="992" cy="0"/>
          </a:xfrm>
          <a:custGeom>
            <a:avLst/>
            <a:gdLst>
              <a:gd name="T0" fmla="*/ 0 w 992"/>
              <a:gd name="T1" fmla="*/ 992 w 992"/>
            </a:gdLst>
            <a:ahLst/>
            <a:cxnLst>
              <a:cxn ang="0">
                <a:pos x="T0" y="0"/>
              </a:cxn>
              <a:cxn ang="0">
                <a:pos x="T1" y="0"/>
              </a:cxn>
            </a:cxnLst>
            <a:rect l="0" t="0" r="r" b="b"/>
            <a:pathLst>
              <a:path w="992">
                <a:moveTo>
                  <a:pt x="0" y="0"/>
                </a:moveTo>
                <a:lnTo>
                  <a:pt x="99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 name="Freeform 115"/>
          <xdr:cNvSpPr>
            <a:spLocks/>
          </xdr:cNvSpPr>
        </xdr:nvSpPr>
        <xdr:spPr bwMode="auto">
          <a:xfrm>
            <a:off x="4318" y="7790"/>
            <a:ext cx="1022" cy="0"/>
          </a:xfrm>
          <a:custGeom>
            <a:avLst/>
            <a:gdLst>
              <a:gd name="T0" fmla="*/ 0 w 1022"/>
              <a:gd name="T1" fmla="*/ 1022 w 1022"/>
            </a:gdLst>
            <a:ahLst/>
            <a:cxnLst>
              <a:cxn ang="0">
                <a:pos x="T0" y="0"/>
              </a:cxn>
              <a:cxn ang="0">
                <a:pos x="T1" y="0"/>
              </a:cxn>
            </a:cxnLst>
            <a:rect l="0" t="0" r="r" b="b"/>
            <a:pathLst>
              <a:path w="1022">
                <a:moveTo>
                  <a:pt x="0" y="0"/>
                </a:moveTo>
                <a:lnTo>
                  <a:pt x="102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 name="Freeform 114"/>
          <xdr:cNvSpPr>
            <a:spLocks/>
          </xdr:cNvSpPr>
        </xdr:nvSpPr>
        <xdr:spPr bwMode="auto">
          <a:xfrm>
            <a:off x="5472" y="7790"/>
            <a:ext cx="1165" cy="0"/>
          </a:xfrm>
          <a:custGeom>
            <a:avLst/>
            <a:gdLst>
              <a:gd name="T0" fmla="*/ 0 w 1165"/>
              <a:gd name="T1" fmla="*/ 1165 w 1165"/>
            </a:gdLst>
            <a:ahLst/>
            <a:cxnLst>
              <a:cxn ang="0">
                <a:pos x="T0" y="0"/>
              </a:cxn>
              <a:cxn ang="0">
                <a:pos x="T1" y="0"/>
              </a:cxn>
            </a:cxnLst>
            <a:rect l="0" t="0" r="r" b="b"/>
            <a:pathLst>
              <a:path w="1165">
                <a:moveTo>
                  <a:pt x="0" y="0"/>
                </a:moveTo>
                <a:lnTo>
                  <a:pt x="116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3" name="Freeform 113"/>
          <xdr:cNvSpPr>
            <a:spLocks/>
          </xdr:cNvSpPr>
        </xdr:nvSpPr>
        <xdr:spPr bwMode="auto">
          <a:xfrm>
            <a:off x="6768" y="7790"/>
            <a:ext cx="1731" cy="0"/>
          </a:xfrm>
          <a:custGeom>
            <a:avLst/>
            <a:gdLst>
              <a:gd name="T0" fmla="*/ 0 w 1731"/>
              <a:gd name="T1" fmla="*/ 1731 w 1731"/>
            </a:gdLst>
            <a:ahLst/>
            <a:cxnLst>
              <a:cxn ang="0">
                <a:pos x="T0" y="0"/>
              </a:cxn>
              <a:cxn ang="0">
                <a:pos x="T1" y="0"/>
              </a:cxn>
            </a:cxnLst>
            <a:rect l="0" t="0" r="r" b="b"/>
            <a:pathLst>
              <a:path w="1731">
                <a:moveTo>
                  <a:pt x="0" y="0"/>
                </a:moveTo>
                <a:lnTo>
                  <a:pt x="1731"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4" name="Freeform 112"/>
          <xdr:cNvSpPr>
            <a:spLocks/>
          </xdr:cNvSpPr>
        </xdr:nvSpPr>
        <xdr:spPr bwMode="auto">
          <a:xfrm>
            <a:off x="8631" y="7790"/>
            <a:ext cx="3168" cy="0"/>
          </a:xfrm>
          <a:custGeom>
            <a:avLst/>
            <a:gdLst>
              <a:gd name="T0" fmla="*/ 0 w 3168"/>
              <a:gd name="T1" fmla="*/ 3168 w 3168"/>
            </a:gdLst>
            <a:ahLst/>
            <a:cxnLst>
              <a:cxn ang="0">
                <a:pos x="T0" y="0"/>
              </a:cxn>
              <a:cxn ang="0">
                <a:pos x="T1" y="0"/>
              </a:cxn>
            </a:cxnLst>
            <a:rect l="0" t="0" r="r" b="b"/>
            <a:pathLst>
              <a:path w="3168">
                <a:moveTo>
                  <a:pt x="0" y="0"/>
                </a:moveTo>
                <a:lnTo>
                  <a:pt x="316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5" name="Freeform 111"/>
          <xdr:cNvSpPr>
            <a:spLocks/>
          </xdr:cNvSpPr>
        </xdr:nvSpPr>
        <xdr:spPr bwMode="auto">
          <a:xfrm>
            <a:off x="1176" y="11147"/>
            <a:ext cx="10623" cy="0"/>
          </a:xfrm>
          <a:custGeom>
            <a:avLst/>
            <a:gdLst>
              <a:gd name="T0" fmla="*/ 0 w 10623"/>
              <a:gd name="T1" fmla="*/ 10623 w 10623"/>
            </a:gdLst>
            <a:ahLst/>
            <a:cxnLst>
              <a:cxn ang="0">
                <a:pos x="T0" y="0"/>
              </a:cxn>
              <a:cxn ang="0">
                <a:pos x="T1" y="0"/>
              </a:cxn>
            </a:cxnLst>
            <a:rect l="0" t="0" r="r" b="b"/>
            <a:pathLst>
              <a:path w="10623">
                <a:moveTo>
                  <a:pt x="0" y="0"/>
                </a:moveTo>
                <a:lnTo>
                  <a:pt x="10623"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6" name="Freeform 110"/>
          <xdr:cNvSpPr>
            <a:spLocks/>
          </xdr:cNvSpPr>
        </xdr:nvSpPr>
        <xdr:spPr bwMode="auto">
          <a:xfrm>
            <a:off x="1737" y="7302"/>
            <a:ext cx="0" cy="3836"/>
          </a:xfrm>
          <a:custGeom>
            <a:avLst/>
            <a:gdLst>
              <a:gd name="T0" fmla="*/ 0 h 3836"/>
              <a:gd name="T1" fmla="*/ 3836 h 3836"/>
            </a:gdLst>
            <a:ahLst/>
            <a:cxnLst>
              <a:cxn ang="0">
                <a:pos x="0" y="T0"/>
              </a:cxn>
              <a:cxn ang="0">
                <a:pos x="0" y="T1"/>
              </a:cxn>
            </a:cxnLst>
            <a:rect l="0" t="0" r="r" b="b"/>
            <a:pathLst>
              <a:path h="3836">
                <a:moveTo>
                  <a:pt x="0" y="0"/>
                </a:moveTo>
                <a:lnTo>
                  <a:pt x="0" y="383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7" name="Freeform 109"/>
          <xdr:cNvSpPr>
            <a:spLocks/>
          </xdr:cNvSpPr>
        </xdr:nvSpPr>
        <xdr:spPr bwMode="auto">
          <a:xfrm>
            <a:off x="2760" y="7302"/>
            <a:ext cx="0" cy="3845"/>
          </a:xfrm>
          <a:custGeom>
            <a:avLst/>
            <a:gdLst>
              <a:gd name="T0" fmla="*/ 0 h 3845"/>
              <a:gd name="T1" fmla="*/ 3845 h 3845"/>
            </a:gdLst>
            <a:ahLst/>
            <a:cxnLst>
              <a:cxn ang="0">
                <a:pos x="0" y="T0"/>
              </a:cxn>
              <a:cxn ang="0">
                <a:pos x="0" y="T1"/>
              </a:cxn>
            </a:cxnLst>
            <a:rect l="0" t="0" r="r" b="b"/>
            <a:pathLst>
              <a:path h="3845">
                <a:moveTo>
                  <a:pt x="0" y="0"/>
                </a:moveTo>
                <a:lnTo>
                  <a:pt x="0" y="384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8" name="Freeform 108"/>
          <xdr:cNvSpPr>
            <a:spLocks/>
          </xdr:cNvSpPr>
        </xdr:nvSpPr>
        <xdr:spPr bwMode="auto">
          <a:xfrm>
            <a:off x="2898" y="7305"/>
            <a:ext cx="0" cy="3842"/>
          </a:xfrm>
          <a:custGeom>
            <a:avLst/>
            <a:gdLst>
              <a:gd name="T0" fmla="*/ 0 h 3842"/>
              <a:gd name="T1" fmla="*/ 3842 h 3842"/>
            </a:gdLst>
            <a:ahLst/>
            <a:cxnLst>
              <a:cxn ang="0">
                <a:pos x="0" y="T0"/>
              </a:cxn>
              <a:cxn ang="0">
                <a:pos x="0" y="T1"/>
              </a:cxn>
            </a:cxnLst>
            <a:rect l="0" t="0" r="r" b="b"/>
            <a:pathLst>
              <a:path h="3842">
                <a:moveTo>
                  <a:pt x="0" y="0"/>
                </a:moveTo>
                <a:lnTo>
                  <a:pt x="0" y="384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9" name="Freeform 107"/>
          <xdr:cNvSpPr>
            <a:spLocks/>
          </xdr:cNvSpPr>
        </xdr:nvSpPr>
        <xdr:spPr bwMode="auto">
          <a:xfrm>
            <a:off x="3030" y="7301"/>
            <a:ext cx="0" cy="3846"/>
          </a:xfrm>
          <a:custGeom>
            <a:avLst/>
            <a:gdLst>
              <a:gd name="T0" fmla="*/ 0 h 3846"/>
              <a:gd name="T1" fmla="*/ 3846 h 3846"/>
            </a:gdLst>
            <a:ahLst/>
            <a:cxnLst>
              <a:cxn ang="0">
                <a:pos x="0" y="T0"/>
              </a:cxn>
              <a:cxn ang="0">
                <a:pos x="0" y="T1"/>
              </a:cxn>
            </a:cxnLst>
            <a:rect l="0" t="0" r="r" b="b"/>
            <a:pathLst>
              <a:path h="3846">
                <a:moveTo>
                  <a:pt x="0" y="0"/>
                </a:moveTo>
                <a:lnTo>
                  <a:pt x="0" y="384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0" name="Freeform 106"/>
          <xdr:cNvSpPr>
            <a:spLocks/>
          </xdr:cNvSpPr>
        </xdr:nvSpPr>
        <xdr:spPr bwMode="auto">
          <a:xfrm>
            <a:off x="3200" y="7540"/>
            <a:ext cx="991" cy="0"/>
          </a:xfrm>
          <a:custGeom>
            <a:avLst/>
            <a:gdLst>
              <a:gd name="T0" fmla="*/ 991 w 991"/>
              <a:gd name="T1" fmla="*/ 0 w 991"/>
            </a:gdLst>
            <a:ahLst/>
            <a:cxnLst>
              <a:cxn ang="0">
                <a:pos x="T0" y="0"/>
              </a:cxn>
              <a:cxn ang="0">
                <a:pos x="T1" y="0"/>
              </a:cxn>
            </a:cxnLst>
            <a:rect l="0" t="0" r="r" b="b"/>
            <a:pathLst>
              <a:path w="991">
                <a:moveTo>
                  <a:pt x="991"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1" name="Freeform 105"/>
          <xdr:cNvSpPr>
            <a:spLocks/>
          </xdr:cNvSpPr>
        </xdr:nvSpPr>
        <xdr:spPr bwMode="auto">
          <a:xfrm>
            <a:off x="3200" y="7535"/>
            <a:ext cx="0" cy="3612"/>
          </a:xfrm>
          <a:custGeom>
            <a:avLst/>
            <a:gdLst>
              <a:gd name="T0" fmla="*/ 0 h 3612"/>
              <a:gd name="T1" fmla="*/ 3612 h 3612"/>
            </a:gdLst>
            <a:ahLst/>
            <a:cxnLst>
              <a:cxn ang="0">
                <a:pos x="0" y="T0"/>
              </a:cxn>
              <a:cxn ang="0">
                <a:pos x="0" y="T1"/>
              </a:cxn>
            </a:cxnLst>
            <a:rect l="0" t="0" r="r" b="b"/>
            <a:pathLst>
              <a:path h="3612">
                <a:moveTo>
                  <a:pt x="0" y="0"/>
                </a:moveTo>
                <a:lnTo>
                  <a:pt x="0" y="361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2" name="Freeform 104"/>
          <xdr:cNvSpPr>
            <a:spLocks/>
          </xdr:cNvSpPr>
        </xdr:nvSpPr>
        <xdr:spPr bwMode="auto">
          <a:xfrm>
            <a:off x="4190" y="7301"/>
            <a:ext cx="0" cy="3846"/>
          </a:xfrm>
          <a:custGeom>
            <a:avLst/>
            <a:gdLst>
              <a:gd name="T0" fmla="*/ 0 h 3846"/>
              <a:gd name="T1" fmla="*/ 3846 h 3846"/>
            </a:gdLst>
            <a:ahLst/>
            <a:cxnLst>
              <a:cxn ang="0">
                <a:pos x="0" y="T0"/>
              </a:cxn>
              <a:cxn ang="0">
                <a:pos x="0" y="T1"/>
              </a:cxn>
            </a:cxnLst>
            <a:rect l="0" t="0" r="r" b="b"/>
            <a:pathLst>
              <a:path h="3846">
                <a:moveTo>
                  <a:pt x="0" y="0"/>
                </a:moveTo>
                <a:lnTo>
                  <a:pt x="0" y="384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3" name="Freeform 103"/>
          <xdr:cNvSpPr>
            <a:spLocks/>
          </xdr:cNvSpPr>
        </xdr:nvSpPr>
        <xdr:spPr bwMode="auto">
          <a:xfrm>
            <a:off x="4320" y="7304"/>
            <a:ext cx="0" cy="3843"/>
          </a:xfrm>
          <a:custGeom>
            <a:avLst/>
            <a:gdLst>
              <a:gd name="T0" fmla="*/ 3843 h 3843"/>
              <a:gd name="T1" fmla="*/ 0 h 3843"/>
            </a:gdLst>
            <a:ahLst/>
            <a:cxnLst>
              <a:cxn ang="0">
                <a:pos x="0" y="T0"/>
              </a:cxn>
              <a:cxn ang="0">
                <a:pos x="0" y="T1"/>
              </a:cxn>
            </a:cxnLst>
            <a:rect l="0" t="0" r="r" b="b"/>
            <a:pathLst>
              <a:path h="3843">
                <a:moveTo>
                  <a:pt x="0" y="3843"/>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4" name="Freeform 102"/>
          <xdr:cNvSpPr>
            <a:spLocks/>
          </xdr:cNvSpPr>
        </xdr:nvSpPr>
        <xdr:spPr bwMode="auto">
          <a:xfrm>
            <a:off x="5345" y="7301"/>
            <a:ext cx="0" cy="3846"/>
          </a:xfrm>
          <a:custGeom>
            <a:avLst/>
            <a:gdLst>
              <a:gd name="T0" fmla="*/ 0 h 3846"/>
              <a:gd name="T1" fmla="*/ 3846 h 3846"/>
            </a:gdLst>
            <a:ahLst/>
            <a:cxnLst>
              <a:cxn ang="0">
                <a:pos x="0" y="T0"/>
              </a:cxn>
              <a:cxn ang="0">
                <a:pos x="0" y="T1"/>
              </a:cxn>
            </a:cxnLst>
            <a:rect l="0" t="0" r="r" b="b"/>
            <a:pathLst>
              <a:path h="3846">
                <a:moveTo>
                  <a:pt x="0" y="0"/>
                </a:moveTo>
                <a:lnTo>
                  <a:pt x="0" y="384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5" name="Freeform 101"/>
          <xdr:cNvSpPr>
            <a:spLocks/>
          </xdr:cNvSpPr>
        </xdr:nvSpPr>
        <xdr:spPr bwMode="auto">
          <a:xfrm>
            <a:off x="5475" y="7302"/>
            <a:ext cx="0" cy="3846"/>
          </a:xfrm>
          <a:custGeom>
            <a:avLst/>
            <a:gdLst>
              <a:gd name="T0" fmla="*/ 3846 h 3846"/>
              <a:gd name="T1" fmla="*/ 0 h 3846"/>
            </a:gdLst>
            <a:ahLst/>
            <a:cxnLst>
              <a:cxn ang="0">
                <a:pos x="0" y="T0"/>
              </a:cxn>
              <a:cxn ang="0">
                <a:pos x="0" y="T1"/>
              </a:cxn>
            </a:cxnLst>
            <a:rect l="0" t="0" r="r" b="b"/>
            <a:pathLst>
              <a:path h="3846">
                <a:moveTo>
                  <a:pt x="0" y="3846"/>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6" name="Freeform 100"/>
          <xdr:cNvSpPr>
            <a:spLocks/>
          </xdr:cNvSpPr>
        </xdr:nvSpPr>
        <xdr:spPr bwMode="auto">
          <a:xfrm>
            <a:off x="6639" y="7302"/>
            <a:ext cx="0" cy="3845"/>
          </a:xfrm>
          <a:custGeom>
            <a:avLst/>
            <a:gdLst>
              <a:gd name="T0" fmla="*/ 0 h 3845"/>
              <a:gd name="T1" fmla="*/ 3845 h 3845"/>
            </a:gdLst>
            <a:ahLst/>
            <a:cxnLst>
              <a:cxn ang="0">
                <a:pos x="0" y="T0"/>
              </a:cxn>
              <a:cxn ang="0">
                <a:pos x="0" y="T1"/>
              </a:cxn>
            </a:cxnLst>
            <a:rect l="0" t="0" r="r" b="b"/>
            <a:pathLst>
              <a:path h="3845">
                <a:moveTo>
                  <a:pt x="0" y="0"/>
                </a:moveTo>
                <a:lnTo>
                  <a:pt x="0" y="384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7" name="Freeform 99"/>
          <xdr:cNvSpPr>
            <a:spLocks/>
          </xdr:cNvSpPr>
        </xdr:nvSpPr>
        <xdr:spPr bwMode="auto">
          <a:xfrm>
            <a:off x="6768" y="7301"/>
            <a:ext cx="0" cy="3846"/>
          </a:xfrm>
          <a:custGeom>
            <a:avLst/>
            <a:gdLst>
              <a:gd name="T0" fmla="*/ 3846 h 3846"/>
              <a:gd name="T1" fmla="*/ 0 h 3846"/>
            </a:gdLst>
            <a:ahLst/>
            <a:cxnLst>
              <a:cxn ang="0">
                <a:pos x="0" y="T0"/>
              </a:cxn>
              <a:cxn ang="0">
                <a:pos x="0" y="T1"/>
              </a:cxn>
            </a:cxnLst>
            <a:rect l="0" t="0" r="r" b="b"/>
            <a:pathLst>
              <a:path h="3846">
                <a:moveTo>
                  <a:pt x="0" y="3846"/>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8" name="Freeform 98"/>
          <xdr:cNvSpPr>
            <a:spLocks/>
          </xdr:cNvSpPr>
        </xdr:nvSpPr>
        <xdr:spPr bwMode="auto">
          <a:xfrm>
            <a:off x="8500" y="7303"/>
            <a:ext cx="0" cy="3842"/>
          </a:xfrm>
          <a:custGeom>
            <a:avLst/>
            <a:gdLst>
              <a:gd name="T0" fmla="*/ 0 h 3842"/>
              <a:gd name="T1" fmla="*/ 3842 h 3842"/>
            </a:gdLst>
            <a:ahLst/>
            <a:cxnLst>
              <a:cxn ang="0">
                <a:pos x="0" y="T0"/>
              </a:cxn>
              <a:cxn ang="0">
                <a:pos x="0" y="T1"/>
              </a:cxn>
            </a:cxnLst>
            <a:rect l="0" t="0" r="r" b="b"/>
            <a:pathLst>
              <a:path h="3842">
                <a:moveTo>
                  <a:pt x="0" y="0"/>
                </a:moveTo>
                <a:lnTo>
                  <a:pt x="0" y="384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9" name="Freeform 97"/>
          <xdr:cNvSpPr>
            <a:spLocks/>
          </xdr:cNvSpPr>
        </xdr:nvSpPr>
        <xdr:spPr bwMode="auto">
          <a:xfrm>
            <a:off x="8631" y="7300"/>
            <a:ext cx="0" cy="3847"/>
          </a:xfrm>
          <a:custGeom>
            <a:avLst/>
            <a:gdLst>
              <a:gd name="T0" fmla="*/ 3847 h 3847"/>
              <a:gd name="T1" fmla="*/ 0 h 3847"/>
            </a:gdLst>
            <a:ahLst/>
            <a:cxnLst>
              <a:cxn ang="0">
                <a:pos x="0" y="T0"/>
              </a:cxn>
              <a:cxn ang="0">
                <a:pos x="0" y="T1"/>
              </a:cxn>
            </a:cxnLst>
            <a:rect l="0" t="0" r="r" b="b"/>
            <a:pathLst>
              <a:path h="3847">
                <a:moveTo>
                  <a:pt x="0" y="3847"/>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0" name="Freeform 96"/>
          <xdr:cNvSpPr>
            <a:spLocks/>
          </xdr:cNvSpPr>
        </xdr:nvSpPr>
        <xdr:spPr bwMode="auto">
          <a:xfrm>
            <a:off x="6340" y="613"/>
            <a:ext cx="0" cy="5737"/>
          </a:xfrm>
          <a:custGeom>
            <a:avLst/>
            <a:gdLst>
              <a:gd name="T0" fmla="*/ 0 h 5737"/>
              <a:gd name="T1" fmla="*/ 5737 h 5737"/>
            </a:gdLst>
            <a:ahLst/>
            <a:cxnLst>
              <a:cxn ang="0">
                <a:pos x="0" y="T0"/>
              </a:cxn>
              <a:cxn ang="0">
                <a:pos x="0" y="T1"/>
              </a:cxn>
            </a:cxnLst>
            <a:rect l="0" t="0" r="r" b="b"/>
            <a:pathLst>
              <a:path h="5737">
                <a:moveTo>
                  <a:pt x="0" y="0"/>
                </a:moveTo>
                <a:lnTo>
                  <a:pt x="0" y="5737"/>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 name="Freeform 95"/>
          <xdr:cNvSpPr>
            <a:spLocks/>
          </xdr:cNvSpPr>
        </xdr:nvSpPr>
        <xdr:spPr bwMode="auto">
          <a:xfrm>
            <a:off x="1179" y="11642"/>
            <a:ext cx="4005" cy="0"/>
          </a:xfrm>
          <a:custGeom>
            <a:avLst/>
            <a:gdLst>
              <a:gd name="T0" fmla="*/ 0 w 4005"/>
              <a:gd name="T1" fmla="*/ 4005 w 4005"/>
            </a:gdLst>
            <a:ahLst/>
            <a:cxnLst>
              <a:cxn ang="0">
                <a:pos x="T0" y="0"/>
              </a:cxn>
              <a:cxn ang="0">
                <a:pos x="T1" y="0"/>
              </a:cxn>
            </a:cxnLst>
            <a:rect l="0" t="0" r="r" b="b"/>
            <a:pathLst>
              <a:path w="4005">
                <a:moveTo>
                  <a:pt x="0" y="0"/>
                </a:moveTo>
                <a:lnTo>
                  <a:pt x="400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2" name="Freeform 94"/>
          <xdr:cNvSpPr>
            <a:spLocks/>
          </xdr:cNvSpPr>
        </xdr:nvSpPr>
        <xdr:spPr bwMode="auto">
          <a:xfrm>
            <a:off x="1179" y="12110"/>
            <a:ext cx="4005" cy="0"/>
          </a:xfrm>
          <a:custGeom>
            <a:avLst/>
            <a:gdLst>
              <a:gd name="T0" fmla="*/ 0 w 4005"/>
              <a:gd name="T1" fmla="*/ 4005 w 4005"/>
            </a:gdLst>
            <a:ahLst/>
            <a:cxnLst>
              <a:cxn ang="0">
                <a:pos x="T0" y="0"/>
              </a:cxn>
              <a:cxn ang="0">
                <a:pos x="T1" y="0"/>
              </a:cxn>
            </a:cxnLst>
            <a:rect l="0" t="0" r="r" b="b"/>
            <a:pathLst>
              <a:path w="4005">
                <a:moveTo>
                  <a:pt x="0" y="0"/>
                </a:moveTo>
                <a:lnTo>
                  <a:pt x="400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3" name="Freeform 93"/>
          <xdr:cNvSpPr>
            <a:spLocks/>
          </xdr:cNvSpPr>
        </xdr:nvSpPr>
        <xdr:spPr bwMode="auto">
          <a:xfrm>
            <a:off x="1179" y="13066"/>
            <a:ext cx="4005" cy="0"/>
          </a:xfrm>
          <a:custGeom>
            <a:avLst/>
            <a:gdLst>
              <a:gd name="T0" fmla="*/ 0 w 4005"/>
              <a:gd name="T1" fmla="*/ 4005 w 4005"/>
            </a:gdLst>
            <a:ahLst/>
            <a:cxnLst>
              <a:cxn ang="0">
                <a:pos x="T0" y="0"/>
              </a:cxn>
              <a:cxn ang="0">
                <a:pos x="T1" y="0"/>
              </a:cxn>
            </a:cxnLst>
            <a:rect l="0" t="0" r="r" b="b"/>
            <a:pathLst>
              <a:path w="4005">
                <a:moveTo>
                  <a:pt x="0" y="0"/>
                </a:moveTo>
                <a:lnTo>
                  <a:pt x="400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4" name="Freeform 92"/>
          <xdr:cNvSpPr>
            <a:spLocks/>
          </xdr:cNvSpPr>
        </xdr:nvSpPr>
        <xdr:spPr bwMode="auto">
          <a:xfrm>
            <a:off x="1178" y="13560"/>
            <a:ext cx="4013" cy="0"/>
          </a:xfrm>
          <a:custGeom>
            <a:avLst/>
            <a:gdLst>
              <a:gd name="T0" fmla="*/ 4013 w 4013"/>
              <a:gd name="T1" fmla="*/ 0 w 4013"/>
            </a:gdLst>
            <a:ahLst/>
            <a:cxnLst>
              <a:cxn ang="0">
                <a:pos x="T0" y="0"/>
              </a:cxn>
              <a:cxn ang="0">
                <a:pos x="T1" y="0"/>
              </a:cxn>
            </a:cxnLst>
            <a:rect l="0" t="0" r="r" b="b"/>
            <a:pathLst>
              <a:path w="4013">
                <a:moveTo>
                  <a:pt x="4013"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5" name="Freeform 91"/>
          <xdr:cNvSpPr>
            <a:spLocks/>
          </xdr:cNvSpPr>
        </xdr:nvSpPr>
        <xdr:spPr bwMode="auto">
          <a:xfrm>
            <a:off x="1180" y="14047"/>
            <a:ext cx="10619" cy="0"/>
          </a:xfrm>
          <a:custGeom>
            <a:avLst/>
            <a:gdLst>
              <a:gd name="T0" fmla="*/ 0 w 10619"/>
              <a:gd name="T1" fmla="*/ 10619 w 10619"/>
            </a:gdLst>
            <a:ahLst/>
            <a:cxnLst>
              <a:cxn ang="0">
                <a:pos x="T0" y="0"/>
              </a:cxn>
              <a:cxn ang="0">
                <a:pos x="T1" y="0"/>
              </a:cxn>
            </a:cxnLst>
            <a:rect l="0" t="0" r="r" b="b"/>
            <a:pathLst>
              <a:path w="10619">
                <a:moveTo>
                  <a:pt x="0" y="0"/>
                </a:moveTo>
                <a:lnTo>
                  <a:pt x="1061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6" name="Freeform 90"/>
          <xdr:cNvSpPr>
            <a:spLocks/>
          </xdr:cNvSpPr>
        </xdr:nvSpPr>
        <xdr:spPr bwMode="auto">
          <a:xfrm>
            <a:off x="3200" y="11316"/>
            <a:ext cx="0" cy="328"/>
          </a:xfrm>
          <a:custGeom>
            <a:avLst/>
            <a:gdLst>
              <a:gd name="T0" fmla="*/ 0 h 328"/>
              <a:gd name="T1" fmla="*/ 328 h 328"/>
            </a:gdLst>
            <a:ahLst/>
            <a:cxnLst>
              <a:cxn ang="0">
                <a:pos x="0" y="T0"/>
              </a:cxn>
              <a:cxn ang="0">
                <a:pos x="0" y="T1"/>
              </a:cxn>
            </a:cxnLst>
            <a:rect l="0" t="0" r="r" b="b"/>
            <a:pathLst>
              <a:path h="328">
                <a:moveTo>
                  <a:pt x="0" y="0"/>
                </a:moveTo>
                <a:lnTo>
                  <a:pt x="0" y="328"/>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7" name="Freeform 89"/>
          <xdr:cNvSpPr>
            <a:spLocks/>
          </xdr:cNvSpPr>
        </xdr:nvSpPr>
        <xdr:spPr bwMode="auto">
          <a:xfrm>
            <a:off x="3200" y="11813"/>
            <a:ext cx="0" cy="300"/>
          </a:xfrm>
          <a:custGeom>
            <a:avLst/>
            <a:gdLst>
              <a:gd name="T0" fmla="*/ 0 h 300"/>
              <a:gd name="T1" fmla="*/ 300 h 300"/>
            </a:gdLst>
            <a:ahLst/>
            <a:cxnLst>
              <a:cxn ang="0">
                <a:pos x="0" y="T0"/>
              </a:cxn>
              <a:cxn ang="0">
                <a:pos x="0" y="T1"/>
              </a:cxn>
            </a:cxnLst>
            <a:rect l="0" t="0" r="r" b="b"/>
            <a:pathLst>
              <a:path h="300">
                <a:moveTo>
                  <a:pt x="0" y="0"/>
                </a:moveTo>
                <a:lnTo>
                  <a:pt x="0" y="30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8" name="Freeform 88"/>
          <xdr:cNvSpPr>
            <a:spLocks/>
          </xdr:cNvSpPr>
        </xdr:nvSpPr>
        <xdr:spPr bwMode="auto">
          <a:xfrm>
            <a:off x="3200" y="12280"/>
            <a:ext cx="0" cy="299"/>
          </a:xfrm>
          <a:custGeom>
            <a:avLst/>
            <a:gdLst>
              <a:gd name="T0" fmla="*/ 0 h 299"/>
              <a:gd name="T1" fmla="*/ 299 h 299"/>
            </a:gdLst>
            <a:ahLst/>
            <a:cxnLst>
              <a:cxn ang="0">
                <a:pos x="0" y="T0"/>
              </a:cxn>
              <a:cxn ang="0">
                <a:pos x="0" y="T1"/>
              </a:cxn>
            </a:cxnLst>
            <a:rect l="0" t="0" r="r" b="b"/>
            <a:pathLst>
              <a:path h="299">
                <a:moveTo>
                  <a:pt x="0" y="0"/>
                </a:moveTo>
                <a:lnTo>
                  <a:pt x="0" y="299"/>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9" name="Freeform 87"/>
          <xdr:cNvSpPr>
            <a:spLocks/>
          </xdr:cNvSpPr>
        </xdr:nvSpPr>
        <xdr:spPr bwMode="auto">
          <a:xfrm>
            <a:off x="3200" y="12752"/>
            <a:ext cx="0" cy="313"/>
          </a:xfrm>
          <a:custGeom>
            <a:avLst/>
            <a:gdLst>
              <a:gd name="T0" fmla="*/ 0 h 313"/>
              <a:gd name="T1" fmla="*/ 313 h 313"/>
            </a:gdLst>
            <a:ahLst/>
            <a:cxnLst>
              <a:cxn ang="0">
                <a:pos x="0" y="T0"/>
              </a:cxn>
              <a:cxn ang="0">
                <a:pos x="0" y="T1"/>
              </a:cxn>
            </a:cxnLst>
            <a:rect l="0" t="0" r="r" b="b"/>
            <a:pathLst>
              <a:path h="313">
                <a:moveTo>
                  <a:pt x="0" y="0"/>
                </a:moveTo>
                <a:lnTo>
                  <a:pt x="0" y="31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0" name="Freeform 86"/>
          <xdr:cNvSpPr>
            <a:spLocks/>
          </xdr:cNvSpPr>
        </xdr:nvSpPr>
        <xdr:spPr bwMode="auto">
          <a:xfrm>
            <a:off x="3200" y="13239"/>
            <a:ext cx="0" cy="2241"/>
          </a:xfrm>
          <a:custGeom>
            <a:avLst/>
            <a:gdLst>
              <a:gd name="T0" fmla="*/ 0 h 2241"/>
              <a:gd name="T1" fmla="*/ 2241 h 2241"/>
            </a:gdLst>
            <a:ahLst/>
            <a:cxnLst>
              <a:cxn ang="0">
                <a:pos x="0" y="T0"/>
              </a:cxn>
              <a:cxn ang="0">
                <a:pos x="0" y="T1"/>
              </a:cxn>
            </a:cxnLst>
            <a:rect l="0" t="0" r="r" b="b"/>
            <a:pathLst>
              <a:path h="2241">
                <a:moveTo>
                  <a:pt x="0" y="0"/>
                </a:moveTo>
                <a:lnTo>
                  <a:pt x="0" y="2241"/>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1" name="Freeform 85"/>
          <xdr:cNvSpPr>
            <a:spLocks/>
          </xdr:cNvSpPr>
        </xdr:nvSpPr>
        <xdr:spPr bwMode="auto">
          <a:xfrm>
            <a:off x="5193" y="11144"/>
            <a:ext cx="0" cy="4338"/>
          </a:xfrm>
          <a:custGeom>
            <a:avLst/>
            <a:gdLst>
              <a:gd name="T0" fmla="*/ 0 h 4338"/>
              <a:gd name="T1" fmla="*/ 4338 h 4338"/>
            </a:gdLst>
            <a:ahLst/>
            <a:cxnLst>
              <a:cxn ang="0">
                <a:pos x="0" y="T0"/>
              </a:cxn>
              <a:cxn ang="0">
                <a:pos x="0" y="T1"/>
              </a:cxn>
            </a:cxnLst>
            <a:rect l="0" t="0" r="r" b="b"/>
            <a:pathLst>
              <a:path h="4338">
                <a:moveTo>
                  <a:pt x="0" y="0"/>
                </a:moveTo>
                <a:lnTo>
                  <a:pt x="0" y="4338"/>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2" name="Freeform 84"/>
          <xdr:cNvSpPr>
            <a:spLocks/>
          </xdr:cNvSpPr>
        </xdr:nvSpPr>
        <xdr:spPr bwMode="auto">
          <a:xfrm>
            <a:off x="7200" y="15000"/>
            <a:ext cx="0" cy="480"/>
          </a:xfrm>
          <a:custGeom>
            <a:avLst/>
            <a:gdLst>
              <a:gd name="T0" fmla="*/ 0 h 480"/>
              <a:gd name="T1" fmla="*/ 480 h 480"/>
            </a:gdLst>
            <a:ahLst/>
            <a:cxnLst>
              <a:cxn ang="0">
                <a:pos x="0" y="T0"/>
              </a:cxn>
              <a:cxn ang="0">
                <a:pos x="0" y="T1"/>
              </a:cxn>
            </a:cxnLst>
            <a:rect l="0" t="0" r="r" b="b"/>
            <a:pathLst>
              <a:path h="480">
                <a:moveTo>
                  <a:pt x="0" y="0"/>
                </a:moveTo>
                <a:lnTo>
                  <a:pt x="0" y="48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3" name="Freeform 83"/>
          <xdr:cNvSpPr>
            <a:spLocks/>
          </xdr:cNvSpPr>
        </xdr:nvSpPr>
        <xdr:spPr bwMode="auto">
          <a:xfrm>
            <a:off x="1173" y="15480"/>
            <a:ext cx="6032" cy="0"/>
          </a:xfrm>
          <a:custGeom>
            <a:avLst/>
            <a:gdLst>
              <a:gd name="T0" fmla="*/ 6032 w 6032"/>
              <a:gd name="T1" fmla="*/ 0 w 6032"/>
            </a:gdLst>
            <a:ahLst/>
            <a:cxnLst>
              <a:cxn ang="0">
                <a:pos x="T0" y="0"/>
              </a:cxn>
              <a:cxn ang="0">
                <a:pos x="T1" y="0"/>
              </a:cxn>
            </a:cxnLst>
            <a:rect l="0" t="0" r="r" b="b"/>
            <a:pathLst>
              <a:path w="6032">
                <a:moveTo>
                  <a:pt x="6032"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4" name="Freeform 82"/>
          <xdr:cNvSpPr>
            <a:spLocks/>
          </xdr:cNvSpPr>
        </xdr:nvSpPr>
        <xdr:spPr bwMode="auto">
          <a:xfrm>
            <a:off x="1178" y="15003"/>
            <a:ext cx="0" cy="481"/>
          </a:xfrm>
          <a:custGeom>
            <a:avLst/>
            <a:gdLst>
              <a:gd name="T0" fmla="*/ 481 h 481"/>
              <a:gd name="T1" fmla="*/ 0 h 481"/>
            </a:gdLst>
            <a:ahLst/>
            <a:cxnLst>
              <a:cxn ang="0">
                <a:pos x="0" y="T0"/>
              </a:cxn>
              <a:cxn ang="0">
                <a:pos x="0" y="T1"/>
              </a:cxn>
            </a:cxnLst>
            <a:rect l="0" t="0" r="r" b="b"/>
            <a:pathLst>
              <a:path h="481">
                <a:moveTo>
                  <a:pt x="0" y="481"/>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5" name="Freeform 81"/>
          <xdr:cNvSpPr>
            <a:spLocks/>
          </xdr:cNvSpPr>
        </xdr:nvSpPr>
        <xdr:spPr bwMode="auto">
          <a:xfrm>
            <a:off x="1735" y="197"/>
            <a:ext cx="0" cy="418"/>
          </a:xfrm>
          <a:custGeom>
            <a:avLst/>
            <a:gdLst>
              <a:gd name="T0" fmla="*/ 0 h 418"/>
              <a:gd name="T1" fmla="*/ 418 h 418"/>
            </a:gdLst>
            <a:ahLst/>
            <a:cxnLst>
              <a:cxn ang="0">
                <a:pos x="0" y="T0"/>
              </a:cxn>
              <a:cxn ang="0">
                <a:pos x="0" y="T1"/>
              </a:cxn>
            </a:cxnLst>
            <a:rect l="0" t="0" r="r" b="b"/>
            <a:pathLst>
              <a:path h="418">
                <a:moveTo>
                  <a:pt x="0" y="0"/>
                </a:moveTo>
                <a:lnTo>
                  <a:pt x="0" y="418"/>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6" name="Freeform 80"/>
          <xdr:cNvSpPr>
            <a:spLocks/>
          </xdr:cNvSpPr>
        </xdr:nvSpPr>
        <xdr:spPr bwMode="auto">
          <a:xfrm>
            <a:off x="2334" y="197"/>
            <a:ext cx="0" cy="420"/>
          </a:xfrm>
          <a:custGeom>
            <a:avLst/>
            <a:gdLst>
              <a:gd name="T0" fmla="*/ 0 h 420"/>
              <a:gd name="T1" fmla="*/ 420 h 420"/>
            </a:gdLst>
            <a:ahLst/>
            <a:cxnLst>
              <a:cxn ang="0">
                <a:pos x="0" y="T0"/>
              </a:cxn>
              <a:cxn ang="0">
                <a:pos x="0" y="T1"/>
              </a:cxn>
            </a:cxnLst>
            <a:rect l="0" t="0" r="r" b="b"/>
            <a:pathLst>
              <a:path h="420">
                <a:moveTo>
                  <a:pt x="0" y="0"/>
                </a:moveTo>
                <a:lnTo>
                  <a:pt x="0" y="42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7" name="Freeform 79"/>
          <xdr:cNvSpPr>
            <a:spLocks/>
          </xdr:cNvSpPr>
        </xdr:nvSpPr>
        <xdr:spPr bwMode="auto">
          <a:xfrm>
            <a:off x="1738" y="5386"/>
            <a:ext cx="0" cy="486"/>
          </a:xfrm>
          <a:custGeom>
            <a:avLst/>
            <a:gdLst>
              <a:gd name="T0" fmla="*/ 0 h 486"/>
              <a:gd name="T1" fmla="*/ 486 h 486"/>
            </a:gdLst>
            <a:ahLst/>
            <a:cxnLst>
              <a:cxn ang="0">
                <a:pos x="0" y="T0"/>
              </a:cxn>
              <a:cxn ang="0">
                <a:pos x="0" y="T1"/>
              </a:cxn>
            </a:cxnLst>
            <a:rect l="0" t="0" r="r" b="b"/>
            <a:pathLst>
              <a:path h="486">
                <a:moveTo>
                  <a:pt x="0" y="0"/>
                </a:moveTo>
                <a:lnTo>
                  <a:pt x="0" y="48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8" name="Freeform 78"/>
          <xdr:cNvSpPr>
            <a:spLocks/>
          </xdr:cNvSpPr>
        </xdr:nvSpPr>
        <xdr:spPr bwMode="auto">
          <a:xfrm>
            <a:off x="4326" y="5390"/>
            <a:ext cx="0" cy="477"/>
          </a:xfrm>
          <a:custGeom>
            <a:avLst/>
            <a:gdLst>
              <a:gd name="T0" fmla="*/ 0 h 477"/>
              <a:gd name="T1" fmla="*/ 477 h 477"/>
            </a:gdLst>
            <a:ahLst/>
            <a:cxnLst>
              <a:cxn ang="0">
                <a:pos x="0" y="T0"/>
              </a:cxn>
              <a:cxn ang="0">
                <a:pos x="0" y="T1"/>
              </a:cxn>
            </a:cxnLst>
            <a:rect l="0" t="0" r="r" b="b"/>
            <a:pathLst>
              <a:path h="477">
                <a:moveTo>
                  <a:pt x="0" y="0"/>
                </a:moveTo>
                <a:lnTo>
                  <a:pt x="0" y="477"/>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9" name="Freeform 77"/>
          <xdr:cNvSpPr>
            <a:spLocks/>
          </xdr:cNvSpPr>
        </xdr:nvSpPr>
        <xdr:spPr bwMode="auto">
          <a:xfrm>
            <a:off x="4917" y="5390"/>
            <a:ext cx="0" cy="477"/>
          </a:xfrm>
          <a:custGeom>
            <a:avLst/>
            <a:gdLst>
              <a:gd name="T0" fmla="*/ 0 h 477"/>
              <a:gd name="T1" fmla="*/ 477 h 477"/>
            </a:gdLst>
            <a:ahLst/>
            <a:cxnLst>
              <a:cxn ang="0">
                <a:pos x="0" y="T0"/>
              </a:cxn>
              <a:cxn ang="0">
                <a:pos x="0" y="T1"/>
              </a:cxn>
            </a:cxnLst>
            <a:rect l="0" t="0" r="r" b="b"/>
            <a:pathLst>
              <a:path h="477">
                <a:moveTo>
                  <a:pt x="0" y="0"/>
                </a:moveTo>
                <a:lnTo>
                  <a:pt x="0" y="477"/>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0" name="Freeform 76"/>
          <xdr:cNvSpPr>
            <a:spLocks/>
          </xdr:cNvSpPr>
        </xdr:nvSpPr>
        <xdr:spPr bwMode="auto">
          <a:xfrm>
            <a:off x="5355" y="5384"/>
            <a:ext cx="0" cy="484"/>
          </a:xfrm>
          <a:custGeom>
            <a:avLst/>
            <a:gdLst>
              <a:gd name="T0" fmla="*/ 0 h 484"/>
              <a:gd name="T1" fmla="*/ 484 h 484"/>
            </a:gdLst>
            <a:ahLst/>
            <a:cxnLst>
              <a:cxn ang="0">
                <a:pos x="0" y="T0"/>
              </a:cxn>
              <a:cxn ang="0">
                <a:pos x="0" y="T1"/>
              </a:cxn>
            </a:cxnLst>
            <a:rect l="0" t="0" r="r" b="b"/>
            <a:pathLst>
              <a:path h="484">
                <a:moveTo>
                  <a:pt x="0" y="0"/>
                </a:moveTo>
                <a:lnTo>
                  <a:pt x="0" y="48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1" name="Freeform 75"/>
          <xdr:cNvSpPr>
            <a:spLocks/>
          </xdr:cNvSpPr>
        </xdr:nvSpPr>
        <xdr:spPr bwMode="auto">
          <a:xfrm>
            <a:off x="5911" y="5391"/>
            <a:ext cx="0" cy="474"/>
          </a:xfrm>
          <a:custGeom>
            <a:avLst/>
            <a:gdLst>
              <a:gd name="T0" fmla="*/ 0 h 474"/>
              <a:gd name="T1" fmla="*/ 474 h 474"/>
            </a:gdLst>
            <a:ahLst/>
            <a:cxnLst>
              <a:cxn ang="0">
                <a:pos x="0" y="T0"/>
              </a:cxn>
              <a:cxn ang="0">
                <a:pos x="0" y="T1"/>
              </a:cxn>
            </a:cxnLst>
            <a:rect l="0" t="0" r="r" b="b"/>
            <a:pathLst>
              <a:path h="474">
                <a:moveTo>
                  <a:pt x="0" y="0"/>
                </a:moveTo>
                <a:lnTo>
                  <a:pt x="0" y="4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2" name="Freeform 74"/>
          <xdr:cNvSpPr>
            <a:spLocks/>
          </xdr:cNvSpPr>
        </xdr:nvSpPr>
        <xdr:spPr bwMode="auto">
          <a:xfrm>
            <a:off x="6936" y="5389"/>
            <a:ext cx="0" cy="474"/>
          </a:xfrm>
          <a:custGeom>
            <a:avLst/>
            <a:gdLst>
              <a:gd name="T0" fmla="*/ 0 h 474"/>
              <a:gd name="T1" fmla="*/ 474 h 474"/>
            </a:gdLst>
            <a:ahLst/>
            <a:cxnLst>
              <a:cxn ang="0">
                <a:pos x="0" y="T0"/>
              </a:cxn>
              <a:cxn ang="0">
                <a:pos x="0" y="T1"/>
              </a:cxn>
            </a:cxnLst>
            <a:rect l="0" t="0" r="r" b="b"/>
            <a:pathLst>
              <a:path h="474">
                <a:moveTo>
                  <a:pt x="0" y="0"/>
                </a:moveTo>
                <a:lnTo>
                  <a:pt x="0" y="4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3" name="Freeform 73"/>
          <xdr:cNvSpPr>
            <a:spLocks/>
          </xdr:cNvSpPr>
        </xdr:nvSpPr>
        <xdr:spPr bwMode="auto">
          <a:xfrm>
            <a:off x="7200" y="5390"/>
            <a:ext cx="0" cy="475"/>
          </a:xfrm>
          <a:custGeom>
            <a:avLst/>
            <a:gdLst>
              <a:gd name="T0" fmla="*/ 0 h 475"/>
              <a:gd name="T1" fmla="*/ 475 h 475"/>
            </a:gdLst>
            <a:ahLst/>
            <a:cxnLst>
              <a:cxn ang="0">
                <a:pos x="0" y="T0"/>
              </a:cxn>
              <a:cxn ang="0">
                <a:pos x="0" y="T1"/>
              </a:cxn>
            </a:cxnLst>
            <a:rect l="0" t="0" r="r" b="b"/>
            <a:pathLst>
              <a:path h="475">
                <a:moveTo>
                  <a:pt x="0" y="0"/>
                </a:moveTo>
                <a:lnTo>
                  <a:pt x="0" y="47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4" name="Freeform 72"/>
          <xdr:cNvSpPr>
            <a:spLocks/>
          </xdr:cNvSpPr>
        </xdr:nvSpPr>
        <xdr:spPr bwMode="auto">
          <a:xfrm>
            <a:off x="7203" y="5526"/>
            <a:ext cx="1159" cy="0"/>
          </a:xfrm>
          <a:custGeom>
            <a:avLst/>
            <a:gdLst>
              <a:gd name="T0" fmla="*/ 0 w 1159"/>
              <a:gd name="T1" fmla="*/ 1159 w 1159"/>
            </a:gdLst>
            <a:ahLst/>
            <a:cxnLst>
              <a:cxn ang="0">
                <a:pos x="T0" y="0"/>
              </a:cxn>
              <a:cxn ang="0">
                <a:pos x="T1" y="0"/>
              </a:cxn>
            </a:cxnLst>
            <a:rect l="0" t="0" r="r" b="b"/>
            <a:pathLst>
              <a:path w="1159">
                <a:moveTo>
                  <a:pt x="0" y="0"/>
                </a:moveTo>
                <a:lnTo>
                  <a:pt x="115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5" name="Freeform 71"/>
          <xdr:cNvSpPr>
            <a:spLocks/>
          </xdr:cNvSpPr>
        </xdr:nvSpPr>
        <xdr:spPr bwMode="auto">
          <a:xfrm>
            <a:off x="7502" y="5525"/>
            <a:ext cx="0" cy="342"/>
          </a:xfrm>
          <a:custGeom>
            <a:avLst/>
            <a:gdLst>
              <a:gd name="T0" fmla="*/ 0 h 342"/>
              <a:gd name="T1" fmla="*/ 342 h 342"/>
            </a:gdLst>
            <a:ahLst/>
            <a:cxnLst>
              <a:cxn ang="0">
                <a:pos x="0" y="T0"/>
              </a:cxn>
              <a:cxn ang="0">
                <a:pos x="0" y="T1"/>
              </a:cxn>
            </a:cxnLst>
            <a:rect l="0" t="0" r="r" b="b"/>
            <a:pathLst>
              <a:path h="342">
                <a:moveTo>
                  <a:pt x="0" y="0"/>
                </a:moveTo>
                <a:lnTo>
                  <a:pt x="0" y="34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6" name="Freeform 70"/>
          <xdr:cNvSpPr>
            <a:spLocks/>
          </xdr:cNvSpPr>
        </xdr:nvSpPr>
        <xdr:spPr bwMode="auto">
          <a:xfrm>
            <a:off x="8087" y="5523"/>
            <a:ext cx="0" cy="345"/>
          </a:xfrm>
          <a:custGeom>
            <a:avLst/>
            <a:gdLst>
              <a:gd name="T0" fmla="*/ 0 h 345"/>
              <a:gd name="T1" fmla="*/ 345 h 345"/>
            </a:gdLst>
            <a:ahLst/>
            <a:cxnLst>
              <a:cxn ang="0">
                <a:pos x="0" y="T0"/>
              </a:cxn>
              <a:cxn ang="0">
                <a:pos x="0" y="T1"/>
              </a:cxn>
            </a:cxnLst>
            <a:rect l="0" t="0" r="r" b="b"/>
            <a:pathLst>
              <a:path h="345">
                <a:moveTo>
                  <a:pt x="0" y="0"/>
                </a:moveTo>
                <a:lnTo>
                  <a:pt x="0" y="34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7" name="Freeform 69"/>
          <xdr:cNvSpPr>
            <a:spLocks/>
          </xdr:cNvSpPr>
        </xdr:nvSpPr>
        <xdr:spPr bwMode="auto">
          <a:xfrm>
            <a:off x="8360" y="5080"/>
            <a:ext cx="0" cy="785"/>
          </a:xfrm>
          <a:custGeom>
            <a:avLst/>
            <a:gdLst>
              <a:gd name="T0" fmla="*/ 0 h 785"/>
              <a:gd name="T1" fmla="*/ 785 h 785"/>
            </a:gdLst>
            <a:ahLst/>
            <a:cxnLst>
              <a:cxn ang="0">
                <a:pos x="0" y="T0"/>
              </a:cxn>
              <a:cxn ang="0">
                <a:pos x="0" y="T1"/>
              </a:cxn>
            </a:cxnLst>
            <a:rect l="0" t="0" r="r" b="b"/>
            <a:pathLst>
              <a:path h="785">
                <a:moveTo>
                  <a:pt x="0" y="0"/>
                </a:moveTo>
                <a:lnTo>
                  <a:pt x="0" y="78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8" name="Freeform 68"/>
          <xdr:cNvSpPr>
            <a:spLocks/>
          </xdr:cNvSpPr>
        </xdr:nvSpPr>
        <xdr:spPr bwMode="auto">
          <a:xfrm>
            <a:off x="7797" y="5386"/>
            <a:ext cx="0" cy="482"/>
          </a:xfrm>
          <a:custGeom>
            <a:avLst/>
            <a:gdLst>
              <a:gd name="T0" fmla="*/ 0 h 482"/>
              <a:gd name="T1" fmla="*/ 482 h 482"/>
            </a:gdLst>
            <a:ahLst/>
            <a:cxnLst>
              <a:cxn ang="0">
                <a:pos x="0" y="T0"/>
              </a:cxn>
              <a:cxn ang="0">
                <a:pos x="0" y="T1"/>
              </a:cxn>
            </a:cxnLst>
            <a:rect l="0" t="0" r="r" b="b"/>
            <a:pathLst>
              <a:path h="482">
                <a:moveTo>
                  <a:pt x="0" y="0"/>
                </a:moveTo>
                <a:lnTo>
                  <a:pt x="0" y="48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9" name="Freeform 67"/>
          <xdr:cNvSpPr>
            <a:spLocks/>
          </xdr:cNvSpPr>
        </xdr:nvSpPr>
        <xdr:spPr bwMode="auto">
          <a:xfrm>
            <a:off x="10083" y="5085"/>
            <a:ext cx="0" cy="786"/>
          </a:xfrm>
          <a:custGeom>
            <a:avLst/>
            <a:gdLst>
              <a:gd name="T0" fmla="*/ 0 h 786"/>
              <a:gd name="T1" fmla="*/ 786 h 786"/>
            </a:gdLst>
            <a:ahLst/>
            <a:cxnLst>
              <a:cxn ang="0">
                <a:pos x="0" y="T0"/>
              </a:cxn>
              <a:cxn ang="0">
                <a:pos x="0" y="T1"/>
              </a:cxn>
            </a:cxnLst>
            <a:rect l="0" t="0" r="r" b="b"/>
            <a:pathLst>
              <a:path h="786">
                <a:moveTo>
                  <a:pt x="0" y="0"/>
                </a:moveTo>
                <a:lnTo>
                  <a:pt x="0" y="78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0" name="Freeform 66"/>
          <xdr:cNvSpPr>
            <a:spLocks/>
          </xdr:cNvSpPr>
        </xdr:nvSpPr>
        <xdr:spPr bwMode="auto">
          <a:xfrm>
            <a:off x="8132" y="5082"/>
            <a:ext cx="2165" cy="0"/>
          </a:xfrm>
          <a:custGeom>
            <a:avLst/>
            <a:gdLst>
              <a:gd name="T0" fmla="*/ 0 w 2165"/>
              <a:gd name="T1" fmla="*/ 2165 w 2165"/>
            </a:gdLst>
            <a:ahLst/>
            <a:cxnLst>
              <a:cxn ang="0">
                <a:pos x="T0" y="0"/>
              </a:cxn>
              <a:cxn ang="0">
                <a:pos x="T1" y="0"/>
              </a:cxn>
            </a:cxnLst>
            <a:rect l="0" t="0" r="r" b="b"/>
            <a:pathLst>
              <a:path w="2165">
                <a:moveTo>
                  <a:pt x="0" y="0"/>
                </a:moveTo>
                <a:lnTo>
                  <a:pt x="216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1" name="Freeform 65"/>
          <xdr:cNvSpPr>
            <a:spLocks/>
          </xdr:cNvSpPr>
        </xdr:nvSpPr>
        <xdr:spPr bwMode="auto">
          <a:xfrm>
            <a:off x="3762" y="5864"/>
            <a:ext cx="0" cy="484"/>
          </a:xfrm>
          <a:custGeom>
            <a:avLst/>
            <a:gdLst>
              <a:gd name="T0" fmla="*/ 0 h 484"/>
              <a:gd name="T1" fmla="*/ 484 h 484"/>
            </a:gdLst>
            <a:ahLst/>
            <a:cxnLst>
              <a:cxn ang="0">
                <a:pos x="0" y="T0"/>
              </a:cxn>
              <a:cxn ang="0">
                <a:pos x="0" y="T1"/>
              </a:cxn>
            </a:cxnLst>
            <a:rect l="0" t="0" r="r" b="b"/>
            <a:pathLst>
              <a:path h="484">
                <a:moveTo>
                  <a:pt x="0" y="0"/>
                </a:moveTo>
                <a:lnTo>
                  <a:pt x="0" y="48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2" name="Freeform 64"/>
          <xdr:cNvSpPr>
            <a:spLocks/>
          </xdr:cNvSpPr>
        </xdr:nvSpPr>
        <xdr:spPr bwMode="auto">
          <a:xfrm>
            <a:off x="5052" y="6041"/>
            <a:ext cx="0" cy="303"/>
          </a:xfrm>
          <a:custGeom>
            <a:avLst/>
            <a:gdLst>
              <a:gd name="T0" fmla="*/ 0 h 303"/>
              <a:gd name="T1" fmla="*/ 303 h 303"/>
            </a:gdLst>
            <a:ahLst/>
            <a:cxnLst>
              <a:cxn ang="0">
                <a:pos x="0" y="T0"/>
              </a:cxn>
              <a:cxn ang="0">
                <a:pos x="0" y="T1"/>
              </a:cxn>
            </a:cxnLst>
            <a:rect l="0" t="0" r="r" b="b"/>
            <a:pathLst>
              <a:path h="303">
                <a:moveTo>
                  <a:pt x="0" y="0"/>
                </a:moveTo>
                <a:lnTo>
                  <a:pt x="0" y="30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3" name="Freeform 63"/>
          <xdr:cNvSpPr>
            <a:spLocks/>
          </xdr:cNvSpPr>
        </xdr:nvSpPr>
        <xdr:spPr bwMode="auto">
          <a:xfrm>
            <a:off x="3757" y="4412"/>
            <a:ext cx="0" cy="503"/>
          </a:xfrm>
          <a:custGeom>
            <a:avLst/>
            <a:gdLst>
              <a:gd name="T0" fmla="*/ 0 h 503"/>
              <a:gd name="T1" fmla="*/ 503 h 503"/>
            </a:gdLst>
            <a:ahLst/>
            <a:cxnLst>
              <a:cxn ang="0">
                <a:pos x="0" y="T0"/>
              </a:cxn>
              <a:cxn ang="0">
                <a:pos x="0" y="T1"/>
              </a:cxn>
            </a:cxnLst>
            <a:rect l="0" t="0" r="r" b="b"/>
            <a:pathLst>
              <a:path h="503">
                <a:moveTo>
                  <a:pt x="0" y="0"/>
                </a:moveTo>
                <a:lnTo>
                  <a:pt x="0" y="50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4" name="Freeform 62"/>
          <xdr:cNvSpPr>
            <a:spLocks/>
          </xdr:cNvSpPr>
        </xdr:nvSpPr>
        <xdr:spPr bwMode="auto">
          <a:xfrm>
            <a:off x="7923" y="5865"/>
            <a:ext cx="0" cy="485"/>
          </a:xfrm>
          <a:custGeom>
            <a:avLst/>
            <a:gdLst>
              <a:gd name="T0" fmla="*/ 0 h 485"/>
              <a:gd name="T1" fmla="*/ 485 h 485"/>
            </a:gdLst>
            <a:ahLst/>
            <a:cxnLst>
              <a:cxn ang="0">
                <a:pos x="0" y="T0"/>
              </a:cxn>
              <a:cxn ang="0">
                <a:pos x="0" y="T1"/>
              </a:cxn>
            </a:cxnLst>
            <a:rect l="0" t="0" r="r" b="b"/>
            <a:pathLst>
              <a:path h="485">
                <a:moveTo>
                  <a:pt x="0" y="0"/>
                </a:moveTo>
                <a:lnTo>
                  <a:pt x="0" y="48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5" name="Freeform 61"/>
          <xdr:cNvSpPr>
            <a:spLocks/>
          </xdr:cNvSpPr>
        </xdr:nvSpPr>
        <xdr:spPr bwMode="auto">
          <a:xfrm>
            <a:off x="1176" y="10670"/>
            <a:ext cx="1585" cy="0"/>
          </a:xfrm>
          <a:custGeom>
            <a:avLst/>
            <a:gdLst>
              <a:gd name="T0" fmla="*/ 0 w 1585"/>
              <a:gd name="T1" fmla="*/ 1585 w 1585"/>
            </a:gdLst>
            <a:ahLst/>
            <a:cxnLst>
              <a:cxn ang="0">
                <a:pos x="T0" y="0"/>
              </a:cxn>
              <a:cxn ang="0">
                <a:pos x="T1" y="0"/>
              </a:cxn>
            </a:cxnLst>
            <a:rect l="0" t="0" r="r" b="b"/>
            <a:pathLst>
              <a:path w="1585">
                <a:moveTo>
                  <a:pt x="0" y="0"/>
                </a:moveTo>
                <a:lnTo>
                  <a:pt x="158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6" name="Freeform 60"/>
          <xdr:cNvSpPr>
            <a:spLocks/>
          </xdr:cNvSpPr>
        </xdr:nvSpPr>
        <xdr:spPr bwMode="auto">
          <a:xfrm>
            <a:off x="6768" y="10676"/>
            <a:ext cx="1726" cy="0"/>
          </a:xfrm>
          <a:custGeom>
            <a:avLst/>
            <a:gdLst>
              <a:gd name="T0" fmla="*/ 0 w 1726"/>
              <a:gd name="T1" fmla="*/ 1726 w 1726"/>
            </a:gdLst>
            <a:ahLst/>
            <a:cxnLst>
              <a:cxn ang="0">
                <a:pos x="T0" y="0"/>
              </a:cxn>
              <a:cxn ang="0">
                <a:pos x="T1" y="0"/>
              </a:cxn>
            </a:cxnLst>
            <a:rect l="0" t="0" r="r" b="b"/>
            <a:pathLst>
              <a:path w="1726">
                <a:moveTo>
                  <a:pt x="0" y="0"/>
                </a:moveTo>
                <a:lnTo>
                  <a:pt x="1726"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7" name="Freeform 59"/>
          <xdr:cNvSpPr>
            <a:spLocks/>
          </xdr:cNvSpPr>
        </xdr:nvSpPr>
        <xdr:spPr bwMode="auto">
          <a:xfrm>
            <a:off x="1176" y="12580"/>
            <a:ext cx="10620" cy="0"/>
          </a:xfrm>
          <a:custGeom>
            <a:avLst/>
            <a:gdLst>
              <a:gd name="T0" fmla="*/ 0 w 10620"/>
              <a:gd name="T1" fmla="*/ 10620 w 10620"/>
            </a:gdLst>
            <a:ahLst/>
            <a:cxnLst>
              <a:cxn ang="0">
                <a:pos x="T0" y="0"/>
              </a:cxn>
              <a:cxn ang="0">
                <a:pos x="T1" y="0"/>
              </a:cxn>
            </a:cxnLst>
            <a:rect l="0" t="0" r="r" b="b"/>
            <a:pathLst>
              <a:path w="10620">
                <a:moveTo>
                  <a:pt x="0" y="0"/>
                </a:moveTo>
                <a:lnTo>
                  <a:pt x="1062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8" name="Freeform 58"/>
          <xdr:cNvSpPr>
            <a:spLocks/>
          </xdr:cNvSpPr>
        </xdr:nvSpPr>
        <xdr:spPr bwMode="auto">
          <a:xfrm>
            <a:off x="7999" y="4911"/>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9" name="Freeform 57"/>
          <xdr:cNvSpPr>
            <a:spLocks/>
          </xdr:cNvSpPr>
        </xdr:nvSpPr>
        <xdr:spPr bwMode="auto">
          <a:xfrm>
            <a:off x="10293" y="4909"/>
            <a:ext cx="138" cy="175"/>
          </a:xfrm>
          <a:custGeom>
            <a:avLst/>
            <a:gdLst>
              <a:gd name="T0" fmla="*/ 0 w 138"/>
              <a:gd name="T1" fmla="*/ 175 h 175"/>
              <a:gd name="T2" fmla="*/ 138 w 138"/>
              <a:gd name="T3" fmla="*/ 0 h 175"/>
            </a:gdLst>
            <a:ahLst/>
            <a:cxnLst>
              <a:cxn ang="0">
                <a:pos x="T0" y="T1"/>
              </a:cxn>
              <a:cxn ang="0">
                <a:pos x="T2" y="T3"/>
              </a:cxn>
            </a:cxnLst>
            <a:rect l="0" t="0" r="r" b="b"/>
            <a:pathLst>
              <a:path w="138" h="175">
                <a:moveTo>
                  <a:pt x="0" y="175"/>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0" name="Freeform 56"/>
          <xdr:cNvSpPr>
            <a:spLocks/>
          </xdr:cNvSpPr>
        </xdr:nvSpPr>
        <xdr:spPr bwMode="auto">
          <a:xfrm>
            <a:off x="2679" y="5560"/>
            <a:ext cx="1465" cy="0"/>
          </a:xfrm>
          <a:custGeom>
            <a:avLst/>
            <a:gdLst>
              <a:gd name="T0" fmla="*/ 0 w 1465"/>
              <a:gd name="T1" fmla="*/ 1465 w 1465"/>
            </a:gdLst>
            <a:ahLst/>
            <a:cxnLst>
              <a:cxn ang="0">
                <a:pos x="T0" y="0"/>
              </a:cxn>
              <a:cxn ang="0">
                <a:pos x="T1" y="0"/>
              </a:cxn>
            </a:cxnLst>
            <a:rect l="0" t="0" r="r" b="b"/>
            <a:pathLst>
              <a:path w="1465">
                <a:moveTo>
                  <a:pt x="0" y="0"/>
                </a:moveTo>
                <a:lnTo>
                  <a:pt x="146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1" name="Freeform 55"/>
          <xdr:cNvSpPr>
            <a:spLocks/>
          </xdr:cNvSpPr>
        </xdr:nvSpPr>
        <xdr:spPr bwMode="auto">
          <a:xfrm>
            <a:off x="2545" y="5389"/>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2" name="Freeform 54"/>
          <xdr:cNvSpPr>
            <a:spLocks/>
          </xdr:cNvSpPr>
        </xdr:nvSpPr>
        <xdr:spPr bwMode="auto">
          <a:xfrm>
            <a:off x="4140" y="5387"/>
            <a:ext cx="137" cy="174"/>
          </a:xfrm>
          <a:custGeom>
            <a:avLst/>
            <a:gdLst>
              <a:gd name="T0" fmla="*/ 0 w 137"/>
              <a:gd name="T1" fmla="*/ 174 h 174"/>
              <a:gd name="T2" fmla="*/ 137 w 137"/>
              <a:gd name="T3" fmla="*/ 0 h 174"/>
            </a:gdLst>
            <a:ahLst/>
            <a:cxnLst>
              <a:cxn ang="0">
                <a:pos x="T0" y="T1"/>
              </a:cxn>
              <a:cxn ang="0">
                <a:pos x="T2" y="T3"/>
              </a:cxn>
            </a:cxnLst>
            <a:rect l="0" t="0" r="r" b="b"/>
            <a:pathLst>
              <a:path w="137" h="174">
                <a:moveTo>
                  <a:pt x="0" y="174"/>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3" name="Freeform 53"/>
          <xdr:cNvSpPr>
            <a:spLocks/>
          </xdr:cNvSpPr>
        </xdr:nvSpPr>
        <xdr:spPr bwMode="auto">
          <a:xfrm>
            <a:off x="4258" y="6039"/>
            <a:ext cx="1520" cy="0"/>
          </a:xfrm>
          <a:custGeom>
            <a:avLst/>
            <a:gdLst>
              <a:gd name="T0" fmla="*/ 0 w 1520"/>
              <a:gd name="T1" fmla="*/ 1520 w 1520"/>
            </a:gdLst>
            <a:ahLst/>
            <a:cxnLst>
              <a:cxn ang="0">
                <a:pos x="T0" y="0"/>
              </a:cxn>
              <a:cxn ang="0">
                <a:pos x="T1" y="0"/>
              </a:cxn>
            </a:cxnLst>
            <a:rect l="0" t="0" r="r" b="b"/>
            <a:pathLst>
              <a:path w="1520">
                <a:moveTo>
                  <a:pt x="0" y="0"/>
                </a:moveTo>
                <a:lnTo>
                  <a:pt x="152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4" name="Freeform 52"/>
          <xdr:cNvSpPr>
            <a:spLocks/>
          </xdr:cNvSpPr>
        </xdr:nvSpPr>
        <xdr:spPr bwMode="auto">
          <a:xfrm>
            <a:off x="4124" y="5868"/>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5" name="Freeform 51"/>
          <xdr:cNvSpPr>
            <a:spLocks/>
          </xdr:cNvSpPr>
        </xdr:nvSpPr>
        <xdr:spPr bwMode="auto">
          <a:xfrm>
            <a:off x="5774" y="5867"/>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6" name="Freeform 50"/>
          <xdr:cNvSpPr>
            <a:spLocks/>
          </xdr:cNvSpPr>
        </xdr:nvSpPr>
        <xdr:spPr bwMode="auto">
          <a:xfrm>
            <a:off x="1178" y="14530"/>
            <a:ext cx="4012" cy="0"/>
          </a:xfrm>
          <a:custGeom>
            <a:avLst/>
            <a:gdLst>
              <a:gd name="T0" fmla="*/ 0 w 4012"/>
              <a:gd name="T1" fmla="*/ 4012 w 4012"/>
            </a:gdLst>
            <a:ahLst/>
            <a:cxnLst>
              <a:cxn ang="0">
                <a:pos x="T0" y="0"/>
              </a:cxn>
              <a:cxn ang="0">
                <a:pos x="T1" y="0"/>
              </a:cxn>
            </a:cxnLst>
            <a:rect l="0" t="0" r="r" b="b"/>
            <a:pathLst>
              <a:path w="4012">
                <a:moveTo>
                  <a:pt x="0" y="0"/>
                </a:moveTo>
                <a:lnTo>
                  <a:pt x="401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7" name="Freeform 49"/>
          <xdr:cNvSpPr>
            <a:spLocks/>
          </xdr:cNvSpPr>
        </xdr:nvSpPr>
        <xdr:spPr bwMode="auto">
          <a:xfrm>
            <a:off x="2449" y="11317"/>
            <a:ext cx="1454" cy="0"/>
          </a:xfrm>
          <a:custGeom>
            <a:avLst/>
            <a:gdLst>
              <a:gd name="T0" fmla="*/ 0 w 1454"/>
              <a:gd name="T1" fmla="*/ 1454 w 1454"/>
            </a:gdLst>
            <a:ahLst/>
            <a:cxnLst>
              <a:cxn ang="0">
                <a:pos x="T0" y="0"/>
              </a:cxn>
              <a:cxn ang="0">
                <a:pos x="T1" y="0"/>
              </a:cxn>
            </a:cxnLst>
            <a:rect l="0" t="0" r="r" b="b"/>
            <a:pathLst>
              <a:path w="1454">
                <a:moveTo>
                  <a:pt x="0" y="0"/>
                </a:moveTo>
                <a:lnTo>
                  <a:pt x="1454"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8" name="Freeform 48"/>
          <xdr:cNvSpPr>
            <a:spLocks/>
          </xdr:cNvSpPr>
        </xdr:nvSpPr>
        <xdr:spPr bwMode="auto">
          <a:xfrm>
            <a:off x="2315" y="1114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9" name="Freeform 47"/>
          <xdr:cNvSpPr>
            <a:spLocks/>
          </xdr:cNvSpPr>
        </xdr:nvSpPr>
        <xdr:spPr bwMode="auto">
          <a:xfrm>
            <a:off x="3900" y="11145"/>
            <a:ext cx="137" cy="174"/>
          </a:xfrm>
          <a:custGeom>
            <a:avLst/>
            <a:gdLst>
              <a:gd name="T0" fmla="*/ 0 w 137"/>
              <a:gd name="T1" fmla="*/ 174 h 174"/>
              <a:gd name="T2" fmla="*/ 137 w 137"/>
              <a:gd name="T3" fmla="*/ 0 h 174"/>
            </a:gdLst>
            <a:ahLst/>
            <a:cxnLst>
              <a:cxn ang="0">
                <a:pos x="T0" y="T1"/>
              </a:cxn>
              <a:cxn ang="0">
                <a:pos x="T2" y="T3"/>
              </a:cxn>
            </a:cxnLst>
            <a:rect l="0" t="0" r="r" b="b"/>
            <a:pathLst>
              <a:path w="137" h="174">
                <a:moveTo>
                  <a:pt x="0" y="174"/>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0" name="Freeform 46"/>
          <xdr:cNvSpPr>
            <a:spLocks/>
          </xdr:cNvSpPr>
        </xdr:nvSpPr>
        <xdr:spPr bwMode="auto">
          <a:xfrm>
            <a:off x="4174" y="11318"/>
            <a:ext cx="778" cy="0"/>
          </a:xfrm>
          <a:custGeom>
            <a:avLst/>
            <a:gdLst>
              <a:gd name="T0" fmla="*/ 0 w 778"/>
              <a:gd name="T1" fmla="*/ 778 w 778"/>
            </a:gdLst>
            <a:ahLst/>
            <a:cxnLst>
              <a:cxn ang="0">
                <a:pos x="T0" y="0"/>
              </a:cxn>
              <a:cxn ang="0">
                <a:pos x="T1" y="0"/>
              </a:cxn>
            </a:cxnLst>
            <a:rect l="0" t="0" r="r" b="b"/>
            <a:pathLst>
              <a:path w="778">
                <a:moveTo>
                  <a:pt x="0" y="0"/>
                </a:moveTo>
                <a:lnTo>
                  <a:pt x="77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1" name="Freeform 45"/>
          <xdr:cNvSpPr>
            <a:spLocks/>
          </xdr:cNvSpPr>
        </xdr:nvSpPr>
        <xdr:spPr bwMode="auto">
          <a:xfrm>
            <a:off x="4041" y="1114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2" name="Freeform 44"/>
          <xdr:cNvSpPr>
            <a:spLocks/>
          </xdr:cNvSpPr>
        </xdr:nvSpPr>
        <xdr:spPr bwMode="auto">
          <a:xfrm>
            <a:off x="4948" y="11145"/>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3" name="Freeform 43"/>
          <xdr:cNvSpPr>
            <a:spLocks/>
          </xdr:cNvSpPr>
        </xdr:nvSpPr>
        <xdr:spPr bwMode="auto">
          <a:xfrm>
            <a:off x="1400" y="11317"/>
            <a:ext cx="777" cy="0"/>
          </a:xfrm>
          <a:custGeom>
            <a:avLst/>
            <a:gdLst>
              <a:gd name="T0" fmla="*/ 0 w 777"/>
              <a:gd name="T1" fmla="*/ 777 w 777"/>
            </a:gdLst>
            <a:ahLst/>
            <a:cxnLst>
              <a:cxn ang="0">
                <a:pos x="T0" y="0"/>
              </a:cxn>
              <a:cxn ang="0">
                <a:pos x="T1" y="0"/>
              </a:cxn>
            </a:cxnLst>
            <a:rect l="0" t="0" r="r" b="b"/>
            <a:pathLst>
              <a:path w="777">
                <a:moveTo>
                  <a:pt x="0" y="0"/>
                </a:moveTo>
                <a:lnTo>
                  <a:pt x="77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4" name="Freeform 42"/>
          <xdr:cNvSpPr>
            <a:spLocks/>
          </xdr:cNvSpPr>
        </xdr:nvSpPr>
        <xdr:spPr bwMode="auto">
          <a:xfrm>
            <a:off x="1266" y="1114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5" name="Freeform 41"/>
          <xdr:cNvSpPr>
            <a:spLocks/>
          </xdr:cNvSpPr>
        </xdr:nvSpPr>
        <xdr:spPr bwMode="auto">
          <a:xfrm>
            <a:off x="2173" y="11145"/>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49">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6" name="Freeform 40"/>
          <xdr:cNvSpPr>
            <a:spLocks/>
          </xdr:cNvSpPr>
        </xdr:nvSpPr>
        <xdr:spPr bwMode="auto">
          <a:xfrm>
            <a:off x="2816" y="12281"/>
            <a:ext cx="777" cy="0"/>
          </a:xfrm>
          <a:custGeom>
            <a:avLst/>
            <a:gdLst>
              <a:gd name="T0" fmla="*/ 0 w 777"/>
              <a:gd name="T1" fmla="*/ 777 w 777"/>
            </a:gdLst>
            <a:ahLst/>
            <a:cxnLst>
              <a:cxn ang="0">
                <a:pos x="T0" y="0"/>
              </a:cxn>
              <a:cxn ang="0">
                <a:pos x="T1" y="0"/>
              </a:cxn>
            </a:cxnLst>
            <a:rect l="0" t="0" r="r" b="b"/>
            <a:pathLst>
              <a:path w="777">
                <a:moveTo>
                  <a:pt x="0" y="0"/>
                </a:moveTo>
                <a:lnTo>
                  <a:pt x="77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7" name="Freeform 39"/>
          <xdr:cNvSpPr>
            <a:spLocks/>
          </xdr:cNvSpPr>
        </xdr:nvSpPr>
        <xdr:spPr bwMode="auto">
          <a:xfrm>
            <a:off x="2682" y="12109"/>
            <a:ext cx="138" cy="174"/>
          </a:xfrm>
          <a:custGeom>
            <a:avLst/>
            <a:gdLst>
              <a:gd name="T0" fmla="*/ 0 w 138"/>
              <a:gd name="T1" fmla="*/ 0 h 174"/>
              <a:gd name="T2" fmla="*/ 138 w 138"/>
              <a:gd name="T3" fmla="*/ 174 h 174"/>
            </a:gdLst>
            <a:ahLst/>
            <a:cxnLst>
              <a:cxn ang="0">
                <a:pos x="T0" y="T1"/>
              </a:cxn>
              <a:cxn ang="0">
                <a:pos x="T2" y="T3"/>
              </a:cxn>
            </a:cxnLst>
            <a:rect l="0" t="0" r="r" b="b"/>
            <a:pathLst>
              <a:path w="138" h="174">
                <a:moveTo>
                  <a:pt x="0" y="0"/>
                </a:moveTo>
                <a:lnTo>
                  <a:pt x="138" y="1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8" name="Freeform 38"/>
          <xdr:cNvSpPr>
            <a:spLocks/>
          </xdr:cNvSpPr>
        </xdr:nvSpPr>
        <xdr:spPr bwMode="auto">
          <a:xfrm>
            <a:off x="3590" y="12108"/>
            <a:ext cx="138" cy="175"/>
          </a:xfrm>
          <a:custGeom>
            <a:avLst/>
            <a:gdLst>
              <a:gd name="T0" fmla="*/ 0 w 138"/>
              <a:gd name="T1" fmla="*/ 175 h 175"/>
              <a:gd name="T2" fmla="*/ 138 w 138"/>
              <a:gd name="T3" fmla="*/ 0 h 175"/>
            </a:gdLst>
            <a:ahLst/>
            <a:cxnLst>
              <a:cxn ang="0">
                <a:pos x="T0" y="T1"/>
              </a:cxn>
              <a:cxn ang="0">
                <a:pos x="T2" y="T3"/>
              </a:cxn>
            </a:cxnLst>
            <a:rect l="0" t="0" r="r" b="b"/>
            <a:pathLst>
              <a:path w="138" h="175">
                <a:moveTo>
                  <a:pt x="0" y="175"/>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9" name="Freeform 37"/>
          <xdr:cNvSpPr>
            <a:spLocks/>
          </xdr:cNvSpPr>
        </xdr:nvSpPr>
        <xdr:spPr bwMode="auto">
          <a:xfrm>
            <a:off x="2308" y="11814"/>
            <a:ext cx="1744" cy="0"/>
          </a:xfrm>
          <a:custGeom>
            <a:avLst/>
            <a:gdLst>
              <a:gd name="T0" fmla="*/ 0 w 1744"/>
              <a:gd name="T1" fmla="*/ 1744 w 1744"/>
            </a:gdLst>
            <a:ahLst/>
            <a:cxnLst>
              <a:cxn ang="0">
                <a:pos x="T0" y="0"/>
              </a:cxn>
              <a:cxn ang="0">
                <a:pos x="T1" y="0"/>
              </a:cxn>
            </a:cxnLst>
            <a:rect l="0" t="0" r="r" b="b"/>
            <a:pathLst>
              <a:path w="1744">
                <a:moveTo>
                  <a:pt x="0" y="0"/>
                </a:moveTo>
                <a:lnTo>
                  <a:pt x="1744"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0" name="Freeform 36"/>
          <xdr:cNvSpPr>
            <a:spLocks/>
          </xdr:cNvSpPr>
        </xdr:nvSpPr>
        <xdr:spPr bwMode="auto">
          <a:xfrm>
            <a:off x="2174" y="11642"/>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1" name="Freeform 35"/>
          <xdr:cNvSpPr>
            <a:spLocks/>
          </xdr:cNvSpPr>
        </xdr:nvSpPr>
        <xdr:spPr bwMode="auto">
          <a:xfrm>
            <a:off x="4049" y="11641"/>
            <a:ext cx="137" cy="174"/>
          </a:xfrm>
          <a:custGeom>
            <a:avLst/>
            <a:gdLst>
              <a:gd name="T0" fmla="*/ 0 w 137"/>
              <a:gd name="T1" fmla="*/ 174 h 174"/>
              <a:gd name="T2" fmla="*/ 137 w 137"/>
              <a:gd name="T3" fmla="*/ 0 h 174"/>
            </a:gdLst>
            <a:ahLst/>
            <a:cxnLst>
              <a:cxn ang="0">
                <a:pos x="T0" y="T1"/>
              </a:cxn>
              <a:cxn ang="0">
                <a:pos x="T2" y="T3"/>
              </a:cxn>
            </a:cxnLst>
            <a:rect l="0" t="0" r="r" b="b"/>
            <a:pathLst>
              <a:path w="137" h="174">
                <a:moveTo>
                  <a:pt x="0" y="174"/>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2" name="Freeform 34"/>
          <xdr:cNvSpPr>
            <a:spLocks/>
          </xdr:cNvSpPr>
        </xdr:nvSpPr>
        <xdr:spPr bwMode="auto">
          <a:xfrm>
            <a:off x="1717" y="12752"/>
            <a:ext cx="2937" cy="0"/>
          </a:xfrm>
          <a:custGeom>
            <a:avLst/>
            <a:gdLst>
              <a:gd name="T0" fmla="*/ 0 w 2937"/>
              <a:gd name="T1" fmla="*/ 2937 w 2937"/>
            </a:gdLst>
            <a:ahLst/>
            <a:cxnLst>
              <a:cxn ang="0">
                <a:pos x="T0" y="0"/>
              </a:cxn>
              <a:cxn ang="0">
                <a:pos x="T1" y="0"/>
              </a:cxn>
            </a:cxnLst>
            <a:rect l="0" t="0" r="r" b="b"/>
            <a:pathLst>
              <a:path w="2937">
                <a:moveTo>
                  <a:pt x="0" y="0"/>
                </a:moveTo>
                <a:lnTo>
                  <a:pt x="29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3" name="Freeform 33"/>
          <xdr:cNvSpPr>
            <a:spLocks/>
          </xdr:cNvSpPr>
        </xdr:nvSpPr>
        <xdr:spPr bwMode="auto">
          <a:xfrm>
            <a:off x="1583" y="12580"/>
            <a:ext cx="137" cy="174"/>
          </a:xfrm>
          <a:custGeom>
            <a:avLst/>
            <a:gdLst>
              <a:gd name="T0" fmla="*/ 0 w 137"/>
              <a:gd name="T1" fmla="*/ 0 h 174"/>
              <a:gd name="T2" fmla="*/ 137 w 137"/>
              <a:gd name="T3" fmla="*/ 174 h 174"/>
            </a:gdLst>
            <a:ahLst/>
            <a:cxnLst>
              <a:cxn ang="0">
                <a:pos x="T0" y="T1"/>
              </a:cxn>
              <a:cxn ang="0">
                <a:pos x="T2" y="T3"/>
              </a:cxn>
            </a:cxnLst>
            <a:rect l="0" t="0" r="r" b="b"/>
            <a:pathLst>
              <a:path w="137" h="174">
                <a:moveTo>
                  <a:pt x="0" y="0"/>
                </a:moveTo>
                <a:lnTo>
                  <a:pt x="137" y="1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4" name="Freeform 32"/>
          <xdr:cNvSpPr>
            <a:spLocks/>
          </xdr:cNvSpPr>
        </xdr:nvSpPr>
        <xdr:spPr bwMode="auto">
          <a:xfrm>
            <a:off x="4650" y="12579"/>
            <a:ext cx="137" cy="175"/>
          </a:xfrm>
          <a:custGeom>
            <a:avLst/>
            <a:gdLst>
              <a:gd name="T0" fmla="*/ 0 w 137"/>
              <a:gd name="T1" fmla="*/ 175 h 175"/>
              <a:gd name="T2" fmla="*/ 137 w 137"/>
              <a:gd name="T3" fmla="*/ 0 h 175"/>
            </a:gdLst>
            <a:ahLst/>
            <a:cxnLst>
              <a:cxn ang="0">
                <a:pos x="T0" y="T1"/>
              </a:cxn>
              <a:cxn ang="0">
                <a:pos x="T2" y="T3"/>
              </a:cxn>
            </a:cxnLst>
            <a:rect l="0" t="0" r="r" b="b"/>
            <a:pathLst>
              <a:path w="137" h="175">
                <a:moveTo>
                  <a:pt x="0" y="175"/>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5" name="Freeform 31"/>
          <xdr:cNvSpPr>
            <a:spLocks/>
          </xdr:cNvSpPr>
        </xdr:nvSpPr>
        <xdr:spPr bwMode="auto">
          <a:xfrm>
            <a:off x="1717" y="13237"/>
            <a:ext cx="2938" cy="0"/>
          </a:xfrm>
          <a:custGeom>
            <a:avLst/>
            <a:gdLst>
              <a:gd name="T0" fmla="*/ 0 w 2938"/>
              <a:gd name="T1" fmla="*/ 2938 w 2938"/>
            </a:gdLst>
            <a:ahLst/>
            <a:cxnLst>
              <a:cxn ang="0">
                <a:pos x="T0" y="0"/>
              </a:cxn>
              <a:cxn ang="0">
                <a:pos x="T1" y="0"/>
              </a:cxn>
            </a:cxnLst>
            <a:rect l="0" t="0" r="r" b="b"/>
            <a:pathLst>
              <a:path w="2938">
                <a:moveTo>
                  <a:pt x="0" y="0"/>
                </a:moveTo>
                <a:lnTo>
                  <a:pt x="29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6" name="Freeform 30"/>
          <xdr:cNvSpPr>
            <a:spLocks/>
          </xdr:cNvSpPr>
        </xdr:nvSpPr>
        <xdr:spPr bwMode="auto">
          <a:xfrm>
            <a:off x="1584" y="1306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7" name="Freeform 29"/>
          <xdr:cNvSpPr>
            <a:spLocks/>
          </xdr:cNvSpPr>
        </xdr:nvSpPr>
        <xdr:spPr bwMode="auto">
          <a:xfrm>
            <a:off x="4650" y="13065"/>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8" name="Freeform 28"/>
          <xdr:cNvSpPr>
            <a:spLocks/>
          </xdr:cNvSpPr>
        </xdr:nvSpPr>
        <xdr:spPr bwMode="auto">
          <a:xfrm>
            <a:off x="3457" y="14218"/>
            <a:ext cx="1479" cy="0"/>
          </a:xfrm>
          <a:custGeom>
            <a:avLst/>
            <a:gdLst>
              <a:gd name="T0" fmla="*/ 0 w 1479"/>
              <a:gd name="T1" fmla="*/ 1479 w 1479"/>
            </a:gdLst>
            <a:ahLst/>
            <a:cxnLst>
              <a:cxn ang="0">
                <a:pos x="T0" y="0"/>
              </a:cxn>
              <a:cxn ang="0">
                <a:pos x="T1" y="0"/>
              </a:cxn>
            </a:cxnLst>
            <a:rect l="0" t="0" r="r" b="b"/>
            <a:pathLst>
              <a:path w="1479">
                <a:moveTo>
                  <a:pt x="0" y="0"/>
                </a:moveTo>
                <a:lnTo>
                  <a:pt x="14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9" name="Freeform 27"/>
          <xdr:cNvSpPr>
            <a:spLocks/>
          </xdr:cNvSpPr>
        </xdr:nvSpPr>
        <xdr:spPr bwMode="auto">
          <a:xfrm>
            <a:off x="3324" y="1404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0" name="Freeform 26"/>
          <xdr:cNvSpPr>
            <a:spLocks/>
          </xdr:cNvSpPr>
        </xdr:nvSpPr>
        <xdr:spPr bwMode="auto">
          <a:xfrm>
            <a:off x="4932" y="14045"/>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1" name="Freeform 25"/>
          <xdr:cNvSpPr>
            <a:spLocks/>
          </xdr:cNvSpPr>
        </xdr:nvSpPr>
        <xdr:spPr bwMode="auto">
          <a:xfrm>
            <a:off x="1459" y="14218"/>
            <a:ext cx="1479" cy="0"/>
          </a:xfrm>
          <a:custGeom>
            <a:avLst/>
            <a:gdLst>
              <a:gd name="T0" fmla="*/ 0 w 1479"/>
              <a:gd name="T1" fmla="*/ 1479 w 1479"/>
            </a:gdLst>
            <a:ahLst/>
            <a:cxnLst>
              <a:cxn ang="0">
                <a:pos x="T0" y="0"/>
              </a:cxn>
              <a:cxn ang="0">
                <a:pos x="T1" y="0"/>
              </a:cxn>
            </a:cxnLst>
            <a:rect l="0" t="0" r="r" b="b"/>
            <a:pathLst>
              <a:path w="1479">
                <a:moveTo>
                  <a:pt x="0" y="0"/>
                </a:moveTo>
                <a:lnTo>
                  <a:pt x="14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2" name="Freeform 24"/>
          <xdr:cNvSpPr>
            <a:spLocks/>
          </xdr:cNvSpPr>
        </xdr:nvSpPr>
        <xdr:spPr bwMode="auto">
          <a:xfrm>
            <a:off x="1326" y="14047"/>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3" name="Freeform 23"/>
          <xdr:cNvSpPr>
            <a:spLocks/>
          </xdr:cNvSpPr>
        </xdr:nvSpPr>
        <xdr:spPr bwMode="auto">
          <a:xfrm>
            <a:off x="2934" y="14045"/>
            <a:ext cx="138" cy="175"/>
          </a:xfrm>
          <a:custGeom>
            <a:avLst/>
            <a:gdLst>
              <a:gd name="T0" fmla="*/ 0 w 138"/>
              <a:gd name="T1" fmla="*/ 175 h 175"/>
              <a:gd name="T2" fmla="*/ 138 w 138"/>
              <a:gd name="T3" fmla="*/ 0 h 175"/>
            </a:gdLst>
            <a:ahLst/>
            <a:cxnLst>
              <a:cxn ang="0">
                <a:pos x="T0" y="T1"/>
              </a:cxn>
              <a:cxn ang="0">
                <a:pos x="T2" y="T3"/>
              </a:cxn>
            </a:cxnLst>
            <a:rect l="0" t="0" r="r" b="b"/>
            <a:pathLst>
              <a:path w="138" h="175">
                <a:moveTo>
                  <a:pt x="0" y="175"/>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4" name="Freeform 22"/>
          <xdr:cNvSpPr>
            <a:spLocks/>
          </xdr:cNvSpPr>
        </xdr:nvSpPr>
        <xdr:spPr bwMode="auto">
          <a:xfrm>
            <a:off x="1319" y="14701"/>
            <a:ext cx="1740" cy="0"/>
          </a:xfrm>
          <a:custGeom>
            <a:avLst/>
            <a:gdLst>
              <a:gd name="T0" fmla="*/ 0 w 1740"/>
              <a:gd name="T1" fmla="*/ 1740 w 1740"/>
            </a:gdLst>
            <a:ahLst/>
            <a:cxnLst>
              <a:cxn ang="0">
                <a:pos x="T0" y="0"/>
              </a:cxn>
              <a:cxn ang="0">
                <a:pos x="T1" y="0"/>
              </a:cxn>
            </a:cxnLst>
            <a:rect l="0" t="0" r="r" b="b"/>
            <a:pathLst>
              <a:path w="1740">
                <a:moveTo>
                  <a:pt x="0" y="0"/>
                </a:moveTo>
                <a:lnTo>
                  <a:pt x="174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5" name="Freeform 21"/>
          <xdr:cNvSpPr>
            <a:spLocks/>
          </xdr:cNvSpPr>
        </xdr:nvSpPr>
        <xdr:spPr bwMode="auto">
          <a:xfrm>
            <a:off x="1185" y="14530"/>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6" name="Freeform 20"/>
          <xdr:cNvSpPr>
            <a:spLocks/>
          </xdr:cNvSpPr>
        </xdr:nvSpPr>
        <xdr:spPr bwMode="auto">
          <a:xfrm>
            <a:off x="3055" y="14529"/>
            <a:ext cx="137" cy="175"/>
          </a:xfrm>
          <a:custGeom>
            <a:avLst/>
            <a:gdLst>
              <a:gd name="T0" fmla="*/ 0 w 137"/>
              <a:gd name="T1" fmla="*/ 175 h 175"/>
              <a:gd name="T2" fmla="*/ 137 w 137"/>
              <a:gd name="T3" fmla="*/ 0 h 175"/>
            </a:gdLst>
            <a:ahLst/>
            <a:cxnLst>
              <a:cxn ang="0">
                <a:pos x="T0" y="T1"/>
              </a:cxn>
              <a:cxn ang="0">
                <a:pos x="T2" y="T3"/>
              </a:cxn>
            </a:cxnLst>
            <a:rect l="0" t="0" r="r" b="b"/>
            <a:pathLst>
              <a:path w="137" h="175">
                <a:moveTo>
                  <a:pt x="0" y="175"/>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7" name="Freeform 19"/>
          <xdr:cNvSpPr>
            <a:spLocks/>
          </xdr:cNvSpPr>
        </xdr:nvSpPr>
        <xdr:spPr bwMode="auto">
          <a:xfrm>
            <a:off x="3341" y="14701"/>
            <a:ext cx="1712" cy="0"/>
          </a:xfrm>
          <a:custGeom>
            <a:avLst/>
            <a:gdLst>
              <a:gd name="T0" fmla="*/ 0 w 1712"/>
              <a:gd name="T1" fmla="*/ 1712 w 1712"/>
            </a:gdLst>
            <a:ahLst/>
            <a:cxnLst>
              <a:cxn ang="0">
                <a:pos x="T0" y="0"/>
              </a:cxn>
              <a:cxn ang="0">
                <a:pos x="T1" y="0"/>
              </a:cxn>
            </a:cxnLst>
            <a:rect l="0" t="0" r="r" b="b"/>
            <a:pathLst>
              <a:path w="1712">
                <a:moveTo>
                  <a:pt x="0" y="0"/>
                </a:moveTo>
                <a:lnTo>
                  <a:pt x="171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8" name="Freeform 18"/>
          <xdr:cNvSpPr>
            <a:spLocks/>
          </xdr:cNvSpPr>
        </xdr:nvSpPr>
        <xdr:spPr bwMode="auto">
          <a:xfrm>
            <a:off x="3207" y="14530"/>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9" name="Freeform 17"/>
          <xdr:cNvSpPr>
            <a:spLocks/>
          </xdr:cNvSpPr>
        </xdr:nvSpPr>
        <xdr:spPr bwMode="auto">
          <a:xfrm>
            <a:off x="5049" y="14529"/>
            <a:ext cx="137" cy="174"/>
          </a:xfrm>
          <a:custGeom>
            <a:avLst/>
            <a:gdLst>
              <a:gd name="T0" fmla="*/ 0 w 137"/>
              <a:gd name="T1" fmla="*/ 174 h 174"/>
              <a:gd name="T2" fmla="*/ 137 w 137"/>
              <a:gd name="T3" fmla="*/ 0 h 174"/>
            </a:gdLst>
            <a:ahLst/>
            <a:cxnLst>
              <a:cxn ang="0">
                <a:pos x="T0" y="T1"/>
              </a:cxn>
              <a:cxn ang="0">
                <a:pos x="T2" y="T3"/>
              </a:cxn>
            </a:cxnLst>
            <a:rect l="0" t="0" r="r" b="b"/>
            <a:pathLst>
              <a:path w="137" h="174">
                <a:moveTo>
                  <a:pt x="0" y="174"/>
                </a:moveTo>
                <a:lnTo>
                  <a:pt x="137" y="0"/>
                </a:lnTo>
              </a:path>
            </a:pathLst>
          </a:custGeom>
          <a:noFill/>
          <a:ln w="6349">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0" name="Freeform 16"/>
          <xdr:cNvSpPr>
            <a:spLocks/>
          </xdr:cNvSpPr>
        </xdr:nvSpPr>
        <xdr:spPr bwMode="auto">
          <a:xfrm>
            <a:off x="3456" y="15173"/>
            <a:ext cx="1479" cy="0"/>
          </a:xfrm>
          <a:custGeom>
            <a:avLst/>
            <a:gdLst>
              <a:gd name="T0" fmla="*/ 0 w 1479"/>
              <a:gd name="T1" fmla="*/ 1479 w 1479"/>
            </a:gdLst>
            <a:ahLst/>
            <a:cxnLst>
              <a:cxn ang="0">
                <a:pos x="T0" y="0"/>
              </a:cxn>
              <a:cxn ang="0">
                <a:pos x="T1" y="0"/>
              </a:cxn>
            </a:cxnLst>
            <a:rect l="0" t="0" r="r" b="b"/>
            <a:pathLst>
              <a:path w="1479">
                <a:moveTo>
                  <a:pt x="0" y="0"/>
                </a:moveTo>
                <a:lnTo>
                  <a:pt x="14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1" name="Freeform 15"/>
          <xdr:cNvSpPr>
            <a:spLocks/>
          </xdr:cNvSpPr>
        </xdr:nvSpPr>
        <xdr:spPr bwMode="auto">
          <a:xfrm>
            <a:off x="3323" y="15001"/>
            <a:ext cx="137" cy="174"/>
          </a:xfrm>
          <a:custGeom>
            <a:avLst/>
            <a:gdLst>
              <a:gd name="T0" fmla="*/ 0 w 137"/>
              <a:gd name="T1" fmla="*/ 0 h 174"/>
              <a:gd name="T2" fmla="*/ 137 w 137"/>
              <a:gd name="T3" fmla="*/ 174 h 174"/>
            </a:gdLst>
            <a:ahLst/>
            <a:cxnLst>
              <a:cxn ang="0">
                <a:pos x="T0" y="T1"/>
              </a:cxn>
              <a:cxn ang="0">
                <a:pos x="T2" y="T3"/>
              </a:cxn>
            </a:cxnLst>
            <a:rect l="0" t="0" r="r" b="b"/>
            <a:pathLst>
              <a:path w="137" h="174">
                <a:moveTo>
                  <a:pt x="0" y="0"/>
                </a:moveTo>
                <a:lnTo>
                  <a:pt x="137" y="1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2" name="Freeform 14"/>
          <xdr:cNvSpPr>
            <a:spLocks/>
          </xdr:cNvSpPr>
        </xdr:nvSpPr>
        <xdr:spPr bwMode="auto">
          <a:xfrm>
            <a:off x="4931" y="15000"/>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3" name="Freeform 13"/>
          <xdr:cNvSpPr>
            <a:spLocks/>
          </xdr:cNvSpPr>
        </xdr:nvSpPr>
        <xdr:spPr bwMode="auto">
          <a:xfrm>
            <a:off x="5451" y="15173"/>
            <a:ext cx="1478" cy="0"/>
          </a:xfrm>
          <a:custGeom>
            <a:avLst/>
            <a:gdLst>
              <a:gd name="T0" fmla="*/ 0 w 1478"/>
              <a:gd name="T1" fmla="*/ 1478 w 1478"/>
            </a:gdLst>
            <a:ahLst/>
            <a:cxnLst>
              <a:cxn ang="0">
                <a:pos x="T0" y="0"/>
              </a:cxn>
              <a:cxn ang="0">
                <a:pos x="T1" y="0"/>
              </a:cxn>
            </a:cxnLst>
            <a:rect l="0" t="0" r="r" b="b"/>
            <a:pathLst>
              <a:path w="1478">
                <a:moveTo>
                  <a:pt x="0" y="0"/>
                </a:moveTo>
                <a:lnTo>
                  <a:pt x="147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4" name="Freeform 12"/>
          <xdr:cNvSpPr>
            <a:spLocks/>
          </xdr:cNvSpPr>
        </xdr:nvSpPr>
        <xdr:spPr bwMode="auto">
          <a:xfrm>
            <a:off x="5317" y="15001"/>
            <a:ext cx="137" cy="174"/>
          </a:xfrm>
          <a:custGeom>
            <a:avLst/>
            <a:gdLst>
              <a:gd name="T0" fmla="*/ 0 w 137"/>
              <a:gd name="T1" fmla="*/ 0 h 174"/>
              <a:gd name="T2" fmla="*/ 137 w 137"/>
              <a:gd name="T3" fmla="*/ 174 h 174"/>
            </a:gdLst>
            <a:ahLst/>
            <a:cxnLst>
              <a:cxn ang="0">
                <a:pos x="T0" y="T1"/>
              </a:cxn>
              <a:cxn ang="0">
                <a:pos x="T2" y="T3"/>
              </a:cxn>
            </a:cxnLst>
            <a:rect l="0" t="0" r="r" b="b"/>
            <a:pathLst>
              <a:path w="137" h="174">
                <a:moveTo>
                  <a:pt x="0" y="0"/>
                </a:moveTo>
                <a:lnTo>
                  <a:pt x="137" y="1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5" name="Freeform 11"/>
          <xdr:cNvSpPr>
            <a:spLocks/>
          </xdr:cNvSpPr>
        </xdr:nvSpPr>
        <xdr:spPr bwMode="auto">
          <a:xfrm>
            <a:off x="6925" y="15000"/>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6" name="Rectangle 10"/>
          <xdr:cNvSpPr>
            <a:spLocks noChangeArrowheads="1"/>
          </xdr:cNvSpPr>
        </xdr:nvSpPr>
        <xdr:spPr bwMode="auto">
          <a:xfrm>
            <a:off x="9826" y="648"/>
            <a:ext cx="1780" cy="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imes New Roman"/>
                <a:cs typeface="Times New Roman"/>
              </a:rPr>
              <a:t> </a:t>
            </a:r>
          </a:p>
          <a:p>
            <a:pPr algn="l" rtl="0">
              <a:defRPr sz="1000"/>
            </a:pPr>
            <a:r>
              <a:rPr lang="en-US" sz="1200" b="0" i="0" u="none" strike="noStrike" baseline="0">
                <a:solidFill>
                  <a:srgbClr val="000000"/>
                </a:solidFill>
                <a:latin typeface="Times New Roman"/>
                <a:cs typeface="Times New Roman"/>
              </a:rPr>
              <a:t> </a:t>
            </a:r>
          </a:p>
        </xdr:txBody>
      </xdr:sp>
      <xdr:sp macro="" textlink="">
        <xdr:nvSpPr>
          <xdr:cNvPr id="137" name="Rectangle 9"/>
          <xdr:cNvSpPr>
            <a:spLocks/>
          </xdr:cNvSpPr>
        </xdr:nvSpPr>
        <xdr:spPr bwMode="auto">
          <a:xfrm>
            <a:off x="1185" y="5874"/>
            <a:ext cx="2571" cy="470"/>
          </a:xfrm>
          <a:prstGeom prst="rect">
            <a:avLst/>
          </a:prstGeom>
          <a:noFill/>
          <a:ln w="127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8" name="Freeform 8"/>
          <xdr:cNvSpPr>
            <a:spLocks/>
          </xdr:cNvSpPr>
        </xdr:nvSpPr>
        <xdr:spPr bwMode="auto">
          <a:xfrm>
            <a:off x="6090" y="7491"/>
            <a:ext cx="331" cy="257"/>
          </a:xfrm>
          <a:custGeom>
            <a:avLst/>
            <a:gdLst>
              <a:gd name="T0" fmla="*/ 0 w 331"/>
              <a:gd name="T1" fmla="*/ 257 h 257"/>
              <a:gd name="T2" fmla="*/ 331 w 331"/>
              <a:gd name="T3" fmla="*/ 0 h 257"/>
            </a:gdLst>
            <a:ahLst/>
            <a:cxnLst>
              <a:cxn ang="0">
                <a:pos x="T0" y="T1"/>
              </a:cxn>
              <a:cxn ang="0">
                <a:pos x="T2" y="T3"/>
              </a:cxn>
            </a:cxnLst>
            <a:rect l="0" t="0" r="r" b="b"/>
            <a:pathLst>
              <a:path w="331" h="257">
                <a:moveTo>
                  <a:pt x="0" y="257"/>
                </a:moveTo>
                <a:lnTo>
                  <a:pt x="331"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9" name="Freeform 7"/>
          <xdr:cNvSpPr>
            <a:spLocks/>
          </xdr:cNvSpPr>
        </xdr:nvSpPr>
        <xdr:spPr bwMode="auto">
          <a:xfrm>
            <a:off x="5362" y="13575"/>
            <a:ext cx="6399" cy="0"/>
          </a:xfrm>
          <a:custGeom>
            <a:avLst/>
            <a:gdLst>
              <a:gd name="T0" fmla="*/ 0 w 6399"/>
              <a:gd name="T1" fmla="*/ 6399 w 6399"/>
            </a:gdLst>
            <a:ahLst/>
            <a:cxnLst>
              <a:cxn ang="0">
                <a:pos x="T0" y="0"/>
              </a:cxn>
              <a:cxn ang="0">
                <a:pos x="T1" y="0"/>
              </a:cxn>
            </a:cxnLst>
            <a:rect l="0" t="0" r="r" b="b"/>
            <a:pathLst>
              <a:path w="6399">
                <a:moveTo>
                  <a:pt x="0" y="0"/>
                </a:moveTo>
                <a:lnTo>
                  <a:pt x="6399" y="0"/>
                </a:lnTo>
              </a:path>
            </a:pathLst>
          </a:custGeom>
          <a:noFill/>
          <a:ln w="12700">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sp macro="" textlink="">
        <xdr:nvSpPr>
          <xdr:cNvPr id="140" name="Freeform 6"/>
          <xdr:cNvSpPr>
            <a:spLocks/>
          </xdr:cNvSpPr>
        </xdr:nvSpPr>
        <xdr:spPr bwMode="auto">
          <a:xfrm>
            <a:off x="5254" y="13827"/>
            <a:ext cx="0" cy="0"/>
          </a:xfrm>
          <a:custGeom>
            <a:avLst/>
            <a:gdLst/>
            <a:ahLst/>
            <a:cxnLst>
              <a:cxn ang="0">
                <a:pos x="0" y="0"/>
              </a:cxn>
              <a:cxn ang="0">
                <a:pos x="0" y="0"/>
              </a:cxn>
            </a:cxnLst>
            <a:rect l="0" t="0" r="r" b="b"/>
            <a:pathLst>
              <a:path>
                <a:moveTo>
                  <a:pt x="0" y="0"/>
                </a:moveTo>
                <a:lnTo>
                  <a:pt x="0" y="0"/>
                </a:ln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1" name="Freeform 5"/>
          <xdr:cNvSpPr>
            <a:spLocks/>
          </xdr:cNvSpPr>
        </xdr:nvSpPr>
        <xdr:spPr bwMode="auto">
          <a:xfrm>
            <a:off x="11713" y="13827"/>
            <a:ext cx="0" cy="0"/>
          </a:xfrm>
          <a:custGeom>
            <a:avLst/>
            <a:gdLst/>
            <a:ahLst/>
            <a:cxnLst>
              <a:cxn ang="0">
                <a:pos x="0" y="0"/>
              </a:cxn>
              <a:cxn ang="0">
                <a:pos x="0" y="0"/>
              </a:cxn>
            </a:cxnLst>
            <a:rect l="0" t="0" r="r" b="b"/>
            <a:pathLst>
              <a:path>
                <a:moveTo>
                  <a:pt x="0" y="0"/>
                </a:moveTo>
                <a:lnTo>
                  <a:pt x="0" y="0"/>
                </a:ln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2" name="Freeform 4"/>
          <xdr:cNvSpPr>
            <a:spLocks/>
          </xdr:cNvSpPr>
        </xdr:nvSpPr>
        <xdr:spPr bwMode="auto">
          <a:xfrm>
            <a:off x="5301" y="14778"/>
            <a:ext cx="6399" cy="0"/>
          </a:xfrm>
          <a:custGeom>
            <a:avLst/>
            <a:gdLst>
              <a:gd name="T0" fmla="*/ 0 w 6399"/>
              <a:gd name="T1" fmla="*/ 6399 w 6399"/>
            </a:gdLst>
            <a:ahLst/>
            <a:cxnLst>
              <a:cxn ang="0">
                <a:pos x="T0" y="0"/>
              </a:cxn>
              <a:cxn ang="0">
                <a:pos x="T1" y="0"/>
              </a:cxn>
            </a:cxnLst>
            <a:rect l="0" t="0" r="r" b="b"/>
            <a:pathLst>
              <a:path w="6399">
                <a:moveTo>
                  <a:pt x="0" y="0"/>
                </a:moveTo>
                <a:lnTo>
                  <a:pt x="6399" y="0"/>
                </a:lnTo>
              </a:path>
            </a:pathLst>
          </a:custGeom>
          <a:noFill/>
          <a:ln w="12700">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sp macro="" textlink="">
        <xdr:nvSpPr>
          <xdr:cNvPr id="143" name="Freeform 3"/>
          <xdr:cNvSpPr>
            <a:spLocks/>
          </xdr:cNvSpPr>
        </xdr:nvSpPr>
        <xdr:spPr bwMode="auto">
          <a:xfrm>
            <a:off x="5261" y="14778"/>
            <a:ext cx="0" cy="0"/>
          </a:xfrm>
          <a:custGeom>
            <a:avLst/>
            <a:gdLst/>
            <a:ahLst/>
            <a:cxnLst>
              <a:cxn ang="0">
                <a:pos x="0" y="0"/>
              </a:cxn>
              <a:cxn ang="0">
                <a:pos x="0" y="0"/>
              </a:cxn>
            </a:cxnLst>
            <a:rect l="0" t="0" r="r" b="b"/>
            <a:pathLst>
              <a:path>
                <a:moveTo>
                  <a:pt x="0" y="0"/>
                </a:moveTo>
                <a:lnTo>
                  <a:pt x="0" y="0"/>
                </a:ln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4" name="Freeform 2"/>
          <xdr:cNvSpPr>
            <a:spLocks/>
          </xdr:cNvSpPr>
        </xdr:nvSpPr>
        <xdr:spPr bwMode="auto">
          <a:xfrm>
            <a:off x="11720" y="14778"/>
            <a:ext cx="0" cy="0"/>
          </a:xfrm>
          <a:custGeom>
            <a:avLst/>
            <a:gdLst/>
            <a:ahLst/>
            <a:cxnLst>
              <a:cxn ang="0">
                <a:pos x="0" y="0"/>
              </a:cxn>
              <a:cxn ang="0">
                <a:pos x="0" y="0"/>
              </a:cxn>
            </a:cxnLst>
            <a:rect l="0" t="0" r="r" b="b"/>
            <a:pathLst>
              <a:path>
                <a:moveTo>
                  <a:pt x="0" y="0"/>
                </a:moveTo>
                <a:lnTo>
                  <a:pt x="0" y="0"/>
                </a:ln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xdr:col>
      <xdr:colOff>20171</xdr:colOff>
      <xdr:row>1</xdr:row>
      <xdr:rowOff>165288</xdr:rowOff>
    </xdr:from>
    <xdr:to>
      <xdr:col>3</xdr:col>
      <xdr:colOff>295837</xdr:colOff>
      <xdr:row>2</xdr:row>
      <xdr:rowOff>10647</xdr:rowOff>
    </xdr:to>
    <xdr:sp macro="" textlink="">
      <xdr:nvSpPr>
        <xdr:cNvPr id="1026" name="Text Box 2"/>
        <xdr:cNvSpPr txBox="1">
          <a:spLocks noChangeArrowheads="1"/>
        </xdr:cNvSpPr>
      </xdr:nvSpPr>
      <xdr:spPr bwMode="auto">
        <a:xfrm>
          <a:off x="20171" y="434229"/>
          <a:ext cx="128419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Shipper’s Name and Address</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6</xdr:col>
      <xdr:colOff>211230</xdr:colOff>
      <xdr:row>1</xdr:row>
      <xdr:rowOff>120464</xdr:rowOff>
    </xdr:from>
    <xdr:to>
      <xdr:col>9</xdr:col>
      <xdr:colOff>277905</xdr:colOff>
      <xdr:row>1</xdr:row>
      <xdr:rowOff>225239</xdr:rowOff>
    </xdr:to>
    <xdr:sp macro="" textlink="">
      <xdr:nvSpPr>
        <xdr:cNvPr id="1027" name="Text Box 3"/>
        <xdr:cNvSpPr txBox="1">
          <a:spLocks noChangeArrowheads="1"/>
        </xdr:cNvSpPr>
      </xdr:nvSpPr>
      <xdr:spPr bwMode="auto">
        <a:xfrm>
          <a:off x="2732554" y="389405"/>
          <a:ext cx="1579469"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Shipper’s Account Number</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6</xdr:col>
      <xdr:colOff>132789</xdr:colOff>
      <xdr:row>6</xdr:row>
      <xdr:rowOff>101974</xdr:rowOff>
    </xdr:from>
    <xdr:to>
      <xdr:col>9</xdr:col>
      <xdr:colOff>199464</xdr:colOff>
      <xdr:row>6</xdr:row>
      <xdr:rowOff>208990</xdr:rowOff>
    </xdr:to>
    <xdr:sp macro="" textlink="">
      <xdr:nvSpPr>
        <xdr:cNvPr id="1028" name="Text Box 4"/>
        <xdr:cNvSpPr txBox="1">
          <a:spLocks noChangeArrowheads="1"/>
        </xdr:cNvSpPr>
      </xdr:nvSpPr>
      <xdr:spPr bwMode="auto">
        <a:xfrm>
          <a:off x="2654113" y="1715621"/>
          <a:ext cx="1579469"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Consignee's Account Number</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53788</xdr:colOff>
      <xdr:row>6</xdr:row>
      <xdr:rowOff>114861</xdr:rowOff>
    </xdr:from>
    <xdr:to>
      <xdr:col>3</xdr:col>
      <xdr:colOff>329453</xdr:colOff>
      <xdr:row>6</xdr:row>
      <xdr:rowOff>231402</xdr:rowOff>
    </xdr:to>
    <xdr:sp macro="" textlink="">
      <xdr:nvSpPr>
        <xdr:cNvPr id="1029" name="Text Box 5"/>
        <xdr:cNvSpPr txBox="1">
          <a:spLocks noChangeArrowheads="1"/>
        </xdr:cNvSpPr>
      </xdr:nvSpPr>
      <xdr:spPr bwMode="auto">
        <a:xfrm>
          <a:off x="53788" y="1728508"/>
          <a:ext cx="1284194"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Consignee's Name and Address</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0</xdr:colOff>
      <xdr:row>11</xdr:row>
      <xdr:rowOff>98611</xdr:rowOff>
    </xdr:from>
    <xdr:to>
      <xdr:col>4</xdr:col>
      <xdr:colOff>0</xdr:colOff>
      <xdr:row>11</xdr:row>
      <xdr:rowOff>203386</xdr:rowOff>
    </xdr:to>
    <xdr:sp macro="" textlink="">
      <xdr:nvSpPr>
        <xdr:cNvPr id="1030" name="Text Box 6"/>
        <xdr:cNvSpPr txBox="1">
          <a:spLocks noChangeArrowheads="1"/>
        </xdr:cNvSpPr>
      </xdr:nvSpPr>
      <xdr:spPr bwMode="auto">
        <a:xfrm>
          <a:off x="0" y="3056964"/>
          <a:ext cx="1512794"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Issuing Carrier’s Agent Name and City</a:t>
          </a:r>
        </a:p>
        <a:p>
          <a:pPr algn="l" rtl="0">
            <a:defRPr sz="1000"/>
          </a:pPr>
          <a:endParaRPr lang="en-US" sz="700" b="0" i="0" u="none" strike="noStrike" baseline="0">
            <a:solidFill>
              <a:srgbClr val="000000"/>
            </a:solidFill>
            <a:latin typeface="Arial Narrow"/>
          </a:endParaRPr>
        </a:p>
      </xdr:txBody>
    </xdr:sp>
    <xdr:clientData/>
  </xdr:twoCellAnchor>
  <xdr:twoCellAnchor>
    <xdr:from>
      <xdr:col>9</xdr:col>
      <xdr:colOff>249330</xdr:colOff>
      <xdr:row>1</xdr:row>
      <xdr:rowOff>165286</xdr:rowOff>
    </xdr:from>
    <xdr:to>
      <xdr:col>10</xdr:col>
      <xdr:colOff>358589</xdr:colOff>
      <xdr:row>2</xdr:row>
      <xdr:rowOff>190500</xdr:rowOff>
    </xdr:to>
    <xdr:sp macro="" textlink="">
      <xdr:nvSpPr>
        <xdr:cNvPr id="1031" name="Text Box 7"/>
        <xdr:cNvSpPr txBox="1">
          <a:spLocks noChangeArrowheads="1"/>
        </xdr:cNvSpPr>
      </xdr:nvSpPr>
      <xdr:spPr bwMode="auto">
        <a:xfrm>
          <a:off x="4283448" y="434227"/>
          <a:ext cx="613523" cy="294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lnSpc>
              <a:spcPts val="700"/>
            </a:lnSpc>
            <a:defRPr sz="1000"/>
          </a:pPr>
          <a:r>
            <a:rPr lang="en-US" sz="700" b="0" i="0" u="none" strike="noStrike" baseline="0">
              <a:solidFill>
                <a:srgbClr val="000000"/>
              </a:solidFill>
              <a:latin typeface="Helvetica"/>
              <a:cs typeface="Helvetica"/>
            </a:rPr>
            <a:t>Not Negotiable </a:t>
          </a:r>
        </a:p>
        <a:p>
          <a:pPr algn="l" rtl="0">
            <a:lnSpc>
              <a:spcPts val="900"/>
            </a:lnSpc>
            <a:defRPr sz="1000"/>
          </a:pPr>
          <a:r>
            <a:rPr lang="en-US" sz="900" b="1" i="0" u="none" strike="noStrike" baseline="0">
              <a:solidFill>
                <a:srgbClr val="0000FF"/>
              </a:solidFill>
              <a:latin typeface="Helvetica"/>
              <a:cs typeface="Helvetica"/>
            </a:rPr>
            <a:t>Air Waybill</a:t>
          </a:r>
          <a:endParaRPr lang="en-US" sz="900" b="1" i="0" u="none" strike="noStrike" baseline="0">
            <a:solidFill>
              <a:srgbClr val="000000"/>
            </a:solidFill>
            <a:latin typeface="Helvetica"/>
            <a:cs typeface="Helvetica"/>
          </a:endParaRPr>
        </a:p>
        <a:p>
          <a:pPr algn="l" rtl="0">
            <a:lnSpc>
              <a:spcPts val="600"/>
            </a:lnSpc>
            <a:defRPr sz="1000"/>
          </a:pPr>
          <a:r>
            <a:rPr lang="en-US" sz="600" b="0" i="0" u="none" strike="noStrike" baseline="0">
              <a:solidFill>
                <a:srgbClr val="000000"/>
              </a:solidFill>
              <a:latin typeface="Helvetica"/>
              <a:cs typeface="Helvetica"/>
            </a:rPr>
            <a:t>issued by</a:t>
          </a:r>
        </a:p>
        <a:p>
          <a:pPr algn="l" rtl="0">
            <a:lnSpc>
              <a:spcPts val="600"/>
            </a:lnSpc>
            <a:defRPr sz="1000"/>
          </a:pPr>
          <a:endParaRPr lang="en-US" sz="600" b="0" i="0" u="none" strike="noStrike" baseline="0">
            <a:solidFill>
              <a:srgbClr val="000000"/>
            </a:solidFill>
            <a:latin typeface="Helvetica"/>
            <a:cs typeface="Helvetica"/>
          </a:endParaRPr>
        </a:p>
        <a:p>
          <a:pPr algn="l" rtl="0">
            <a:lnSpc>
              <a:spcPts val="1000"/>
            </a:lnSpc>
            <a:defRPr sz="1000"/>
          </a:pPr>
          <a:endParaRPr lang="en-US" sz="1100" b="0" i="0" u="none" strike="noStrike" baseline="0">
            <a:solidFill>
              <a:srgbClr val="000000"/>
            </a:solidFill>
            <a:latin typeface="Times New Roman"/>
            <a:cs typeface="Times New Roman"/>
          </a:endParaRPr>
        </a:p>
        <a:p>
          <a:pPr algn="l" rtl="0">
            <a:lnSpc>
              <a:spcPts val="1100"/>
            </a:lnSpc>
            <a:defRPr sz="1000"/>
          </a:pPr>
          <a:endParaRPr lang="en-US" sz="1100" b="0" i="0" u="none" strike="noStrike" baseline="0">
            <a:solidFill>
              <a:srgbClr val="000000"/>
            </a:solidFill>
            <a:latin typeface="Times New Roman"/>
            <a:cs typeface="Times New Roman"/>
          </a:endParaRPr>
        </a:p>
        <a:p>
          <a:pPr algn="l" rtl="0">
            <a:lnSpc>
              <a:spcPts val="1000"/>
            </a:lnSpc>
            <a:defRPr sz="1000"/>
          </a:pPr>
          <a:endParaRPr lang="en-US" sz="1100" b="0" i="0" u="none" strike="noStrike" baseline="0">
            <a:solidFill>
              <a:srgbClr val="000000"/>
            </a:solidFill>
            <a:latin typeface="Times New Roman"/>
            <a:cs typeface="Times New Roman"/>
          </a:endParaRPr>
        </a:p>
      </xdr:txBody>
    </xdr:sp>
    <xdr:clientData/>
  </xdr:twoCellAnchor>
  <xdr:twoCellAnchor>
    <xdr:from>
      <xdr:col>9</xdr:col>
      <xdr:colOff>409574</xdr:colOff>
      <xdr:row>5</xdr:row>
      <xdr:rowOff>113179</xdr:rowOff>
    </xdr:from>
    <xdr:to>
      <xdr:col>16</xdr:col>
      <xdr:colOff>86286</xdr:colOff>
      <xdr:row>5</xdr:row>
      <xdr:rowOff>246529</xdr:rowOff>
    </xdr:to>
    <xdr:sp macro="" textlink="">
      <xdr:nvSpPr>
        <xdr:cNvPr id="1032" name="Text Box 8"/>
        <xdr:cNvSpPr txBox="1">
          <a:spLocks noChangeArrowheads="1"/>
        </xdr:cNvSpPr>
      </xdr:nvSpPr>
      <xdr:spPr bwMode="auto">
        <a:xfrm>
          <a:off x="4454898" y="1457885"/>
          <a:ext cx="3206564"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50" b="0" i="0" u="none" strike="noStrike" baseline="0">
              <a:solidFill>
                <a:srgbClr val="000000"/>
              </a:solidFill>
              <a:latin typeface="Helvetica"/>
              <a:cs typeface="Helvetica"/>
            </a:rPr>
            <a:t>Copies 1, 2 and 3 of this Air Waybill are originals and have the same validity.</a:t>
          </a:r>
        </a:p>
        <a:p>
          <a:pPr algn="l" rtl="0">
            <a:defRPr sz="1000"/>
          </a:pPr>
          <a:endParaRPr lang="en-US" sz="750" b="0" i="0" u="none" strike="noStrike" baseline="0">
            <a:solidFill>
              <a:srgbClr val="000000"/>
            </a:solidFill>
            <a:latin typeface="Helvetica"/>
            <a:cs typeface="Helvetica"/>
          </a:endParaRPr>
        </a:p>
      </xdr:txBody>
    </xdr:sp>
    <xdr:clientData/>
  </xdr:twoCellAnchor>
  <xdr:twoCellAnchor>
    <xdr:from>
      <xdr:col>9</xdr:col>
      <xdr:colOff>243169</xdr:colOff>
      <xdr:row>6</xdr:row>
      <xdr:rowOff>145677</xdr:rowOff>
    </xdr:from>
    <xdr:to>
      <xdr:col>16</xdr:col>
      <xdr:colOff>145676</xdr:colOff>
      <xdr:row>11</xdr:row>
      <xdr:rowOff>1</xdr:rowOff>
    </xdr:to>
    <xdr:sp macro="" textlink="">
      <xdr:nvSpPr>
        <xdr:cNvPr id="1033" name="Text Box 9"/>
        <xdr:cNvSpPr txBox="1">
          <a:spLocks noChangeArrowheads="1"/>
        </xdr:cNvSpPr>
      </xdr:nvSpPr>
      <xdr:spPr bwMode="auto">
        <a:xfrm>
          <a:off x="4714316" y="1759324"/>
          <a:ext cx="3589242" cy="1199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800" b="0" i="0" u="none" strike="noStrike" baseline="0">
              <a:solidFill>
                <a:srgbClr val="000000"/>
              </a:solidFill>
              <a:latin typeface="Helvetica"/>
              <a:cs typeface="Helvetica"/>
            </a:rPr>
            <a:t>It is agreed that the goods declared herein are accepted in apparent good order and condition</a:t>
          </a:r>
        </a:p>
        <a:p>
          <a:pPr algn="l" rtl="0">
            <a:defRPr sz="1000"/>
          </a:pPr>
          <a:r>
            <a:rPr lang="en-US" sz="800" b="0" i="0" u="none" strike="noStrike" baseline="0">
              <a:solidFill>
                <a:srgbClr val="000000"/>
              </a:solidFill>
              <a:latin typeface="Helvetica"/>
              <a:cs typeface="Helvetica"/>
            </a:rPr>
            <a:t>(except  as  noted)  for  carriage  SUBJECT TO THE  CONDITIONS  OF  CONTRACT ON THE REVERSE HEREOF. ALL GOODS MAY BE CARRIED BY ANY OTHER MEANS INCLUDING ROAD OR ANY OTHER CARRIER UNLESS SPECIFIC CONTRARY INSTRUCTIONS ARE GIVEN HEREON BY THE SHIPPER, AND SHIPPER AGREES THAT THE SHIPMENT MAY BE  CARRIED  VIA  INTERMEDIATE  STOPPING  PLACES  WHICH  THE  CARRIER  DEEMS APPROPRIATE. THE SHIPPER’S ATTENTION IS DRAWN TO THE NOTICE CONCERNING CARRIER’S LIMITATION OF LIABILITY. Shipper may increase such limitation of liability by declaring a higher value for carriage and paying a supplemental charge if required.</a:t>
          </a: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9</xdr:col>
      <xdr:colOff>368113</xdr:colOff>
      <xdr:row>11</xdr:row>
      <xdr:rowOff>85725</xdr:rowOff>
    </xdr:from>
    <xdr:to>
      <xdr:col>12</xdr:col>
      <xdr:colOff>140073</xdr:colOff>
      <xdr:row>11</xdr:row>
      <xdr:rowOff>200025</xdr:rowOff>
    </xdr:to>
    <xdr:sp macro="" textlink="">
      <xdr:nvSpPr>
        <xdr:cNvPr id="1034" name="Text Box 10"/>
        <xdr:cNvSpPr txBox="1">
          <a:spLocks noChangeArrowheads="1"/>
        </xdr:cNvSpPr>
      </xdr:nvSpPr>
      <xdr:spPr bwMode="auto">
        <a:xfrm>
          <a:off x="4413437" y="3044078"/>
          <a:ext cx="1284754"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Accounting Information</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31376</xdr:colOff>
      <xdr:row>14</xdr:row>
      <xdr:rowOff>163607</xdr:rowOff>
    </xdr:from>
    <xdr:to>
      <xdr:col>2</xdr:col>
      <xdr:colOff>459440</xdr:colOff>
      <xdr:row>14</xdr:row>
      <xdr:rowOff>258857</xdr:rowOff>
    </xdr:to>
    <xdr:sp macro="" textlink="">
      <xdr:nvSpPr>
        <xdr:cNvPr id="1035" name="Text Box 11"/>
        <xdr:cNvSpPr txBox="1">
          <a:spLocks noChangeArrowheads="1"/>
        </xdr:cNvSpPr>
      </xdr:nvSpPr>
      <xdr:spPr bwMode="auto">
        <a:xfrm>
          <a:off x="31376" y="3928783"/>
          <a:ext cx="932329"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Agent's IATA Code</a:t>
          </a:r>
        </a:p>
        <a:p>
          <a:pPr algn="l" rtl="0">
            <a:defRPr sz="1000"/>
          </a:pPr>
          <a:endParaRPr lang="en-US" sz="700" b="0" i="0" u="none" strike="noStrike" baseline="0">
            <a:solidFill>
              <a:srgbClr val="000000"/>
            </a:solidFill>
            <a:latin typeface="Arial Narrow"/>
          </a:endParaRPr>
        </a:p>
      </xdr:txBody>
    </xdr:sp>
    <xdr:clientData/>
  </xdr:twoCellAnchor>
  <xdr:twoCellAnchor>
    <xdr:from>
      <xdr:col>5</xdr:col>
      <xdr:colOff>166407</xdr:colOff>
      <xdr:row>14</xdr:row>
      <xdr:rowOff>163606</xdr:rowOff>
    </xdr:from>
    <xdr:to>
      <xdr:col>7</xdr:col>
      <xdr:colOff>90208</xdr:colOff>
      <xdr:row>14</xdr:row>
      <xdr:rowOff>258856</xdr:rowOff>
    </xdr:to>
    <xdr:sp macro="" textlink="">
      <xdr:nvSpPr>
        <xdr:cNvPr id="1036" name="Text Box 12"/>
        <xdr:cNvSpPr txBox="1">
          <a:spLocks noChangeArrowheads="1"/>
        </xdr:cNvSpPr>
      </xdr:nvSpPr>
      <xdr:spPr bwMode="auto">
        <a:xfrm>
          <a:off x="2183466" y="3928782"/>
          <a:ext cx="93233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Account No.</a:t>
          </a:r>
        </a:p>
        <a:p>
          <a:pPr algn="l" rtl="0">
            <a:defRPr sz="1000"/>
          </a:pPr>
          <a:endParaRPr lang="en-US" sz="700" b="0" i="0" u="none" strike="noStrike" baseline="0">
            <a:solidFill>
              <a:srgbClr val="000000"/>
            </a:solidFill>
            <a:latin typeface="Arial Narrow"/>
          </a:endParaRPr>
        </a:p>
      </xdr:txBody>
    </xdr:sp>
    <xdr:clientData/>
  </xdr:twoCellAnchor>
  <xdr:twoCellAnchor>
    <xdr:from>
      <xdr:col>1</xdr:col>
      <xdr:colOff>29695</xdr:colOff>
      <xdr:row>16</xdr:row>
      <xdr:rowOff>75079</xdr:rowOff>
    </xdr:from>
    <xdr:to>
      <xdr:col>5</xdr:col>
      <xdr:colOff>438710</xdr:colOff>
      <xdr:row>16</xdr:row>
      <xdr:rowOff>172570</xdr:rowOff>
    </xdr:to>
    <xdr:sp macro="" textlink="">
      <xdr:nvSpPr>
        <xdr:cNvPr id="1037" name="Text Box 13"/>
        <xdr:cNvSpPr txBox="1">
          <a:spLocks noChangeArrowheads="1"/>
        </xdr:cNvSpPr>
      </xdr:nvSpPr>
      <xdr:spPr bwMode="auto">
        <a:xfrm>
          <a:off x="29695" y="4378138"/>
          <a:ext cx="2426074" cy="974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Airport of Departure (Addr. of First Carrier) and Requested Routing</a:t>
          </a:r>
        </a:p>
        <a:p>
          <a:pPr algn="l" rtl="0">
            <a:defRPr sz="1000"/>
          </a:pPr>
          <a:endParaRPr lang="en-US" sz="700" b="0" i="0" u="none" strike="noStrike" baseline="0">
            <a:solidFill>
              <a:srgbClr val="000000"/>
            </a:solidFill>
            <a:latin typeface="Arial Narrow"/>
          </a:endParaRPr>
        </a:p>
      </xdr:txBody>
    </xdr:sp>
    <xdr:clientData/>
  </xdr:twoCellAnchor>
  <xdr:twoCellAnchor>
    <xdr:from>
      <xdr:col>6</xdr:col>
      <xdr:colOff>121023</xdr:colOff>
      <xdr:row>19</xdr:row>
      <xdr:rowOff>168089</xdr:rowOff>
    </xdr:from>
    <xdr:to>
      <xdr:col>8</xdr:col>
      <xdr:colOff>244849</xdr:colOff>
      <xdr:row>19</xdr:row>
      <xdr:rowOff>263339</xdr:rowOff>
    </xdr:to>
    <xdr:sp macro="" textlink="">
      <xdr:nvSpPr>
        <xdr:cNvPr id="1038" name="Text Box 14"/>
        <xdr:cNvSpPr txBox="1">
          <a:spLocks noChangeArrowheads="1"/>
        </xdr:cNvSpPr>
      </xdr:nvSpPr>
      <xdr:spPr bwMode="auto">
        <a:xfrm>
          <a:off x="2642347" y="5277971"/>
          <a:ext cx="1132355"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Requested Flight/Date</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76200</xdr:colOff>
      <xdr:row>19</xdr:row>
      <xdr:rowOff>164727</xdr:rowOff>
    </xdr:from>
    <xdr:to>
      <xdr:col>4</xdr:col>
      <xdr:colOff>142875</xdr:colOff>
      <xdr:row>20</xdr:row>
      <xdr:rowOff>560</xdr:rowOff>
    </xdr:to>
    <xdr:sp macro="" textlink="">
      <xdr:nvSpPr>
        <xdr:cNvPr id="1039" name="Text Box 15"/>
        <xdr:cNvSpPr txBox="1">
          <a:spLocks noChangeArrowheads="1"/>
        </xdr:cNvSpPr>
      </xdr:nvSpPr>
      <xdr:spPr bwMode="auto">
        <a:xfrm>
          <a:off x="76200" y="5274609"/>
          <a:ext cx="1579469"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FF"/>
              </a:solidFill>
              <a:latin typeface="Arial Narrow"/>
            </a:rPr>
            <a:t>Airport</a:t>
          </a:r>
          <a:r>
            <a:rPr lang="en-US" sz="700" b="0" i="0" u="none" strike="noStrike" baseline="0">
              <a:solidFill>
                <a:srgbClr val="000000"/>
              </a:solidFill>
              <a:latin typeface="Arial Narrow"/>
            </a:rPr>
            <a:t> of Destination</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15</xdr:col>
      <xdr:colOff>216274</xdr:colOff>
      <xdr:row>17</xdr:row>
      <xdr:rowOff>260536</xdr:rowOff>
    </xdr:from>
    <xdr:to>
      <xdr:col>17</xdr:col>
      <xdr:colOff>263899</xdr:colOff>
      <xdr:row>18</xdr:row>
      <xdr:rowOff>98611</xdr:rowOff>
    </xdr:to>
    <xdr:sp macro="" textlink="">
      <xdr:nvSpPr>
        <xdr:cNvPr id="1040" name="Text Box 16"/>
        <xdr:cNvSpPr txBox="1">
          <a:spLocks noChangeArrowheads="1"/>
        </xdr:cNvSpPr>
      </xdr:nvSpPr>
      <xdr:spPr bwMode="auto">
        <a:xfrm>
          <a:off x="7275980" y="4832536"/>
          <a:ext cx="1056154"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Declared Value for Customs</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12</xdr:col>
      <xdr:colOff>383240</xdr:colOff>
      <xdr:row>17</xdr:row>
      <xdr:rowOff>249331</xdr:rowOff>
    </xdr:from>
    <xdr:to>
      <xdr:col>14</xdr:col>
      <xdr:colOff>364191</xdr:colOff>
      <xdr:row>18</xdr:row>
      <xdr:rowOff>87406</xdr:rowOff>
    </xdr:to>
    <xdr:sp macro="" textlink="">
      <xdr:nvSpPr>
        <xdr:cNvPr id="1041" name="Text Box 17"/>
        <xdr:cNvSpPr txBox="1">
          <a:spLocks noChangeArrowheads="1"/>
        </xdr:cNvSpPr>
      </xdr:nvSpPr>
      <xdr:spPr bwMode="auto">
        <a:xfrm>
          <a:off x="5930152" y="4821331"/>
          <a:ext cx="989480"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Declared Value for Carriage</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10</xdr:col>
      <xdr:colOff>12325</xdr:colOff>
      <xdr:row>16</xdr:row>
      <xdr:rowOff>217394</xdr:rowOff>
    </xdr:from>
    <xdr:to>
      <xdr:col>11</xdr:col>
      <xdr:colOff>504264</xdr:colOff>
      <xdr:row>17</xdr:row>
      <xdr:rowOff>246530</xdr:rowOff>
    </xdr:to>
    <xdr:sp macro="" textlink="">
      <xdr:nvSpPr>
        <xdr:cNvPr id="1042" name="Text Box 18"/>
        <xdr:cNvSpPr txBox="1">
          <a:spLocks noChangeArrowheads="1"/>
        </xdr:cNvSpPr>
      </xdr:nvSpPr>
      <xdr:spPr bwMode="auto">
        <a:xfrm>
          <a:off x="5088590" y="4520453"/>
          <a:ext cx="996203" cy="2980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500" b="0" i="0" u="none" strike="noStrike" baseline="0">
              <a:solidFill>
                <a:srgbClr val="000000"/>
              </a:solidFill>
              <a:latin typeface="Helvetica"/>
              <a:cs typeface="Helvetica"/>
            </a:rPr>
            <a:t>WT/VALOther</a:t>
          </a:r>
        </a:p>
        <a:p>
          <a:pPr algn="l" rtl="0">
            <a:defRPr sz="1000"/>
          </a:pPr>
          <a:r>
            <a:rPr lang="en-US" sz="500" b="0" i="0" u="none" strike="noStrike" baseline="0">
              <a:solidFill>
                <a:srgbClr val="000000"/>
              </a:solidFill>
              <a:latin typeface="Helvetica"/>
              <a:cs typeface="Helvetica"/>
            </a:rPr>
            <a:t>PPD     COLL     PPD    COLL</a:t>
          </a:r>
        </a:p>
        <a:p>
          <a:pPr algn="l" rtl="0">
            <a:defRPr sz="1000"/>
          </a:pPr>
          <a:endParaRPr lang="en-US" sz="400" b="0" i="0" u="none" strike="noStrike" baseline="0">
            <a:solidFill>
              <a:srgbClr val="000000"/>
            </a:solidFill>
            <a:latin typeface="Helvetica"/>
            <a:cs typeface="Helvetica"/>
          </a:endParaRPr>
        </a:p>
      </xdr:txBody>
    </xdr:sp>
    <xdr:clientData/>
  </xdr:twoCellAnchor>
  <xdr:twoCellAnchor>
    <xdr:from>
      <xdr:col>9</xdr:col>
      <xdr:colOff>437029</xdr:colOff>
      <xdr:row>17</xdr:row>
      <xdr:rowOff>224118</xdr:rowOff>
    </xdr:from>
    <xdr:to>
      <xdr:col>10</xdr:col>
      <xdr:colOff>89647</xdr:colOff>
      <xdr:row>18</xdr:row>
      <xdr:rowOff>221878</xdr:rowOff>
    </xdr:to>
    <xdr:sp macro="" textlink="">
      <xdr:nvSpPr>
        <xdr:cNvPr id="1178" name="Text Box 154"/>
        <xdr:cNvSpPr txBox="1">
          <a:spLocks noChangeArrowheads="1"/>
        </xdr:cNvSpPr>
      </xdr:nvSpPr>
      <xdr:spPr bwMode="auto">
        <a:xfrm>
          <a:off x="4908176" y="4796118"/>
          <a:ext cx="156883"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400" b="0" i="0" u="none" strike="noStrike" baseline="0">
              <a:solidFill>
                <a:srgbClr val="000000"/>
              </a:solidFill>
              <a:latin typeface="Arial Narrow"/>
            </a:rPr>
            <a:t>CHGS</a:t>
          </a:r>
        </a:p>
        <a:p>
          <a:pPr algn="l" rtl="0">
            <a:defRPr sz="1000"/>
          </a:pPr>
          <a:endParaRPr lang="en-US" sz="400" b="0" i="0" u="none" strike="noStrike" baseline="0">
            <a:solidFill>
              <a:srgbClr val="000000"/>
            </a:solidFill>
            <a:latin typeface="Arial Narrow"/>
          </a:endParaRPr>
        </a:p>
      </xdr:txBody>
    </xdr:sp>
    <xdr:clientData/>
  </xdr:twoCellAnchor>
  <xdr:twoCellAnchor>
    <xdr:from>
      <xdr:col>9</xdr:col>
      <xdr:colOff>235323</xdr:colOff>
      <xdr:row>18</xdr:row>
      <xdr:rowOff>4482</xdr:rowOff>
    </xdr:from>
    <xdr:to>
      <xdr:col>10</xdr:col>
      <xdr:colOff>64434</xdr:colOff>
      <xdr:row>18</xdr:row>
      <xdr:rowOff>140073</xdr:rowOff>
    </xdr:to>
    <xdr:sp macro="" textlink="">
      <xdr:nvSpPr>
        <xdr:cNvPr id="1179" name="Text Box 155"/>
        <xdr:cNvSpPr txBox="1">
          <a:spLocks noChangeArrowheads="1"/>
        </xdr:cNvSpPr>
      </xdr:nvSpPr>
      <xdr:spPr bwMode="auto">
        <a:xfrm>
          <a:off x="4269441" y="4845423"/>
          <a:ext cx="333375" cy="1355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Currency</a:t>
          </a:r>
        </a:p>
        <a:p>
          <a:pPr algn="l" rtl="0">
            <a:defRPr sz="1000"/>
          </a:pPr>
          <a:endParaRPr lang="en-US" sz="700" b="0" i="0" u="none" strike="noStrike" baseline="0">
            <a:solidFill>
              <a:srgbClr val="000000"/>
            </a:solidFill>
            <a:latin typeface="Arial Narrow"/>
          </a:endParaRPr>
        </a:p>
      </xdr:txBody>
    </xdr:sp>
    <xdr:clientData/>
  </xdr:twoCellAnchor>
  <xdr:twoCellAnchor>
    <xdr:from>
      <xdr:col>12</xdr:col>
      <xdr:colOff>24653</xdr:colOff>
      <xdr:row>19</xdr:row>
      <xdr:rowOff>233643</xdr:rowOff>
    </xdr:from>
    <xdr:to>
      <xdr:col>16</xdr:col>
      <xdr:colOff>471767</xdr:colOff>
      <xdr:row>20</xdr:row>
      <xdr:rowOff>262217</xdr:rowOff>
    </xdr:to>
    <xdr:sp macro="" textlink="">
      <xdr:nvSpPr>
        <xdr:cNvPr id="1180" name="Text Box 156"/>
        <xdr:cNvSpPr txBox="1">
          <a:spLocks noChangeArrowheads="1"/>
        </xdr:cNvSpPr>
      </xdr:nvSpPr>
      <xdr:spPr bwMode="auto">
        <a:xfrm>
          <a:off x="5571565" y="5343525"/>
          <a:ext cx="2464173" cy="29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lnSpc>
              <a:spcPts val="700"/>
            </a:lnSpc>
            <a:defRPr sz="1000"/>
          </a:pPr>
          <a:r>
            <a:rPr lang="en-US" sz="700" b="0" i="0" u="none" strike="noStrike" baseline="0">
              <a:solidFill>
                <a:srgbClr val="000000"/>
              </a:solidFill>
              <a:latin typeface="Arial Narrow"/>
            </a:rPr>
            <a:t>INSURANCE - If carrier offers insurance, and such insurance is requested</a:t>
          </a:r>
        </a:p>
        <a:p>
          <a:pPr algn="l" rtl="0">
            <a:lnSpc>
              <a:spcPts val="700"/>
            </a:lnSpc>
            <a:defRPr sz="1000"/>
          </a:pPr>
          <a:r>
            <a:rPr lang="en-US" sz="700" b="0" i="0" u="none" strike="noStrike" baseline="0">
              <a:solidFill>
                <a:srgbClr val="000000"/>
              </a:solidFill>
              <a:latin typeface="Arial Narrow"/>
            </a:rPr>
            <a:t>in accordance with the conditions thereof, indicate amount to be insured in</a:t>
          </a:r>
        </a:p>
        <a:p>
          <a:pPr algn="l" rtl="0">
            <a:lnSpc>
              <a:spcPts val="700"/>
            </a:lnSpc>
            <a:defRPr sz="1000"/>
          </a:pPr>
          <a:r>
            <a:rPr lang="en-US" sz="700" b="0" i="0" u="none" strike="noStrike" baseline="0">
              <a:solidFill>
                <a:srgbClr val="000000"/>
              </a:solidFill>
              <a:latin typeface="Arial Narrow"/>
            </a:rPr>
            <a:t>figures</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in</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box</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marked</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“Amount</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of</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Insurance”.</a:t>
          </a:r>
        </a:p>
        <a:p>
          <a:pPr algn="l" rtl="0">
            <a:defRPr sz="1000"/>
          </a:pPr>
          <a:endParaRPr lang="en-US" sz="700" b="0" i="0" u="none" strike="noStrike" baseline="0">
            <a:solidFill>
              <a:srgbClr val="000000"/>
            </a:solidFill>
            <a:latin typeface="Arial Narrow"/>
          </a:endParaRPr>
        </a:p>
      </xdr:txBody>
    </xdr:sp>
    <xdr:clientData/>
  </xdr:twoCellAnchor>
  <xdr:twoCellAnchor>
    <xdr:from>
      <xdr:col>8</xdr:col>
      <xdr:colOff>359709</xdr:colOff>
      <xdr:row>17</xdr:row>
      <xdr:rowOff>262218</xdr:rowOff>
    </xdr:from>
    <xdr:to>
      <xdr:col>9</xdr:col>
      <xdr:colOff>45944</xdr:colOff>
      <xdr:row>18</xdr:row>
      <xdr:rowOff>109818</xdr:rowOff>
    </xdr:to>
    <xdr:sp macro="" textlink="">
      <xdr:nvSpPr>
        <xdr:cNvPr id="1181" name="Text Box 157"/>
        <xdr:cNvSpPr txBox="1">
          <a:spLocks noChangeArrowheads="1"/>
        </xdr:cNvSpPr>
      </xdr:nvSpPr>
      <xdr:spPr bwMode="auto">
        <a:xfrm>
          <a:off x="3889562" y="4834218"/>
          <a:ext cx="190500"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by</a:t>
          </a:r>
        </a:p>
        <a:p>
          <a:pPr algn="l" rtl="0">
            <a:defRPr sz="1000"/>
          </a:pPr>
          <a:endParaRPr lang="en-US" sz="700" b="0" i="0" u="none" strike="noStrike" baseline="0">
            <a:solidFill>
              <a:srgbClr val="000000"/>
            </a:solidFill>
            <a:latin typeface="Arial Narrow"/>
          </a:endParaRPr>
        </a:p>
      </xdr:txBody>
    </xdr:sp>
    <xdr:clientData/>
  </xdr:twoCellAnchor>
  <xdr:twoCellAnchor>
    <xdr:from>
      <xdr:col>7</xdr:col>
      <xdr:colOff>424143</xdr:colOff>
      <xdr:row>18</xdr:row>
      <xdr:rowOff>4483</xdr:rowOff>
    </xdr:from>
    <xdr:to>
      <xdr:col>8</xdr:col>
      <xdr:colOff>100293</xdr:colOff>
      <xdr:row>18</xdr:row>
      <xdr:rowOff>121024</xdr:rowOff>
    </xdr:to>
    <xdr:sp macro="" textlink="">
      <xdr:nvSpPr>
        <xdr:cNvPr id="1182" name="Text Box 158"/>
        <xdr:cNvSpPr txBox="1">
          <a:spLocks noChangeArrowheads="1"/>
        </xdr:cNvSpPr>
      </xdr:nvSpPr>
      <xdr:spPr bwMode="auto">
        <a:xfrm>
          <a:off x="3449731" y="4845424"/>
          <a:ext cx="180415"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to</a:t>
          </a:r>
        </a:p>
        <a:p>
          <a:pPr algn="l" rtl="0">
            <a:defRPr sz="1000"/>
          </a:pPr>
          <a:endParaRPr lang="en-US" sz="700" b="0" i="0" u="none" strike="noStrike" baseline="0">
            <a:solidFill>
              <a:srgbClr val="000000"/>
            </a:solidFill>
            <a:latin typeface="Arial Narrow"/>
          </a:endParaRPr>
        </a:p>
      </xdr:txBody>
    </xdr:sp>
    <xdr:clientData/>
  </xdr:twoCellAnchor>
  <xdr:twoCellAnchor>
    <xdr:from>
      <xdr:col>7</xdr:col>
      <xdr:colOff>59952</xdr:colOff>
      <xdr:row>18</xdr:row>
      <xdr:rowOff>4482</xdr:rowOff>
    </xdr:from>
    <xdr:to>
      <xdr:col>7</xdr:col>
      <xdr:colOff>250452</xdr:colOff>
      <xdr:row>18</xdr:row>
      <xdr:rowOff>121023</xdr:rowOff>
    </xdr:to>
    <xdr:sp macro="" textlink="">
      <xdr:nvSpPr>
        <xdr:cNvPr id="1183" name="Text Box 159"/>
        <xdr:cNvSpPr txBox="1">
          <a:spLocks noChangeArrowheads="1"/>
        </xdr:cNvSpPr>
      </xdr:nvSpPr>
      <xdr:spPr bwMode="auto">
        <a:xfrm>
          <a:off x="3085540" y="4845423"/>
          <a:ext cx="190500"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by</a:t>
          </a:r>
        </a:p>
        <a:p>
          <a:pPr algn="l" rtl="0">
            <a:defRPr sz="1000"/>
          </a:pPr>
          <a:endParaRPr lang="en-US" sz="700" b="0" i="0" u="none" strike="noStrike" baseline="0">
            <a:solidFill>
              <a:srgbClr val="000000"/>
            </a:solidFill>
            <a:latin typeface="Arial Narrow"/>
          </a:endParaRPr>
        </a:p>
      </xdr:txBody>
    </xdr:sp>
    <xdr:clientData/>
  </xdr:twoCellAnchor>
  <xdr:twoCellAnchor>
    <xdr:from>
      <xdr:col>6</xdr:col>
      <xdr:colOff>79561</xdr:colOff>
      <xdr:row>17</xdr:row>
      <xdr:rowOff>262217</xdr:rowOff>
    </xdr:from>
    <xdr:to>
      <xdr:col>6</xdr:col>
      <xdr:colOff>270061</xdr:colOff>
      <xdr:row>18</xdr:row>
      <xdr:rowOff>109817</xdr:rowOff>
    </xdr:to>
    <xdr:sp macro="" textlink="">
      <xdr:nvSpPr>
        <xdr:cNvPr id="1184" name="Text Box 160"/>
        <xdr:cNvSpPr txBox="1">
          <a:spLocks noChangeArrowheads="1"/>
        </xdr:cNvSpPr>
      </xdr:nvSpPr>
      <xdr:spPr bwMode="auto">
        <a:xfrm>
          <a:off x="2600885" y="4834217"/>
          <a:ext cx="190500"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to</a:t>
          </a:r>
        </a:p>
        <a:p>
          <a:pPr algn="l" rtl="0">
            <a:defRPr sz="1000"/>
          </a:pPr>
          <a:endParaRPr lang="en-US" sz="700" b="0" i="0" u="none" strike="noStrike" baseline="0">
            <a:solidFill>
              <a:srgbClr val="000000"/>
            </a:solidFill>
            <a:latin typeface="Arial Narrow"/>
          </a:endParaRPr>
        </a:p>
      </xdr:txBody>
    </xdr:sp>
    <xdr:clientData/>
  </xdr:twoCellAnchor>
  <xdr:twoCellAnchor>
    <xdr:from>
      <xdr:col>9</xdr:col>
      <xdr:colOff>368114</xdr:colOff>
      <xdr:row>19</xdr:row>
      <xdr:rowOff>177614</xdr:rowOff>
    </xdr:from>
    <xdr:to>
      <xdr:col>11</xdr:col>
      <xdr:colOff>282949</xdr:colOff>
      <xdr:row>20</xdr:row>
      <xdr:rowOff>22972</xdr:rowOff>
    </xdr:to>
    <xdr:sp macro="" textlink="">
      <xdr:nvSpPr>
        <xdr:cNvPr id="1185" name="Text Box 161"/>
        <xdr:cNvSpPr txBox="1">
          <a:spLocks noChangeArrowheads="1"/>
        </xdr:cNvSpPr>
      </xdr:nvSpPr>
      <xdr:spPr bwMode="auto">
        <a:xfrm>
          <a:off x="4402232" y="5287496"/>
          <a:ext cx="923364"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Amount of Insurance</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64995</xdr:colOff>
      <xdr:row>21</xdr:row>
      <xdr:rowOff>103655</xdr:rowOff>
    </xdr:from>
    <xdr:to>
      <xdr:col>2</xdr:col>
      <xdr:colOff>397809</xdr:colOff>
      <xdr:row>21</xdr:row>
      <xdr:rowOff>237005</xdr:rowOff>
    </xdr:to>
    <xdr:sp macro="" textlink="">
      <xdr:nvSpPr>
        <xdr:cNvPr id="1186" name="Text Box 162"/>
        <xdr:cNvSpPr txBox="1">
          <a:spLocks noChangeArrowheads="1"/>
        </xdr:cNvSpPr>
      </xdr:nvSpPr>
      <xdr:spPr bwMode="auto">
        <a:xfrm>
          <a:off x="64995" y="5751420"/>
          <a:ext cx="837079"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Handling Information</a:t>
          </a:r>
        </a:p>
        <a:p>
          <a:pPr algn="l" rtl="0">
            <a:defRPr sz="1000"/>
          </a:pPr>
          <a:endParaRPr lang="en-US" sz="700" b="0" i="0" u="none" strike="noStrike" baseline="0">
            <a:solidFill>
              <a:srgbClr val="000000"/>
            </a:solidFill>
            <a:latin typeface="Arial Narrow"/>
          </a:endParaRPr>
        </a:p>
      </xdr:txBody>
    </xdr:sp>
    <xdr:clientData/>
  </xdr:twoCellAnchor>
  <xdr:twoCellAnchor>
    <xdr:from>
      <xdr:col>1</xdr:col>
      <xdr:colOff>42582</xdr:colOff>
      <xdr:row>24</xdr:row>
      <xdr:rowOff>194422</xdr:rowOff>
    </xdr:from>
    <xdr:to>
      <xdr:col>1</xdr:col>
      <xdr:colOff>346821</xdr:colOff>
      <xdr:row>26</xdr:row>
      <xdr:rowOff>1680</xdr:rowOff>
    </xdr:to>
    <xdr:sp macro="" textlink="">
      <xdr:nvSpPr>
        <xdr:cNvPr id="1187" name="Text Box 163"/>
        <xdr:cNvSpPr txBox="1">
          <a:spLocks noChangeArrowheads="1"/>
        </xdr:cNvSpPr>
      </xdr:nvSpPr>
      <xdr:spPr bwMode="auto">
        <a:xfrm>
          <a:off x="42582" y="6649010"/>
          <a:ext cx="304239" cy="3451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No. of</a:t>
          </a:r>
        </a:p>
        <a:p>
          <a:pPr algn="l" rtl="0">
            <a:defRPr sz="1000"/>
          </a:pPr>
          <a:r>
            <a:rPr lang="en-US" sz="700" b="0" i="0" u="none" strike="noStrike" baseline="0">
              <a:solidFill>
                <a:srgbClr val="000000"/>
              </a:solidFill>
              <a:latin typeface="Helvetica"/>
              <a:cs typeface="Helvetica"/>
            </a:rPr>
            <a:t>Pieces</a:t>
          </a:r>
        </a:p>
        <a:p>
          <a:pPr algn="l" rtl="0">
            <a:defRPr sz="1000"/>
          </a:pPr>
          <a:r>
            <a:rPr lang="en-US" sz="700" b="0" i="0" u="none" strike="noStrike" baseline="0">
              <a:solidFill>
                <a:srgbClr val="000000"/>
              </a:solidFill>
              <a:latin typeface="Helvetica"/>
              <a:cs typeface="Helvetica"/>
            </a:rPr>
            <a:t>RCP</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2</xdr:col>
      <xdr:colOff>64434</xdr:colOff>
      <xdr:row>24</xdr:row>
      <xdr:rowOff>229161</xdr:rowOff>
    </xdr:from>
    <xdr:to>
      <xdr:col>3</xdr:col>
      <xdr:colOff>102534</xdr:colOff>
      <xdr:row>25</xdr:row>
      <xdr:rowOff>181536</xdr:rowOff>
    </xdr:to>
    <xdr:sp macro="" textlink="">
      <xdr:nvSpPr>
        <xdr:cNvPr id="1188" name="Text Box 164"/>
        <xdr:cNvSpPr txBox="1">
          <a:spLocks noChangeArrowheads="1"/>
        </xdr:cNvSpPr>
      </xdr:nvSpPr>
      <xdr:spPr bwMode="auto">
        <a:xfrm>
          <a:off x="568699" y="6683749"/>
          <a:ext cx="542364" cy="221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Gross</a:t>
          </a:r>
        </a:p>
        <a:p>
          <a:pPr algn="l" rtl="0">
            <a:defRPr sz="1000"/>
          </a:pPr>
          <a:r>
            <a:rPr lang="en-US" sz="700" b="0" i="0" u="none" strike="noStrike" baseline="0">
              <a:solidFill>
                <a:srgbClr val="000000"/>
              </a:solidFill>
              <a:latin typeface="Helvetica"/>
              <a:cs typeface="Helvetica"/>
            </a:rPr>
            <a:t>Weight</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3</xdr:col>
      <xdr:colOff>346823</xdr:colOff>
      <xdr:row>25</xdr:row>
      <xdr:rowOff>48185</xdr:rowOff>
    </xdr:from>
    <xdr:to>
      <xdr:col>3</xdr:col>
      <xdr:colOff>425825</xdr:colOff>
      <xdr:row>26</xdr:row>
      <xdr:rowOff>22411</xdr:rowOff>
    </xdr:to>
    <xdr:sp macro="" textlink="">
      <xdr:nvSpPr>
        <xdr:cNvPr id="1189" name="Text Box 165"/>
        <xdr:cNvSpPr txBox="1">
          <a:spLocks noChangeArrowheads="1"/>
        </xdr:cNvSpPr>
      </xdr:nvSpPr>
      <xdr:spPr bwMode="auto">
        <a:xfrm>
          <a:off x="1355352" y="6771714"/>
          <a:ext cx="79002" cy="243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400" b="0" i="0" u="none" strike="noStrike" baseline="0">
              <a:solidFill>
                <a:srgbClr val="000000"/>
              </a:solidFill>
              <a:latin typeface="Helvetica"/>
              <a:cs typeface="Helvetica"/>
            </a:rPr>
            <a:t>kg</a:t>
          </a:r>
        </a:p>
        <a:p>
          <a:pPr algn="l" rtl="0">
            <a:defRPr sz="1000"/>
          </a:pPr>
          <a:r>
            <a:rPr lang="en-US" sz="400" b="0" i="0" u="none" strike="noStrike" baseline="0">
              <a:solidFill>
                <a:srgbClr val="000000"/>
              </a:solidFill>
              <a:latin typeface="Helvetica"/>
              <a:cs typeface="Helvetica"/>
            </a:rPr>
            <a:t>lb</a:t>
          </a:r>
        </a:p>
        <a:p>
          <a:pPr algn="l" rtl="0">
            <a:defRPr sz="1000"/>
          </a:pPr>
          <a:endParaRPr lang="en-US" sz="400" b="0" i="0" u="none" strike="noStrike" baseline="0">
            <a:solidFill>
              <a:srgbClr val="000000"/>
            </a:solidFill>
            <a:latin typeface="Helvetica"/>
            <a:cs typeface="Helvetica"/>
          </a:endParaRPr>
        </a:p>
      </xdr:txBody>
    </xdr:sp>
    <xdr:clientData/>
  </xdr:twoCellAnchor>
  <xdr:twoCellAnchor>
    <xdr:from>
      <xdr:col>4</xdr:col>
      <xdr:colOff>92449</xdr:colOff>
      <xdr:row>24</xdr:row>
      <xdr:rowOff>213472</xdr:rowOff>
    </xdr:from>
    <xdr:to>
      <xdr:col>5</xdr:col>
      <xdr:colOff>177613</xdr:colOff>
      <xdr:row>25</xdr:row>
      <xdr:rowOff>39781</xdr:rowOff>
    </xdr:to>
    <xdr:sp macro="" textlink="">
      <xdr:nvSpPr>
        <xdr:cNvPr id="1190" name="Text Box 166"/>
        <xdr:cNvSpPr txBox="1">
          <a:spLocks noChangeArrowheads="1"/>
        </xdr:cNvSpPr>
      </xdr:nvSpPr>
      <xdr:spPr bwMode="auto">
        <a:xfrm>
          <a:off x="1605243" y="6668060"/>
          <a:ext cx="589429"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Rate Class</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4</xdr:col>
      <xdr:colOff>163045</xdr:colOff>
      <xdr:row>25</xdr:row>
      <xdr:rowOff>133910</xdr:rowOff>
    </xdr:from>
    <xdr:to>
      <xdr:col>5</xdr:col>
      <xdr:colOff>239245</xdr:colOff>
      <xdr:row>26</xdr:row>
      <xdr:rowOff>48184</xdr:rowOff>
    </xdr:to>
    <xdr:sp macro="" textlink="">
      <xdr:nvSpPr>
        <xdr:cNvPr id="1191" name="Text Box 167"/>
        <xdr:cNvSpPr txBox="1">
          <a:spLocks noChangeArrowheads="1"/>
        </xdr:cNvSpPr>
      </xdr:nvSpPr>
      <xdr:spPr bwMode="auto">
        <a:xfrm>
          <a:off x="1675839" y="6857439"/>
          <a:ext cx="580465" cy="1832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600" b="0" i="0" u="none" strike="noStrike" baseline="0">
              <a:solidFill>
                <a:srgbClr val="000000"/>
              </a:solidFill>
              <a:latin typeface="Helvetica"/>
              <a:cs typeface="Helvetica"/>
            </a:rPr>
            <a:t>Commodity</a:t>
          </a:r>
        </a:p>
        <a:p>
          <a:pPr algn="l" rtl="0">
            <a:defRPr sz="1000"/>
          </a:pPr>
          <a:r>
            <a:rPr lang="en-US" sz="600" b="0" i="0" u="none" strike="noStrike" baseline="0">
              <a:solidFill>
                <a:srgbClr val="000000"/>
              </a:solidFill>
              <a:latin typeface="Helvetica"/>
              <a:cs typeface="Helvetica"/>
            </a:rPr>
            <a:t>Item No.</a:t>
          </a: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6</xdr:col>
      <xdr:colOff>122704</xdr:colOff>
      <xdr:row>24</xdr:row>
      <xdr:rowOff>251572</xdr:rowOff>
    </xdr:from>
    <xdr:to>
      <xdr:col>7</xdr:col>
      <xdr:colOff>198904</xdr:colOff>
      <xdr:row>25</xdr:row>
      <xdr:rowOff>203948</xdr:rowOff>
    </xdr:to>
    <xdr:sp macro="" textlink="">
      <xdr:nvSpPr>
        <xdr:cNvPr id="1192" name="Text Box 168"/>
        <xdr:cNvSpPr txBox="1">
          <a:spLocks noChangeArrowheads="1"/>
        </xdr:cNvSpPr>
      </xdr:nvSpPr>
      <xdr:spPr bwMode="auto">
        <a:xfrm>
          <a:off x="2644028" y="6706160"/>
          <a:ext cx="580464" cy="221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Chargeable</a:t>
          </a:r>
        </a:p>
        <a:p>
          <a:pPr algn="l" rtl="0">
            <a:defRPr sz="1000"/>
          </a:pPr>
          <a:r>
            <a:rPr lang="en-US" sz="700" b="0" i="0" u="none" strike="noStrike" baseline="0">
              <a:solidFill>
                <a:srgbClr val="000000"/>
              </a:solidFill>
              <a:latin typeface="Helvetica"/>
              <a:cs typeface="Helvetica"/>
            </a:rPr>
            <a:t>Weight</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8</xdr:col>
      <xdr:colOff>82363</xdr:colOff>
      <xdr:row>24</xdr:row>
      <xdr:rowOff>237005</xdr:rowOff>
    </xdr:from>
    <xdr:to>
      <xdr:col>8</xdr:col>
      <xdr:colOff>319928</xdr:colOff>
      <xdr:row>25</xdr:row>
      <xdr:rowOff>75080</xdr:rowOff>
    </xdr:to>
    <xdr:sp macro="" textlink="">
      <xdr:nvSpPr>
        <xdr:cNvPr id="1193" name="Text Box 169"/>
        <xdr:cNvSpPr txBox="1">
          <a:spLocks noChangeArrowheads="1"/>
        </xdr:cNvSpPr>
      </xdr:nvSpPr>
      <xdr:spPr bwMode="auto">
        <a:xfrm>
          <a:off x="3612216" y="6691593"/>
          <a:ext cx="237565"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Rate</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8</xdr:col>
      <xdr:colOff>421901</xdr:colOff>
      <xdr:row>25</xdr:row>
      <xdr:rowOff>101974</xdr:rowOff>
    </xdr:from>
    <xdr:to>
      <xdr:col>9</xdr:col>
      <xdr:colOff>298075</xdr:colOff>
      <xdr:row>25</xdr:row>
      <xdr:rowOff>208990</xdr:rowOff>
    </xdr:to>
    <xdr:sp macro="" textlink="">
      <xdr:nvSpPr>
        <xdr:cNvPr id="1194" name="Text Box 170"/>
        <xdr:cNvSpPr txBox="1">
          <a:spLocks noChangeArrowheads="1"/>
        </xdr:cNvSpPr>
      </xdr:nvSpPr>
      <xdr:spPr bwMode="auto">
        <a:xfrm>
          <a:off x="3951754" y="6825503"/>
          <a:ext cx="380439"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Charge</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10</xdr:col>
      <xdr:colOff>444313</xdr:colOff>
      <xdr:row>25</xdr:row>
      <xdr:rowOff>62193</xdr:rowOff>
    </xdr:from>
    <xdr:to>
      <xdr:col>12</xdr:col>
      <xdr:colOff>482413</xdr:colOff>
      <xdr:row>25</xdr:row>
      <xdr:rowOff>188260</xdr:rowOff>
    </xdr:to>
    <xdr:sp macro="" textlink="">
      <xdr:nvSpPr>
        <xdr:cNvPr id="1195" name="Text Box 171"/>
        <xdr:cNvSpPr txBox="1">
          <a:spLocks noChangeArrowheads="1"/>
        </xdr:cNvSpPr>
      </xdr:nvSpPr>
      <xdr:spPr bwMode="auto">
        <a:xfrm>
          <a:off x="4982695" y="6785722"/>
          <a:ext cx="1046630" cy="1260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Total</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13</xdr:col>
      <xdr:colOff>175372</xdr:colOff>
      <xdr:row>24</xdr:row>
      <xdr:rowOff>229161</xdr:rowOff>
    </xdr:from>
    <xdr:to>
      <xdr:col>17</xdr:col>
      <xdr:colOff>80122</xdr:colOff>
      <xdr:row>25</xdr:row>
      <xdr:rowOff>181536</xdr:rowOff>
    </xdr:to>
    <xdr:sp macro="" textlink="">
      <xdr:nvSpPr>
        <xdr:cNvPr id="1196" name="Text Box 172"/>
        <xdr:cNvSpPr txBox="1">
          <a:spLocks noChangeArrowheads="1"/>
        </xdr:cNvSpPr>
      </xdr:nvSpPr>
      <xdr:spPr bwMode="auto">
        <a:xfrm>
          <a:off x="6226548" y="6683749"/>
          <a:ext cx="1921809" cy="221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Nature and Quantity of Goods</a:t>
          </a:r>
        </a:p>
        <a:p>
          <a:pPr algn="l" rtl="0">
            <a:defRPr sz="1000"/>
          </a:pPr>
          <a:r>
            <a:rPr lang="en-US" sz="700" b="0" i="0" u="none" strike="noStrike" baseline="0">
              <a:solidFill>
                <a:srgbClr val="000000"/>
              </a:solidFill>
              <a:latin typeface="Helvetica"/>
              <a:cs typeface="Helvetica"/>
            </a:rPr>
            <a:t>(incl. Dimensions or Volume)</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7</xdr:col>
      <xdr:colOff>284070</xdr:colOff>
      <xdr:row>37</xdr:row>
      <xdr:rowOff>229160</xdr:rowOff>
    </xdr:from>
    <xdr:to>
      <xdr:col>8</xdr:col>
      <xdr:colOff>312644</xdr:colOff>
      <xdr:row>38</xdr:row>
      <xdr:rowOff>76760</xdr:rowOff>
    </xdr:to>
    <xdr:sp macro="" textlink="">
      <xdr:nvSpPr>
        <xdr:cNvPr id="1197" name="Text Box 173"/>
        <xdr:cNvSpPr txBox="1">
          <a:spLocks noChangeArrowheads="1"/>
        </xdr:cNvSpPr>
      </xdr:nvSpPr>
      <xdr:spPr bwMode="auto">
        <a:xfrm>
          <a:off x="3309658" y="10179984"/>
          <a:ext cx="532839"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Other Charges</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7</xdr:col>
      <xdr:colOff>429744</xdr:colOff>
      <xdr:row>41</xdr:row>
      <xdr:rowOff>312083</xdr:rowOff>
    </xdr:from>
    <xdr:to>
      <xdr:col>16</xdr:col>
      <xdr:colOff>201705</xdr:colOff>
      <xdr:row>43</xdr:row>
      <xdr:rowOff>156883</xdr:rowOff>
    </xdr:to>
    <xdr:sp macro="" textlink="">
      <xdr:nvSpPr>
        <xdr:cNvPr id="1198" name="Text Box 174"/>
        <xdr:cNvSpPr txBox="1">
          <a:spLocks noChangeArrowheads="1"/>
        </xdr:cNvSpPr>
      </xdr:nvSpPr>
      <xdr:spPr bwMode="auto">
        <a:xfrm>
          <a:off x="3993215" y="11338671"/>
          <a:ext cx="4624108" cy="528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800" b="0" i="0" u="none" strike="noStrike" baseline="0">
              <a:solidFill>
                <a:srgbClr val="000000"/>
              </a:solidFill>
              <a:latin typeface="Helvetica"/>
              <a:cs typeface="Helvetica"/>
            </a:rPr>
            <a:t>I hereby certify that the particulars on the face hereof are correct and that insofar as any part of the consignment contains dangerous goods. </a:t>
          </a:r>
          <a:r>
            <a:rPr lang="en-US" sz="800" b="1" i="0" u="none" strike="noStrike" baseline="0">
              <a:solidFill>
                <a:srgbClr val="000000"/>
              </a:solidFill>
              <a:latin typeface="Helvetica"/>
              <a:cs typeface="Helvetica"/>
            </a:rPr>
            <a:t>I hereby certify that the contents of this consignment are fully and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accurately</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described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above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by</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proper</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shipping</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name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and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are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classified,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packaged,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marked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and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labeled,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and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in</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proper</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condition</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for</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carriage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by</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air</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according</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to</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applicable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national</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governmental regulations.</a:t>
          </a:r>
          <a:endParaRPr lang="en-US" sz="800" b="0" i="0" u="none" strike="noStrike" baseline="0">
            <a:solidFill>
              <a:srgbClr val="000000"/>
            </a:solidFill>
            <a:latin typeface="Helvetica"/>
            <a:cs typeface="Helvetica"/>
          </a:endParaRP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11</xdr:col>
      <xdr:colOff>45384</xdr:colOff>
      <xdr:row>46</xdr:row>
      <xdr:rowOff>22412</xdr:rowOff>
    </xdr:from>
    <xdr:to>
      <xdr:col>13</xdr:col>
      <xdr:colOff>280147</xdr:colOff>
      <xdr:row>46</xdr:row>
      <xdr:rowOff>134471</xdr:rowOff>
    </xdr:to>
    <xdr:sp macro="" textlink="">
      <xdr:nvSpPr>
        <xdr:cNvPr id="1199" name="Text Box 175"/>
        <xdr:cNvSpPr txBox="1">
          <a:spLocks noChangeArrowheads="1"/>
        </xdr:cNvSpPr>
      </xdr:nvSpPr>
      <xdr:spPr bwMode="auto">
        <a:xfrm>
          <a:off x="5088031" y="12662647"/>
          <a:ext cx="1243292" cy="1120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Signature of Shipper or his Agent</a:t>
          </a:r>
        </a:p>
        <a:p>
          <a:pPr algn="l" rtl="0">
            <a:defRPr sz="1000"/>
          </a:pPr>
          <a:endParaRPr lang="en-US" sz="700" b="0" i="0" u="none" strike="noStrike" baseline="0">
            <a:solidFill>
              <a:srgbClr val="000000"/>
            </a:solidFill>
            <a:latin typeface="Arial Narrow"/>
          </a:endParaRPr>
        </a:p>
      </xdr:txBody>
    </xdr:sp>
    <xdr:clientData/>
  </xdr:twoCellAnchor>
  <xdr:twoCellAnchor>
    <xdr:from>
      <xdr:col>7</xdr:col>
      <xdr:colOff>352425</xdr:colOff>
      <xdr:row>49</xdr:row>
      <xdr:rowOff>87406</xdr:rowOff>
    </xdr:from>
    <xdr:to>
      <xdr:col>17</xdr:col>
      <xdr:colOff>459441</xdr:colOff>
      <xdr:row>49</xdr:row>
      <xdr:rowOff>212912</xdr:rowOff>
    </xdr:to>
    <xdr:sp macro="" textlink="">
      <xdr:nvSpPr>
        <xdr:cNvPr id="1200" name="Text Box 176"/>
        <xdr:cNvSpPr txBox="1">
          <a:spLocks noChangeArrowheads="1"/>
        </xdr:cNvSpPr>
      </xdr:nvSpPr>
      <xdr:spPr bwMode="auto">
        <a:xfrm>
          <a:off x="3378013" y="13534465"/>
          <a:ext cx="5149663" cy="1255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0" i="0" u="none" strike="noStrike" baseline="0">
              <a:solidFill>
                <a:srgbClr val="000000"/>
              </a:solidFill>
              <a:latin typeface="Arial Narrow"/>
            </a:rPr>
            <a:t>Executed</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on</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(date)	                                              at</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(place)                                  Signature</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of</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Issuing</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Carrier</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or</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its</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Agent</a:t>
          </a:r>
        </a:p>
        <a:p>
          <a:pPr algn="l" rtl="0">
            <a:defRPr sz="1000"/>
          </a:pPr>
          <a:endParaRPr lang="en-US" sz="700" b="0" i="0" u="none" strike="noStrike" baseline="0">
            <a:solidFill>
              <a:srgbClr val="000000"/>
            </a:solidFill>
            <a:latin typeface="Arial Narrow"/>
          </a:endParaRPr>
        </a:p>
      </xdr:txBody>
    </xdr:sp>
    <xdr:clientData/>
  </xdr:twoCellAnchor>
  <xdr:twoCellAnchor>
    <xdr:from>
      <xdr:col>1</xdr:col>
      <xdr:colOff>0</xdr:colOff>
      <xdr:row>18</xdr:row>
      <xdr:rowOff>0</xdr:rowOff>
    </xdr:from>
    <xdr:to>
      <xdr:col>1</xdr:col>
      <xdr:colOff>134471</xdr:colOff>
      <xdr:row>18</xdr:row>
      <xdr:rowOff>112059</xdr:rowOff>
    </xdr:to>
    <xdr:sp macro="" textlink="">
      <xdr:nvSpPr>
        <xdr:cNvPr id="354" name="Text Box 184"/>
        <xdr:cNvSpPr txBox="1">
          <a:spLocks noChangeArrowheads="1"/>
        </xdr:cNvSpPr>
      </xdr:nvSpPr>
      <xdr:spPr bwMode="auto">
        <a:xfrm>
          <a:off x="0" y="4840941"/>
          <a:ext cx="134471" cy="1120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50" b="0" i="0" u="none" strike="noStrike" baseline="0">
              <a:solidFill>
                <a:srgbClr val="000000"/>
              </a:solidFill>
              <a:latin typeface="Arial Narrow"/>
            </a:rPr>
            <a:t>To</a:t>
          </a:r>
        </a:p>
      </xdr:txBody>
    </xdr:sp>
    <xdr:clientData/>
  </xdr:twoCellAnchor>
  <xdr:twoCellAnchor>
    <xdr:from>
      <xdr:col>1</xdr:col>
      <xdr:colOff>280148</xdr:colOff>
      <xdr:row>37</xdr:row>
      <xdr:rowOff>190500</xdr:rowOff>
    </xdr:from>
    <xdr:to>
      <xdr:col>2</xdr:col>
      <xdr:colOff>233010</xdr:colOff>
      <xdr:row>38</xdr:row>
      <xdr:rowOff>78441</xdr:rowOff>
    </xdr:to>
    <xdr:sp macro="" textlink="">
      <xdr:nvSpPr>
        <xdr:cNvPr id="177" name="Text Box 155"/>
        <xdr:cNvSpPr txBox="1">
          <a:spLocks noChangeArrowheads="1"/>
        </xdr:cNvSpPr>
      </xdr:nvSpPr>
      <xdr:spPr bwMode="auto">
        <a:xfrm>
          <a:off x="280148" y="10141324"/>
          <a:ext cx="457127" cy="1568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Prepaid</a:t>
          </a:r>
        </a:p>
      </xdr:txBody>
    </xdr:sp>
    <xdr:clientData/>
  </xdr:twoCellAnchor>
  <xdr:twoCellAnchor>
    <xdr:from>
      <xdr:col>3</xdr:col>
      <xdr:colOff>190500</xdr:colOff>
      <xdr:row>37</xdr:row>
      <xdr:rowOff>201706</xdr:rowOff>
    </xdr:from>
    <xdr:to>
      <xdr:col>5</xdr:col>
      <xdr:colOff>379025</xdr:colOff>
      <xdr:row>38</xdr:row>
      <xdr:rowOff>61925</xdr:rowOff>
    </xdr:to>
    <xdr:sp macro="" textlink="">
      <xdr:nvSpPr>
        <xdr:cNvPr id="178" name="Text Box 156"/>
        <xdr:cNvSpPr txBox="1">
          <a:spLocks noChangeArrowheads="1"/>
        </xdr:cNvSpPr>
      </xdr:nvSpPr>
      <xdr:spPr bwMode="auto">
        <a:xfrm>
          <a:off x="1199029" y="10152530"/>
          <a:ext cx="1197055" cy="12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Weight Charge</a:t>
          </a:r>
        </a:p>
      </xdr:txBody>
    </xdr:sp>
    <xdr:clientData/>
  </xdr:twoCellAnchor>
  <xdr:twoCellAnchor>
    <xdr:from>
      <xdr:col>6</xdr:col>
      <xdr:colOff>67235</xdr:colOff>
      <xdr:row>37</xdr:row>
      <xdr:rowOff>201705</xdr:rowOff>
    </xdr:from>
    <xdr:to>
      <xdr:col>7</xdr:col>
      <xdr:colOff>21631</xdr:colOff>
      <xdr:row>38</xdr:row>
      <xdr:rowOff>100851</xdr:rowOff>
    </xdr:to>
    <xdr:sp macro="" textlink="">
      <xdr:nvSpPr>
        <xdr:cNvPr id="179" name="Text Box 157"/>
        <xdr:cNvSpPr txBox="1">
          <a:spLocks noChangeArrowheads="1"/>
        </xdr:cNvSpPr>
      </xdr:nvSpPr>
      <xdr:spPr bwMode="auto">
        <a:xfrm>
          <a:off x="2588559" y="10152529"/>
          <a:ext cx="458660" cy="168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Collect</a:t>
          </a:r>
        </a:p>
      </xdr:txBody>
    </xdr:sp>
    <xdr:clientData/>
  </xdr:twoCellAnchor>
  <xdr:twoCellAnchor>
    <xdr:from>
      <xdr:col>3</xdr:col>
      <xdr:colOff>156883</xdr:colOff>
      <xdr:row>39</xdr:row>
      <xdr:rowOff>123264</xdr:rowOff>
    </xdr:from>
    <xdr:to>
      <xdr:col>6</xdr:col>
      <xdr:colOff>38952</xdr:colOff>
      <xdr:row>40</xdr:row>
      <xdr:rowOff>78440</xdr:rowOff>
    </xdr:to>
    <xdr:sp macro="" textlink="">
      <xdr:nvSpPr>
        <xdr:cNvPr id="180" name="Text Box 158"/>
        <xdr:cNvSpPr txBox="1">
          <a:spLocks noChangeArrowheads="1"/>
        </xdr:cNvSpPr>
      </xdr:nvSpPr>
      <xdr:spPr bwMode="auto">
        <a:xfrm>
          <a:off x="1165412" y="10611970"/>
          <a:ext cx="1394864"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Valuation Charge</a:t>
          </a:r>
        </a:p>
      </xdr:txBody>
    </xdr:sp>
    <xdr:clientData/>
  </xdr:twoCellAnchor>
  <xdr:twoCellAnchor>
    <xdr:from>
      <xdr:col>2</xdr:col>
      <xdr:colOff>179294</xdr:colOff>
      <xdr:row>41</xdr:row>
      <xdr:rowOff>190500</xdr:rowOff>
    </xdr:from>
    <xdr:to>
      <xdr:col>6</xdr:col>
      <xdr:colOff>186663</xdr:colOff>
      <xdr:row>42</xdr:row>
      <xdr:rowOff>78440</xdr:rowOff>
    </xdr:to>
    <xdr:sp macro="" textlink="">
      <xdr:nvSpPr>
        <xdr:cNvPr id="181" name="Text Box 160"/>
        <xdr:cNvSpPr txBox="1">
          <a:spLocks noChangeArrowheads="1"/>
        </xdr:cNvSpPr>
      </xdr:nvSpPr>
      <xdr:spPr bwMode="auto">
        <a:xfrm>
          <a:off x="683559" y="11486029"/>
          <a:ext cx="2024428" cy="1568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Total Other Charges Due Agent</a:t>
          </a:r>
        </a:p>
      </xdr:txBody>
    </xdr:sp>
    <xdr:clientData/>
  </xdr:twoCellAnchor>
  <xdr:twoCellAnchor>
    <xdr:from>
      <xdr:col>2</xdr:col>
      <xdr:colOff>168088</xdr:colOff>
      <xdr:row>43</xdr:row>
      <xdr:rowOff>89647</xdr:rowOff>
    </xdr:from>
    <xdr:to>
      <xdr:col>6</xdr:col>
      <xdr:colOff>32582</xdr:colOff>
      <xdr:row>43</xdr:row>
      <xdr:rowOff>213472</xdr:rowOff>
    </xdr:to>
    <xdr:sp macro="" textlink="">
      <xdr:nvSpPr>
        <xdr:cNvPr id="182" name="Text Box 161"/>
        <xdr:cNvSpPr txBox="1">
          <a:spLocks noChangeArrowheads="1"/>
        </xdr:cNvSpPr>
      </xdr:nvSpPr>
      <xdr:spPr bwMode="auto">
        <a:xfrm>
          <a:off x="672353" y="11923059"/>
          <a:ext cx="1881553"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Total Other Charges Due Carrier</a:t>
          </a:r>
        </a:p>
      </xdr:txBody>
    </xdr:sp>
    <xdr:clientData/>
  </xdr:twoCellAnchor>
  <xdr:twoCellAnchor>
    <xdr:from>
      <xdr:col>1</xdr:col>
      <xdr:colOff>392206</xdr:colOff>
      <xdr:row>46</xdr:row>
      <xdr:rowOff>190500</xdr:rowOff>
    </xdr:from>
    <xdr:to>
      <xdr:col>4</xdr:col>
      <xdr:colOff>39026</xdr:colOff>
      <xdr:row>47</xdr:row>
      <xdr:rowOff>123265</xdr:rowOff>
    </xdr:to>
    <xdr:sp macro="" textlink="">
      <xdr:nvSpPr>
        <xdr:cNvPr id="183" name="Text Box 162"/>
        <xdr:cNvSpPr txBox="1">
          <a:spLocks noChangeArrowheads="1"/>
        </xdr:cNvSpPr>
      </xdr:nvSpPr>
      <xdr:spPr bwMode="auto">
        <a:xfrm>
          <a:off x="392206" y="12830735"/>
          <a:ext cx="1159614" cy="2017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Total Prepaid</a:t>
          </a:r>
        </a:p>
      </xdr:txBody>
    </xdr:sp>
    <xdr:clientData/>
  </xdr:twoCellAnchor>
  <xdr:twoCellAnchor>
    <xdr:from>
      <xdr:col>5</xdr:col>
      <xdr:colOff>56030</xdr:colOff>
      <xdr:row>46</xdr:row>
      <xdr:rowOff>212912</xdr:rowOff>
    </xdr:from>
    <xdr:to>
      <xdr:col>6</xdr:col>
      <xdr:colOff>180537</xdr:colOff>
      <xdr:row>47</xdr:row>
      <xdr:rowOff>196835</xdr:rowOff>
    </xdr:to>
    <xdr:sp macro="" textlink="">
      <xdr:nvSpPr>
        <xdr:cNvPr id="184" name="Text Box 163"/>
        <xdr:cNvSpPr txBox="1">
          <a:spLocks noChangeArrowheads="1"/>
        </xdr:cNvSpPr>
      </xdr:nvSpPr>
      <xdr:spPr bwMode="auto">
        <a:xfrm>
          <a:off x="2073089" y="12853147"/>
          <a:ext cx="628772" cy="2528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Total Collect</a:t>
          </a:r>
        </a:p>
      </xdr:txBody>
    </xdr:sp>
    <xdr:clientData/>
  </xdr:twoCellAnchor>
  <xdr:twoCellAnchor>
    <xdr:from>
      <xdr:col>4</xdr:col>
      <xdr:colOff>268940</xdr:colOff>
      <xdr:row>48</xdr:row>
      <xdr:rowOff>112058</xdr:rowOff>
    </xdr:from>
    <xdr:to>
      <xdr:col>7</xdr:col>
      <xdr:colOff>405214</xdr:colOff>
      <xdr:row>49</xdr:row>
      <xdr:rowOff>0</xdr:rowOff>
    </xdr:to>
    <xdr:sp macro="" textlink="">
      <xdr:nvSpPr>
        <xdr:cNvPr id="185" name="Text Box 165"/>
        <xdr:cNvSpPr txBox="1">
          <a:spLocks noChangeArrowheads="1"/>
        </xdr:cNvSpPr>
      </xdr:nvSpPr>
      <xdr:spPr bwMode="auto">
        <a:xfrm>
          <a:off x="1781734" y="13290176"/>
          <a:ext cx="1649068" cy="1568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CC Charges in Dest. Currency</a:t>
          </a:r>
        </a:p>
      </xdr:txBody>
    </xdr:sp>
    <xdr:clientData/>
  </xdr:twoCellAnchor>
  <xdr:twoCellAnchor>
    <xdr:from>
      <xdr:col>1</xdr:col>
      <xdr:colOff>224117</xdr:colOff>
      <xdr:row>48</xdr:row>
      <xdr:rowOff>112059</xdr:rowOff>
    </xdr:from>
    <xdr:to>
      <xdr:col>4</xdr:col>
      <xdr:colOff>11814</xdr:colOff>
      <xdr:row>49</xdr:row>
      <xdr:rowOff>40829</xdr:rowOff>
    </xdr:to>
    <xdr:sp macro="" textlink="">
      <xdr:nvSpPr>
        <xdr:cNvPr id="186" name="Text Box 164"/>
        <xdr:cNvSpPr txBox="1">
          <a:spLocks noChangeArrowheads="1"/>
        </xdr:cNvSpPr>
      </xdr:nvSpPr>
      <xdr:spPr bwMode="auto">
        <a:xfrm>
          <a:off x="224117" y="13290177"/>
          <a:ext cx="1300491" cy="197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Currency Conversion Rates</a:t>
          </a:r>
        </a:p>
      </xdr:txBody>
    </xdr:sp>
    <xdr:clientData/>
  </xdr:twoCellAnchor>
  <xdr:twoCellAnchor>
    <xdr:from>
      <xdr:col>1</xdr:col>
      <xdr:colOff>67235</xdr:colOff>
      <xdr:row>50</xdr:row>
      <xdr:rowOff>67235</xdr:rowOff>
    </xdr:from>
    <xdr:to>
      <xdr:col>3</xdr:col>
      <xdr:colOff>456933</xdr:colOff>
      <xdr:row>51</xdr:row>
      <xdr:rowOff>205725</xdr:rowOff>
    </xdr:to>
    <xdr:sp macro="" textlink="">
      <xdr:nvSpPr>
        <xdr:cNvPr id="187" name="Text Box 166"/>
        <xdr:cNvSpPr txBox="1">
          <a:spLocks noChangeArrowheads="1"/>
        </xdr:cNvSpPr>
      </xdr:nvSpPr>
      <xdr:spPr bwMode="auto">
        <a:xfrm>
          <a:off x="67235" y="13783235"/>
          <a:ext cx="1398227" cy="407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a:cs typeface="Arial"/>
            </a:rPr>
            <a:t>For Carrier’s Use only</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Arial"/>
              <a:cs typeface="Arial"/>
            </a:rPr>
            <a:t>at Destination</a:t>
          </a:r>
        </a:p>
      </xdr:txBody>
    </xdr:sp>
    <xdr:clientData/>
  </xdr:twoCellAnchor>
  <xdr:twoCellAnchor>
    <xdr:from>
      <xdr:col>4</xdr:col>
      <xdr:colOff>459442</xdr:colOff>
      <xdr:row>50</xdr:row>
      <xdr:rowOff>11205</xdr:rowOff>
    </xdr:from>
    <xdr:to>
      <xdr:col>7</xdr:col>
      <xdr:colOff>473865</xdr:colOff>
      <xdr:row>50</xdr:row>
      <xdr:rowOff>204920</xdr:rowOff>
    </xdr:to>
    <xdr:sp macro="" textlink="">
      <xdr:nvSpPr>
        <xdr:cNvPr id="188" name="Text Box 168"/>
        <xdr:cNvSpPr txBox="1">
          <a:spLocks noChangeArrowheads="1"/>
        </xdr:cNvSpPr>
      </xdr:nvSpPr>
      <xdr:spPr bwMode="auto">
        <a:xfrm>
          <a:off x="1972236" y="13727205"/>
          <a:ext cx="1527217" cy="193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Charges at Destination</a:t>
          </a:r>
        </a:p>
      </xdr:txBody>
    </xdr:sp>
    <xdr:clientData/>
  </xdr:twoCellAnchor>
  <xdr:twoCellAnchor>
    <xdr:from>
      <xdr:col>8</xdr:col>
      <xdr:colOff>33617</xdr:colOff>
      <xdr:row>50</xdr:row>
      <xdr:rowOff>0</xdr:rowOff>
    </xdr:from>
    <xdr:to>
      <xdr:col>10</xdr:col>
      <xdr:colOff>392400</xdr:colOff>
      <xdr:row>50</xdr:row>
      <xdr:rowOff>133129</xdr:rowOff>
    </xdr:to>
    <xdr:sp macro="" textlink="">
      <xdr:nvSpPr>
        <xdr:cNvPr id="189" name="Text Box 167"/>
        <xdr:cNvSpPr txBox="1">
          <a:spLocks noChangeArrowheads="1"/>
        </xdr:cNvSpPr>
      </xdr:nvSpPr>
      <xdr:spPr bwMode="auto">
        <a:xfrm>
          <a:off x="3563470" y="13716000"/>
          <a:ext cx="1367312" cy="133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Total Collect Charges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124558</xdr:colOff>
      <xdr:row>31</xdr:row>
      <xdr:rowOff>146538</xdr:rowOff>
    </xdr:from>
    <xdr:to>
      <xdr:col>17</xdr:col>
      <xdr:colOff>256443</xdr:colOff>
      <xdr:row>33</xdr:row>
      <xdr:rowOff>190499</xdr:rowOff>
    </xdr:to>
    <xdr:cxnSp macro="">
      <xdr:nvCxnSpPr>
        <xdr:cNvPr id="2" name="Straight Connector 1"/>
        <xdr:cNvCxnSpPr/>
      </xdr:nvCxnSpPr>
      <xdr:spPr>
        <a:xfrm rot="10800000" flipV="1">
          <a:off x="3115408" y="4985238"/>
          <a:ext cx="465260" cy="32971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125290" y="7466135"/>
          <a:ext cx="501895"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071929" y="7466135"/>
          <a:ext cx="1096840"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505808" y="7466135"/>
          <a:ext cx="454269"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205279" y="8052288"/>
          <a:ext cx="715840"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655760" y="8345365"/>
          <a:ext cx="1850048"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655760" y="8638442"/>
          <a:ext cx="1850048"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187819" y="8931519"/>
          <a:ext cx="619858"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187819" y="9224596"/>
          <a:ext cx="629383"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528396" y="9517673"/>
          <a:ext cx="1469781"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062404" y="7759212"/>
          <a:ext cx="1106365"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317988" y="9224596"/>
          <a:ext cx="744416"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77665" y="9517673"/>
          <a:ext cx="1431681"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604596" y="9810750"/>
          <a:ext cx="1326906"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138854" y="9810750"/>
          <a:ext cx="940777"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135815" y="6145105"/>
          <a:ext cx="2333624"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271954" y="5087083"/>
          <a:ext cx="237392" cy="2388577"/>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351942" y="5077558"/>
          <a:ext cx="153866" cy="2388577"/>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062654" y="5077558"/>
          <a:ext cx="114300" cy="2388577"/>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665660" y="5077558"/>
          <a:ext cx="114300" cy="2388577"/>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513385" y="5077558"/>
          <a:ext cx="114300" cy="2388577"/>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4960326" y="329345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4772025" y="3143250"/>
          <a:ext cx="180975" cy="142875"/>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219823" y="3154241"/>
          <a:ext cx="146543"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3703760"/>
          <a:ext cx="767862"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45932" y="3595321"/>
          <a:ext cx="135547"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1998419" y="3606678"/>
          <a:ext cx="128221"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96719</xdr:colOff>
      <xdr:row>33</xdr:row>
      <xdr:rowOff>5861</xdr:rowOff>
    </xdr:from>
    <xdr:to>
      <xdr:col>11</xdr:col>
      <xdr:colOff>1</xdr:colOff>
      <xdr:row>33</xdr:row>
      <xdr:rowOff>7328</xdr:rowOff>
    </xdr:to>
    <xdr:cxnSp macro="">
      <xdr:nvCxnSpPr>
        <xdr:cNvPr id="81" name="Straight Connector 80"/>
        <xdr:cNvCxnSpPr/>
      </xdr:nvCxnSpPr>
      <xdr:spPr bwMode="auto">
        <a:xfrm rot="10800000">
          <a:off x="1496894" y="5130311"/>
          <a:ext cx="779582" cy="1467"/>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3691304" y="7036777"/>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38</xdr:col>
      <xdr:colOff>64474</xdr:colOff>
      <xdr:row>0</xdr:row>
      <xdr:rowOff>120896</xdr:rowOff>
    </xdr:from>
    <xdr:to>
      <xdr:col>52</xdr:col>
      <xdr:colOff>6592</xdr:colOff>
      <xdr:row>2</xdr:row>
      <xdr:rowOff>22715</xdr:rowOff>
    </xdr:to>
    <xdr:pic>
      <xdr:nvPicPr>
        <xdr:cNvPr id="8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09032" y="120896"/>
          <a:ext cx="2497993" cy="312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117231</xdr:colOff>
      <xdr:row>1</xdr:row>
      <xdr:rowOff>21983</xdr:rowOff>
    </xdr:from>
    <xdr:to>
      <xdr:col>34</xdr:col>
      <xdr:colOff>377082</xdr:colOff>
      <xdr:row>3</xdr:row>
      <xdr:rowOff>100335</xdr:rowOff>
    </xdr:to>
    <xdr:pic>
      <xdr:nvPicPr>
        <xdr:cNvPr id="84" name="Picture 83"/>
        <xdr:cNvPicPr>
          <a:picLocks noChangeAspect="1"/>
        </xdr:cNvPicPr>
      </xdr:nvPicPr>
      <xdr:blipFill>
        <a:blip xmlns:r="http://schemas.openxmlformats.org/officeDocument/2006/relationships" r:embed="rId2"/>
        <a:stretch>
          <a:fillRect/>
        </a:stretch>
      </xdr:blipFill>
      <xdr:spPr>
        <a:xfrm>
          <a:off x="4813789" y="285752"/>
          <a:ext cx="2326043" cy="371429"/>
        </a:xfrm>
        <a:prstGeom prst="rect">
          <a:avLst/>
        </a:prstGeom>
      </xdr:spPr>
    </xdr:pic>
    <xdr:clientData/>
  </xdr:twoCellAnchor>
  <xdr:twoCellAnchor editAs="oneCell">
    <xdr:from>
      <xdr:col>36</xdr:col>
      <xdr:colOff>161192</xdr:colOff>
      <xdr:row>54</xdr:row>
      <xdr:rowOff>11423</xdr:rowOff>
    </xdr:from>
    <xdr:to>
      <xdr:col>51</xdr:col>
      <xdr:colOff>131885</xdr:colOff>
      <xdr:row>63</xdr:row>
      <xdr:rowOff>51717</xdr:rowOff>
    </xdr:to>
    <xdr:pic>
      <xdr:nvPicPr>
        <xdr:cNvPr id="88" name="Picture 87"/>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95442" y="8356788"/>
          <a:ext cx="2718289"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124558</xdr:colOff>
      <xdr:row>31</xdr:row>
      <xdr:rowOff>146538</xdr:rowOff>
    </xdr:from>
    <xdr:to>
      <xdr:col>17</xdr:col>
      <xdr:colOff>256443</xdr:colOff>
      <xdr:row>33</xdr:row>
      <xdr:rowOff>190499</xdr:rowOff>
    </xdr:to>
    <xdr:cxnSp macro="">
      <xdr:nvCxnSpPr>
        <xdr:cNvPr id="2" name="Straight Connector 1"/>
        <xdr:cNvCxnSpPr/>
      </xdr:nvCxnSpPr>
      <xdr:spPr>
        <a:xfrm rot="10800000" flipV="1">
          <a:off x="3515458" y="5070963"/>
          <a:ext cx="465260" cy="35828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182632" y="7860196"/>
          <a:ext cx="499027"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135960" y="7860196"/>
          <a:ext cx="1050649"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517913" y="7860196"/>
          <a:ext cx="459685"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269310" y="8506239"/>
          <a:ext cx="665507"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710234" y="8804413"/>
          <a:ext cx="1807679"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710234" y="9119152"/>
          <a:ext cx="1807679"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205659" y="9433891"/>
          <a:ext cx="619539"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205659" y="9748630"/>
          <a:ext cx="629064"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592746" y="10063370"/>
          <a:ext cx="1422952"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126435" y="8174935"/>
          <a:ext cx="1060174"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374374" y="9748630"/>
          <a:ext cx="752061"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135007" y="10063370"/>
          <a:ext cx="1438689"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668946" y="10378109"/>
          <a:ext cx="1280077"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157330" y="10378109"/>
          <a:ext cx="941733"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35802" y="6349893"/>
          <a:ext cx="2533649"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335985" y="5211003"/>
          <a:ext cx="237711" cy="2658718"/>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368826" y="5201478"/>
          <a:ext cx="149087" cy="2658718"/>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081130" y="5201478"/>
          <a:ext cx="114300" cy="2658718"/>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687003" y="5201478"/>
          <a:ext cx="114300" cy="2658718"/>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530587" y="5201478"/>
          <a:ext cx="114300" cy="2658718"/>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5360376" y="348395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5172075" y="3324225"/>
          <a:ext cx="180975" cy="15240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610348" y="3335216"/>
          <a:ext cx="165593"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3913310"/>
          <a:ext cx="1167912"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41170" y="3800108"/>
          <a:ext cx="145072"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2393707" y="3811465"/>
          <a:ext cx="137746"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33</xdr:row>
      <xdr:rowOff>7329</xdr:rowOff>
    </xdr:from>
    <xdr:to>
      <xdr:col>11</xdr:col>
      <xdr:colOff>1</xdr:colOff>
      <xdr:row>33</xdr:row>
      <xdr:rowOff>9525</xdr:rowOff>
    </xdr:to>
    <xdr:cxnSp macro="">
      <xdr:nvCxnSpPr>
        <xdr:cNvPr id="81" name="Straight Connector 80"/>
        <xdr:cNvCxnSpPr/>
      </xdr:nvCxnSpPr>
      <xdr:spPr bwMode="auto">
        <a:xfrm flipH="1">
          <a:off x="1381125" y="5246079"/>
          <a:ext cx="1295401" cy="2196"/>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4091354" y="7303477"/>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38</xdr:col>
      <xdr:colOff>64474</xdr:colOff>
      <xdr:row>0</xdr:row>
      <xdr:rowOff>120896</xdr:rowOff>
    </xdr:from>
    <xdr:to>
      <xdr:col>44</xdr:col>
      <xdr:colOff>74544</xdr:colOff>
      <xdr:row>3</xdr:row>
      <xdr:rowOff>115956</xdr:rowOff>
    </xdr:to>
    <xdr:pic>
      <xdr:nvPicPr>
        <xdr:cNvPr id="8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7996" y="120896"/>
          <a:ext cx="1103374" cy="4920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99393</xdr:colOff>
      <xdr:row>5</xdr:row>
      <xdr:rowOff>140807</xdr:rowOff>
    </xdr:from>
    <xdr:to>
      <xdr:col>52</xdr:col>
      <xdr:colOff>49697</xdr:colOff>
      <xdr:row>7</xdr:row>
      <xdr:rowOff>140807</xdr:rowOff>
    </xdr:to>
    <xdr:pic>
      <xdr:nvPicPr>
        <xdr:cNvPr id="84" name="Picture 83"/>
        <xdr:cNvPicPr>
          <a:picLocks noChangeAspect="1"/>
        </xdr:cNvPicPr>
      </xdr:nvPicPr>
      <xdr:blipFill>
        <a:blip xmlns:r="http://schemas.openxmlformats.org/officeDocument/2006/relationships" r:embed="rId2"/>
        <a:stretch>
          <a:fillRect/>
        </a:stretch>
      </xdr:blipFill>
      <xdr:spPr>
        <a:xfrm>
          <a:off x="8961784" y="935937"/>
          <a:ext cx="1772478" cy="331304"/>
        </a:xfrm>
        <a:prstGeom prst="rect">
          <a:avLst/>
        </a:prstGeom>
      </xdr:spPr>
    </xdr:pic>
    <xdr:clientData/>
  </xdr:twoCellAnchor>
  <xdr:twoCellAnchor editAs="oneCell">
    <xdr:from>
      <xdr:col>38</xdr:col>
      <xdr:colOff>21981</xdr:colOff>
      <xdr:row>25</xdr:row>
      <xdr:rowOff>95249</xdr:rowOff>
    </xdr:from>
    <xdr:to>
      <xdr:col>40</xdr:col>
      <xdr:colOff>3258</xdr:colOff>
      <xdr:row>28</xdr:row>
      <xdr:rowOff>2051</xdr:rowOff>
    </xdr:to>
    <xdr:pic>
      <xdr:nvPicPr>
        <xdr:cNvPr id="85" name="Picture 84"/>
        <xdr:cNvPicPr>
          <a:picLocks noChangeAspect="1"/>
        </xdr:cNvPicPr>
      </xdr:nvPicPr>
      <xdr:blipFill>
        <a:blip xmlns:r="http://schemas.openxmlformats.org/officeDocument/2006/relationships" r:embed="rId3"/>
        <a:stretch>
          <a:fillRect/>
        </a:stretch>
      </xdr:blipFill>
      <xdr:spPr>
        <a:xfrm>
          <a:off x="8118231" y="4029074"/>
          <a:ext cx="886152" cy="399617"/>
        </a:xfrm>
        <a:prstGeom prst="rect">
          <a:avLst/>
        </a:prstGeom>
      </xdr:spPr>
    </xdr:pic>
    <xdr:clientData/>
  </xdr:twoCellAnchor>
  <xdr:twoCellAnchor editAs="oneCell">
    <xdr:from>
      <xdr:col>39</xdr:col>
      <xdr:colOff>0</xdr:colOff>
      <xdr:row>31</xdr:row>
      <xdr:rowOff>29308</xdr:rowOff>
    </xdr:from>
    <xdr:to>
      <xdr:col>40</xdr:col>
      <xdr:colOff>733</xdr:colOff>
      <xdr:row>34</xdr:row>
      <xdr:rowOff>95983</xdr:rowOff>
    </xdr:to>
    <xdr:pic>
      <xdr:nvPicPr>
        <xdr:cNvPr id="86" name="Picture 85"/>
        <xdr:cNvPicPr>
          <a:picLocks noChangeAspect="1"/>
        </xdr:cNvPicPr>
      </xdr:nvPicPr>
      <xdr:blipFill>
        <a:blip xmlns:r="http://schemas.openxmlformats.org/officeDocument/2006/relationships" r:embed="rId4"/>
        <a:stretch>
          <a:fillRect/>
        </a:stretch>
      </xdr:blipFill>
      <xdr:spPr>
        <a:xfrm>
          <a:off x="8277225" y="4953733"/>
          <a:ext cx="381733" cy="571500"/>
        </a:xfrm>
        <a:prstGeom prst="rect">
          <a:avLst/>
        </a:prstGeom>
      </xdr:spPr>
    </xdr:pic>
    <xdr:clientData/>
  </xdr:twoCellAnchor>
  <xdr:twoCellAnchor editAs="oneCell">
    <xdr:from>
      <xdr:col>33</xdr:col>
      <xdr:colOff>232963</xdr:colOff>
      <xdr:row>1</xdr:row>
      <xdr:rowOff>16565</xdr:rowOff>
    </xdr:from>
    <xdr:to>
      <xdr:col>34</xdr:col>
      <xdr:colOff>324678</xdr:colOff>
      <xdr:row>4</xdr:row>
      <xdr:rowOff>74543</xdr:rowOff>
    </xdr:to>
    <xdr:pic>
      <xdr:nvPicPr>
        <xdr:cNvPr id="87" name="Picture 86"/>
        <xdr:cNvPicPr>
          <a:picLocks noChangeAspect="1"/>
        </xdr:cNvPicPr>
      </xdr:nvPicPr>
      <xdr:blipFill>
        <a:blip xmlns:r="http://schemas.openxmlformats.org/officeDocument/2006/relationships" r:embed="rId4"/>
        <a:stretch>
          <a:fillRect/>
        </a:stretch>
      </xdr:blipFill>
      <xdr:spPr>
        <a:xfrm>
          <a:off x="6892180" y="182217"/>
          <a:ext cx="679780" cy="554935"/>
        </a:xfrm>
        <a:prstGeom prst="rect">
          <a:avLst/>
        </a:prstGeom>
      </xdr:spPr>
    </xdr:pic>
    <xdr:clientData/>
  </xdr:twoCellAnchor>
  <xdr:twoCellAnchor editAs="oneCell">
    <xdr:from>
      <xdr:col>45</xdr:col>
      <xdr:colOff>91109</xdr:colOff>
      <xdr:row>47</xdr:row>
      <xdr:rowOff>149087</xdr:rowOff>
    </xdr:from>
    <xdr:to>
      <xdr:col>60</xdr:col>
      <xdr:colOff>76138</xdr:colOff>
      <xdr:row>56</xdr:row>
      <xdr:rowOff>83619</xdr:rowOff>
    </xdr:to>
    <xdr:pic>
      <xdr:nvPicPr>
        <xdr:cNvPr id="88" name="Picture 87"/>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243392" y="7843630"/>
          <a:ext cx="2718289"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124559</xdr:colOff>
      <xdr:row>32</xdr:row>
      <xdr:rowOff>8283</xdr:rowOff>
    </xdr:from>
    <xdr:to>
      <xdr:col>18</xdr:col>
      <xdr:colOff>8282</xdr:colOff>
      <xdr:row>33</xdr:row>
      <xdr:rowOff>190499</xdr:rowOff>
    </xdr:to>
    <xdr:cxnSp macro="">
      <xdr:nvCxnSpPr>
        <xdr:cNvPr id="2" name="Straight Connector 1"/>
        <xdr:cNvCxnSpPr/>
      </xdr:nvCxnSpPr>
      <xdr:spPr>
        <a:xfrm flipH="1">
          <a:off x="3182084" y="5199408"/>
          <a:ext cx="474273" cy="33461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248892" y="7926457"/>
          <a:ext cx="499028"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202221" y="7926457"/>
          <a:ext cx="976105"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509630" y="7926457"/>
          <a:ext cx="459685"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335571" y="8572500"/>
          <a:ext cx="590964"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776495" y="8887239"/>
          <a:ext cx="1733135"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776495" y="9201978"/>
          <a:ext cx="1733135"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197376" y="9516717"/>
          <a:ext cx="619539"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197376" y="9848022"/>
          <a:ext cx="629064"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659007" y="10162761"/>
          <a:ext cx="1348408"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192696" y="8241196"/>
          <a:ext cx="985630"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440635" y="9848022"/>
          <a:ext cx="752061"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201267" y="10162761"/>
          <a:ext cx="1438690"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735207" y="10494065"/>
          <a:ext cx="1205533"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149048" y="10494065"/>
          <a:ext cx="941732"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16585" y="6507055"/>
          <a:ext cx="2638424"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402246" y="5252416"/>
          <a:ext cx="237711" cy="2683566"/>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360543" y="5242891"/>
          <a:ext cx="149087" cy="2683566"/>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072848" y="5242891"/>
          <a:ext cx="114300" cy="2683566"/>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678721" y="5242891"/>
          <a:ext cx="114300" cy="2683566"/>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522304" y="5242891"/>
          <a:ext cx="114300" cy="2683566"/>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5027001" y="357920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4838700" y="3419475"/>
          <a:ext cx="180975" cy="15240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272211" y="3425703"/>
          <a:ext cx="175118"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4008560"/>
          <a:ext cx="834537"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41170" y="3895358"/>
          <a:ext cx="145072"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2060332" y="3906715"/>
          <a:ext cx="137746"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33</xdr:row>
      <xdr:rowOff>7329</xdr:rowOff>
    </xdr:from>
    <xdr:to>
      <xdr:col>11</xdr:col>
      <xdr:colOff>1</xdr:colOff>
      <xdr:row>33</xdr:row>
      <xdr:rowOff>9525</xdr:rowOff>
    </xdr:to>
    <xdr:cxnSp macro="">
      <xdr:nvCxnSpPr>
        <xdr:cNvPr id="81" name="Straight Connector 80"/>
        <xdr:cNvCxnSpPr/>
      </xdr:nvCxnSpPr>
      <xdr:spPr bwMode="auto">
        <a:xfrm flipH="1">
          <a:off x="1381125" y="5350854"/>
          <a:ext cx="962026" cy="2196"/>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3757979" y="7513027"/>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39</xdr:col>
      <xdr:colOff>57978</xdr:colOff>
      <xdr:row>50</xdr:row>
      <xdr:rowOff>165651</xdr:rowOff>
    </xdr:from>
    <xdr:to>
      <xdr:col>54</xdr:col>
      <xdr:colOff>43006</xdr:colOff>
      <xdr:row>59</xdr:row>
      <xdr:rowOff>83618</xdr:rowOff>
    </xdr:to>
    <xdr:pic>
      <xdr:nvPicPr>
        <xdr:cNvPr id="83" name="Picture 8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42413" y="8406847"/>
          <a:ext cx="2718289"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49696</xdr:colOff>
      <xdr:row>1</xdr:row>
      <xdr:rowOff>24848</xdr:rowOff>
    </xdr:from>
    <xdr:to>
      <xdr:col>34</xdr:col>
      <xdr:colOff>331305</xdr:colOff>
      <xdr:row>5</xdr:row>
      <xdr:rowOff>1</xdr:rowOff>
    </xdr:to>
    <xdr:pic>
      <xdr:nvPicPr>
        <xdr:cNvPr id="85" name="Picture 84"/>
        <xdr:cNvPicPr>
          <a:picLocks noChangeAspect="1"/>
        </xdr:cNvPicPr>
      </xdr:nvPicPr>
      <xdr:blipFill>
        <a:blip xmlns:r="http://schemas.openxmlformats.org/officeDocument/2006/relationships" r:embed="rId2"/>
        <a:stretch>
          <a:fillRect/>
        </a:stretch>
      </xdr:blipFill>
      <xdr:spPr>
        <a:xfrm>
          <a:off x="4919870" y="223631"/>
          <a:ext cx="2327413" cy="6377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124559</xdr:colOff>
      <xdr:row>32</xdr:row>
      <xdr:rowOff>8283</xdr:rowOff>
    </xdr:from>
    <xdr:to>
      <xdr:col>18</xdr:col>
      <xdr:colOff>8282</xdr:colOff>
      <xdr:row>33</xdr:row>
      <xdr:rowOff>190499</xdr:rowOff>
    </xdr:to>
    <xdr:cxnSp macro="">
      <xdr:nvCxnSpPr>
        <xdr:cNvPr id="2" name="Straight Connector 1"/>
        <xdr:cNvCxnSpPr/>
      </xdr:nvCxnSpPr>
      <xdr:spPr>
        <a:xfrm flipH="1">
          <a:off x="3182084" y="5199408"/>
          <a:ext cx="474273" cy="33461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190914" y="7926457"/>
          <a:ext cx="499027"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144242" y="7926457"/>
          <a:ext cx="976106"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451652" y="7926457"/>
          <a:ext cx="459685"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277592" y="8572500"/>
          <a:ext cx="590965"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718516" y="8887239"/>
          <a:ext cx="1733136"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718516" y="9201978"/>
          <a:ext cx="1733136"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139398" y="9516717"/>
          <a:ext cx="619539"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139398" y="9831457"/>
          <a:ext cx="629064"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601028" y="10146196"/>
          <a:ext cx="1348409"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134717" y="8241196"/>
          <a:ext cx="985631"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382657" y="9831457"/>
          <a:ext cx="752060"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143289" y="10146196"/>
          <a:ext cx="1438689"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677228" y="10460935"/>
          <a:ext cx="1205534"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091070" y="10460935"/>
          <a:ext cx="941732"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16585" y="6507055"/>
          <a:ext cx="2638424"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344267" y="5252416"/>
          <a:ext cx="237711" cy="2683566"/>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302565" y="5242891"/>
          <a:ext cx="149087" cy="2683566"/>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014870" y="5242891"/>
          <a:ext cx="114300" cy="2683566"/>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620742" y="5242891"/>
          <a:ext cx="114300" cy="2683566"/>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464326" y="5242891"/>
          <a:ext cx="114300" cy="2683566"/>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5027001" y="357920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4838700" y="3419475"/>
          <a:ext cx="180975" cy="15240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272211" y="3425703"/>
          <a:ext cx="175118"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4008560"/>
          <a:ext cx="834537"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41170" y="3895358"/>
          <a:ext cx="145072"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2060332" y="3906715"/>
          <a:ext cx="137746"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33</xdr:row>
      <xdr:rowOff>7329</xdr:rowOff>
    </xdr:from>
    <xdr:to>
      <xdr:col>11</xdr:col>
      <xdr:colOff>1</xdr:colOff>
      <xdr:row>33</xdr:row>
      <xdr:rowOff>9525</xdr:rowOff>
    </xdr:to>
    <xdr:cxnSp macro="">
      <xdr:nvCxnSpPr>
        <xdr:cNvPr id="81" name="Straight Connector 80"/>
        <xdr:cNvCxnSpPr/>
      </xdr:nvCxnSpPr>
      <xdr:spPr bwMode="auto">
        <a:xfrm flipH="1">
          <a:off x="1381125" y="5350854"/>
          <a:ext cx="962026" cy="2196"/>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3757979" y="7513027"/>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42</xdr:col>
      <xdr:colOff>107675</xdr:colOff>
      <xdr:row>53</xdr:row>
      <xdr:rowOff>66260</xdr:rowOff>
    </xdr:from>
    <xdr:to>
      <xdr:col>57</xdr:col>
      <xdr:colOff>92703</xdr:colOff>
      <xdr:row>62</xdr:row>
      <xdr:rowOff>17357</xdr:rowOff>
    </xdr:to>
    <xdr:pic>
      <xdr:nvPicPr>
        <xdr:cNvPr id="88" name="Picture 87"/>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547653" y="8804412"/>
          <a:ext cx="2718288"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48</xdr:col>
      <xdr:colOff>33131</xdr:colOff>
      <xdr:row>4</xdr:row>
      <xdr:rowOff>124239</xdr:rowOff>
    </xdr:from>
    <xdr:to>
      <xdr:col>57</xdr:col>
      <xdr:colOff>98702</xdr:colOff>
      <xdr:row>8</xdr:row>
      <xdr:rowOff>82826</xdr:rowOff>
    </xdr:to>
    <xdr:pic>
      <xdr:nvPicPr>
        <xdr:cNvPr id="89" name="Picture 88"/>
        <xdr:cNvPicPr>
          <a:picLocks noChangeAspect="1"/>
        </xdr:cNvPicPr>
      </xdr:nvPicPr>
      <xdr:blipFill>
        <a:blip xmlns:r="http://schemas.openxmlformats.org/officeDocument/2006/relationships" r:embed="rId2"/>
        <a:stretch>
          <a:fillRect/>
        </a:stretch>
      </xdr:blipFill>
      <xdr:spPr>
        <a:xfrm>
          <a:off x="9665805" y="819978"/>
          <a:ext cx="1705527" cy="621196"/>
        </a:xfrm>
        <a:prstGeom prst="rect">
          <a:avLst/>
        </a:prstGeom>
      </xdr:spPr>
    </xdr:pic>
    <xdr:clientData/>
  </xdr:twoCellAnchor>
  <xdr:twoCellAnchor editAs="oneCell">
    <xdr:from>
      <xdr:col>26</xdr:col>
      <xdr:colOff>140804</xdr:colOff>
      <xdr:row>1</xdr:row>
      <xdr:rowOff>74543</xdr:rowOff>
    </xdr:from>
    <xdr:to>
      <xdr:col>34</xdr:col>
      <xdr:colOff>37651</xdr:colOff>
      <xdr:row>3</xdr:row>
      <xdr:rowOff>135865</xdr:rowOff>
    </xdr:to>
    <xdr:pic>
      <xdr:nvPicPr>
        <xdr:cNvPr id="85"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35217" y="273326"/>
          <a:ext cx="1984064" cy="392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124558</xdr:colOff>
      <xdr:row>31</xdr:row>
      <xdr:rowOff>146538</xdr:rowOff>
    </xdr:from>
    <xdr:to>
      <xdr:col>17</xdr:col>
      <xdr:colOff>256443</xdr:colOff>
      <xdr:row>33</xdr:row>
      <xdr:rowOff>190499</xdr:rowOff>
    </xdr:to>
    <xdr:cxnSp macro="">
      <xdr:nvCxnSpPr>
        <xdr:cNvPr id="2" name="Straight Connector 1"/>
        <xdr:cNvCxnSpPr/>
      </xdr:nvCxnSpPr>
      <xdr:spPr>
        <a:xfrm rot="10800000" flipV="1">
          <a:off x="3258283" y="5118588"/>
          <a:ext cx="465260" cy="35828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248892" y="7860196"/>
          <a:ext cx="499028"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202221" y="7860196"/>
          <a:ext cx="1050649"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584174" y="7860196"/>
          <a:ext cx="459685"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335571" y="8506239"/>
          <a:ext cx="665507"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776495" y="8804413"/>
          <a:ext cx="1807679"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776495" y="9119152"/>
          <a:ext cx="1807679"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271920" y="9433891"/>
          <a:ext cx="619539"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271920" y="9748630"/>
          <a:ext cx="629064"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659007" y="10063370"/>
          <a:ext cx="1422952"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192696" y="8174935"/>
          <a:ext cx="1060174"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440635" y="9748630"/>
          <a:ext cx="752061"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201267" y="10063370"/>
          <a:ext cx="1438690"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735207" y="10378109"/>
          <a:ext cx="1280077"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223591" y="10378109"/>
          <a:ext cx="941733"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2298" y="6435618"/>
          <a:ext cx="2609849"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402246" y="5211003"/>
          <a:ext cx="237711" cy="2658718"/>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435087" y="5201478"/>
          <a:ext cx="149087" cy="2658718"/>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147391" y="5201478"/>
          <a:ext cx="114300" cy="2658718"/>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753264" y="5201478"/>
          <a:ext cx="114300" cy="2658718"/>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596848" y="5201478"/>
          <a:ext cx="114300" cy="2658718"/>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5103201" y="354110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4914900" y="3381375"/>
          <a:ext cx="180975" cy="15240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348411" y="3387603"/>
          <a:ext cx="175118"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3979985"/>
          <a:ext cx="910737"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36407" y="3862021"/>
          <a:ext cx="154597"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2131769" y="3873378"/>
          <a:ext cx="147271"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33</xdr:row>
      <xdr:rowOff>7329</xdr:rowOff>
    </xdr:from>
    <xdr:to>
      <xdr:col>11</xdr:col>
      <xdr:colOff>1</xdr:colOff>
      <xdr:row>33</xdr:row>
      <xdr:rowOff>9525</xdr:rowOff>
    </xdr:to>
    <xdr:cxnSp macro="">
      <xdr:nvCxnSpPr>
        <xdr:cNvPr id="81" name="Straight Connector 80"/>
        <xdr:cNvCxnSpPr/>
      </xdr:nvCxnSpPr>
      <xdr:spPr bwMode="auto">
        <a:xfrm flipH="1">
          <a:off x="1381125" y="5293704"/>
          <a:ext cx="1038226" cy="2196"/>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3834179" y="7427302"/>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38</xdr:col>
      <xdr:colOff>64474</xdr:colOff>
      <xdr:row>0</xdr:row>
      <xdr:rowOff>120896</xdr:rowOff>
    </xdr:from>
    <xdr:to>
      <xdr:col>44</xdr:col>
      <xdr:colOff>74544</xdr:colOff>
      <xdr:row>3</xdr:row>
      <xdr:rowOff>115956</xdr:rowOff>
    </xdr:to>
    <xdr:pic>
      <xdr:nvPicPr>
        <xdr:cNvPr id="8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3549" y="120896"/>
          <a:ext cx="1095920" cy="48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99393</xdr:colOff>
      <xdr:row>5</xdr:row>
      <xdr:rowOff>140807</xdr:rowOff>
    </xdr:from>
    <xdr:to>
      <xdr:col>52</xdr:col>
      <xdr:colOff>49697</xdr:colOff>
      <xdr:row>7</xdr:row>
      <xdr:rowOff>140807</xdr:rowOff>
    </xdr:to>
    <xdr:pic>
      <xdr:nvPicPr>
        <xdr:cNvPr id="84" name="Picture 83"/>
        <xdr:cNvPicPr>
          <a:picLocks noChangeAspect="1"/>
        </xdr:cNvPicPr>
      </xdr:nvPicPr>
      <xdr:blipFill>
        <a:blip xmlns:r="http://schemas.openxmlformats.org/officeDocument/2006/relationships" r:embed="rId2"/>
        <a:stretch>
          <a:fillRect/>
        </a:stretch>
      </xdr:blipFill>
      <xdr:spPr>
        <a:xfrm>
          <a:off x="8662368" y="950432"/>
          <a:ext cx="1760054" cy="323850"/>
        </a:xfrm>
        <a:prstGeom prst="rect">
          <a:avLst/>
        </a:prstGeom>
      </xdr:spPr>
    </xdr:pic>
    <xdr:clientData/>
  </xdr:twoCellAnchor>
  <xdr:twoCellAnchor editAs="oneCell">
    <xdr:from>
      <xdr:col>24</xdr:col>
      <xdr:colOff>21981</xdr:colOff>
      <xdr:row>1</xdr:row>
      <xdr:rowOff>45552</xdr:rowOff>
    </xdr:from>
    <xdr:to>
      <xdr:col>34</xdr:col>
      <xdr:colOff>331304</xdr:colOff>
      <xdr:row>3</xdr:row>
      <xdr:rowOff>109723</xdr:rowOff>
    </xdr:to>
    <xdr:pic>
      <xdr:nvPicPr>
        <xdr:cNvPr id="85" name="Picture 84"/>
        <xdr:cNvPicPr>
          <a:picLocks noChangeAspect="1"/>
        </xdr:cNvPicPr>
      </xdr:nvPicPr>
      <xdr:blipFill>
        <a:blip xmlns:r="http://schemas.openxmlformats.org/officeDocument/2006/relationships" r:embed="rId3"/>
        <a:stretch>
          <a:fillRect/>
        </a:stretch>
      </xdr:blipFill>
      <xdr:spPr>
        <a:xfrm>
          <a:off x="4801046" y="211204"/>
          <a:ext cx="2520780" cy="395476"/>
        </a:xfrm>
        <a:prstGeom prst="rect">
          <a:avLst/>
        </a:prstGeom>
      </xdr:spPr>
    </xdr:pic>
    <xdr:clientData/>
  </xdr:twoCellAnchor>
  <xdr:twoCellAnchor editAs="oneCell">
    <xdr:from>
      <xdr:col>39</xdr:col>
      <xdr:colOff>0</xdr:colOff>
      <xdr:row>31</xdr:row>
      <xdr:rowOff>29308</xdr:rowOff>
    </xdr:from>
    <xdr:to>
      <xdr:col>42</xdr:col>
      <xdr:colOff>115957</xdr:colOff>
      <xdr:row>34</xdr:row>
      <xdr:rowOff>95983</xdr:rowOff>
    </xdr:to>
    <xdr:pic>
      <xdr:nvPicPr>
        <xdr:cNvPr id="86" name="Picture 85"/>
        <xdr:cNvPicPr>
          <a:picLocks noChangeAspect="1"/>
        </xdr:cNvPicPr>
      </xdr:nvPicPr>
      <xdr:blipFill>
        <a:blip xmlns:r="http://schemas.openxmlformats.org/officeDocument/2006/relationships" r:embed="rId4"/>
        <a:stretch>
          <a:fillRect/>
        </a:stretch>
      </xdr:blipFill>
      <xdr:spPr>
        <a:xfrm>
          <a:off x="8058978" y="5065134"/>
          <a:ext cx="662609" cy="571914"/>
        </a:xfrm>
        <a:prstGeom prst="rect">
          <a:avLst/>
        </a:prstGeom>
      </xdr:spPr>
    </xdr:pic>
    <xdr:clientData/>
  </xdr:twoCellAnchor>
  <xdr:twoCellAnchor editAs="oneCell">
    <xdr:from>
      <xdr:col>48</xdr:col>
      <xdr:colOff>166702</xdr:colOff>
      <xdr:row>1</xdr:row>
      <xdr:rowOff>57978</xdr:rowOff>
    </xdr:from>
    <xdr:to>
      <xdr:col>52</xdr:col>
      <xdr:colOff>117613</xdr:colOff>
      <xdr:row>4</xdr:row>
      <xdr:rowOff>115956</xdr:rowOff>
    </xdr:to>
    <xdr:pic>
      <xdr:nvPicPr>
        <xdr:cNvPr id="87" name="Picture 86"/>
        <xdr:cNvPicPr>
          <a:picLocks noChangeAspect="1"/>
        </xdr:cNvPicPr>
      </xdr:nvPicPr>
      <xdr:blipFill>
        <a:blip xmlns:r="http://schemas.openxmlformats.org/officeDocument/2006/relationships" r:embed="rId4"/>
        <a:stretch>
          <a:fillRect/>
        </a:stretch>
      </xdr:blipFill>
      <xdr:spPr>
        <a:xfrm>
          <a:off x="9865637" y="223630"/>
          <a:ext cx="679780" cy="554935"/>
        </a:xfrm>
        <a:prstGeom prst="rect">
          <a:avLst/>
        </a:prstGeom>
      </xdr:spPr>
    </xdr:pic>
    <xdr:clientData/>
  </xdr:twoCellAnchor>
  <xdr:twoCellAnchor editAs="oneCell">
    <xdr:from>
      <xdr:col>37</xdr:col>
      <xdr:colOff>173936</xdr:colOff>
      <xdr:row>52</xdr:row>
      <xdr:rowOff>0</xdr:rowOff>
    </xdr:from>
    <xdr:to>
      <xdr:col>52</xdr:col>
      <xdr:colOff>158964</xdr:colOff>
      <xdr:row>60</xdr:row>
      <xdr:rowOff>116750</xdr:rowOff>
    </xdr:to>
    <xdr:pic>
      <xdr:nvPicPr>
        <xdr:cNvPr id="88" name="Picture 87"/>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868479" y="8506239"/>
          <a:ext cx="2718289"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tabSelected="1" topLeftCell="A13" zoomScale="85" zoomScaleNormal="85" workbookViewId="0">
      <selection activeCell="B28" sqref="B28"/>
    </sheetView>
  </sheetViews>
  <sheetFormatPr defaultColWidth="7.5703125" defaultRowHeight="21" x14ac:dyDescent="0.35"/>
  <cols>
    <col min="1" max="1" width="7.140625" style="1" customWidth="1"/>
    <col min="2" max="2" width="7.5703125" style="1" customWidth="1"/>
    <col min="3" max="3" width="7.7109375" style="1" bestFit="1" customWidth="1"/>
    <col min="4" max="6" width="7.5703125" style="1"/>
    <col min="7" max="7" width="7.7109375" style="1" customWidth="1"/>
    <col min="8" max="8" width="7.5703125" style="1"/>
    <col min="9" max="9" width="6.5703125" style="1" customWidth="1"/>
    <col min="10" max="10" width="9" style="1" customWidth="1"/>
    <col min="11" max="11" width="7.5703125" style="1"/>
    <col min="12" max="12" width="9" style="1" customWidth="1"/>
    <col min="13" max="13" width="4.85546875" style="1" customWidth="1"/>
    <col min="14" max="14" width="7.5703125" style="1" customWidth="1"/>
    <col min="15" max="15" width="10.5703125" style="1" customWidth="1"/>
    <col min="16" max="16" width="5.28515625" style="1" customWidth="1"/>
    <col min="17" max="17" width="4.140625" style="1" customWidth="1"/>
    <col min="18" max="18" width="2" style="1" hidden="1" customWidth="1"/>
    <col min="19" max="20" width="7.5703125" style="1"/>
    <col min="21" max="21" width="9.140625" style="1" customWidth="1"/>
    <col min="22" max="22" width="9.140625" style="1" bestFit="1" customWidth="1"/>
    <col min="23" max="24" width="7.7109375" style="1" bestFit="1" customWidth="1"/>
    <col min="25" max="25" width="6.140625" style="1" customWidth="1"/>
    <col min="26" max="26" width="57.28515625" style="1" customWidth="1"/>
    <col min="27" max="16384" width="7.5703125" style="1"/>
  </cols>
  <sheetData>
    <row r="1" spans="1:26" x14ac:dyDescent="0.35">
      <c r="C1" s="1" t="s">
        <v>18</v>
      </c>
      <c r="D1" s="316">
        <v>3750204685</v>
      </c>
      <c r="E1" s="316"/>
      <c r="F1" s="316"/>
      <c r="G1" s="316"/>
      <c r="N1" s="316">
        <v>3750204685</v>
      </c>
      <c r="O1" s="316"/>
      <c r="P1" s="316"/>
      <c r="Q1" s="316"/>
    </row>
    <row r="2" spans="1:26" x14ac:dyDescent="0.35">
      <c r="D2" s="2"/>
      <c r="E2" s="2"/>
      <c r="F2" s="2"/>
      <c r="G2" s="2"/>
      <c r="H2" s="2"/>
      <c r="I2" s="2"/>
      <c r="J2" s="2"/>
      <c r="N2" s="2"/>
      <c r="O2" s="2"/>
      <c r="P2" s="2"/>
      <c r="Q2" s="2"/>
      <c r="T2" s="2"/>
      <c r="U2" s="2"/>
      <c r="V2" s="2"/>
      <c r="W2" s="2"/>
      <c r="X2" s="2"/>
      <c r="Y2" s="2"/>
      <c r="Z2" s="2"/>
    </row>
    <row r="3" spans="1:26" x14ac:dyDescent="0.35">
      <c r="B3" s="1" t="s">
        <v>268</v>
      </c>
      <c r="O3" s="316"/>
      <c r="P3" s="316"/>
      <c r="Q3" s="316"/>
      <c r="U3" s="316"/>
      <c r="V3" s="316"/>
    </row>
    <row r="4" spans="1:26" x14ac:dyDescent="0.35">
      <c r="B4" s="1" t="s">
        <v>269</v>
      </c>
      <c r="K4" s="1" t="s">
        <v>252</v>
      </c>
    </row>
    <row r="5" spans="1:26" x14ac:dyDescent="0.35">
      <c r="B5" s="1" t="s">
        <v>270</v>
      </c>
      <c r="K5" s="1" t="s">
        <v>253</v>
      </c>
    </row>
    <row r="6" spans="1:26" x14ac:dyDescent="0.35">
      <c r="B6" s="1" t="s">
        <v>271</v>
      </c>
    </row>
    <row r="7" spans="1:26" ht="21" customHeight="1" x14ac:dyDescent="0.35"/>
    <row r="8" spans="1:26" x14ac:dyDescent="0.35">
      <c r="B8" s="1" t="s">
        <v>272</v>
      </c>
    </row>
    <row r="9" spans="1:26" x14ac:dyDescent="0.35">
      <c r="B9" s="1" t="s">
        <v>273</v>
      </c>
    </row>
    <row r="10" spans="1:26" x14ac:dyDescent="0.35">
      <c r="B10" s="1" t="s">
        <v>274</v>
      </c>
      <c r="Z10" s="313"/>
    </row>
    <row r="11" spans="1:26" x14ac:dyDescent="0.35">
      <c r="B11" s="1" t="s">
        <v>275</v>
      </c>
    </row>
    <row r="13" spans="1:26" x14ac:dyDescent="0.35">
      <c r="J13" s="1" t="s">
        <v>256</v>
      </c>
    </row>
    <row r="14" spans="1:26" x14ac:dyDescent="0.35">
      <c r="A14" s="318" t="s">
        <v>262</v>
      </c>
      <c r="J14" s="1" t="s">
        <v>257</v>
      </c>
    </row>
    <row r="15" spans="1:26" x14ac:dyDescent="0.35">
      <c r="A15" s="318"/>
      <c r="J15" s="1" t="s">
        <v>258</v>
      </c>
      <c r="V15" s="318"/>
    </row>
    <row r="16" spans="1:26" x14ac:dyDescent="0.35">
      <c r="A16" s="318"/>
      <c r="B16" s="1" t="s">
        <v>254</v>
      </c>
      <c r="J16" s="1" t="s">
        <v>259</v>
      </c>
      <c r="V16" s="318"/>
    </row>
    <row r="17" spans="1:25" x14ac:dyDescent="0.35">
      <c r="A17" s="318"/>
    </row>
    <row r="18" spans="1:25" x14ac:dyDescent="0.35">
      <c r="A18" s="318"/>
      <c r="B18" s="1" t="s">
        <v>276</v>
      </c>
    </row>
    <row r="19" spans="1:25" x14ac:dyDescent="0.35">
      <c r="A19" s="318"/>
      <c r="B19" s="1" t="s">
        <v>266</v>
      </c>
      <c r="C19" s="1" t="s">
        <v>266</v>
      </c>
      <c r="J19" s="1" t="s">
        <v>255</v>
      </c>
      <c r="K19" s="1" t="s">
        <v>265</v>
      </c>
      <c r="L19" s="1" t="s">
        <v>22</v>
      </c>
    </row>
    <row r="20" spans="1:25" x14ac:dyDescent="0.35">
      <c r="A20" s="318"/>
    </row>
    <row r="21" spans="1:25" x14ac:dyDescent="0.35">
      <c r="A21" s="318"/>
      <c r="B21" s="2" t="s">
        <v>277</v>
      </c>
      <c r="C21" s="2"/>
      <c r="D21" s="2"/>
      <c r="E21" s="2"/>
      <c r="F21" s="1" t="s">
        <v>267</v>
      </c>
      <c r="K21" s="1" t="s">
        <v>260</v>
      </c>
    </row>
    <row r="22" spans="1:25" x14ac:dyDescent="0.35">
      <c r="A22" s="318"/>
    </row>
    <row r="23" spans="1:25" ht="21" customHeight="1" x14ac:dyDescent="0.35">
      <c r="A23" s="318"/>
      <c r="C23" s="1" t="s">
        <v>278</v>
      </c>
    </row>
    <row r="24" spans="1:25" x14ac:dyDescent="0.35">
      <c r="A24" s="318"/>
      <c r="C24" s="1" t="s">
        <v>279</v>
      </c>
    </row>
    <row r="25" spans="1:25" x14ac:dyDescent="0.35">
      <c r="A25" s="318"/>
    </row>
    <row r="26" spans="1:25" x14ac:dyDescent="0.35">
      <c r="A26" s="318"/>
    </row>
    <row r="27" spans="1:25" x14ac:dyDescent="0.35">
      <c r="A27" s="318"/>
      <c r="B27" s="309">
        <v>11</v>
      </c>
      <c r="C27" s="2">
        <v>2939</v>
      </c>
      <c r="D27" s="1" t="s">
        <v>2</v>
      </c>
      <c r="G27" s="1">
        <v>0</v>
      </c>
      <c r="H27" s="1" t="s">
        <v>264</v>
      </c>
      <c r="T27" s="316"/>
      <c r="U27" s="316"/>
      <c r="V27" s="316"/>
      <c r="X27" s="316"/>
      <c r="Y27" s="316"/>
    </row>
    <row r="28" spans="1:25" x14ac:dyDescent="0.35">
      <c r="A28" s="318"/>
      <c r="B28" s="1" t="s">
        <v>281</v>
      </c>
    </row>
    <row r="29" spans="1:25" x14ac:dyDescent="0.35">
      <c r="A29" s="318"/>
      <c r="B29" s="1" t="s">
        <v>282</v>
      </c>
    </row>
    <row r="30" spans="1:25" x14ac:dyDescent="0.35">
      <c r="A30" s="318"/>
      <c r="B30" s="1" t="s">
        <v>283</v>
      </c>
      <c r="D30" s="2"/>
      <c r="E30" s="2"/>
      <c r="F30" s="2"/>
      <c r="G30" s="2"/>
      <c r="H30" s="2"/>
      <c r="I30" s="2"/>
      <c r="J30" s="2"/>
      <c r="K30" s="2"/>
      <c r="L30" s="2"/>
      <c r="O30" s="2"/>
    </row>
    <row r="31" spans="1:25" x14ac:dyDescent="0.35">
      <c r="A31" s="318"/>
      <c r="O31" s="2"/>
      <c r="P31" s="2"/>
    </row>
    <row r="32" spans="1:25" x14ac:dyDescent="0.35">
      <c r="A32" s="318"/>
    </row>
    <row r="33" spans="1:18" x14ac:dyDescent="0.35">
      <c r="A33" s="318"/>
    </row>
    <row r="34" spans="1:18" x14ac:dyDescent="0.35">
      <c r="A34" s="318"/>
      <c r="D34" s="2"/>
      <c r="E34" s="2"/>
      <c r="H34" s="3"/>
      <c r="I34" s="3"/>
      <c r="J34" s="3"/>
      <c r="K34" s="2"/>
      <c r="M34" s="2"/>
      <c r="O34" s="2"/>
      <c r="P34" s="2"/>
      <c r="Q34" s="2"/>
      <c r="R34" s="2"/>
    </row>
    <row r="35" spans="1:18" x14ac:dyDescent="0.35">
      <c r="A35" s="318"/>
      <c r="N35" s="2"/>
      <c r="O35" s="306"/>
      <c r="P35" s="306"/>
    </row>
    <row r="36" spans="1:18" x14ac:dyDescent="0.35">
      <c r="A36" s="318"/>
    </row>
    <row r="37" spans="1:18" x14ac:dyDescent="0.35">
      <c r="A37" s="318"/>
      <c r="B37" s="310">
        <v>11</v>
      </c>
      <c r="C37" s="310">
        <v>2939</v>
      </c>
      <c r="N37" s="195"/>
    </row>
    <row r="38" spans="1:18" x14ac:dyDescent="0.35">
      <c r="A38" s="318"/>
      <c r="D38" s="316"/>
      <c r="E38" s="316"/>
      <c r="J38" s="316"/>
      <c r="K38" s="316"/>
      <c r="M38" s="2"/>
      <c r="N38" s="2"/>
      <c r="O38" s="2"/>
      <c r="P38" s="2"/>
    </row>
    <row r="39" spans="1:18" x14ac:dyDescent="0.35">
      <c r="B39" s="1" t="s">
        <v>3</v>
      </c>
    </row>
    <row r="40" spans="1:18" x14ac:dyDescent="0.35">
      <c r="C40" s="4"/>
    </row>
    <row r="41" spans="1:18" x14ac:dyDescent="0.35">
      <c r="C41" s="5"/>
    </row>
    <row r="42" spans="1:18" ht="33" customHeight="1" x14ac:dyDescent="0.35">
      <c r="C42" s="5"/>
    </row>
    <row r="43" spans="1:18" x14ac:dyDescent="0.35">
      <c r="C43" s="5"/>
      <c r="I43" s="6"/>
    </row>
    <row r="44" spans="1:18" x14ac:dyDescent="0.35">
      <c r="I44" s="314" t="s">
        <v>250</v>
      </c>
    </row>
    <row r="45" spans="1:18" ht="15" customHeight="1" x14ac:dyDescent="0.35">
      <c r="I45" s="311" t="s">
        <v>251</v>
      </c>
    </row>
    <row r="46" spans="1:18" ht="25.5" customHeight="1" x14ac:dyDescent="0.35">
      <c r="I46" s="312" t="s">
        <v>263</v>
      </c>
      <c r="O46" s="6" t="s">
        <v>280</v>
      </c>
    </row>
    <row r="48" spans="1:18" x14ac:dyDescent="0.35">
      <c r="B48" s="1" t="s">
        <v>3</v>
      </c>
    </row>
    <row r="49" spans="7:29" x14ac:dyDescent="0.35">
      <c r="I49" s="319">
        <v>43685</v>
      </c>
      <c r="J49" s="319"/>
      <c r="L49" s="1" t="s">
        <v>249</v>
      </c>
    </row>
    <row r="51" spans="7:29" x14ac:dyDescent="0.35">
      <c r="L51" s="1" t="s">
        <v>261</v>
      </c>
      <c r="M51" s="316">
        <v>3750204685</v>
      </c>
      <c r="N51" s="316"/>
      <c r="O51" s="316"/>
      <c r="P51" s="316"/>
    </row>
    <row r="53" spans="7:29" ht="21" customHeight="1" x14ac:dyDescent="0.35">
      <c r="G53" s="317" t="s">
        <v>179</v>
      </c>
      <c r="H53" s="317"/>
      <c r="I53" s="317"/>
      <c r="J53" s="317"/>
      <c r="K53" s="317"/>
      <c r="L53" s="317"/>
      <c r="M53" s="317"/>
      <c r="N53" s="317"/>
      <c r="O53" s="228"/>
      <c r="P53" s="228"/>
      <c r="Q53" s="228"/>
      <c r="R53" s="228"/>
      <c r="S53" s="228"/>
      <c r="T53" s="228"/>
    </row>
    <row r="64" spans="7:29" x14ac:dyDescent="0.35">
      <c r="V64" s="2"/>
      <c r="W64" s="2"/>
      <c r="X64" s="2"/>
      <c r="Y64" s="2"/>
      <c r="Z64" s="2"/>
      <c r="AA64" s="2"/>
      <c r="AB64" s="2"/>
      <c r="AC64" s="2"/>
    </row>
    <row r="69" spans="2:23" x14ac:dyDescent="0.35">
      <c r="B69" s="2"/>
      <c r="C69" s="2"/>
      <c r="D69" s="2"/>
      <c r="E69" s="2"/>
      <c r="F69" s="2"/>
    </row>
    <row r="70" spans="2:23" x14ac:dyDescent="0.35">
      <c r="L70" s="315"/>
      <c r="M70" s="315"/>
      <c r="N70" s="315"/>
    </row>
    <row r="73" spans="2:23" x14ac:dyDescent="0.35">
      <c r="S73" s="316"/>
      <c r="T73" s="316"/>
      <c r="U73" s="316"/>
      <c r="V73" s="316"/>
      <c r="W73" s="316"/>
    </row>
  </sheetData>
  <mergeCells count="14">
    <mergeCell ref="A14:A38"/>
    <mergeCell ref="D1:G1"/>
    <mergeCell ref="N1:Q1"/>
    <mergeCell ref="M51:P51"/>
    <mergeCell ref="I49:J49"/>
    <mergeCell ref="X27:Y27"/>
    <mergeCell ref="O3:Q3"/>
    <mergeCell ref="S73:W73"/>
    <mergeCell ref="D38:E38"/>
    <mergeCell ref="J38:K38"/>
    <mergeCell ref="G53:N53"/>
    <mergeCell ref="V15:V16"/>
    <mergeCell ref="T27:V27"/>
    <mergeCell ref="U3:V3"/>
  </mergeCells>
  <dataValidations disablePrompts="1" count="1">
    <dataValidation allowBlank="1" showInputMessage="1" showErrorMessage="1" sqref="S53 O53:P53"/>
  </dataValidations>
  <pageMargins left="0.55000000000000004" right="0.37" top="0.23" bottom="0" header="0.19" footer="0"/>
  <pageSetup scale="70" orientation="portrait" horizontalDpi="200" verticalDpi="200"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Sheet4!$C$2:$C$13</xm:f>
          </x14:formula1>
          <xm:sqref>G53 T53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86"/>
  <sheetViews>
    <sheetView topLeftCell="B22" zoomScaleNormal="100" workbookViewId="0">
      <selection activeCell="U8" sqref="U8"/>
    </sheetView>
  </sheetViews>
  <sheetFormatPr defaultRowHeight="12.75" x14ac:dyDescent="0.2"/>
  <cols>
    <col min="1" max="1" width="2.42578125" style="7" hidden="1" customWidth="1"/>
    <col min="2" max="4" width="2.42578125" style="7" customWidth="1"/>
    <col min="5" max="5" width="1.85546875" style="7" customWidth="1"/>
    <col min="6" max="7" width="2.42578125" style="7" customWidth="1"/>
    <col min="8" max="8" width="6.28515625" style="7" customWidth="1"/>
    <col min="9" max="9" width="4" style="7" customWidth="1"/>
    <col min="10" max="10" width="1.5703125" style="7" customWidth="1"/>
    <col min="11" max="11" width="2.5703125" style="7" customWidth="1"/>
    <col min="12" max="12" width="2" style="7" customWidth="1"/>
    <col min="13" max="13" width="4.42578125" style="7" customWidth="1"/>
    <col min="14" max="14" width="0.85546875" style="7" customWidth="1"/>
    <col min="15" max="18" width="2.42578125" style="7" customWidth="1"/>
    <col min="19" max="19" width="3.140625" style="7" customWidth="1"/>
    <col min="20" max="27" width="2.42578125" style="7" customWidth="1"/>
    <col min="28" max="28" width="3.7109375" style="7" customWidth="1"/>
    <col min="29" max="29" width="2.42578125" style="7" customWidth="1"/>
    <col min="30" max="30" width="4.85546875" style="7" customWidth="1"/>
    <col min="31" max="31" width="4.28515625" style="7" customWidth="1"/>
    <col min="32" max="33" width="2.42578125" style="7" customWidth="1"/>
    <col min="34" max="34" width="0.85546875" style="7" customWidth="1"/>
    <col min="35" max="35" width="2.42578125" style="7" hidden="1" customWidth="1"/>
    <col min="36" max="36" width="1.85546875" style="7" customWidth="1"/>
    <col min="37" max="70" width="2.42578125" style="7" customWidth="1"/>
    <col min="71" max="255" width="9.140625" style="7"/>
    <col min="256" max="256" width="0" style="7" hidden="1" customWidth="1"/>
    <col min="257" max="260" width="2.42578125" style="7" customWidth="1"/>
    <col min="261" max="261" width="1.85546875" style="7" customWidth="1"/>
    <col min="262" max="263" width="2.42578125" style="7" customWidth="1"/>
    <col min="264" max="264" width="6.28515625" style="7" customWidth="1"/>
    <col min="265" max="265" width="4" style="7" customWidth="1"/>
    <col min="266" max="266" width="1.5703125" style="7" customWidth="1"/>
    <col min="267" max="267" width="2.5703125" style="7" customWidth="1"/>
    <col min="268" max="268" width="2" style="7" customWidth="1"/>
    <col min="269" max="269" width="4.42578125" style="7" customWidth="1"/>
    <col min="270" max="270" width="0.85546875" style="7" customWidth="1"/>
    <col min="271" max="274" width="2.42578125" style="7" customWidth="1"/>
    <col min="275" max="275" width="3.140625" style="7" customWidth="1"/>
    <col min="276" max="283" width="2.42578125" style="7" customWidth="1"/>
    <col min="284" max="284" width="3.7109375" style="7" customWidth="1"/>
    <col min="285" max="285" width="2.42578125" style="7" customWidth="1"/>
    <col min="286" max="286" width="4.85546875" style="7" customWidth="1"/>
    <col min="287" max="287" width="4.28515625" style="7" customWidth="1"/>
    <col min="288" max="289" width="2.42578125" style="7" customWidth="1"/>
    <col min="290" max="290" width="0.85546875" style="7" customWidth="1"/>
    <col min="291" max="291" width="0" style="7" hidden="1" customWidth="1"/>
    <col min="292" max="292" width="1.85546875" style="7" customWidth="1"/>
    <col min="293" max="326" width="2.42578125" style="7" customWidth="1"/>
    <col min="327" max="511" width="9.140625" style="7"/>
    <col min="512" max="512" width="0" style="7" hidden="1" customWidth="1"/>
    <col min="513" max="516" width="2.42578125" style="7" customWidth="1"/>
    <col min="517" max="517" width="1.85546875" style="7" customWidth="1"/>
    <col min="518" max="519" width="2.42578125" style="7" customWidth="1"/>
    <col min="520" max="520" width="6.28515625" style="7" customWidth="1"/>
    <col min="521" max="521" width="4" style="7" customWidth="1"/>
    <col min="522" max="522" width="1.5703125" style="7" customWidth="1"/>
    <col min="523" max="523" width="2.5703125" style="7" customWidth="1"/>
    <col min="524" max="524" width="2" style="7" customWidth="1"/>
    <col min="525" max="525" width="4.42578125" style="7" customWidth="1"/>
    <col min="526" max="526" width="0.85546875" style="7" customWidth="1"/>
    <col min="527" max="530" width="2.42578125" style="7" customWidth="1"/>
    <col min="531" max="531" width="3.140625" style="7" customWidth="1"/>
    <col min="532" max="539" width="2.42578125" style="7" customWidth="1"/>
    <col min="540" max="540" width="3.7109375" style="7" customWidth="1"/>
    <col min="541" max="541" width="2.42578125" style="7" customWidth="1"/>
    <col min="542" max="542" width="4.85546875" style="7" customWidth="1"/>
    <col min="543" max="543" width="4.28515625" style="7" customWidth="1"/>
    <col min="544" max="545" width="2.42578125" style="7" customWidth="1"/>
    <col min="546" max="546" width="0.85546875" style="7" customWidth="1"/>
    <col min="547" max="547" width="0" style="7" hidden="1" customWidth="1"/>
    <col min="548" max="548" width="1.85546875" style="7" customWidth="1"/>
    <col min="549" max="582" width="2.42578125" style="7" customWidth="1"/>
    <col min="583" max="767" width="9.140625" style="7"/>
    <col min="768" max="768" width="0" style="7" hidden="1" customWidth="1"/>
    <col min="769" max="772" width="2.42578125" style="7" customWidth="1"/>
    <col min="773" max="773" width="1.85546875" style="7" customWidth="1"/>
    <col min="774" max="775" width="2.42578125" style="7" customWidth="1"/>
    <col min="776" max="776" width="6.28515625" style="7" customWidth="1"/>
    <col min="777" max="777" width="4" style="7" customWidth="1"/>
    <col min="778" max="778" width="1.5703125" style="7" customWidth="1"/>
    <col min="779" max="779" width="2.5703125" style="7" customWidth="1"/>
    <col min="780" max="780" width="2" style="7" customWidth="1"/>
    <col min="781" max="781" width="4.42578125" style="7" customWidth="1"/>
    <col min="782" max="782" width="0.85546875" style="7" customWidth="1"/>
    <col min="783" max="786" width="2.42578125" style="7" customWidth="1"/>
    <col min="787" max="787" width="3.140625" style="7" customWidth="1"/>
    <col min="788" max="795" width="2.42578125" style="7" customWidth="1"/>
    <col min="796" max="796" width="3.7109375" style="7" customWidth="1"/>
    <col min="797" max="797" width="2.42578125" style="7" customWidth="1"/>
    <col min="798" max="798" width="4.85546875" style="7" customWidth="1"/>
    <col min="799" max="799" width="4.28515625" style="7" customWidth="1"/>
    <col min="800" max="801" width="2.42578125" style="7" customWidth="1"/>
    <col min="802" max="802" width="0.85546875" style="7" customWidth="1"/>
    <col min="803" max="803" width="0" style="7" hidden="1" customWidth="1"/>
    <col min="804" max="804" width="1.85546875" style="7" customWidth="1"/>
    <col min="805" max="838" width="2.42578125" style="7" customWidth="1"/>
    <col min="839" max="1023" width="9.140625" style="7"/>
    <col min="1024" max="1024" width="0" style="7" hidden="1" customWidth="1"/>
    <col min="1025" max="1028" width="2.42578125" style="7" customWidth="1"/>
    <col min="1029" max="1029" width="1.85546875" style="7" customWidth="1"/>
    <col min="1030" max="1031" width="2.42578125" style="7" customWidth="1"/>
    <col min="1032" max="1032" width="6.28515625" style="7" customWidth="1"/>
    <col min="1033" max="1033" width="4" style="7" customWidth="1"/>
    <col min="1034" max="1034" width="1.5703125" style="7" customWidth="1"/>
    <col min="1035" max="1035" width="2.5703125" style="7" customWidth="1"/>
    <col min="1036" max="1036" width="2" style="7" customWidth="1"/>
    <col min="1037" max="1037" width="4.42578125" style="7" customWidth="1"/>
    <col min="1038" max="1038" width="0.85546875" style="7" customWidth="1"/>
    <col min="1039" max="1042" width="2.42578125" style="7" customWidth="1"/>
    <col min="1043" max="1043" width="3.140625" style="7" customWidth="1"/>
    <col min="1044" max="1051" width="2.42578125" style="7" customWidth="1"/>
    <col min="1052" max="1052" width="3.7109375" style="7" customWidth="1"/>
    <col min="1053" max="1053" width="2.42578125" style="7" customWidth="1"/>
    <col min="1054" max="1054" width="4.85546875" style="7" customWidth="1"/>
    <col min="1055" max="1055" width="4.28515625" style="7" customWidth="1"/>
    <col min="1056" max="1057" width="2.42578125" style="7" customWidth="1"/>
    <col min="1058" max="1058" width="0.85546875" style="7" customWidth="1"/>
    <col min="1059" max="1059" width="0" style="7" hidden="1" customWidth="1"/>
    <col min="1060" max="1060" width="1.85546875" style="7" customWidth="1"/>
    <col min="1061" max="1094" width="2.42578125" style="7" customWidth="1"/>
    <col min="1095" max="1279" width="9.140625" style="7"/>
    <col min="1280" max="1280" width="0" style="7" hidden="1" customWidth="1"/>
    <col min="1281" max="1284" width="2.42578125" style="7" customWidth="1"/>
    <col min="1285" max="1285" width="1.85546875" style="7" customWidth="1"/>
    <col min="1286" max="1287" width="2.42578125" style="7" customWidth="1"/>
    <col min="1288" max="1288" width="6.28515625" style="7" customWidth="1"/>
    <col min="1289" max="1289" width="4" style="7" customWidth="1"/>
    <col min="1290" max="1290" width="1.5703125" style="7" customWidth="1"/>
    <col min="1291" max="1291" width="2.5703125" style="7" customWidth="1"/>
    <col min="1292" max="1292" width="2" style="7" customWidth="1"/>
    <col min="1293" max="1293" width="4.42578125" style="7" customWidth="1"/>
    <col min="1294" max="1294" width="0.85546875" style="7" customWidth="1"/>
    <col min="1295" max="1298" width="2.42578125" style="7" customWidth="1"/>
    <col min="1299" max="1299" width="3.140625" style="7" customWidth="1"/>
    <col min="1300" max="1307" width="2.42578125" style="7" customWidth="1"/>
    <col min="1308" max="1308" width="3.7109375" style="7" customWidth="1"/>
    <col min="1309" max="1309" width="2.42578125" style="7" customWidth="1"/>
    <col min="1310" max="1310" width="4.85546875" style="7" customWidth="1"/>
    <col min="1311" max="1311" width="4.28515625" style="7" customWidth="1"/>
    <col min="1312" max="1313" width="2.42578125" style="7" customWidth="1"/>
    <col min="1314" max="1314" width="0.85546875" style="7" customWidth="1"/>
    <col min="1315" max="1315" width="0" style="7" hidden="1" customWidth="1"/>
    <col min="1316" max="1316" width="1.85546875" style="7" customWidth="1"/>
    <col min="1317" max="1350" width="2.42578125" style="7" customWidth="1"/>
    <col min="1351" max="1535" width="9.140625" style="7"/>
    <col min="1536" max="1536" width="0" style="7" hidden="1" customWidth="1"/>
    <col min="1537" max="1540" width="2.42578125" style="7" customWidth="1"/>
    <col min="1541" max="1541" width="1.85546875" style="7" customWidth="1"/>
    <col min="1542" max="1543" width="2.42578125" style="7" customWidth="1"/>
    <col min="1544" max="1544" width="6.28515625" style="7" customWidth="1"/>
    <col min="1545" max="1545" width="4" style="7" customWidth="1"/>
    <col min="1546" max="1546" width="1.5703125" style="7" customWidth="1"/>
    <col min="1547" max="1547" width="2.5703125" style="7" customWidth="1"/>
    <col min="1548" max="1548" width="2" style="7" customWidth="1"/>
    <col min="1549" max="1549" width="4.42578125" style="7" customWidth="1"/>
    <col min="1550" max="1550" width="0.85546875" style="7" customWidth="1"/>
    <col min="1551" max="1554" width="2.42578125" style="7" customWidth="1"/>
    <col min="1555" max="1555" width="3.140625" style="7" customWidth="1"/>
    <col min="1556" max="1563" width="2.42578125" style="7" customWidth="1"/>
    <col min="1564" max="1564" width="3.7109375" style="7" customWidth="1"/>
    <col min="1565" max="1565" width="2.42578125" style="7" customWidth="1"/>
    <col min="1566" max="1566" width="4.85546875" style="7" customWidth="1"/>
    <col min="1567" max="1567" width="4.28515625" style="7" customWidth="1"/>
    <col min="1568" max="1569" width="2.42578125" style="7" customWidth="1"/>
    <col min="1570" max="1570" width="0.85546875" style="7" customWidth="1"/>
    <col min="1571" max="1571" width="0" style="7" hidden="1" customWidth="1"/>
    <col min="1572" max="1572" width="1.85546875" style="7" customWidth="1"/>
    <col min="1573" max="1606" width="2.42578125" style="7" customWidth="1"/>
    <col min="1607" max="1791" width="9.140625" style="7"/>
    <col min="1792" max="1792" width="0" style="7" hidden="1" customWidth="1"/>
    <col min="1793" max="1796" width="2.42578125" style="7" customWidth="1"/>
    <col min="1797" max="1797" width="1.85546875" style="7" customWidth="1"/>
    <col min="1798" max="1799" width="2.42578125" style="7" customWidth="1"/>
    <col min="1800" max="1800" width="6.28515625" style="7" customWidth="1"/>
    <col min="1801" max="1801" width="4" style="7" customWidth="1"/>
    <col min="1802" max="1802" width="1.5703125" style="7" customWidth="1"/>
    <col min="1803" max="1803" width="2.5703125" style="7" customWidth="1"/>
    <col min="1804" max="1804" width="2" style="7" customWidth="1"/>
    <col min="1805" max="1805" width="4.42578125" style="7" customWidth="1"/>
    <col min="1806" max="1806" width="0.85546875" style="7" customWidth="1"/>
    <col min="1807" max="1810" width="2.42578125" style="7" customWidth="1"/>
    <col min="1811" max="1811" width="3.140625" style="7" customWidth="1"/>
    <col min="1812" max="1819" width="2.42578125" style="7" customWidth="1"/>
    <col min="1820" max="1820" width="3.7109375" style="7" customWidth="1"/>
    <col min="1821" max="1821" width="2.42578125" style="7" customWidth="1"/>
    <col min="1822" max="1822" width="4.85546875" style="7" customWidth="1"/>
    <col min="1823" max="1823" width="4.28515625" style="7" customWidth="1"/>
    <col min="1824" max="1825" width="2.42578125" style="7" customWidth="1"/>
    <col min="1826" max="1826" width="0.85546875" style="7" customWidth="1"/>
    <col min="1827" max="1827" width="0" style="7" hidden="1" customWidth="1"/>
    <col min="1828" max="1828" width="1.85546875" style="7" customWidth="1"/>
    <col min="1829" max="1862" width="2.42578125" style="7" customWidth="1"/>
    <col min="1863" max="2047" width="9.140625" style="7"/>
    <col min="2048" max="2048" width="0" style="7" hidden="1" customWidth="1"/>
    <col min="2049" max="2052" width="2.42578125" style="7" customWidth="1"/>
    <col min="2053" max="2053" width="1.85546875" style="7" customWidth="1"/>
    <col min="2054" max="2055" width="2.42578125" style="7" customWidth="1"/>
    <col min="2056" max="2056" width="6.28515625" style="7" customWidth="1"/>
    <col min="2057" max="2057" width="4" style="7" customWidth="1"/>
    <col min="2058" max="2058" width="1.5703125" style="7" customWidth="1"/>
    <col min="2059" max="2059" width="2.5703125" style="7" customWidth="1"/>
    <col min="2060" max="2060" width="2" style="7" customWidth="1"/>
    <col min="2061" max="2061" width="4.42578125" style="7" customWidth="1"/>
    <col min="2062" max="2062" width="0.85546875" style="7" customWidth="1"/>
    <col min="2063" max="2066" width="2.42578125" style="7" customWidth="1"/>
    <col min="2067" max="2067" width="3.140625" style="7" customWidth="1"/>
    <col min="2068" max="2075" width="2.42578125" style="7" customWidth="1"/>
    <col min="2076" max="2076" width="3.7109375" style="7" customWidth="1"/>
    <col min="2077" max="2077" width="2.42578125" style="7" customWidth="1"/>
    <col min="2078" max="2078" width="4.85546875" style="7" customWidth="1"/>
    <col min="2079" max="2079" width="4.28515625" style="7" customWidth="1"/>
    <col min="2080" max="2081" width="2.42578125" style="7" customWidth="1"/>
    <col min="2082" max="2082" width="0.85546875" style="7" customWidth="1"/>
    <col min="2083" max="2083" width="0" style="7" hidden="1" customWidth="1"/>
    <col min="2084" max="2084" width="1.85546875" style="7" customWidth="1"/>
    <col min="2085" max="2118" width="2.42578125" style="7" customWidth="1"/>
    <col min="2119" max="2303" width="9.140625" style="7"/>
    <col min="2304" max="2304" width="0" style="7" hidden="1" customWidth="1"/>
    <col min="2305" max="2308" width="2.42578125" style="7" customWidth="1"/>
    <col min="2309" max="2309" width="1.85546875" style="7" customWidth="1"/>
    <col min="2310" max="2311" width="2.42578125" style="7" customWidth="1"/>
    <col min="2312" max="2312" width="6.28515625" style="7" customWidth="1"/>
    <col min="2313" max="2313" width="4" style="7" customWidth="1"/>
    <col min="2314" max="2314" width="1.5703125" style="7" customWidth="1"/>
    <col min="2315" max="2315" width="2.5703125" style="7" customWidth="1"/>
    <col min="2316" max="2316" width="2" style="7" customWidth="1"/>
    <col min="2317" max="2317" width="4.42578125" style="7" customWidth="1"/>
    <col min="2318" max="2318" width="0.85546875" style="7" customWidth="1"/>
    <col min="2319" max="2322" width="2.42578125" style="7" customWidth="1"/>
    <col min="2323" max="2323" width="3.140625" style="7" customWidth="1"/>
    <col min="2324" max="2331" width="2.42578125" style="7" customWidth="1"/>
    <col min="2332" max="2332" width="3.7109375" style="7" customWidth="1"/>
    <col min="2333" max="2333" width="2.42578125" style="7" customWidth="1"/>
    <col min="2334" max="2334" width="4.85546875" style="7" customWidth="1"/>
    <col min="2335" max="2335" width="4.28515625" style="7" customWidth="1"/>
    <col min="2336" max="2337" width="2.42578125" style="7" customWidth="1"/>
    <col min="2338" max="2338" width="0.85546875" style="7" customWidth="1"/>
    <col min="2339" max="2339" width="0" style="7" hidden="1" customWidth="1"/>
    <col min="2340" max="2340" width="1.85546875" style="7" customWidth="1"/>
    <col min="2341" max="2374" width="2.42578125" style="7" customWidth="1"/>
    <col min="2375" max="2559" width="9.140625" style="7"/>
    <col min="2560" max="2560" width="0" style="7" hidden="1" customWidth="1"/>
    <col min="2561" max="2564" width="2.42578125" style="7" customWidth="1"/>
    <col min="2565" max="2565" width="1.85546875" style="7" customWidth="1"/>
    <col min="2566" max="2567" width="2.42578125" style="7" customWidth="1"/>
    <col min="2568" max="2568" width="6.28515625" style="7" customWidth="1"/>
    <col min="2569" max="2569" width="4" style="7" customWidth="1"/>
    <col min="2570" max="2570" width="1.5703125" style="7" customWidth="1"/>
    <col min="2571" max="2571" width="2.5703125" style="7" customWidth="1"/>
    <col min="2572" max="2572" width="2" style="7" customWidth="1"/>
    <col min="2573" max="2573" width="4.42578125" style="7" customWidth="1"/>
    <col min="2574" max="2574" width="0.85546875" style="7" customWidth="1"/>
    <col min="2575" max="2578" width="2.42578125" style="7" customWidth="1"/>
    <col min="2579" max="2579" width="3.140625" style="7" customWidth="1"/>
    <col min="2580" max="2587" width="2.42578125" style="7" customWidth="1"/>
    <col min="2588" max="2588" width="3.7109375" style="7" customWidth="1"/>
    <col min="2589" max="2589" width="2.42578125" style="7" customWidth="1"/>
    <col min="2590" max="2590" width="4.85546875" style="7" customWidth="1"/>
    <col min="2591" max="2591" width="4.28515625" style="7" customWidth="1"/>
    <col min="2592" max="2593" width="2.42578125" style="7" customWidth="1"/>
    <col min="2594" max="2594" width="0.85546875" style="7" customWidth="1"/>
    <col min="2595" max="2595" width="0" style="7" hidden="1" customWidth="1"/>
    <col min="2596" max="2596" width="1.85546875" style="7" customWidth="1"/>
    <col min="2597" max="2630" width="2.42578125" style="7" customWidth="1"/>
    <col min="2631" max="2815" width="9.140625" style="7"/>
    <col min="2816" max="2816" width="0" style="7" hidden="1" customWidth="1"/>
    <col min="2817" max="2820" width="2.42578125" style="7" customWidth="1"/>
    <col min="2821" max="2821" width="1.85546875" style="7" customWidth="1"/>
    <col min="2822" max="2823" width="2.42578125" style="7" customWidth="1"/>
    <col min="2824" max="2824" width="6.28515625" style="7" customWidth="1"/>
    <col min="2825" max="2825" width="4" style="7" customWidth="1"/>
    <col min="2826" max="2826" width="1.5703125" style="7" customWidth="1"/>
    <col min="2827" max="2827" width="2.5703125" style="7" customWidth="1"/>
    <col min="2828" max="2828" width="2" style="7" customWidth="1"/>
    <col min="2829" max="2829" width="4.42578125" style="7" customWidth="1"/>
    <col min="2830" max="2830" width="0.85546875" style="7" customWidth="1"/>
    <col min="2831" max="2834" width="2.42578125" style="7" customWidth="1"/>
    <col min="2835" max="2835" width="3.140625" style="7" customWidth="1"/>
    <col min="2836" max="2843" width="2.42578125" style="7" customWidth="1"/>
    <col min="2844" max="2844" width="3.7109375" style="7" customWidth="1"/>
    <col min="2845" max="2845" width="2.42578125" style="7" customWidth="1"/>
    <col min="2846" max="2846" width="4.85546875" style="7" customWidth="1"/>
    <col min="2847" max="2847" width="4.28515625" style="7" customWidth="1"/>
    <col min="2848" max="2849" width="2.42578125" style="7" customWidth="1"/>
    <col min="2850" max="2850" width="0.85546875" style="7" customWidth="1"/>
    <col min="2851" max="2851" width="0" style="7" hidden="1" customWidth="1"/>
    <col min="2852" max="2852" width="1.85546875" style="7" customWidth="1"/>
    <col min="2853" max="2886" width="2.42578125" style="7" customWidth="1"/>
    <col min="2887" max="3071" width="9.140625" style="7"/>
    <col min="3072" max="3072" width="0" style="7" hidden="1" customWidth="1"/>
    <col min="3073" max="3076" width="2.42578125" style="7" customWidth="1"/>
    <col min="3077" max="3077" width="1.85546875" style="7" customWidth="1"/>
    <col min="3078" max="3079" width="2.42578125" style="7" customWidth="1"/>
    <col min="3080" max="3080" width="6.28515625" style="7" customWidth="1"/>
    <col min="3081" max="3081" width="4" style="7" customWidth="1"/>
    <col min="3082" max="3082" width="1.5703125" style="7" customWidth="1"/>
    <col min="3083" max="3083" width="2.5703125" style="7" customWidth="1"/>
    <col min="3084" max="3084" width="2" style="7" customWidth="1"/>
    <col min="3085" max="3085" width="4.42578125" style="7" customWidth="1"/>
    <col min="3086" max="3086" width="0.85546875" style="7" customWidth="1"/>
    <col min="3087" max="3090" width="2.42578125" style="7" customWidth="1"/>
    <col min="3091" max="3091" width="3.140625" style="7" customWidth="1"/>
    <col min="3092" max="3099" width="2.42578125" style="7" customWidth="1"/>
    <col min="3100" max="3100" width="3.7109375" style="7" customWidth="1"/>
    <col min="3101" max="3101" width="2.42578125" style="7" customWidth="1"/>
    <col min="3102" max="3102" width="4.85546875" style="7" customWidth="1"/>
    <col min="3103" max="3103" width="4.28515625" style="7" customWidth="1"/>
    <col min="3104" max="3105" width="2.42578125" style="7" customWidth="1"/>
    <col min="3106" max="3106" width="0.85546875" style="7" customWidth="1"/>
    <col min="3107" max="3107" width="0" style="7" hidden="1" customWidth="1"/>
    <col min="3108" max="3108" width="1.85546875" style="7" customWidth="1"/>
    <col min="3109" max="3142" width="2.42578125" style="7" customWidth="1"/>
    <col min="3143" max="3327" width="9.140625" style="7"/>
    <col min="3328" max="3328" width="0" style="7" hidden="1" customWidth="1"/>
    <col min="3329" max="3332" width="2.42578125" style="7" customWidth="1"/>
    <col min="3333" max="3333" width="1.85546875" style="7" customWidth="1"/>
    <col min="3334" max="3335" width="2.42578125" style="7" customWidth="1"/>
    <col min="3336" max="3336" width="6.28515625" style="7" customWidth="1"/>
    <col min="3337" max="3337" width="4" style="7" customWidth="1"/>
    <col min="3338" max="3338" width="1.5703125" style="7" customWidth="1"/>
    <col min="3339" max="3339" width="2.5703125" style="7" customWidth="1"/>
    <col min="3340" max="3340" width="2" style="7" customWidth="1"/>
    <col min="3341" max="3341" width="4.42578125" style="7" customWidth="1"/>
    <col min="3342" max="3342" width="0.85546875" style="7" customWidth="1"/>
    <col min="3343" max="3346" width="2.42578125" style="7" customWidth="1"/>
    <col min="3347" max="3347" width="3.140625" style="7" customWidth="1"/>
    <col min="3348" max="3355" width="2.42578125" style="7" customWidth="1"/>
    <col min="3356" max="3356" width="3.7109375" style="7" customWidth="1"/>
    <col min="3357" max="3357" width="2.42578125" style="7" customWidth="1"/>
    <col min="3358" max="3358" width="4.85546875" style="7" customWidth="1"/>
    <col min="3359" max="3359" width="4.28515625" style="7" customWidth="1"/>
    <col min="3360" max="3361" width="2.42578125" style="7" customWidth="1"/>
    <col min="3362" max="3362" width="0.85546875" style="7" customWidth="1"/>
    <col min="3363" max="3363" width="0" style="7" hidden="1" customWidth="1"/>
    <col min="3364" max="3364" width="1.85546875" style="7" customWidth="1"/>
    <col min="3365" max="3398" width="2.42578125" style="7" customWidth="1"/>
    <col min="3399" max="3583" width="9.140625" style="7"/>
    <col min="3584" max="3584" width="0" style="7" hidden="1" customWidth="1"/>
    <col min="3585" max="3588" width="2.42578125" style="7" customWidth="1"/>
    <col min="3589" max="3589" width="1.85546875" style="7" customWidth="1"/>
    <col min="3590" max="3591" width="2.42578125" style="7" customWidth="1"/>
    <col min="3592" max="3592" width="6.28515625" style="7" customWidth="1"/>
    <col min="3593" max="3593" width="4" style="7" customWidth="1"/>
    <col min="3594" max="3594" width="1.5703125" style="7" customWidth="1"/>
    <col min="3595" max="3595" width="2.5703125" style="7" customWidth="1"/>
    <col min="3596" max="3596" width="2" style="7" customWidth="1"/>
    <col min="3597" max="3597" width="4.42578125" style="7" customWidth="1"/>
    <col min="3598" max="3598" width="0.85546875" style="7" customWidth="1"/>
    <col min="3599" max="3602" width="2.42578125" style="7" customWidth="1"/>
    <col min="3603" max="3603" width="3.140625" style="7" customWidth="1"/>
    <col min="3604" max="3611" width="2.42578125" style="7" customWidth="1"/>
    <col min="3612" max="3612" width="3.7109375" style="7" customWidth="1"/>
    <col min="3613" max="3613" width="2.42578125" style="7" customWidth="1"/>
    <col min="3614" max="3614" width="4.85546875" style="7" customWidth="1"/>
    <col min="3615" max="3615" width="4.28515625" style="7" customWidth="1"/>
    <col min="3616" max="3617" width="2.42578125" style="7" customWidth="1"/>
    <col min="3618" max="3618" width="0.85546875" style="7" customWidth="1"/>
    <col min="3619" max="3619" width="0" style="7" hidden="1" customWidth="1"/>
    <col min="3620" max="3620" width="1.85546875" style="7" customWidth="1"/>
    <col min="3621" max="3654" width="2.42578125" style="7" customWidth="1"/>
    <col min="3655" max="3839" width="9.140625" style="7"/>
    <col min="3840" max="3840" width="0" style="7" hidden="1" customWidth="1"/>
    <col min="3841" max="3844" width="2.42578125" style="7" customWidth="1"/>
    <col min="3845" max="3845" width="1.85546875" style="7" customWidth="1"/>
    <col min="3846" max="3847" width="2.42578125" style="7" customWidth="1"/>
    <col min="3848" max="3848" width="6.28515625" style="7" customWidth="1"/>
    <col min="3849" max="3849" width="4" style="7" customWidth="1"/>
    <col min="3850" max="3850" width="1.5703125" style="7" customWidth="1"/>
    <col min="3851" max="3851" width="2.5703125" style="7" customWidth="1"/>
    <col min="3852" max="3852" width="2" style="7" customWidth="1"/>
    <col min="3853" max="3853" width="4.42578125" style="7" customWidth="1"/>
    <col min="3854" max="3854" width="0.85546875" style="7" customWidth="1"/>
    <col min="3855" max="3858" width="2.42578125" style="7" customWidth="1"/>
    <col min="3859" max="3859" width="3.140625" style="7" customWidth="1"/>
    <col min="3860" max="3867" width="2.42578125" style="7" customWidth="1"/>
    <col min="3868" max="3868" width="3.7109375" style="7" customWidth="1"/>
    <col min="3869" max="3869" width="2.42578125" style="7" customWidth="1"/>
    <col min="3870" max="3870" width="4.85546875" style="7" customWidth="1"/>
    <col min="3871" max="3871" width="4.28515625" style="7" customWidth="1"/>
    <col min="3872" max="3873" width="2.42578125" style="7" customWidth="1"/>
    <col min="3874" max="3874" width="0.85546875" style="7" customWidth="1"/>
    <col min="3875" max="3875" width="0" style="7" hidden="1" customWidth="1"/>
    <col min="3876" max="3876" width="1.85546875" style="7" customWidth="1"/>
    <col min="3877" max="3910" width="2.42578125" style="7" customWidth="1"/>
    <col min="3911" max="4095" width="9.140625" style="7"/>
    <col min="4096" max="4096" width="0" style="7" hidden="1" customWidth="1"/>
    <col min="4097" max="4100" width="2.42578125" style="7" customWidth="1"/>
    <col min="4101" max="4101" width="1.85546875" style="7" customWidth="1"/>
    <col min="4102" max="4103" width="2.42578125" style="7" customWidth="1"/>
    <col min="4104" max="4104" width="6.28515625" style="7" customWidth="1"/>
    <col min="4105" max="4105" width="4" style="7" customWidth="1"/>
    <col min="4106" max="4106" width="1.5703125" style="7" customWidth="1"/>
    <col min="4107" max="4107" width="2.5703125" style="7" customWidth="1"/>
    <col min="4108" max="4108" width="2" style="7" customWidth="1"/>
    <col min="4109" max="4109" width="4.42578125" style="7" customWidth="1"/>
    <col min="4110" max="4110" width="0.85546875" style="7" customWidth="1"/>
    <col min="4111" max="4114" width="2.42578125" style="7" customWidth="1"/>
    <col min="4115" max="4115" width="3.140625" style="7" customWidth="1"/>
    <col min="4116" max="4123" width="2.42578125" style="7" customWidth="1"/>
    <col min="4124" max="4124" width="3.7109375" style="7" customWidth="1"/>
    <col min="4125" max="4125" width="2.42578125" style="7" customWidth="1"/>
    <col min="4126" max="4126" width="4.85546875" style="7" customWidth="1"/>
    <col min="4127" max="4127" width="4.28515625" style="7" customWidth="1"/>
    <col min="4128" max="4129" width="2.42578125" style="7" customWidth="1"/>
    <col min="4130" max="4130" width="0.85546875" style="7" customWidth="1"/>
    <col min="4131" max="4131" width="0" style="7" hidden="1" customWidth="1"/>
    <col min="4132" max="4132" width="1.85546875" style="7" customWidth="1"/>
    <col min="4133" max="4166" width="2.42578125" style="7" customWidth="1"/>
    <col min="4167" max="4351" width="9.140625" style="7"/>
    <col min="4352" max="4352" width="0" style="7" hidden="1" customWidth="1"/>
    <col min="4353" max="4356" width="2.42578125" style="7" customWidth="1"/>
    <col min="4357" max="4357" width="1.85546875" style="7" customWidth="1"/>
    <col min="4358" max="4359" width="2.42578125" style="7" customWidth="1"/>
    <col min="4360" max="4360" width="6.28515625" style="7" customWidth="1"/>
    <col min="4361" max="4361" width="4" style="7" customWidth="1"/>
    <col min="4362" max="4362" width="1.5703125" style="7" customWidth="1"/>
    <col min="4363" max="4363" width="2.5703125" style="7" customWidth="1"/>
    <col min="4364" max="4364" width="2" style="7" customWidth="1"/>
    <col min="4365" max="4365" width="4.42578125" style="7" customWidth="1"/>
    <col min="4366" max="4366" width="0.85546875" style="7" customWidth="1"/>
    <col min="4367" max="4370" width="2.42578125" style="7" customWidth="1"/>
    <col min="4371" max="4371" width="3.140625" style="7" customWidth="1"/>
    <col min="4372" max="4379" width="2.42578125" style="7" customWidth="1"/>
    <col min="4380" max="4380" width="3.7109375" style="7" customWidth="1"/>
    <col min="4381" max="4381" width="2.42578125" style="7" customWidth="1"/>
    <col min="4382" max="4382" width="4.85546875" style="7" customWidth="1"/>
    <col min="4383" max="4383" width="4.28515625" style="7" customWidth="1"/>
    <col min="4384" max="4385" width="2.42578125" style="7" customWidth="1"/>
    <col min="4386" max="4386" width="0.85546875" style="7" customWidth="1"/>
    <col min="4387" max="4387" width="0" style="7" hidden="1" customWidth="1"/>
    <col min="4388" max="4388" width="1.85546875" style="7" customWidth="1"/>
    <col min="4389" max="4422" width="2.42578125" style="7" customWidth="1"/>
    <col min="4423" max="4607" width="9.140625" style="7"/>
    <col min="4608" max="4608" width="0" style="7" hidden="1" customWidth="1"/>
    <col min="4609" max="4612" width="2.42578125" style="7" customWidth="1"/>
    <col min="4613" max="4613" width="1.85546875" style="7" customWidth="1"/>
    <col min="4614" max="4615" width="2.42578125" style="7" customWidth="1"/>
    <col min="4616" max="4616" width="6.28515625" style="7" customWidth="1"/>
    <col min="4617" max="4617" width="4" style="7" customWidth="1"/>
    <col min="4618" max="4618" width="1.5703125" style="7" customWidth="1"/>
    <col min="4619" max="4619" width="2.5703125" style="7" customWidth="1"/>
    <col min="4620" max="4620" width="2" style="7" customWidth="1"/>
    <col min="4621" max="4621" width="4.42578125" style="7" customWidth="1"/>
    <col min="4622" max="4622" width="0.85546875" style="7" customWidth="1"/>
    <col min="4623" max="4626" width="2.42578125" style="7" customWidth="1"/>
    <col min="4627" max="4627" width="3.140625" style="7" customWidth="1"/>
    <col min="4628" max="4635" width="2.42578125" style="7" customWidth="1"/>
    <col min="4636" max="4636" width="3.7109375" style="7" customWidth="1"/>
    <col min="4637" max="4637" width="2.42578125" style="7" customWidth="1"/>
    <col min="4638" max="4638" width="4.85546875" style="7" customWidth="1"/>
    <col min="4639" max="4639" width="4.28515625" style="7" customWidth="1"/>
    <col min="4640" max="4641" width="2.42578125" style="7" customWidth="1"/>
    <col min="4642" max="4642" width="0.85546875" style="7" customWidth="1"/>
    <col min="4643" max="4643" width="0" style="7" hidden="1" customWidth="1"/>
    <col min="4644" max="4644" width="1.85546875" style="7" customWidth="1"/>
    <col min="4645" max="4678" width="2.42578125" style="7" customWidth="1"/>
    <col min="4679" max="4863" width="9.140625" style="7"/>
    <col min="4864" max="4864" width="0" style="7" hidden="1" customWidth="1"/>
    <col min="4865" max="4868" width="2.42578125" style="7" customWidth="1"/>
    <col min="4869" max="4869" width="1.85546875" style="7" customWidth="1"/>
    <col min="4870" max="4871" width="2.42578125" style="7" customWidth="1"/>
    <col min="4872" max="4872" width="6.28515625" style="7" customWidth="1"/>
    <col min="4873" max="4873" width="4" style="7" customWidth="1"/>
    <col min="4874" max="4874" width="1.5703125" style="7" customWidth="1"/>
    <col min="4875" max="4875" width="2.5703125" style="7" customWidth="1"/>
    <col min="4876" max="4876" width="2" style="7" customWidth="1"/>
    <col min="4877" max="4877" width="4.42578125" style="7" customWidth="1"/>
    <col min="4878" max="4878" width="0.85546875" style="7" customWidth="1"/>
    <col min="4879" max="4882" width="2.42578125" style="7" customWidth="1"/>
    <col min="4883" max="4883" width="3.140625" style="7" customWidth="1"/>
    <col min="4884" max="4891" width="2.42578125" style="7" customWidth="1"/>
    <col min="4892" max="4892" width="3.7109375" style="7" customWidth="1"/>
    <col min="4893" max="4893" width="2.42578125" style="7" customWidth="1"/>
    <col min="4894" max="4894" width="4.85546875" style="7" customWidth="1"/>
    <col min="4895" max="4895" width="4.28515625" style="7" customWidth="1"/>
    <col min="4896" max="4897" width="2.42578125" style="7" customWidth="1"/>
    <col min="4898" max="4898" width="0.85546875" style="7" customWidth="1"/>
    <col min="4899" max="4899" width="0" style="7" hidden="1" customWidth="1"/>
    <col min="4900" max="4900" width="1.85546875" style="7" customWidth="1"/>
    <col min="4901" max="4934" width="2.42578125" style="7" customWidth="1"/>
    <col min="4935" max="5119" width="9.140625" style="7"/>
    <col min="5120" max="5120" width="0" style="7" hidden="1" customWidth="1"/>
    <col min="5121" max="5124" width="2.42578125" style="7" customWidth="1"/>
    <col min="5125" max="5125" width="1.85546875" style="7" customWidth="1"/>
    <col min="5126" max="5127" width="2.42578125" style="7" customWidth="1"/>
    <col min="5128" max="5128" width="6.28515625" style="7" customWidth="1"/>
    <col min="5129" max="5129" width="4" style="7" customWidth="1"/>
    <col min="5130" max="5130" width="1.5703125" style="7" customWidth="1"/>
    <col min="5131" max="5131" width="2.5703125" style="7" customWidth="1"/>
    <col min="5132" max="5132" width="2" style="7" customWidth="1"/>
    <col min="5133" max="5133" width="4.42578125" style="7" customWidth="1"/>
    <col min="5134" max="5134" width="0.85546875" style="7" customWidth="1"/>
    <col min="5135" max="5138" width="2.42578125" style="7" customWidth="1"/>
    <col min="5139" max="5139" width="3.140625" style="7" customWidth="1"/>
    <col min="5140" max="5147" width="2.42578125" style="7" customWidth="1"/>
    <col min="5148" max="5148" width="3.7109375" style="7" customWidth="1"/>
    <col min="5149" max="5149" width="2.42578125" style="7" customWidth="1"/>
    <col min="5150" max="5150" width="4.85546875" style="7" customWidth="1"/>
    <col min="5151" max="5151" width="4.28515625" style="7" customWidth="1"/>
    <col min="5152" max="5153" width="2.42578125" style="7" customWidth="1"/>
    <col min="5154" max="5154" width="0.85546875" style="7" customWidth="1"/>
    <col min="5155" max="5155" width="0" style="7" hidden="1" customWidth="1"/>
    <col min="5156" max="5156" width="1.85546875" style="7" customWidth="1"/>
    <col min="5157" max="5190" width="2.42578125" style="7" customWidth="1"/>
    <col min="5191" max="5375" width="9.140625" style="7"/>
    <col min="5376" max="5376" width="0" style="7" hidden="1" customWidth="1"/>
    <col min="5377" max="5380" width="2.42578125" style="7" customWidth="1"/>
    <col min="5381" max="5381" width="1.85546875" style="7" customWidth="1"/>
    <col min="5382" max="5383" width="2.42578125" style="7" customWidth="1"/>
    <col min="5384" max="5384" width="6.28515625" style="7" customWidth="1"/>
    <col min="5385" max="5385" width="4" style="7" customWidth="1"/>
    <col min="5386" max="5386" width="1.5703125" style="7" customWidth="1"/>
    <col min="5387" max="5387" width="2.5703125" style="7" customWidth="1"/>
    <col min="5388" max="5388" width="2" style="7" customWidth="1"/>
    <col min="5389" max="5389" width="4.42578125" style="7" customWidth="1"/>
    <col min="5390" max="5390" width="0.85546875" style="7" customWidth="1"/>
    <col min="5391" max="5394" width="2.42578125" style="7" customWidth="1"/>
    <col min="5395" max="5395" width="3.140625" style="7" customWidth="1"/>
    <col min="5396" max="5403" width="2.42578125" style="7" customWidth="1"/>
    <col min="5404" max="5404" width="3.7109375" style="7" customWidth="1"/>
    <col min="5405" max="5405" width="2.42578125" style="7" customWidth="1"/>
    <col min="5406" max="5406" width="4.85546875" style="7" customWidth="1"/>
    <col min="5407" max="5407" width="4.28515625" style="7" customWidth="1"/>
    <col min="5408" max="5409" width="2.42578125" style="7" customWidth="1"/>
    <col min="5410" max="5410" width="0.85546875" style="7" customWidth="1"/>
    <col min="5411" max="5411" width="0" style="7" hidden="1" customWidth="1"/>
    <col min="5412" max="5412" width="1.85546875" style="7" customWidth="1"/>
    <col min="5413" max="5446" width="2.42578125" style="7" customWidth="1"/>
    <col min="5447" max="5631" width="9.140625" style="7"/>
    <col min="5632" max="5632" width="0" style="7" hidden="1" customWidth="1"/>
    <col min="5633" max="5636" width="2.42578125" style="7" customWidth="1"/>
    <col min="5637" max="5637" width="1.85546875" style="7" customWidth="1"/>
    <col min="5638" max="5639" width="2.42578125" style="7" customWidth="1"/>
    <col min="5640" max="5640" width="6.28515625" style="7" customWidth="1"/>
    <col min="5641" max="5641" width="4" style="7" customWidth="1"/>
    <col min="5642" max="5642" width="1.5703125" style="7" customWidth="1"/>
    <col min="5643" max="5643" width="2.5703125" style="7" customWidth="1"/>
    <col min="5644" max="5644" width="2" style="7" customWidth="1"/>
    <col min="5645" max="5645" width="4.42578125" style="7" customWidth="1"/>
    <col min="5646" max="5646" width="0.85546875" style="7" customWidth="1"/>
    <col min="5647" max="5650" width="2.42578125" style="7" customWidth="1"/>
    <col min="5651" max="5651" width="3.140625" style="7" customWidth="1"/>
    <col min="5652" max="5659" width="2.42578125" style="7" customWidth="1"/>
    <col min="5660" max="5660" width="3.7109375" style="7" customWidth="1"/>
    <col min="5661" max="5661" width="2.42578125" style="7" customWidth="1"/>
    <col min="5662" max="5662" width="4.85546875" style="7" customWidth="1"/>
    <col min="5663" max="5663" width="4.28515625" style="7" customWidth="1"/>
    <col min="5664" max="5665" width="2.42578125" style="7" customWidth="1"/>
    <col min="5666" max="5666" width="0.85546875" style="7" customWidth="1"/>
    <col min="5667" max="5667" width="0" style="7" hidden="1" customWidth="1"/>
    <col min="5668" max="5668" width="1.85546875" style="7" customWidth="1"/>
    <col min="5669" max="5702" width="2.42578125" style="7" customWidth="1"/>
    <col min="5703" max="5887" width="9.140625" style="7"/>
    <col min="5888" max="5888" width="0" style="7" hidden="1" customWidth="1"/>
    <col min="5889" max="5892" width="2.42578125" style="7" customWidth="1"/>
    <col min="5893" max="5893" width="1.85546875" style="7" customWidth="1"/>
    <col min="5894" max="5895" width="2.42578125" style="7" customWidth="1"/>
    <col min="5896" max="5896" width="6.28515625" style="7" customWidth="1"/>
    <col min="5897" max="5897" width="4" style="7" customWidth="1"/>
    <col min="5898" max="5898" width="1.5703125" style="7" customWidth="1"/>
    <col min="5899" max="5899" width="2.5703125" style="7" customWidth="1"/>
    <col min="5900" max="5900" width="2" style="7" customWidth="1"/>
    <col min="5901" max="5901" width="4.42578125" style="7" customWidth="1"/>
    <col min="5902" max="5902" width="0.85546875" style="7" customWidth="1"/>
    <col min="5903" max="5906" width="2.42578125" style="7" customWidth="1"/>
    <col min="5907" max="5907" width="3.140625" style="7" customWidth="1"/>
    <col min="5908" max="5915" width="2.42578125" style="7" customWidth="1"/>
    <col min="5916" max="5916" width="3.7109375" style="7" customWidth="1"/>
    <col min="5917" max="5917" width="2.42578125" style="7" customWidth="1"/>
    <col min="5918" max="5918" width="4.85546875" style="7" customWidth="1"/>
    <col min="5919" max="5919" width="4.28515625" style="7" customWidth="1"/>
    <col min="5920" max="5921" width="2.42578125" style="7" customWidth="1"/>
    <col min="5922" max="5922" width="0.85546875" style="7" customWidth="1"/>
    <col min="5923" max="5923" width="0" style="7" hidden="1" customWidth="1"/>
    <col min="5924" max="5924" width="1.85546875" style="7" customWidth="1"/>
    <col min="5925" max="5958" width="2.42578125" style="7" customWidth="1"/>
    <col min="5959" max="6143" width="9.140625" style="7"/>
    <col min="6144" max="6144" width="0" style="7" hidden="1" customWidth="1"/>
    <col min="6145" max="6148" width="2.42578125" style="7" customWidth="1"/>
    <col min="6149" max="6149" width="1.85546875" style="7" customWidth="1"/>
    <col min="6150" max="6151" width="2.42578125" style="7" customWidth="1"/>
    <col min="6152" max="6152" width="6.28515625" style="7" customWidth="1"/>
    <col min="6153" max="6153" width="4" style="7" customWidth="1"/>
    <col min="6154" max="6154" width="1.5703125" style="7" customWidth="1"/>
    <col min="6155" max="6155" width="2.5703125" style="7" customWidth="1"/>
    <col min="6156" max="6156" width="2" style="7" customWidth="1"/>
    <col min="6157" max="6157" width="4.42578125" style="7" customWidth="1"/>
    <col min="6158" max="6158" width="0.85546875" style="7" customWidth="1"/>
    <col min="6159" max="6162" width="2.42578125" style="7" customWidth="1"/>
    <col min="6163" max="6163" width="3.140625" style="7" customWidth="1"/>
    <col min="6164" max="6171" width="2.42578125" style="7" customWidth="1"/>
    <col min="6172" max="6172" width="3.7109375" style="7" customWidth="1"/>
    <col min="6173" max="6173" width="2.42578125" style="7" customWidth="1"/>
    <col min="6174" max="6174" width="4.85546875" style="7" customWidth="1"/>
    <col min="6175" max="6175" width="4.28515625" style="7" customWidth="1"/>
    <col min="6176" max="6177" width="2.42578125" style="7" customWidth="1"/>
    <col min="6178" max="6178" width="0.85546875" style="7" customWidth="1"/>
    <col min="6179" max="6179" width="0" style="7" hidden="1" customWidth="1"/>
    <col min="6180" max="6180" width="1.85546875" style="7" customWidth="1"/>
    <col min="6181" max="6214" width="2.42578125" style="7" customWidth="1"/>
    <col min="6215" max="6399" width="9.140625" style="7"/>
    <col min="6400" max="6400" width="0" style="7" hidden="1" customWidth="1"/>
    <col min="6401" max="6404" width="2.42578125" style="7" customWidth="1"/>
    <col min="6405" max="6405" width="1.85546875" style="7" customWidth="1"/>
    <col min="6406" max="6407" width="2.42578125" style="7" customWidth="1"/>
    <col min="6408" max="6408" width="6.28515625" style="7" customWidth="1"/>
    <col min="6409" max="6409" width="4" style="7" customWidth="1"/>
    <col min="6410" max="6410" width="1.5703125" style="7" customWidth="1"/>
    <col min="6411" max="6411" width="2.5703125" style="7" customWidth="1"/>
    <col min="6412" max="6412" width="2" style="7" customWidth="1"/>
    <col min="6413" max="6413" width="4.42578125" style="7" customWidth="1"/>
    <col min="6414" max="6414" width="0.85546875" style="7" customWidth="1"/>
    <col min="6415" max="6418" width="2.42578125" style="7" customWidth="1"/>
    <col min="6419" max="6419" width="3.140625" style="7" customWidth="1"/>
    <col min="6420" max="6427" width="2.42578125" style="7" customWidth="1"/>
    <col min="6428" max="6428" width="3.7109375" style="7" customWidth="1"/>
    <col min="6429" max="6429" width="2.42578125" style="7" customWidth="1"/>
    <col min="6430" max="6430" width="4.85546875" style="7" customWidth="1"/>
    <col min="6431" max="6431" width="4.28515625" style="7" customWidth="1"/>
    <col min="6432" max="6433" width="2.42578125" style="7" customWidth="1"/>
    <col min="6434" max="6434" width="0.85546875" style="7" customWidth="1"/>
    <col min="6435" max="6435" width="0" style="7" hidden="1" customWidth="1"/>
    <col min="6436" max="6436" width="1.85546875" style="7" customWidth="1"/>
    <col min="6437" max="6470" width="2.42578125" style="7" customWidth="1"/>
    <col min="6471" max="6655" width="9.140625" style="7"/>
    <col min="6656" max="6656" width="0" style="7" hidden="1" customWidth="1"/>
    <col min="6657" max="6660" width="2.42578125" style="7" customWidth="1"/>
    <col min="6661" max="6661" width="1.85546875" style="7" customWidth="1"/>
    <col min="6662" max="6663" width="2.42578125" style="7" customWidth="1"/>
    <col min="6664" max="6664" width="6.28515625" style="7" customWidth="1"/>
    <col min="6665" max="6665" width="4" style="7" customWidth="1"/>
    <col min="6666" max="6666" width="1.5703125" style="7" customWidth="1"/>
    <col min="6667" max="6667" width="2.5703125" style="7" customWidth="1"/>
    <col min="6668" max="6668" width="2" style="7" customWidth="1"/>
    <col min="6669" max="6669" width="4.42578125" style="7" customWidth="1"/>
    <col min="6670" max="6670" width="0.85546875" style="7" customWidth="1"/>
    <col min="6671" max="6674" width="2.42578125" style="7" customWidth="1"/>
    <col min="6675" max="6675" width="3.140625" style="7" customWidth="1"/>
    <col min="6676" max="6683" width="2.42578125" style="7" customWidth="1"/>
    <col min="6684" max="6684" width="3.7109375" style="7" customWidth="1"/>
    <col min="6685" max="6685" width="2.42578125" style="7" customWidth="1"/>
    <col min="6686" max="6686" width="4.85546875" style="7" customWidth="1"/>
    <col min="6687" max="6687" width="4.28515625" style="7" customWidth="1"/>
    <col min="6688" max="6689" width="2.42578125" style="7" customWidth="1"/>
    <col min="6690" max="6690" width="0.85546875" style="7" customWidth="1"/>
    <col min="6691" max="6691" width="0" style="7" hidden="1" customWidth="1"/>
    <col min="6692" max="6692" width="1.85546875" style="7" customWidth="1"/>
    <col min="6693" max="6726" width="2.42578125" style="7" customWidth="1"/>
    <col min="6727" max="6911" width="9.140625" style="7"/>
    <col min="6912" max="6912" width="0" style="7" hidden="1" customWidth="1"/>
    <col min="6913" max="6916" width="2.42578125" style="7" customWidth="1"/>
    <col min="6917" max="6917" width="1.85546875" style="7" customWidth="1"/>
    <col min="6918" max="6919" width="2.42578125" style="7" customWidth="1"/>
    <col min="6920" max="6920" width="6.28515625" style="7" customWidth="1"/>
    <col min="6921" max="6921" width="4" style="7" customWidth="1"/>
    <col min="6922" max="6922" width="1.5703125" style="7" customWidth="1"/>
    <col min="6923" max="6923" width="2.5703125" style="7" customWidth="1"/>
    <col min="6924" max="6924" width="2" style="7" customWidth="1"/>
    <col min="6925" max="6925" width="4.42578125" style="7" customWidth="1"/>
    <col min="6926" max="6926" width="0.85546875" style="7" customWidth="1"/>
    <col min="6927" max="6930" width="2.42578125" style="7" customWidth="1"/>
    <col min="6931" max="6931" width="3.140625" style="7" customWidth="1"/>
    <col min="6932" max="6939" width="2.42578125" style="7" customWidth="1"/>
    <col min="6940" max="6940" width="3.7109375" style="7" customWidth="1"/>
    <col min="6941" max="6941" width="2.42578125" style="7" customWidth="1"/>
    <col min="6942" max="6942" width="4.85546875" style="7" customWidth="1"/>
    <col min="6943" max="6943" width="4.28515625" style="7" customWidth="1"/>
    <col min="6944" max="6945" width="2.42578125" style="7" customWidth="1"/>
    <col min="6946" max="6946" width="0.85546875" style="7" customWidth="1"/>
    <col min="6947" max="6947" width="0" style="7" hidden="1" customWidth="1"/>
    <col min="6948" max="6948" width="1.85546875" style="7" customWidth="1"/>
    <col min="6949" max="6982" width="2.42578125" style="7" customWidth="1"/>
    <col min="6983" max="7167" width="9.140625" style="7"/>
    <col min="7168" max="7168" width="0" style="7" hidden="1" customWidth="1"/>
    <col min="7169" max="7172" width="2.42578125" style="7" customWidth="1"/>
    <col min="7173" max="7173" width="1.85546875" style="7" customWidth="1"/>
    <col min="7174" max="7175" width="2.42578125" style="7" customWidth="1"/>
    <col min="7176" max="7176" width="6.28515625" style="7" customWidth="1"/>
    <col min="7177" max="7177" width="4" style="7" customWidth="1"/>
    <col min="7178" max="7178" width="1.5703125" style="7" customWidth="1"/>
    <col min="7179" max="7179" width="2.5703125" style="7" customWidth="1"/>
    <col min="7180" max="7180" width="2" style="7" customWidth="1"/>
    <col min="7181" max="7181" width="4.42578125" style="7" customWidth="1"/>
    <col min="7182" max="7182" width="0.85546875" style="7" customWidth="1"/>
    <col min="7183" max="7186" width="2.42578125" style="7" customWidth="1"/>
    <col min="7187" max="7187" width="3.140625" style="7" customWidth="1"/>
    <col min="7188" max="7195" width="2.42578125" style="7" customWidth="1"/>
    <col min="7196" max="7196" width="3.7109375" style="7" customWidth="1"/>
    <col min="7197" max="7197" width="2.42578125" style="7" customWidth="1"/>
    <col min="7198" max="7198" width="4.85546875" style="7" customWidth="1"/>
    <col min="7199" max="7199" width="4.28515625" style="7" customWidth="1"/>
    <col min="7200" max="7201" width="2.42578125" style="7" customWidth="1"/>
    <col min="7202" max="7202" width="0.85546875" style="7" customWidth="1"/>
    <col min="7203" max="7203" width="0" style="7" hidden="1" customWidth="1"/>
    <col min="7204" max="7204" width="1.85546875" style="7" customWidth="1"/>
    <col min="7205" max="7238" width="2.42578125" style="7" customWidth="1"/>
    <col min="7239" max="7423" width="9.140625" style="7"/>
    <col min="7424" max="7424" width="0" style="7" hidden="1" customWidth="1"/>
    <col min="7425" max="7428" width="2.42578125" style="7" customWidth="1"/>
    <col min="7429" max="7429" width="1.85546875" style="7" customWidth="1"/>
    <col min="7430" max="7431" width="2.42578125" style="7" customWidth="1"/>
    <col min="7432" max="7432" width="6.28515625" style="7" customWidth="1"/>
    <col min="7433" max="7433" width="4" style="7" customWidth="1"/>
    <col min="7434" max="7434" width="1.5703125" style="7" customWidth="1"/>
    <col min="7435" max="7435" width="2.5703125" style="7" customWidth="1"/>
    <col min="7436" max="7436" width="2" style="7" customWidth="1"/>
    <col min="7437" max="7437" width="4.42578125" style="7" customWidth="1"/>
    <col min="7438" max="7438" width="0.85546875" style="7" customWidth="1"/>
    <col min="7439" max="7442" width="2.42578125" style="7" customWidth="1"/>
    <col min="7443" max="7443" width="3.140625" style="7" customWidth="1"/>
    <col min="7444" max="7451" width="2.42578125" style="7" customWidth="1"/>
    <col min="7452" max="7452" width="3.7109375" style="7" customWidth="1"/>
    <col min="7453" max="7453" width="2.42578125" style="7" customWidth="1"/>
    <col min="7454" max="7454" width="4.85546875" style="7" customWidth="1"/>
    <col min="7455" max="7455" width="4.28515625" style="7" customWidth="1"/>
    <col min="7456" max="7457" width="2.42578125" style="7" customWidth="1"/>
    <col min="7458" max="7458" width="0.85546875" style="7" customWidth="1"/>
    <col min="7459" max="7459" width="0" style="7" hidden="1" customWidth="1"/>
    <col min="7460" max="7460" width="1.85546875" style="7" customWidth="1"/>
    <col min="7461" max="7494" width="2.42578125" style="7" customWidth="1"/>
    <col min="7495" max="7679" width="9.140625" style="7"/>
    <col min="7680" max="7680" width="0" style="7" hidden="1" customWidth="1"/>
    <col min="7681" max="7684" width="2.42578125" style="7" customWidth="1"/>
    <col min="7685" max="7685" width="1.85546875" style="7" customWidth="1"/>
    <col min="7686" max="7687" width="2.42578125" style="7" customWidth="1"/>
    <col min="7688" max="7688" width="6.28515625" style="7" customWidth="1"/>
    <col min="7689" max="7689" width="4" style="7" customWidth="1"/>
    <col min="7690" max="7690" width="1.5703125" style="7" customWidth="1"/>
    <col min="7691" max="7691" width="2.5703125" style="7" customWidth="1"/>
    <col min="7692" max="7692" width="2" style="7" customWidth="1"/>
    <col min="7693" max="7693" width="4.42578125" style="7" customWidth="1"/>
    <col min="7694" max="7694" width="0.85546875" style="7" customWidth="1"/>
    <col min="7695" max="7698" width="2.42578125" style="7" customWidth="1"/>
    <col min="7699" max="7699" width="3.140625" style="7" customWidth="1"/>
    <col min="7700" max="7707" width="2.42578125" style="7" customWidth="1"/>
    <col min="7708" max="7708" width="3.7109375" style="7" customWidth="1"/>
    <col min="7709" max="7709" width="2.42578125" style="7" customWidth="1"/>
    <col min="7710" max="7710" width="4.85546875" style="7" customWidth="1"/>
    <col min="7711" max="7711" width="4.28515625" style="7" customWidth="1"/>
    <col min="7712" max="7713" width="2.42578125" style="7" customWidth="1"/>
    <col min="7714" max="7714" width="0.85546875" style="7" customWidth="1"/>
    <col min="7715" max="7715" width="0" style="7" hidden="1" customWidth="1"/>
    <col min="7716" max="7716" width="1.85546875" style="7" customWidth="1"/>
    <col min="7717" max="7750" width="2.42578125" style="7" customWidth="1"/>
    <col min="7751" max="7935" width="9.140625" style="7"/>
    <col min="7936" max="7936" width="0" style="7" hidden="1" customWidth="1"/>
    <col min="7937" max="7940" width="2.42578125" style="7" customWidth="1"/>
    <col min="7941" max="7941" width="1.85546875" style="7" customWidth="1"/>
    <col min="7942" max="7943" width="2.42578125" style="7" customWidth="1"/>
    <col min="7944" max="7944" width="6.28515625" style="7" customWidth="1"/>
    <col min="7945" max="7945" width="4" style="7" customWidth="1"/>
    <col min="7946" max="7946" width="1.5703125" style="7" customWidth="1"/>
    <col min="7947" max="7947" width="2.5703125" style="7" customWidth="1"/>
    <col min="7948" max="7948" width="2" style="7" customWidth="1"/>
    <col min="7949" max="7949" width="4.42578125" style="7" customWidth="1"/>
    <col min="7950" max="7950" width="0.85546875" style="7" customWidth="1"/>
    <col min="7951" max="7954" width="2.42578125" style="7" customWidth="1"/>
    <col min="7955" max="7955" width="3.140625" style="7" customWidth="1"/>
    <col min="7956" max="7963" width="2.42578125" style="7" customWidth="1"/>
    <col min="7964" max="7964" width="3.7109375" style="7" customWidth="1"/>
    <col min="7965" max="7965" width="2.42578125" style="7" customWidth="1"/>
    <col min="7966" max="7966" width="4.85546875" style="7" customWidth="1"/>
    <col min="7967" max="7967" width="4.28515625" style="7" customWidth="1"/>
    <col min="7968" max="7969" width="2.42578125" style="7" customWidth="1"/>
    <col min="7970" max="7970" width="0.85546875" style="7" customWidth="1"/>
    <col min="7971" max="7971" width="0" style="7" hidden="1" customWidth="1"/>
    <col min="7972" max="7972" width="1.85546875" style="7" customWidth="1"/>
    <col min="7973" max="8006" width="2.42578125" style="7" customWidth="1"/>
    <col min="8007" max="8191" width="9.140625" style="7"/>
    <col min="8192" max="8192" width="0" style="7" hidden="1" customWidth="1"/>
    <col min="8193" max="8196" width="2.42578125" style="7" customWidth="1"/>
    <col min="8197" max="8197" width="1.85546875" style="7" customWidth="1"/>
    <col min="8198" max="8199" width="2.42578125" style="7" customWidth="1"/>
    <col min="8200" max="8200" width="6.28515625" style="7" customWidth="1"/>
    <col min="8201" max="8201" width="4" style="7" customWidth="1"/>
    <col min="8202" max="8202" width="1.5703125" style="7" customWidth="1"/>
    <col min="8203" max="8203" width="2.5703125" style="7" customWidth="1"/>
    <col min="8204" max="8204" width="2" style="7" customWidth="1"/>
    <col min="8205" max="8205" width="4.42578125" style="7" customWidth="1"/>
    <col min="8206" max="8206" width="0.85546875" style="7" customWidth="1"/>
    <col min="8207" max="8210" width="2.42578125" style="7" customWidth="1"/>
    <col min="8211" max="8211" width="3.140625" style="7" customWidth="1"/>
    <col min="8212" max="8219" width="2.42578125" style="7" customWidth="1"/>
    <col min="8220" max="8220" width="3.7109375" style="7" customWidth="1"/>
    <col min="8221" max="8221" width="2.42578125" style="7" customWidth="1"/>
    <col min="8222" max="8222" width="4.85546875" style="7" customWidth="1"/>
    <col min="8223" max="8223" width="4.28515625" style="7" customWidth="1"/>
    <col min="8224" max="8225" width="2.42578125" style="7" customWidth="1"/>
    <col min="8226" max="8226" width="0.85546875" style="7" customWidth="1"/>
    <col min="8227" max="8227" width="0" style="7" hidden="1" customWidth="1"/>
    <col min="8228" max="8228" width="1.85546875" style="7" customWidth="1"/>
    <col min="8229" max="8262" width="2.42578125" style="7" customWidth="1"/>
    <col min="8263" max="8447" width="9.140625" style="7"/>
    <col min="8448" max="8448" width="0" style="7" hidden="1" customWidth="1"/>
    <col min="8449" max="8452" width="2.42578125" style="7" customWidth="1"/>
    <col min="8453" max="8453" width="1.85546875" style="7" customWidth="1"/>
    <col min="8454" max="8455" width="2.42578125" style="7" customWidth="1"/>
    <col min="8456" max="8456" width="6.28515625" style="7" customWidth="1"/>
    <col min="8457" max="8457" width="4" style="7" customWidth="1"/>
    <col min="8458" max="8458" width="1.5703125" style="7" customWidth="1"/>
    <col min="8459" max="8459" width="2.5703125" style="7" customWidth="1"/>
    <col min="8460" max="8460" width="2" style="7" customWidth="1"/>
    <col min="8461" max="8461" width="4.42578125" style="7" customWidth="1"/>
    <col min="8462" max="8462" width="0.85546875" style="7" customWidth="1"/>
    <col min="8463" max="8466" width="2.42578125" style="7" customWidth="1"/>
    <col min="8467" max="8467" width="3.140625" style="7" customWidth="1"/>
    <col min="8468" max="8475" width="2.42578125" style="7" customWidth="1"/>
    <col min="8476" max="8476" width="3.7109375" style="7" customWidth="1"/>
    <col min="8477" max="8477" width="2.42578125" style="7" customWidth="1"/>
    <col min="8478" max="8478" width="4.85546875" style="7" customWidth="1"/>
    <col min="8479" max="8479" width="4.28515625" style="7" customWidth="1"/>
    <col min="8480" max="8481" width="2.42578125" style="7" customWidth="1"/>
    <col min="8482" max="8482" width="0.85546875" style="7" customWidth="1"/>
    <col min="8483" max="8483" width="0" style="7" hidden="1" customWidth="1"/>
    <col min="8484" max="8484" width="1.85546875" style="7" customWidth="1"/>
    <col min="8485" max="8518" width="2.42578125" style="7" customWidth="1"/>
    <col min="8519" max="8703" width="9.140625" style="7"/>
    <col min="8704" max="8704" width="0" style="7" hidden="1" customWidth="1"/>
    <col min="8705" max="8708" width="2.42578125" style="7" customWidth="1"/>
    <col min="8709" max="8709" width="1.85546875" style="7" customWidth="1"/>
    <col min="8710" max="8711" width="2.42578125" style="7" customWidth="1"/>
    <col min="8712" max="8712" width="6.28515625" style="7" customWidth="1"/>
    <col min="8713" max="8713" width="4" style="7" customWidth="1"/>
    <col min="8714" max="8714" width="1.5703125" style="7" customWidth="1"/>
    <col min="8715" max="8715" width="2.5703125" style="7" customWidth="1"/>
    <col min="8716" max="8716" width="2" style="7" customWidth="1"/>
    <col min="8717" max="8717" width="4.42578125" style="7" customWidth="1"/>
    <col min="8718" max="8718" width="0.85546875" style="7" customWidth="1"/>
    <col min="8719" max="8722" width="2.42578125" style="7" customWidth="1"/>
    <col min="8723" max="8723" width="3.140625" style="7" customWidth="1"/>
    <col min="8724" max="8731" width="2.42578125" style="7" customWidth="1"/>
    <col min="8732" max="8732" width="3.7109375" style="7" customWidth="1"/>
    <col min="8733" max="8733" width="2.42578125" style="7" customWidth="1"/>
    <col min="8734" max="8734" width="4.85546875" style="7" customWidth="1"/>
    <col min="8735" max="8735" width="4.28515625" style="7" customWidth="1"/>
    <col min="8736" max="8737" width="2.42578125" style="7" customWidth="1"/>
    <col min="8738" max="8738" width="0.85546875" style="7" customWidth="1"/>
    <col min="8739" max="8739" width="0" style="7" hidden="1" customWidth="1"/>
    <col min="8740" max="8740" width="1.85546875" style="7" customWidth="1"/>
    <col min="8741" max="8774" width="2.42578125" style="7" customWidth="1"/>
    <col min="8775" max="8959" width="9.140625" style="7"/>
    <col min="8960" max="8960" width="0" style="7" hidden="1" customWidth="1"/>
    <col min="8961" max="8964" width="2.42578125" style="7" customWidth="1"/>
    <col min="8965" max="8965" width="1.85546875" style="7" customWidth="1"/>
    <col min="8966" max="8967" width="2.42578125" style="7" customWidth="1"/>
    <col min="8968" max="8968" width="6.28515625" style="7" customWidth="1"/>
    <col min="8969" max="8969" width="4" style="7" customWidth="1"/>
    <col min="8970" max="8970" width="1.5703125" style="7" customWidth="1"/>
    <col min="8971" max="8971" width="2.5703125" style="7" customWidth="1"/>
    <col min="8972" max="8972" width="2" style="7" customWidth="1"/>
    <col min="8973" max="8973" width="4.42578125" style="7" customWidth="1"/>
    <col min="8974" max="8974" width="0.85546875" style="7" customWidth="1"/>
    <col min="8975" max="8978" width="2.42578125" style="7" customWidth="1"/>
    <col min="8979" max="8979" width="3.140625" style="7" customWidth="1"/>
    <col min="8980" max="8987" width="2.42578125" style="7" customWidth="1"/>
    <col min="8988" max="8988" width="3.7109375" style="7" customWidth="1"/>
    <col min="8989" max="8989" width="2.42578125" style="7" customWidth="1"/>
    <col min="8990" max="8990" width="4.85546875" style="7" customWidth="1"/>
    <col min="8991" max="8991" width="4.28515625" style="7" customWidth="1"/>
    <col min="8992" max="8993" width="2.42578125" style="7" customWidth="1"/>
    <col min="8994" max="8994" width="0.85546875" style="7" customWidth="1"/>
    <col min="8995" max="8995" width="0" style="7" hidden="1" customWidth="1"/>
    <col min="8996" max="8996" width="1.85546875" style="7" customWidth="1"/>
    <col min="8997" max="9030" width="2.42578125" style="7" customWidth="1"/>
    <col min="9031" max="9215" width="9.140625" style="7"/>
    <col min="9216" max="9216" width="0" style="7" hidden="1" customWidth="1"/>
    <col min="9217" max="9220" width="2.42578125" style="7" customWidth="1"/>
    <col min="9221" max="9221" width="1.85546875" style="7" customWidth="1"/>
    <col min="9222" max="9223" width="2.42578125" style="7" customWidth="1"/>
    <col min="9224" max="9224" width="6.28515625" style="7" customWidth="1"/>
    <col min="9225" max="9225" width="4" style="7" customWidth="1"/>
    <col min="9226" max="9226" width="1.5703125" style="7" customWidth="1"/>
    <col min="9227" max="9227" width="2.5703125" style="7" customWidth="1"/>
    <col min="9228" max="9228" width="2" style="7" customWidth="1"/>
    <col min="9229" max="9229" width="4.42578125" style="7" customWidth="1"/>
    <col min="9230" max="9230" width="0.85546875" style="7" customWidth="1"/>
    <col min="9231" max="9234" width="2.42578125" style="7" customWidth="1"/>
    <col min="9235" max="9235" width="3.140625" style="7" customWidth="1"/>
    <col min="9236" max="9243" width="2.42578125" style="7" customWidth="1"/>
    <col min="9244" max="9244" width="3.7109375" style="7" customWidth="1"/>
    <col min="9245" max="9245" width="2.42578125" style="7" customWidth="1"/>
    <col min="9246" max="9246" width="4.85546875" style="7" customWidth="1"/>
    <col min="9247" max="9247" width="4.28515625" style="7" customWidth="1"/>
    <col min="9248" max="9249" width="2.42578125" style="7" customWidth="1"/>
    <col min="9250" max="9250" width="0.85546875" style="7" customWidth="1"/>
    <col min="9251" max="9251" width="0" style="7" hidden="1" customWidth="1"/>
    <col min="9252" max="9252" width="1.85546875" style="7" customWidth="1"/>
    <col min="9253" max="9286" width="2.42578125" style="7" customWidth="1"/>
    <col min="9287" max="9471" width="9.140625" style="7"/>
    <col min="9472" max="9472" width="0" style="7" hidden="1" customWidth="1"/>
    <col min="9473" max="9476" width="2.42578125" style="7" customWidth="1"/>
    <col min="9477" max="9477" width="1.85546875" style="7" customWidth="1"/>
    <col min="9478" max="9479" width="2.42578125" style="7" customWidth="1"/>
    <col min="9480" max="9480" width="6.28515625" style="7" customWidth="1"/>
    <col min="9481" max="9481" width="4" style="7" customWidth="1"/>
    <col min="9482" max="9482" width="1.5703125" style="7" customWidth="1"/>
    <col min="9483" max="9483" width="2.5703125" style="7" customWidth="1"/>
    <col min="9484" max="9484" width="2" style="7" customWidth="1"/>
    <col min="9485" max="9485" width="4.42578125" style="7" customWidth="1"/>
    <col min="9486" max="9486" width="0.85546875" style="7" customWidth="1"/>
    <col min="9487" max="9490" width="2.42578125" style="7" customWidth="1"/>
    <col min="9491" max="9491" width="3.140625" style="7" customWidth="1"/>
    <col min="9492" max="9499" width="2.42578125" style="7" customWidth="1"/>
    <col min="9500" max="9500" width="3.7109375" style="7" customWidth="1"/>
    <col min="9501" max="9501" width="2.42578125" style="7" customWidth="1"/>
    <col min="9502" max="9502" width="4.85546875" style="7" customWidth="1"/>
    <col min="9503" max="9503" width="4.28515625" style="7" customWidth="1"/>
    <col min="9504" max="9505" width="2.42578125" style="7" customWidth="1"/>
    <col min="9506" max="9506" width="0.85546875" style="7" customWidth="1"/>
    <col min="9507" max="9507" width="0" style="7" hidden="1" customWidth="1"/>
    <col min="9508" max="9508" width="1.85546875" style="7" customWidth="1"/>
    <col min="9509" max="9542" width="2.42578125" style="7" customWidth="1"/>
    <col min="9543" max="9727" width="9.140625" style="7"/>
    <col min="9728" max="9728" width="0" style="7" hidden="1" customWidth="1"/>
    <col min="9729" max="9732" width="2.42578125" style="7" customWidth="1"/>
    <col min="9733" max="9733" width="1.85546875" style="7" customWidth="1"/>
    <col min="9734" max="9735" width="2.42578125" style="7" customWidth="1"/>
    <col min="9736" max="9736" width="6.28515625" style="7" customWidth="1"/>
    <col min="9737" max="9737" width="4" style="7" customWidth="1"/>
    <col min="9738" max="9738" width="1.5703125" style="7" customWidth="1"/>
    <col min="9739" max="9739" width="2.5703125" style="7" customWidth="1"/>
    <col min="9740" max="9740" width="2" style="7" customWidth="1"/>
    <col min="9741" max="9741" width="4.42578125" style="7" customWidth="1"/>
    <col min="9742" max="9742" width="0.85546875" style="7" customWidth="1"/>
    <col min="9743" max="9746" width="2.42578125" style="7" customWidth="1"/>
    <col min="9747" max="9747" width="3.140625" style="7" customWidth="1"/>
    <col min="9748" max="9755" width="2.42578125" style="7" customWidth="1"/>
    <col min="9756" max="9756" width="3.7109375" style="7" customWidth="1"/>
    <col min="9757" max="9757" width="2.42578125" style="7" customWidth="1"/>
    <col min="9758" max="9758" width="4.85546875" style="7" customWidth="1"/>
    <col min="9759" max="9759" width="4.28515625" style="7" customWidth="1"/>
    <col min="9760" max="9761" width="2.42578125" style="7" customWidth="1"/>
    <col min="9762" max="9762" width="0.85546875" style="7" customWidth="1"/>
    <col min="9763" max="9763" width="0" style="7" hidden="1" customWidth="1"/>
    <col min="9764" max="9764" width="1.85546875" style="7" customWidth="1"/>
    <col min="9765" max="9798" width="2.42578125" style="7" customWidth="1"/>
    <col min="9799" max="9983" width="9.140625" style="7"/>
    <col min="9984" max="9984" width="0" style="7" hidden="1" customWidth="1"/>
    <col min="9985" max="9988" width="2.42578125" style="7" customWidth="1"/>
    <col min="9989" max="9989" width="1.85546875" style="7" customWidth="1"/>
    <col min="9990" max="9991" width="2.42578125" style="7" customWidth="1"/>
    <col min="9992" max="9992" width="6.28515625" style="7" customWidth="1"/>
    <col min="9993" max="9993" width="4" style="7" customWidth="1"/>
    <col min="9994" max="9994" width="1.5703125" style="7" customWidth="1"/>
    <col min="9995" max="9995" width="2.5703125" style="7" customWidth="1"/>
    <col min="9996" max="9996" width="2" style="7" customWidth="1"/>
    <col min="9997" max="9997" width="4.42578125" style="7" customWidth="1"/>
    <col min="9998" max="9998" width="0.85546875" style="7" customWidth="1"/>
    <col min="9999" max="10002" width="2.42578125" style="7" customWidth="1"/>
    <col min="10003" max="10003" width="3.140625" style="7" customWidth="1"/>
    <col min="10004" max="10011" width="2.42578125" style="7" customWidth="1"/>
    <col min="10012" max="10012" width="3.7109375" style="7" customWidth="1"/>
    <col min="10013" max="10013" width="2.42578125" style="7" customWidth="1"/>
    <col min="10014" max="10014" width="4.85546875" style="7" customWidth="1"/>
    <col min="10015" max="10015" width="4.28515625" style="7" customWidth="1"/>
    <col min="10016" max="10017" width="2.42578125" style="7" customWidth="1"/>
    <col min="10018" max="10018" width="0.85546875" style="7" customWidth="1"/>
    <col min="10019" max="10019" width="0" style="7" hidden="1" customWidth="1"/>
    <col min="10020" max="10020" width="1.85546875" style="7" customWidth="1"/>
    <col min="10021" max="10054" width="2.42578125" style="7" customWidth="1"/>
    <col min="10055" max="10239" width="9.140625" style="7"/>
    <col min="10240" max="10240" width="0" style="7" hidden="1" customWidth="1"/>
    <col min="10241" max="10244" width="2.42578125" style="7" customWidth="1"/>
    <col min="10245" max="10245" width="1.85546875" style="7" customWidth="1"/>
    <col min="10246" max="10247" width="2.42578125" style="7" customWidth="1"/>
    <col min="10248" max="10248" width="6.28515625" style="7" customWidth="1"/>
    <col min="10249" max="10249" width="4" style="7" customWidth="1"/>
    <col min="10250" max="10250" width="1.5703125" style="7" customWidth="1"/>
    <col min="10251" max="10251" width="2.5703125" style="7" customWidth="1"/>
    <col min="10252" max="10252" width="2" style="7" customWidth="1"/>
    <col min="10253" max="10253" width="4.42578125" style="7" customWidth="1"/>
    <col min="10254" max="10254" width="0.85546875" style="7" customWidth="1"/>
    <col min="10255" max="10258" width="2.42578125" style="7" customWidth="1"/>
    <col min="10259" max="10259" width="3.140625" style="7" customWidth="1"/>
    <col min="10260" max="10267" width="2.42578125" style="7" customWidth="1"/>
    <col min="10268" max="10268" width="3.7109375" style="7" customWidth="1"/>
    <col min="10269" max="10269" width="2.42578125" style="7" customWidth="1"/>
    <col min="10270" max="10270" width="4.85546875" style="7" customWidth="1"/>
    <col min="10271" max="10271" width="4.28515625" style="7" customWidth="1"/>
    <col min="10272" max="10273" width="2.42578125" style="7" customWidth="1"/>
    <col min="10274" max="10274" width="0.85546875" style="7" customWidth="1"/>
    <col min="10275" max="10275" width="0" style="7" hidden="1" customWidth="1"/>
    <col min="10276" max="10276" width="1.85546875" style="7" customWidth="1"/>
    <col min="10277" max="10310" width="2.42578125" style="7" customWidth="1"/>
    <col min="10311" max="10495" width="9.140625" style="7"/>
    <col min="10496" max="10496" width="0" style="7" hidden="1" customWidth="1"/>
    <col min="10497" max="10500" width="2.42578125" style="7" customWidth="1"/>
    <col min="10501" max="10501" width="1.85546875" style="7" customWidth="1"/>
    <col min="10502" max="10503" width="2.42578125" style="7" customWidth="1"/>
    <col min="10504" max="10504" width="6.28515625" style="7" customWidth="1"/>
    <col min="10505" max="10505" width="4" style="7" customWidth="1"/>
    <col min="10506" max="10506" width="1.5703125" style="7" customWidth="1"/>
    <col min="10507" max="10507" width="2.5703125" style="7" customWidth="1"/>
    <col min="10508" max="10508" width="2" style="7" customWidth="1"/>
    <col min="10509" max="10509" width="4.42578125" style="7" customWidth="1"/>
    <col min="10510" max="10510" width="0.85546875" style="7" customWidth="1"/>
    <col min="10511" max="10514" width="2.42578125" style="7" customWidth="1"/>
    <col min="10515" max="10515" width="3.140625" style="7" customWidth="1"/>
    <col min="10516" max="10523" width="2.42578125" style="7" customWidth="1"/>
    <col min="10524" max="10524" width="3.7109375" style="7" customWidth="1"/>
    <col min="10525" max="10525" width="2.42578125" style="7" customWidth="1"/>
    <col min="10526" max="10526" width="4.85546875" style="7" customWidth="1"/>
    <col min="10527" max="10527" width="4.28515625" style="7" customWidth="1"/>
    <col min="10528" max="10529" width="2.42578125" style="7" customWidth="1"/>
    <col min="10530" max="10530" width="0.85546875" style="7" customWidth="1"/>
    <col min="10531" max="10531" width="0" style="7" hidden="1" customWidth="1"/>
    <col min="10532" max="10532" width="1.85546875" style="7" customWidth="1"/>
    <col min="10533" max="10566" width="2.42578125" style="7" customWidth="1"/>
    <col min="10567" max="10751" width="9.140625" style="7"/>
    <col min="10752" max="10752" width="0" style="7" hidden="1" customWidth="1"/>
    <col min="10753" max="10756" width="2.42578125" style="7" customWidth="1"/>
    <col min="10757" max="10757" width="1.85546875" style="7" customWidth="1"/>
    <col min="10758" max="10759" width="2.42578125" style="7" customWidth="1"/>
    <col min="10760" max="10760" width="6.28515625" style="7" customWidth="1"/>
    <col min="10761" max="10761" width="4" style="7" customWidth="1"/>
    <col min="10762" max="10762" width="1.5703125" style="7" customWidth="1"/>
    <col min="10763" max="10763" width="2.5703125" style="7" customWidth="1"/>
    <col min="10764" max="10764" width="2" style="7" customWidth="1"/>
    <col min="10765" max="10765" width="4.42578125" style="7" customWidth="1"/>
    <col min="10766" max="10766" width="0.85546875" style="7" customWidth="1"/>
    <col min="10767" max="10770" width="2.42578125" style="7" customWidth="1"/>
    <col min="10771" max="10771" width="3.140625" style="7" customWidth="1"/>
    <col min="10772" max="10779" width="2.42578125" style="7" customWidth="1"/>
    <col min="10780" max="10780" width="3.7109375" style="7" customWidth="1"/>
    <col min="10781" max="10781" width="2.42578125" style="7" customWidth="1"/>
    <col min="10782" max="10782" width="4.85546875" style="7" customWidth="1"/>
    <col min="10783" max="10783" width="4.28515625" style="7" customWidth="1"/>
    <col min="10784" max="10785" width="2.42578125" style="7" customWidth="1"/>
    <col min="10786" max="10786" width="0.85546875" style="7" customWidth="1"/>
    <col min="10787" max="10787" width="0" style="7" hidden="1" customWidth="1"/>
    <col min="10788" max="10788" width="1.85546875" style="7" customWidth="1"/>
    <col min="10789" max="10822" width="2.42578125" style="7" customWidth="1"/>
    <col min="10823" max="11007" width="9.140625" style="7"/>
    <col min="11008" max="11008" width="0" style="7" hidden="1" customWidth="1"/>
    <col min="11009" max="11012" width="2.42578125" style="7" customWidth="1"/>
    <col min="11013" max="11013" width="1.85546875" style="7" customWidth="1"/>
    <col min="11014" max="11015" width="2.42578125" style="7" customWidth="1"/>
    <col min="11016" max="11016" width="6.28515625" style="7" customWidth="1"/>
    <col min="11017" max="11017" width="4" style="7" customWidth="1"/>
    <col min="11018" max="11018" width="1.5703125" style="7" customWidth="1"/>
    <col min="11019" max="11019" width="2.5703125" style="7" customWidth="1"/>
    <col min="11020" max="11020" width="2" style="7" customWidth="1"/>
    <col min="11021" max="11021" width="4.42578125" style="7" customWidth="1"/>
    <col min="11022" max="11022" width="0.85546875" style="7" customWidth="1"/>
    <col min="11023" max="11026" width="2.42578125" style="7" customWidth="1"/>
    <col min="11027" max="11027" width="3.140625" style="7" customWidth="1"/>
    <col min="11028" max="11035" width="2.42578125" style="7" customWidth="1"/>
    <col min="11036" max="11036" width="3.7109375" style="7" customWidth="1"/>
    <col min="11037" max="11037" width="2.42578125" style="7" customWidth="1"/>
    <col min="11038" max="11038" width="4.85546875" style="7" customWidth="1"/>
    <col min="11039" max="11039" width="4.28515625" style="7" customWidth="1"/>
    <col min="11040" max="11041" width="2.42578125" style="7" customWidth="1"/>
    <col min="11042" max="11042" width="0.85546875" style="7" customWidth="1"/>
    <col min="11043" max="11043" width="0" style="7" hidden="1" customWidth="1"/>
    <col min="11044" max="11044" width="1.85546875" style="7" customWidth="1"/>
    <col min="11045" max="11078" width="2.42578125" style="7" customWidth="1"/>
    <col min="11079" max="11263" width="9.140625" style="7"/>
    <col min="11264" max="11264" width="0" style="7" hidden="1" customWidth="1"/>
    <col min="11265" max="11268" width="2.42578125" style="7" customWidth="1"/>
    <col min="11269" max="11269" width="1.85546875" style="7" customWidth="1"/>
    <col min="11270" max="11271" width="2.42578125" style="7" customWidth="1"/>
    <col min="11272" max="11272" width="6.28515625" style="7" customWidth="1"/>
    <col min="11273" max="11273" width="4" style="7" customWidth="1"/>
    <col min="11274" max="11274" width="1.5703125" style="7" customWidth="1"/>
    <col min="11275" max="11275" width="2.5703125" style="7" customWidth="1"/>
    <col min="11276" max="11276" width="2" style="7" customWidth="1"/>
    <col min="11277" max="11277" width="4.42578125" style="7" customWidth="1"/>
    <col min="11278" max="11278" width="0.85546875" style="7" customWidth="1"/>
    <col min="11279" max="11282" width="2.42578125" style="7" customWidth="1"/>
    <col min="11283" max="11283" width="3.140625" style="7" customWidth="1"/>
    <col min="11284" max="11291" width="2.42578125" style="7" customWidth="1"/>
    <col min="11292" max="11292" width="3.7109375" style="7" customWidth="1"/>
    <col min="11293" max="11293" width="2.42578125" style="7" customWidth="1"/>
    <col min="11294" max="11294" width="4.85546875" style="7" customWidth="1"/>
    <col min="11295" max="11295" width="4.28515625" style="7" customWidth="1"/>
    <col min="11296" max="11297" width="2.42578125" style="7" customWidth="1"/>
    <col min="11298" max="11298" width="0.85546875" style="7" customWidth="1"/>
    <col min="11299" max="11299" width="0" style="7" hidden="1" customWidth="1"/>
    <col min="11300" max="11300" width="1.85546875" style="7" customWidth="1"/>
    <col min="11301" max="11334" width="2.42578125" style="7" customWidth="1"/>
    <col min="11335" max="11519" width="9.140625" style="7"/>
    <col min="11520" max="11520" width="0" style="7" hidden="1" customWidth="1"/>
    <col min="11521" max="11524" width="2.42578125" style="7" customWidth="1"/>
    <col min="11525" max="11525" width="1.85546875" style="7" customWidth="1"/>
    <col min="11526" max="11527" width="2.42578125" style="7" customWidth="1"/>
    <col min="11528" max="11528" width="6.28515625" style="7" customWidth="1"/>
    <col min="11529" max="11529" width="4" style="7" customWidth="1"/>
    <col min="11530" max="11530" width="1.5703125" style="7" customWidth="1"/>
    <col min="11531" max="11531" width="2.5703125" style="7" customWidth="1"/>
    <col min="11532" max="11532" width="2" style="7" customWidth="1"/>
    <col min="11533" max="11533" width="4.42578125" style="7" customWidth="1"/>
    <col min="11534" max="11534" width="0.85546875" style="7" customWidth="1"/>
    <col min="11535" max="11538" width="2.42578125" style="7" customWidth="1"/>
    <col min="11539" max="11539" width="3.140625" style="7" customWidth="1"/>
    <col min="11540" max="11547" width="2.42578125" style="7" customWidth="1"/>
    <col min="11548" max="11548" width="3.7109375" style="7" customWidth="1"/>
    <col min="11549" max="11549" width="2.42578125" style="7" customWidth="1"/>
    <col min="11550" max="11550" width="4.85546875" style="7" customWidth="1"/>
    <col min="11551" max="11551" width="4.28515625" style="7" customWidth="1"/>
    <col min="11552" max="11553" width="2.42578125" style="7" customWidth="1"/>
    <col min="11554" max="11554" width="0.85546875" style="7" customWidth="1"/>
    <col min="11555" max="11555" width="0" style="7" hidden="1" customWidth="1"/>
    <col min="11556" max="11556" width="1.85546875" style="7" customWidth="1"/>
    <col min="11557" max="11590" width="2.42578125" style="7" customWidth="1"/>
    <col min="11591" max="11775" width="9.140625" style="7"/>
    <col min="11776" max="11776" width="0" style="7" hidden="1" customWidth="1"/>
    <col min="11777" max="11780" width="2.42578125" style="7" customWidth="1"/>
    <col min="11781" max="11781" width="1.85546875" style="7" customWidth="1"/>
    <col min="11782" max="11783" width="2.42578125" style="7" customWidth="1"/>
    <col min="11784" max="11784" width="6.28515625" style="7" customWidth="1"/>
    <col min="11785" max="11785" width="4" style="7" customWidth="1"/>
    <col min="11786" max="11786" width="1.5703125" style="7" customWidth="1"/>
    <col min="11787" max="11787" width="2.5703125" style="7" customWidth="1"/>
    <col min="11788" max="11788" width="2" style="7" customWidth="1"/>
    <col min="11789" max="11789" width="4.42578125" style="7" customWidth="1"/>
    <col min="11790" max="11790" width="0.85546875" style="7" customWidth="1"/>
    <col min="11791" max="11794" width="2.42578125" style="7" customWidth="1"/>
    <col min="11795" max="11795" width="3.140625" style="7" customWidth="1"/>
    <col min="11796" max="11803" width="2.42578125" style="7" customWidth="1"/>
    <col min="11804" max="11804" width="3.7109375" style="7" customWidth="1"/>
    <col min="11805" max="11805" width="2.42578125" style="7" customWidth="1"/>
    <col min="11806" max="11806" width="4.85546875" style="7" customWidth="1"/>
    <col min="11807" max="11807" width="4.28515625" style="7" customWidth="1"/>
    <col min="11808" max="11809" width="2.42578125" style="7" customWidth="1"/>
    <col min="11810" max="11810" width="0.85546875" style="7" customWidth="1"/>
    <col min="11811" max="11811" width="0" style="7" hidden="1" customWidth="1"/>
    <col min="11812" max="11812" width="1.85546875" style="7" customWidth="1"/>
    <col min="11813" max="11846" width="2.42578125" style="7" customWidth="1"/>
    <col min="11847" max="12031" width="9.140625" style="7"/>
    <col min="12032" max="12032" width="0" style="7" hidden="1" customWidth="1"/>
    <col min="12033" max="12036" width="2.42578125" style="7" customWidth="1"/>
    <col min="12037" max="12037" width="1.85546875" style="7" customWidth="1"/>
    <col min="12038" max="12039" width="2.42578125" style="7" customWidth="1"/>
    <col min="12040" max="12040" width="6.28515625" style="7" customWidth="1"/>
    <col min="12041" max="12041" width="4" style="7" customWidth="1"/>
    <col min="12042" max="12042" width="1.5703125" style="7" customWidth="1"/>
    <col min="12043" max="12043" width="2.5703125" style="7" customWidth="1"/>
    <col min="12044" max="12044" width="2" style="7" customWidth="1"/>
    <col min="12045" max="12045" width="4.42578125" style="7" customWidth="1"/>
    <col min="12046" max="12046" width="0.85546875" style="7" customWidth="1"/>
    <col min="12047" max="12050" width="2.42578125" style="7" customWidth="1"/>
    <col min="12051" max="12051" width="3.140625" style="7" customWidth="1"/>
    <col min="12052" max="12059" width="2.42578125" style="7" customWidth="1"/>
    <col min="12060" max="12060" width="3.7109375" style="7" customWidth="1"/>
    <col min="12061" max="12061" width="2.42578125" style="7" customWidth="1"/>
    <col min="12062" max="12062" width="4.85546875" style="7" customWidth="1"/>
    <col min="12063" max="12063" width="4.28515625" style="7" customWidth="1"/>
    <col min="12064" max="12065" width="2.42578125" style="7" customWidth="1"/>
    <col min="12066" max="12066" width="0.85546875" style="7" customWidth="1"/>
    <col min="12067" max="12067" width="0" style="7" hidden="1" customWidth="1"/>
    <col min="12068" max="12068" width="1.85546875" style="7" customWidth="1"/>
    <col min="12069" max="12102" width="2.42578125" style="7" customWidth="1"/>
    <col min="12103" max="12287" width="9.140625" style="7"/>
    <col min="12288" max="12288" width="0" style="7" hidden="1" customWidth="1"/>
    <col min="12289" max="12292" width="2.42578125" style="7" customWidth="1"/>
    <col min="12293" max="12293" width="1.85546875" style="7" customWidth="1"/>
    <col min="12294" max="12295" width="2.42578125" style="7" customWidth="1"/>
    <col min="12296" max="12296" width="6.28515625" style="7" customWidth="1"/>
    <col min="12297" max="12297" width="4" style="7" customWidth="1"/>
    <col min="12298" max="12298" width="1.5703125" style="7" customWidth="1"/>
    <col min="12299" max="12299" width="2.5703125" style="7" customWidth="1"/>
    <col min="12300" max="12300" width="2" style="7" customWidth="1"/>
    <col min="12301" max="12301" width="4.42578125" style="7" customWidth="1"/>
    <col min="12302" max="12302" width="0.85546875" style="7" customWidth="1"/>
    <col min="12303" max="12306" width="2.42578125" style="7" customWidth="1"/>
    <col min="12307" max="12307" width="3.140625" style="7" customWidth="1"/>
    <col min="12308" max="12315" width="2.42578125" style="7" customWidth="1"/>
    <col min="12316" max="12316" width="3.7109375" style="7" customWidth="1"/>
    <col min="12317" max="12317" width="2.42578125" style="7" customWidth="1"/>
    <col min="12318" max="12318" width="4.85546875" style="7" customWidth="1"/>
    <col min="12319" max="12319" width="4.28515625" style="7" customWidth="1"/>
    <col min="12320" max="12321" width="2.42578125" style="7" customWidth="1"/>
    <col min="12322" max="12322" width="0.85546875" style="7" customWidth="1"/>
    <col min="12323" max="12323" width="0" style="7" hidden="1" customWidth="1"/>
    <col min="12324" max="12324" width="1.85546875" style="7" customWidth="1"/>
    <col min="12325" max="12358" width="2.42578125" style="7" customWidth="1"/>
    <col min="12359" max="12543" width="9.140625" style="7"/>
    <col min="12544" max="12544" width="0" style="7" hidden="1" customWidth="1"/>
    <col min="12545" max="12548" width="2.42578125" style="7" customWidth="1"/>
    <col min="12549" max="12549" width="1.85546875" style="7" customWidth="1"/>
    <col min="12550" max="12551" width="2.42578125" style="7" customWidth="1"/>
    <col min="12552" max="12552" width="6.28515625" style="7" customWidth="1"/>
    <col min="12553" max="12553" width="4" style="7" customWidth="1"/>
    <col min="12554" max="12554" width="1.5703125" style="7" customWidth="1"/>
    <col min="12555" max="12555" width="2.5703125" style="7" customWidth="1"/>
    <col min="12556" max="12556" width="2" style="7" customWidth="1"/>
    <col min="12557" max="12557" width="4.42578125" style="7" customWidth="1"/>
    <col min="12558" max="12558" width="0.85546875" style="7" customWidth="1"/>
    <col min="12559" max="12562" width="2.42578125" style="7" customWidth="1"/>
    <col min="12563" max="12563" width="3.140625" style="7" customWidth="1"/>
    <col min="12564" max="12571" width="2.42578125" style="7" customWidth="1"/>
    <col min="12572" max="12572" width="3.7109375" style="7" customWidth="1"/>
    <col min="12573" max="12573" width="2.42578125" style="7" customWidth="1"/>
    <col min="12574" max="12574" width="4.85546875" style="7" customWidth="1"/>
    <col min="12575" max="12575" width="4.28515625" style="7" customWidth="1"/>
    <col min="12576" max="12577" width="2.42578125" style="7" customWidth="1"/>
    <col min="12578" max="12578" width="0.85546875" style="7" customWidth="1"/>
    <col min="12579" max="12579" width="0" style="7" hidden="1" customWidth="1"/>
    <col min="12580" max="12580" width="1.85546875" style="7" customWidth="1"/>
    <col min="12581" max="12614" width="2.42578125" style="7" customWidth="1"/>
    <col min="12615" max="12799" width="9.140625" style="7"/>
    <col min="12800" max="12800" width="0" style="7" hidden="1" customWidth="1"/>
    <col min="12801" max="12804" width="2.42578125" style="7" customWidth="1"/>
    <col min="12805" max="12805" width="1.85546875" style="7" customWidth="1"/>
    <col min="12806" max="12807" width="2.42578125" style="7" customWidth="1"/>
    <col min="12808" max="12808" width="6.28515625" style="7" customWidth="1"/>
    <col min="12809" max="12809" width="4" style="7" customWidth="1"/>
    <col min="12810" max="12810" width="1.5703125" style="7" customWidth="1"/>
    <col min="12811" max="12811" width="2.5703125" style="7" customWidth="1"/>
    <col min="12812" max="12812" width="2" style="7" customWidth="1"/>
    <col min="12813" max="12813" width="4.42578125" style="7" customWidth="1"/>
    <col min="12814" max="12814" width="0.85546875" style="7" customWidth="1"/>
    <col min="12815" max="12818" width="2.42578125" style="7" customWidth="1"/>
    <col min="12819" max="12819" width="3.140625" style="7" customWidth="1"/>
    <col min="12820" max="12827" width="2.42578125" style="7" customWidth="1"/>
    <col min="12828" max="12828" width="3.7109375" style="7" customWidth="1"/>
    <col min="12829" max="12829" width="2.42578125" style="7" customWidth="1"/>
    <col min="12830" max="12830" width="4.85546875" style="7" customWidth="1"/>
    <col min="12831" max="12831" width="4.28515625" style="7" customWidth="1"/>
    <col min="12832" max="12833" width="2.42578125" style="7" customWidth="1"/>
    <col min="12834" max="12834" width="0.85546875" style="7" customWidth="1"/>
    <col min="12835" max="12835" width="0" style="7" hidden="1" customWidth="1"/>
    <col min="12836" max="12836" width="1.85546875" style="7" customWidth="1"/>
    <col min="12837" max="12870" width="2.42578125" style="7" customWidth="1"/>
    <col min="12871" max="13055" width="9.140625" style="7"/>
    <col min="13056" max="13056" width="0" style="7" hidden="1" customWidth="1"/>
    <col min="13057" max="13060" width="2.42578125" style="7" customWidth="1"/>
    <col min="13061" max="13061" width="1.85546875" style="7" customWidth="1"/>
    <col min="13062" max="13063" width="2.42578125" style="7" customWidth="1"/>
    <col min="13064" max="13064" width="6.28515625" style="7" customWidth="1"/>
    <col min="13065" max="13065" width="4" style="7" customWidth="1"/>
    <col min="13066" max="13066" width="1.5703125" style="7" customWidth="1"/>
    <col min="13067" max="13067" width="2.5703125" style="7" customWidth="1"/>
    <col min="13068" max="13068" width="2" style="7" customWidth="1"/>
    <col min="13069" max="13069" width="4.42578125" style="7" customWidth="1"/>
    <col min="13070" max="13070" width="0.85546875" style="7" customWidth="1"/>
    <col min="13071" max="13074" width="2.42578125" style="7" customWidth="1"/>
    <col min="13075" max="13075" width="3.140625" style="7" customWidth="1"/>
    <col min="13076" max="13083" width="2.42578125" style="7" customWidth="1"/>
    <col min="13084" max="13084" width="3.7109375" style="7" customWidth="1"/>
    <col min="13085" max="13085" width="2.42578125" style="7" customWidth="1"/>
    <col min="13086" max="13086" width="4.85546875" style="7" customWidth="1"/>
    <col min="13087" max="13087" width="4.28515625" style="7" customWidth="1"/>
    <col min="13088" max="13089" width="2.42578125" style="7" customWidth="1"/>
    <col min="13090" max="13090" width="0.85546875" style="7" customWidth="1"/>
    <col min="13091" max="13091" width="0" style="7" hidden="1" customWidth="1"/>
    <col min="13092" max="13092" width="1.85546875" style="7" customWidth="1"/>
    <col min="13093" max="13126" width="2.42578125" style="7" customWidth="1"/>
    <col min="13127" max="13311" width="9.140625" style="7"/>
    <col min="13312" max="13312" width="0" style="7" hidden="1" customWidth="1"/>
    <col min="13313" max="13316" width="2.42578125" style="7" customWidth="1"/>
    <col min="13317" max="13317" width="1.85546875" style="7" customWidth="1"/>
    <col min="13318" max="13319" width="2.42578125" style="7" customWidth="1"/>
    <col min="13320" max="13320" width="6.28515625" style="7" customWidth="1"/>
    <col min="13321" max="13321" width="4" style="7" customWidth="1"/>
    <col min="13322" max="13322" width="1.5703125" style="7" customWidth="1"/>
    <col min="13323" max="13323" width="2.5703125" style="7" customWidth="1"/>
    <col min="13324" max="13324" width="2" style="7" customWidth="1"/>
    <col min="13325" max="13325" width="4.42578125" style="7" customWidth="1"/>
    <col min="13326" max="13326" width="0.85546875" style="7" customWidth="1"/>
    <col min="13327" max="13330" width="2.42578125" style="7" customWidth="1"/>
    <col min="13331" max="13331" width="3.140625" style="7" customWidth="1"/>
    <col min="13332" max="13339" width="2.42578125" style="7" customWidth="1"/>
    <col min="13340" max="13340" width="3.7109375" style="7" customWidth="1"/>
    <col min="13341" max="13341" width="2.42578125" style="7" customWidth="1"/>
    <col min="13342" max="13342" width="4.85546875" style="7" customWidth="1"/>
    <col min="13343" max="13343" width="4.28515625" style="7" customWidth="1"/>
    <col min="13344" max="13345" width="2.42578125" style="7" customWidth="1"/>
    <col min="13346" max="13346" width="0.85546875" style="7" customWidth="1"/>
    <col min="13347" max="13347" width="0" style="7" hidden="1" customWidth="1"/>
    <col min="13348" max="13348" width="1.85546875" style="7" customWidth="1"/>
    <col min="13349" max="13382" width="2.42578125" style="7" customWidth="1"/>
    <col min="13383" max="13567" width="9.140625" style="7"/>
    <col min="13568" max="13568" width="0" style="7" hidden="1" customWidth="1"/>
    <col min="13569" max="13572" width="2.42578125" style="7" customWidth="1"/>
    <col min="13573" max="13573" width="1.85546875" style="7" customWidth="1"/>
    <col min="13574" max="13575" width="2.42578125" style="7" customWidth="1"/>
    <col min="13576" max="13576" width="6.28515625" style="7" customWidth="1"/>
    <col min="13577" max="13577" width="4" style="7" customWidth="1"/>
    <col min="13578" max="13578" width="1.5703125" style="7" customWidth="1"/>
    <col min="13579" max="13579" width="2.5703125" style="7" customWidth="1"/>
    <col min="13580" max="13580" width="2" style="7" customWidth="1"/>
    <col min="13581" max="13581" width="4.42578125" style="7" customWidth="1"/>
    <col min="13582" max="13582" width="0.85546875" style="7" customWidth="1"/>
    <col min="13583" max="13586" width="2.42578125" style="7" customWidth="1"/>
    <col min="13587" max="13587" width="3.140625" style="7" customWidth="1"/>
    <col min="13588" max="13595" width="2.42578125" style="7" customWidth="1"/>
    <col min="13596" max="13596" width="3.7109375" style="7" customWidth="1"/>
    <col min="13597" max="13597" width="2.42578125" style="7" customWidth="1"/>
    <col min="13598" max="13598" width="4.85546875" style="7" customWidth="1"/>
    <col min="13599" max="13599" width="4.28515625" style="7" customWidth="1"/>
    <col min="13600" max="13601" width="2.42578125" style="7" customWidth="1"/>
    <col min="13602" max="13602" width="0.85546875" style="7" customWidth="1"/>
    <col min="13603" max="13603" width="0" style="7" hidden="1" customWidth="1"/>
    <col min="13604" max="13604" width="1.85546875" style="7" customWidth="1"/>
    <col min="13605" max="13638" width="2.42578125" style="7" customWidth="1"/>
    <col min="13639" max="13823" width="9.140625" style="7"/>
    <col min="13824" max="13824" width="0" style="7" hidden="1" customWidth="1"/>
    <col min="13825" max="13828" width="2.42578125" style="7" customWidth="1"/>
    <col min="13829" max="13829" width="1.85546875" style="7" customWidth="1"/>
    <col min="13830" max="13831" width="2.42578125" style="7" customWidth="1"/>
    <col min="13832" max="13832" width="6.28515625" style="7" customWidth="1"/>
    <col min="13833" max="13833" width="4" style="7" customWidth="1"/>
    <col min="13834" max="13834" width="1.5703125" style="7" customWidth="1"/>
    <col min="13835" max="13835" width="2.5703125" style="7" customWidth="1"/>
    <col min="13836" max="13836" width="2" style="7" customWidth="1"/>
    <col min="13837" max="13837" width="4.42578125" style="7" customWidth="1"/>
    <col min="13838" max="13838" width="0.85546875" style="7" customWidth="1"/>
    <col min="13839" max="13842" width="2.42578125" style="7" customWidth="1"/>
    <col min="13843" max="13843" width="3.140625" style="7" customWidth="1"/>
    <col min="13844" max="13851" width="2.42578125" style="7" customWidth="1"/>
    <col min="13852" max="13852" width="3.7109375" style="7" customWidth="1"/>
    <col min="13853" max="13853" width="2.42578125" style="7" customWidth="1"/>
    <col min="13854" max="13854" width="4.85546875" style="7" customWidth="1"/>
    <col min="13855" max="13855" width="4.28515625" style="7" customWidth="1"/>
    <col min="13856" max="13857" width="2.42578125" style="7" customWidth="1"/>
    <col min="13858" max="13858" width="0.85546875" style="7" customWidth="1"/>
    <col min="13859" max="13859" width="0" style="7" hidden="1" customWidth="1"/>
    <col min="13860" max="13860" width="1.85546875" style="7" customWidth="1"/>
    <col min="13861" max="13894" width="2.42578125" style="7" customWidth="1"/>
    <col min="13895" max="14079" width="9.140625" style="7"/>
    <col min="14080" max="14080" width="0" style="7" hidden="1" customWidth="1"/>
    <col min="14081" max="14084" width="2.42578125" style="7" customWidth="1"/>
    <col min="14085" max="14085" width="1.85546875" style="7" customWidth="1"/>
    <col min="14086" max="14087" width="2.42578125" style="7" customWidth="1"/>
    <col min="14088" max="14088" width="6.28515625" style="7" customWidth="1"/>
    <col min="14089" max="14089" width="4" style="7" customWidth="1"/>
    <col min="14090" max="14090" width="1.5703125" style="7" customWidth="1"/>
    <col min="14091" max="14091" width="2.5703125" style="7" customWidth="1"/>
    <col min="14092" max="14092" width="2" style="7" customWidth="1"/>
    <col min="14093" max="14093" width="4.42578125" style="7" customWidth="1"/>
    <col min="14094" max="14094" width="0.85546875" style="7" customWidth="1"/>
    <col min="14095" max="14098" width="2.42578125" style="7" customWidth="1"/>
    <col min="14099" max="14099" width="3.140625" style="7" customWidth="1"/>
    <col min="14100" max="14107" width="2.42578125" style="7" customWidth="1"/>
    <col min="14108" max="14108" width="3.7109375" style="7" customWidth="1"/>
    <col min="14109" max="14109" width="2.42578125" style="7" customWidth="1"/>
    <col min="14110" max="14110" width="4.85546875" style="7" customWidth="1"/>
    <col min="14111" max="14111" width="4.28515625" style="7" customWidth="1"/>
    <col min="14112" max="14113" width="2.42578125" style="7" customWidth="1"/>
    <col min="14114" max="14114" width="0.85546875" style="7" customWidth="1"/>
    <col min="14115" max="14115" width="0" style="7" hidden="1" customWidth="1"/>
    <col min="14116" max="14116" width="1.85546875" style="7" customWidth="1"/>
    <col min="14117" max="14150" width="2.42578125" style="7" customWidth="1"/>
    <col min="14151" max="14335" width="9.140625" style="7"/>
    <col min="14336" max="14336" width="0" style="7" hidden="1" customWidth="1"/>
    <col min="14337" max="14340" width="2.42578125" style="7" customWidth="1"/>
    <col min="14341" max="14341" width="1.85546875" style="7" customWidth="1"/>
    <col min="14342" max="14343" width="2.42578125" style="7" customWidth="1"/>
    <col min="14344" max="14344" width="6.28515625" style="7" customWidth="1"/>
    <col min="14345" max="14345" width="4" style="7" customWidth="1"/>
    <col min="14346" max="14346" width="1.5703125" style="7" customWidth="1"/>
    <col min="14347" max="14347" width="2.5703125" style="7" customWidth="1"/>
    <col min="14348" max="14348" width="2" style="7" customWidth="1"/>
    <col min="14349" max="14349" width="4.42578125" style="7" customWidth="1"/>
    <col min="14350" max="14350" width="0.85546875" style="7" customWidth="1"/>
    <col min="14351" max="14354" width="2.42578125" style="7" customWidth="1"/>
    <col min="14355" max="14355" width="3.140625" style="7" customWidth="1"/>
    <col min="14356" max="14363" width="2.42578125" style="7" customWidth="1"/>
    <col min="14364" max="14364" width="3.7109375" style="7" customWidth="1"/>
    <col min="14365" max="14365" width="2.42578125" style="7" customWidth="1"/>
    <col min="14366" max="14366" width="4.85546875" style="7" customWidth="1"/>
    <col min="14367" max="14367" width="4.28515625" style="7" customWidth="1"/>
    <col min="14368" max="14369" width="2.42578125" style="7" customWidth="1"/>
    <col min="14370" max="14370" width="0.85546875" style="7" customWidth="1"/>
    <col min="14371" max="14371" width="0" style="7" hidden="1" customWidth="1"/>
    <col min="14372" max="14372" width="1.85546875" style="7" customWidth="1"/>
    <col min="14373" max="14406" width="2.42578125" style="7" customWidth="1"/>
    <col min="14407" max="14591" width="9.140625" style="7"/>
    <col min="14592" max="14592" width="0" style="7" hidden="1" customWidth="1"/>
    <col min="14593" max="14596" width="2.42578125" style="7" customWidth="1"/>
    <col min="14597" max="14597" width="1.85546875" style="7" customWidth="1"/>
    <col min="14598" max="14599" width="2.42578125" style="7" customWidth="1"/>
    <col min="14600" max="14600" width="6.28515625" style="7" customWidth="1"/>
    <col min="14601" max="14601" width="4" style="7" customWidth="1"/>
    <col min="14602" max="14602" width="1.5703125" style="7" customWidth="1"/>
    <col min="14603" max="14603" width="2.5703125" style="7" customWidth="1"/>
    <col min="14604" max="14604" width="2" style="7" customWidth="1"/>
    <col min="14605" max="14605" width="4.42578125" style="7" customWidth="1"/>
    <col min="14606" max="14606" width="0.85546875" style="7" customWidth="1"/>
    <col min="14607" max="14610" width="2.42578125" style="7" customWidth="1"/>
    <col min="14611" max="14611" width="3.140625" style="7" customWidth="1"/>
    <col min="14612" max="14619" width="2.42578125" style="7" customWidth="1"/>
    <col min="14620" max="14620" width="3.7109375" style="7" customWidth="1"/>
    <col min="14621" max="14621" width="2.42578125" style="7" customWidth="1"/>
    <col min="14622" max="14622" width="4.85546875" style="7" customWidth="1"/>
    <col min="14623" max="14623" width="4.28515625" style="7" customWidth="1"/>
    <col min="14624" max="14625" width="2.42578125" style="7" customWidth="1"/>
    <col min="14626" max="14626" width="0.85546875" style="7" customWidth="1"/>
    <col min="14627" max="14627" width="0" style="7" hidden="1" customWidth="1"/>
    <col min="14628" max="14628" width="1.85546875" style="7" customWidth="1"/>
    <col min="14629" max="14662" width="2.42578125" style="7" customWidth="1"/>
    <col min="14663" max="14847" width="9.140625" style="7"/>
    <col min="14848" max="14848" width="0" style="7" hidden="1" customWidth="1"/>
    <col min="14849" max="14852" width="2.42578125" style="7" customWidth="1"/>
    <col min="14853" max="14853" width="1.85546875" style="7" customWidth="1"/>
    <col min="14854" max="14855" width="2.42578125" style="7" customWidth="1"/>
    <col min="14856" max="14856" width="6.28515625" style="7" customWidth="1"/>
    <col min="14857" max="14857" width="4" style="7" customWidth="1"/>
    <col min="14858" max="14858" width="1.5703125" style="7" customWidth="1"/>
    <col min="14859" max="14859" width="2.5703125" style="7" customWidth="1"/>
    <col min="14860" max="14860" width="2" style="7" customWidth="1"/>
    <col min="14861" max="14861" width="4.42578125" style="7" customWidth="1"/>
    <col min="14862" max="14862" width="0.85546875" style="7" customWidth="1"/>
    <col min="14863" max="14866" width="2.42578125" style="7" customWidth="1"/>
    <col min="14867" max="14867" width="3.140625" style="7" customWidth="1"/>
    <col min="14868" max="14875" width="2.42578125" style="7" customWidth="1"/>
    <col min="14876" max="14876" width="3.7109375" style="7" customWidth="1"/>
    <col min="14877" max="14877" width="2.42578125" style="7" customWidth="1"/>
    <col min="14878" max="14878" width="4.85546875" style="7" customWidth="1"/>
    <col min="14879" max="14879" width="4.28515625" style="7" customWidth="1"/>
    <col min="14880" max="14881" width="2.42578125" style="7" customWidth="1"/>
    <col min="14882" max="14882" width="0.85546875" style="7" customWidth="1"/>
    <col min="14883" max="14883" width="0" style="7" hidden="1" customWidth="1"/>
    <col min="14884" max="14884" width="1.85546875" style="7" customWidth="1"/>
    <col min="14885" max="14918" width="2.42578125" style="7" customWidth="1"/>
    <col min="14919" max="15103" width="9.140625" style="7"/>
    <col min="15104" max="15104" width="0" style="7" hidden="1" customWidth="1"/>
    <col min="15105" max="15108" width="2.42578125" style="7" customWidth="1"/>
    <col min="15109" max="15109" width="1.85546875" style="7" customWidth="1"/>
    <col min="15110" max="15111" width="2.42578125" style="7" customWidth="1"/>
    <col min="15112" max="15112" width="6.28515625" style="7" customWidth="1"/>
    <col min="15113" max="15113" width="4" style="7" customWidth="1"/>
    <col min="15114" max="15114" width="1.5703125" style="7" customWidth="1"/>
    <col min="15115" max="15115" width="2.5703125" style="7" customWidth="1"/>
    <col min="15116" max="15116" width="2" style="7" customWidth="1"/>
    <col min="15117" max="15117" width="4.42578125" style="7" customWidth="1"/>
    <col min="15118" max="15118" width="0.85546875" style="7" customWidth="1"/>
    <col min="15119" max="15122" width="2.42578125" style="7" customWidth="1"/>
    <col min="15123" max="15123" width="3.140625" style="7" customWidth="1"/>
    <col min="15124" max="15131" width="2.42578125" style="7" customWidth="1"/>
    <col min="15132" max="15132" width="3.7109375" style="7" customWidth="1"/>
    <col min="15133" max="15133" width="2.42578125" style="7" customWidth="1"/>
    <col min="15134" max="15134" width="4.85546875" style="7" customWidth="1"/>
    <col min="15135" max="15135" width="4.28515625" style="7" customWidth="1"/>
    <col min="15136" max="15137" width="2.42578125" style="7" customWidth="1"/>
    <col min="15138" max="15138" width="0.85546875" style="7" customWidth="1"/>
    <col min="15139" max="15139" width="0" style="7" hidden="1" customWidth="1"/>
    <col min="15140" max="15140" width="1.85546875" style="7" customWidth="1"/>
    <col min="15141" max="15174" width="2.42578125" style="7" customWidth="1"/>
    <col min="15175" max="15359" width="9.140625" style="7"/>
    <col min="15360" max="15360" width="0" style="7" hidden="1" customWidth="1"/>
    <col min="15361" max="15364" width="2.42578125" style="7" customWidth="1"/>
    <col min="15365" max="15365" width="1.85546875" style="7" customWidth="1"/>
    <col min="15366" max="15367" width="2.42578125" style="7" customWidth="1"/>
    <col min="15368" max="15368" width="6.28515625" style="7" customWidth="1"/>
    <col min="15369" max="15369" width="4" style="7" customWidth="1"/>
    <col min="15370" max="15370" width="1.5703125" style="7" customWidth="1"/>
    <col min="15371" max="15371" width="2.5703125" style="7" customWidth="1"/>
    <col min="15372" max="15372" width="2" style="7" customWidth="1"/>
    <col min="15373" max="15373" width="4.42578125" style="7" customWidth="1"/>
    <col min="15374" max="15374" width="0.85546875" style="7" customWidth="1"/>
    <col min="15375" max="15378" width="2.42578125" style="7" customWidth="1"/>
    <col min="15379" max="15379" width="3.140625" style="7" customWidth="1"/>
    <col min="15380" max="15387" width="2.42578125" style="7" customWidth="1"/>
    <col min="15388" max="15388" width="3.7109375" style="7" customWidth="1"/>
    <col min="15389" max="15389" width="2.42578125" style="7" customWidth="1"/>
    <col min="15390" max="15390" width="4.85546875" style="7" customWidth="1"/>
    <col min="15391" max="15391" width="4.28515625" style="7" customWidth="1"/>
    <col min="15392" max="15393" width="2.42578125" style="7" customWidth="1"/>
    <col min="15394" max="15394" width="0.85546875" style="7" customWidth="1"/>
    <col min="15395" max="15395" width="0" style="7" hidden="1" customWidth="1"/>
    <col min="15396" max="15396" width="1.85546875" style="7" customWidth="1"/>
    <col min="15397" max="15430" width="2.42578125" style="7" customWidth="1"/>
    <col min="15431" max="15615" width="9.140625" style="7"/>
    <col min="15616" max="15616" width="0" style="7" hidden="1" customWidth="1"/>
    <col min="15617" max="15620" width="2.42578125" style="7" customWidth="1"/>
    <col min="15621" max="15621" width="1.85546875" style="7" customWidth="1"/>
    <col min="15622" max="15623" width="2.42578125" style="7" customWidth="1"/>
    <col min="15624" max="15624" width="6.28515625" style="7" customWidth="1"/>
    <col min="15625" max="15625" width="4" style="7" customWidth="1"/>
    <col min="15626" max="15626" width="1.5703125" style="7" customWidth="1"/>
    <col min="15627" max="15627" width="2.5703125" style="7" customWidth="1"/>
    <col min="15628" max="15628" width="2" style="7" customWidth="1"/>
    <col min="15629" max="15629" width="4.42578125" style="7" customWidth="1"/>
    <col min="15630" max="15630" width="0.85546875" style="7" customWidth="1"/>
    <col min="15631" max="15634" width="2.42578125" style="7" customWidth="1"/>
    <col min="15635" max="15635" width="3.140625" style="7" customWidth="1"/>
    <col min="15636" max="15643" width="2.42578125" style="7" customWidth="1"/>
    <col min="15644" max="15644" width="3.7109375" style="7" customWidth="1"/>
    <col min="15645" max="15645" width="2.42578125" style="7" customWidth="1"/>
    <col min="15646" max="15646" width="4.85546875" style="7" customWidth="1"/>
    <col min="15647" max="15647" width="4.28515625" style="7" customWidth="1"/>
    <col min="15648" max="15649" width="2.42578125" style="7" customWidth="1"/>
    <col min="15650" max="15650" width="0.85546875" style="7" customWidth="1"/>
    <col min="15651" max="15651" width="0" style="7" hidden="1" customWidth="1"/>
    <col min="15652" max="15652" width="1.85546875" style="7" customWidth="1"/>
    <col min="15653" max="15686" width="2.42578125" style="7" customWidth="1"/>
    <col min="15687" max="15871" width="9.140625" style="7"/>
    <col min="15872" max="15872" width="0" style="7" hidden="1" customWidth="1"/>
    <col min="15873" max="15876" width="2.42578125" style="7" customWidth="1"/>
    <col min="15877" max="15877" width="1.85546875" style="7" customWidth="1"/>
    <col min="15878" max="15879" width="2.42578125" style="7" customWidth="1"/>
    <col min="15880" max="15880" width="6.28515625" style="7" customWidth="1"/>
    <col min="15881" max="15881" width="4" style="7" customWidth="1"/>
    <col min="15882" max="15882" width="1.5703125" style="7" customWidth="1"/>
    <col min="15883" max="15883" width="2.5703125" style="7" customWidth="1"/>
    <col min="15884" max="15884" width="2" style="7" customWidth="1"/>
    <col min="15885" max="15885" width="4.42578125" style="7" customWidth="1"/>
    <col min="15886" max="15886" width="0.85546875" style="7" customWidth="1"/>
    <col min="15887" max="15890" width="2.42578125" style="7" customWidth="1"/>
    <col min="15891" max="15891" width="3.140625" style="7" customWidth="1"/>
    <col min="15892" max="15899" width="2.42578125" style="7" customWidth="1"/>
    <col min="15900" max="15900" width="3.7109375" style="7" customWidth="1"/>
    <col min="15901" max="15901" width="2.42578125" style="7" customWidth="1"/>
    <col min="15902" max="15902" width="4.85546875" style="7" customWidth="1"/>
    <col min="15903" max="15903" width="4.28515625" style="7" customWidth="1"/>
    <col min="15904" max="15905" width="2.42578125" style="7" customWidth="1"/>
    <col min="15906" max="15906" width="0.85546875" style="7" customWidth="1"/>
    <col min="15907" max="15907" width="0" style="7" hidden="1" customWidth="1"/>
    <col min="15908" max="15908" width="1.85546875" style="7" customWidth="1"/>
    <col min="15909" max="15942" width="2.42578125" style="7" customWidth="1"/>
    <col min="15943" max="16127" width="9.140625" style="7"/>
    <col min="16128" max="16128" width="0" style="7" hidden="1" customWidth="1"/>
    <col min="16129" max="16132" width="2.42578125" style="7" customWidth="1"/>
    <col min="16133" max="16133" width="1.85546875" style="7" customWidth="1"/>
    <col min="16134" max="16135" width="2.42578125" style="7" customWidth="1"/>
    <col min="16136" max="16136" width="6.28515625" style="7" customWidth="1"/>
    <col min="16137" max="16137" width="4" style="7" customWidth="1"/>
    <col min="16138" max="16138" width="1.5703125" style="7" customWidth="1"/>
    <col min="16139" max="16139" width="2.5703125" style="7" customWidth="1"/>
    <col min="16140" max="16140" width="2" style="7" customWidth="1"/>
    <col min="16141" max="16141" width="4.42578125" style="7" customWidth="1"/>
    <col min="16142" max="16142" width="0.85546875" style="7" customWidth="1"/>
    <col min="16143" max="16146" width="2.42578125" style="7" customWidth="1"/>
    <col min="16147" max="16147" width="3.140625" style="7" customWidth="1"/>
    <col min="16148" max="16155" width="2.42578125" style="7" customWidth="1"/>
    <col min="16156" max="16156" width="3.7109375" style="7" customWidth="1"/>
    <col min="16157" max="16157" width="2.42578125" style="7" customWidth="1"/>
    <col min="16158" max="16158" width="4.85546875" style="7" customWidth="1"/>
    <col min="16159" max="16159" width="4.28515625" style="7" customWidth="1"/>
    <col min="16160" max="16161" width="2.42578125" style="7" customWidth="1"/>
    <col min="16162" max="16162" width="0.85546875" style="7" customWidth="1"/>
    <col min="16163" max="16163" width="0" style="7" hidden="1" customWidth="1"/>
    <col min="16164" max="16164" width="1.85546875" style="7" customWidth="1"/>
    <col min="16165" max="16198" width="2.42578125" style="7" customWidth="1"/>
    <col min="16199" max="16384" width="9.140625" style="7"/>
  </cols>
  <sheetData>
    <row r="1" spans="1:69" ht="27" customHeight="1" x14ac:dyDescent="0.2">
      <c r="D1" s="339">
        <f>HAWB!N3</f>
        <v>0</v>
      </c>
      <c r="E1" s="339"/>
      <c r="F1" s="339" t="s">
        <v>4</v>
      </c>
      <c r="G1" s="339"/>
      <c r="H1" s="340">
        <f>HAWB!O3</f>
        <v>0</v>
      </c>
      <c r="I1" s="340"/>
      <c r="J1" s="340"/>
      <c r="K1" s="340"/>
      <c r="L1" s="8"/>
      <c r="M1" s="8"/>
      <c r="N1" s="8"/>
      <c r="O1" s="9"/>
      <c r="P1" s="9"/>
      <c r="Q1" s="9"/>
      <c r="R1" s="9"/>
      <c r="S1" s="9"/>
      <c r="T1" s="9"/>
      <c r="U1" s="9"/>
      <c r="V1" s="9"/>
      <c r="W1" s="9"/>
      <c r="X1" s="9"/>
      <c r="Y1" s="9"/>
      <c r="Z1" s="9"/>
      <c r="AA1" s="9"/>
      <c r="AB1" s="9">
        <f>D1</f>
        <v>0</v>
      </c>
      <c r="AC1" s="9"/>
      <c r="AD1" s="340">
        <f>H1</f>
        <v>0</v>
      </c>
      <c r="AE1" s="340"/>
      <c r="AF1" s="340"/>
      <c r="AG1" s="340"/>
    </row>
    <row r="2" spans="1:69" ht="13.5" customHeight="1" x14ac:dyDescent="0.2">
      <c r="D2" s="50" t="s">
        <v>7</v>
      </c>
      <c r="E2" s="50"/>
      <c r="F2" s="50"/>
      <c r="G2" s="50"/>
      <c r="H2" s="50"/>
      <c r="I2" s="50"/>
      <c r="J2" s="50"/>
      <c r="K2" s="50"/>
      <c r="L2" s="50"/>
      <c r="M2" s="50"/>
      <c r="N2" s="50"/>
      <c r="O2" s="50"/>
      <c r="P2" s="50"/>
      <c r="Q2" s="50"/>
      <c r="R2" s="50"/>
      <c r="S2" s="50"/>
      <c r="T2" s="50"/>
      <c r="AC2" s="60"/>
      <c r="AY2" s="7" t="s">
        <v>56</v>
      </c>
    </row>
    <row r="3" spans="1:69" ht="15" x14ac:dyDescent="0.25">
      <c r="D3" s="10" t="s">
        <v>8</v>
      </c>
      <c r="E3" s="10"/>
      <c r="F3" s="10"/>
      <c r="G3" s="10"/>
      <c r="H3" s="10"/>
      <c r="I3" s="10"/>
      <c r="J3" s="10"/>
      <c r="K3" s="10"/>
      <c r="L3" s="10"/>
      <c r="M3" s="10"/>
      <c r="N3" s="10"/>
      <c r="O3" s="10"/>
      <c r="P3" s="10"/>
      <c r="Q3" s="10"/>
      <c r="R3" s="10"/>
      <c r="S3" s="10"/>
      <c r="T3" s="10"/>
      <c r="AB3" t="b">
        <f>IF(D1&gt;=235,"TURKISH AIRLINES INC",IF(D1&gt;=607,"ETIHAD",IF(D1&gt;=176,"EMIRATES",IF(D1&gt;=157,"QATAR AIRWAYS (W.L.L.)",IF(D1&gt;=125,"BRITISH AIRWAYS P.L.C.")))))</f>
        <v>0</v>
      </c>
      <c r="AY3" s="61" t="s">
        <v>29</v>
      </c>
      <c r="AZ3" s="36"/>
      <c r="BA3" s="36"/>
      <c r="BB3" s="36"/>
      <c r="BC3" s="36"/>
      <c r="BD3" s="332">
        <v>2000</v>
      </c>
      <c r="BE3" s="332"/>
      <c r="BF3" s="332"/>
      <c r="BG3" s="332"/>
      <c r="BH3" s="332"/>
      <c r="BJ3" s="10"/>
      <c r="BL3" s="10"/>
      <c r="BM3" s="10"/>
      <c r="BN3" s="10"/>
      <c r="BO3" s="40"/>
      <c r="BP3" s="40"/>
      <c r="BQ3" s="40"/>
    </row>
    <row r="4" spans="1:69" ht="15.75" customHeight="1" x14ac:dyDescent="0.2">
      <c r="D4" s="11" t="s">
        <v>10</v>
      </c>
      <c r="E4" s="10"/>
      <c r="F4" s="10"/>
      <c r="G4" s="10"/>
      <c r="H4" s="10"/>
      <c r="I4" s="10"/>
      <c r="J4" s="10"/>
      <c r="K4" s="10"/>
      <c r="L4" s="10"/>
      <c r="M4" s="10"/>
      <c r="N4" s="10"/>
      <c r="O4" s="10"/>
      <c r="P4" s="10"/>
      <c r="Q4" s="10"/>
      <c r="R4" s="10"/>
      <c r="S4" s="10"/>
      <c r="T4" s="10"/>
      <c r="AG4" s="12"/>
      <c r="AH4" s="12"/>
      <c r="AI4" s="12"/>
      <c r="AJ4" s="12"/>
      <c r="AK4" s="12"/>
      <c r="AL4" s="12"/>
      <c r="AM4" s="12"/>
      <c r="AY4" s="61" t="s">
        <v>34</v>
      </c>
      <c r="AZ4" s="61"/>
      <c r="BA4" s="61"/>
      <c r="BB4" s="61"/>
      <c r="BC4" s="39"/>
      <c r="BD4" s="332" t="s">
        <v>35</v>
      </c>
      <c r="BE4" s="332"/>
      <c r="BF4" s="332"/>
      <c r="BG4" s="332"/>
      <c r="BH4" s="332"/>
      <c r="BI4" s="61" t="s">
        <v>54</v>
      </c>
      <c r="BJ4" s="10"/>
      <c r="BK4" s="61"/>
      <c r="BL4" s="10" t="s">
        <v>55</v>
      </c>
      <c r="BM4" s="10"/>
      <c r="BN4" s="10"/>
      <c r="BO4" s="10"/>
      <c r="BP4" s="10"/>
      <c r="BQ4" s="10"/>
    </row>
    <row r="5" spans="1:69" ht="15" customHeight="1" x14ac:dyDescent="0.2">
      <c r="D5" s="10" t="s">
        <v>37</v>
      </c>
      <c r="E5" s="10"/>
      <c r="F5" s="10"/>
      <c r="G5" s="10"/>
      <c r="H5" s="10"/>
      <c r="I5" s="10" t="str">
        <f>HAWB!B3</f>
        <v>British Airways PLC Catering Supply</v>
      </c>
      <c r="J5" s="10"/>
      <c r="K5" s="10"/>
      <c r="L5" s="10"/>
      <c r="M5" s="10"/>
      <c r="N5" s="10"/>
      <c r="O5" s="10"/>
      <c r="P5" s="10"/>
      <c r="Q5" s="10"/>
      <c r="R5" s="10"/>
      <c r="S5" s="10"/>
      <c r="T5" s="10"/>
      <c r="AG5" s="12"/>
      <c r="AH5" s="12"/>
      <c r="AI5" s="12"/>
      <c r="AJ5" s="12"/>
      <c r="AK5" s="12"/>
      <c r="AL5" s="12"/>
      <c r="AY5" s="62" t="s">
        <v>57</v>
      </c>
      <c r="AZ5" s="10"/>
      <c r="BA5" s="10"/>
      <c r="BB5" s="10"/>
      <c r="BC5" s="10"/>
      <c r="BD5" s="334" t="s">
        <v>33</v>
      </c>
      <c r="BE5" s="334"/>
      <c r="BF5" s="334"/>
      <c r="BG5" s="334"/>
      <c r="BH5" s="334"/>
      <c r="BJ5" s="10"/>
      <c r="BL5" s="10"/>
      <c r="BM5" s="10"/>
      <c r="BN5" s="10"/>
      <c r="BO5" s="10"/>
      <c r="BP5" s="10"/>
      <c r="BQ5" s="10"/>
    </row>
    <row r="6" spans="1:69" ht="12.75" customHeight="1" x14ac:dyDescent="0.2">
      <c r="D6" s="10"/>
      <c r="E6" s="10"/>
      <c r="F6" s="10"/>
      <c r="G6" s="10"/>
      <c r="H6" s="10"/>
      <c r="I6" s="10"/>
      <c r="J6" s="10"/>
      <c r="K6" s="10"/>
      <c r="L6" s="10"/>
      <c r="M6" s="10"/>
      <c r="N6" s="10"/>
      <c r="O6" s="10"/>
      <c r="P6" s="10"/>
      <c r="Q6" s="10"/>
      <c r="R6" s="10"/>
      <c r="S6" s="10"/>
      <c r="T6" s="10"/>
    </row>
    <row r="7" spans="1:69" x14ac:dyDescent="0.2">
      <c r="D7" s="58" t="s">
        <v>40</v>
      </c>
      <c r="E7" s="11"/>
      <c r="F7" s="11"/>
      <c r="G7" s="11"/>
      <c r="H7" s="11"/>
      <c r="I7" s="11"/>
      <c r="J7" s="11"/>
      <c r="K7" s="11"/>
      <c r="L7" s="11"/>
      <c r="M7" s="11"/>
      <c r="N7" s="11"/>
      <c r="O7" s="11"/>
      <c r="P7" s="11"/>
      <c r="Q7" s="11"/>
      <c r="R7" s="51"/>
      <c r="S7" s="51"/>
      <c r="T7" s="50"/>
      <c r="U7" s="50"/>
      <c r="AY7" s="7" t="s">
        <v>58</v>
      </c>
    </row>
    <row r="8" spans="1:69" ht="12.75" customHeight="1" x14ac:dyDescent="0.2">
      <c r="A8" s="7" t="s">
        <v>11</v>
      </c>
      <c r="D8" s="58" t="s">
        <v>41</v>
      </c>
      <c r="E8" s="11"/>
      <c r="F8" s="11"/>
      <c r="G8" s="11"/>
      <c r="H8" s="11"/>
      <c r="I8" s="11"/>
      <c r="J8" s="11"/>
      <c r="K8" s="11"/>
      <c r="L8" s="11"/>
      <c r="M8" s="11"/>
      <c r="N8" s="11"/>
      <c r="O8" s="11"/>
      <c r="P8" s="11"/>
      <c r="Q8" s="11"/>
      <c r="R8" s="11"/>
      <c r="S8" s="11"/>
      <c r="T8" s="10"/>
      <c r="U8" s="10"/>
      <c r="V8" s="10"/>
      <c r="AY8" s="61" t="s">
        <v>29</v>
      </c>
      <c r="AZ8" s="36"/>
      <c r="BA8" s="36"/>
      <c r="BB8" s="36"/>
      <c r="BC8" s="36"/>
      <c r="BD8" s="332">
        <v>2000</v>
      </c>
      <c r="BE8" s="332"/>
      <c r="BF8" s="332"/>
      <c r="BG8" s="332"/>
      <c r="BH8" s="332"/>
      <c r="BJ8" s="10"/>
      <c r="BK8" s="63"/>
      <c r="BL8" s="10"/>
      <c r="BM8" s="10"/>
      <c r="BN8" s="10"/>
      <c r="BO8" s="40"/>
    </row>
    <row r="9" spans="1:69" ht="12.75" customHeight="1" x14ac:dyDescent="0.2">
      <c r="D9" s="58" t="s">
        <v>42</v>
      </c>
      <c r="E9" s="11"/>
      <c r="F9" s="11"/>
      <c r="G9" s="11"/>
      <c r="H9" s="11"/>
      <c r="I9" s="11"/>
      <c r="J9" s="11"/>
      <c r="K9" s="11"/>
      <c r="L9" s="11"/>
      <c r="M9" s="11"/>
      <c r="N9" s="11"/>
      <c r="O9" s="11"/>
      <c r="P9" s="11"/>
      <c r="Q9" s="11"/>
      <c r="R9" s="51"/>
      <c r="S9" s="51"/>
      <c r="T9" s="50"/>
      <c r="U9" s="50"/>
      <c r="AY9" s="61" t="s">
        <v>30</v>
      </c>
      <c r="AZ9" s="61"/>
      <c r="BA9" s="61"/>
      <c r="BB9" s="61"/>
      <c r="BC9" s="39"/>
      <c r="BE9" s="39" t="s">
        <v>31</v>
      </c>
      <c r="BF9" s="39"/>
      <c r="BG9" s="39"/>
      <c r="BH9" s="39"/>
      <c r="BI9" s="61" t="s">
        <v>32</v>
      </c>
      <c r="BJ9" s="10"/>
      <c r="BK9" s="61" t="s">
        <v>33</v>
      </c>
      <c r="BL9" s="10"/>
      <c r="BM9" s="10"/>
      <c r="BN9" s="10"/>
      <c r="BO9" s="10"/>
    </row>
    <row r="10" spans="1:69" x14ac:dyDescent="0.2">
      <c r="D10" s="58" t="s">
        <v>43</v>
      </c>
      <c r="E10" s="11"/>
      <c r="F10" s="11"/>
      <c r="G10" s="11"/>
      <c r="H10" s="11"/>
      <c r="I10" s="11"/>
      <c r="J10" s="11"/>
      <c r="K10" s="11"/>
      <c r="L10" s="11"/>
      <c r="M10" s="11"/>
      <c r="N10" s="11"/>
      <c r="O10" s="11"/>
      <c r="P10" s="11"/>
      <c r="Q10" s="11"/>
      <c r="R10" s="11"/>
      <c r="S10" s="11"/>
      <c r="T10" s="10"/>
      <c r="U10" s="10"/>
      <c r="V10" s="10"/>
      <c r="AY10" s="61" t="s">
        <v>34</v>
      </c>
      <c r="AZ10" s="10"/>
      <c r="BA10" s="10"/>
      <c r="BB10" s="10"/>
      <c r="BC10" s="10"/>
      <c r="BD10" s="332" t="s">
        <v>35</v>
      </c>
      <c r="BE10" s="332"/>
      <c r="BF10" s="332"/>
      <c r="BG10" s="332"/>
      <c r="BH10" s="332"/>
      <c r="BJ10" s="10"/>
      <c r="BL10" s="10"/>
      <c r="BM10" s="10"/>
      <c r="BN10" s="10"/>
      <c r="BO10" s="10"/>
    </row>
    <row r="11" spans="1:69" x14ac:dyDescent="0.2">
      <c r="D11" s="13"/>
      <c r="E11" s="51"/>
      <c r="F11" s="51"/>
      <c r="G11" s="51"/>
      <c r="H11" s="51"/>
      <c r="I11" s="51"/>
      <c r="J11" s="51"/>
      <c r="K11" s="51"/>
      <c r="L11" s="51"/>
      <c r="M11" s="51"/>
      <c r="N11" s="51"/>
      <c r="O11" s="51"/>
      <c r="P11" s="51"/>
      <c r="Q11" s="51"/>
      <c r="R11" s="51"/>
      <c r="S11" s="51"/>
      <c r="T11" s="50"/>
      <c r="U11" s="50"/>
    </row>
    <row r="12" spans="1:69" x14ac:dyDescent="0.2">
      <c r="E12" s="50"/>
      <c r="F12" s="50"/>
      <c r="G12" s="50"/>
      <c r="H12" s="50"/>
      <c r="I12" s="50"/>
      <c r="J12" s="50"/>
      <c r="K12" s="50"/>
      <c r="L12" s="50"/>
      <c r="M12" s="50"/>
      <c r="N12" s="50"/>
      <c r="O12" s="50"/>
      <c r="P12" s="50"/>
      <c r="Q12" s="50"/>
      <c r="R12" s="50"/>
      <c r="S12" s="50"/>
      <c r="T12" s="50"/>
      <c r="U12" s="50"/>
      <c r="AY12" s="7" t="s">
        <v>59</v>
      </c>
    </row>
    <row r="13" spans="1:69" x14ac:dyDescent="0.2">
      <c r="A13" s="10"/>
      <c r="B13" s="10"/>
      <c r="C13" s="10"/>
      <c r="D13" s="50" t="s">
        <v>7</v>
      </c>
      <c r="E13" s="50"/>
      <c r="F13" s="50"/>
      <c r="G13" s="50"/>
      <c r="H13" s="50"/>
      <c r="I13" s="50"/>
      <c r="J13" s="50"/>
      <c r="K13" s="50"/>
      <c r="L13" s="50"/>
      <c r="M13" s="50"/>
      <c r="N13" s="50"/>
      <c r="O13" s="50"/>
      <c r="P13" s="50"/>
      <c r="Q13" s="50"/>
      <c r="R13" s="50"/>
      <c r="S13" s="50"/>
      <c r="T13" s="50"/>
      <c r="U13" s="10"/>
      <c r="V13" s="10"/>
      <c r="AP13" s="10"/>
      <c r="AQ13" s="10"/>
      <c r="AY13" s="61" t="s">
        <v>29</v>
      </c>
      <c r="AZ13" s="36"/>
      <c r="BA13" s="36"/>
      <c r="BB13" s="36"/>
      <c r="BC13" s="36"/>
      <c r="BD13" s="332">
        <v>2000</v>
      </c>
      <c r="BE13" s="332"/>
      <c r="BF13" s="332"/>
      <c r="BG13" s="332"/>
      <c r="BH13" s="332"/>
      <c r="BI13" s="61" t="s">
        <v>60</v>
      </c>
      <c r="BJ13" s="10"/>
      <c r="BK13" s="39" t="s">
        <v>61</v>
      </c>
      <c r="BL13" s="10"/>
      <c r="BM13" s="10"/>
      <c r="BN13" s="10"/>
      <c r="BO13" s="40"/>
      <c r="BP13" s="40"/>
    </row>
    <row r="14" spans="1:69" x14ac:dyDescent="0.2">
      <c r="D14" s="10" t="s">
        <v>12</v>
      </c>
      <c r="E14" s="10"/>
      <c r="F14" s="10"/>
      <c r="G14" s="10"/>
      <c r="H14" s="10"/>
      <c r="I14" s="10"/>
      <c r="J14" s="10"/>
      <c r="K14" s="10"/>
      <c r="L14" s="10"/>
      <c r="M14" s="10"/>
      <c r="N14" s="10"/>
      <c r="O14" s="10"/>
      <c r="P14" s="10"/>
      <c r="Q14" s="10"/>
      <c r="R14" s="10"/>
      <c r="S14" s="10"/>
      <c r="T14" s="10"/>
      <c r="W14" s="341" t="s">
        <v>13</v>
      </c>
      <c r="X14" s="341"/>
      <c r="Y14" s="341"/>
      <c r="Z14" s="341"/>
      <c r="AA14" s="341"/>
      <c r="AB14" s="341"/>
      <c r="AC14" s="341"/>
      <c r="AD14" s="341"/>
      <c r="AE14" s="341"/>
      <c r="AF14" s="341"/>
      <c r="AG14" s="341"/>
      <c r="AH14" s="341"/>
      <c r="AI14" s="341"/>
      <c r="AJ14" s="341"/>
      <c r="AK14" s="341"/>
      <c r="AL14" s="341"/>
      <c r="AM14" s="14"/>
      <c r="AN14" s="14"/>
      <c r="AO14" s="14"/>
      <c r="AY14" s="61"/>
      <c r="AZ14" s="61"/>
      <c r="BA14" s="61"/>
      <c r="BB14" s="61"/>
      <c r="BC14" s="39"/>
      <c r="BD14" s="332"/>
      <c r="BE14" s="332"/>
      <c r="BF14" s="332"/>
      <c r="BG14" s="332"/>
      <c r="BH14" s="332"/>
      <c r="BI14" s="61" t="s">
        <v>62</v>
      </c>
      <c r="BJ14" s="10"/>
      <c r="BK14" s="61" t="s">
        <v>63</v>
      </c>
      <c r="BL14" s="10"/>
      <c r="BM14" s="10"/>
      <c r="BN14" s="10"/>
      <c r="BO14" s="10"/>
      <c r="BP14" s="10"/>
    </row>
    <row r="15" spans="1:69" ht="17.25" customHeight="1" x14ac:dyDescent="0.2">
      <c r="D15" s="10"/>
      <c r="E15" s="10"/>
      <c r="F15" s="10"/>
      <c r="G15" s="10"/>
      <c r="H15" s="10"/>
      <c r="I15" s="10"/>
      <c r="J15" s="10"/>
      <c r="K15" s="10"/>
      <c r="L15" s="10"/>
      <c r="M15" s="10"/>
      <c r="N15" s="10"/>
      <c r="O15" s="10"/>
      <c r="P15" s="10"/>
      <c r="Q15" s="10"/>
      <c r="R15" s="10"/>
      <c r="S15" s="10"/>
      <c r="T15" s="10"/>
      <c r="W15" s="14"/>
      <c r="X15" s="14"/>
      <c r="Y15" s="14"/>
      <c r="Z15" s="14"/>
      <c r="AA15" s="14"/>
      <c r="AB15" s="14"/>
      <c r="AC15" s="14"/>
      <c r="AD15" s="14"/>
      <c r="AE15" s="14"/>
      <c r="AF15" s="14"/>
      <c r="AG15" s="14"/>
      <c r="AH15" s="14"/>
      <c r="AI15" s="14"/>
      <c r="AJ15" s="14"/>
      <c r="AK15" s="14"/>
      <c r="AL15" s="14"/>
      <c r="AM15" s="14"/>
      <c r="AN15" s="14"/>
      <c r="AO15" s="14"/>
      <c r="AY15" s="7" t="s">
        <v>64</v>
      </c>
    </row>
    <row r="16" spans="1:69" ht="15" customHeight="1" x14ac:dyDescent="0.2">
      <c r="D16" s="337" t="s">
        <v>14</v>
      </c>
      <c r="E16" s="337"/>
      <c r="F16" s="337"/>
      <c r="G16" s="337"/>
      <c r="H16" s="337"/>
      <c r="I16" s="337"/>
      <c r="J16" s="337"/>
      <c r="K16" s="337"/>
      <c r="W16" s="14"/>
      <c r="X16" s="14"/>
      <c r="Y16" s="14"/>
      <c r="Z16" s="14"/>
      <c r="AA16" s="14"/>
      <c r="AB16" s="14"/>
      <c r="AC16" s="14"/>
      <c r="AD16" s="14"/>
      <c r="AE16" s="14"/>
      <c r="AF16" s="14"/>
      <c r="AG16" s="14"/>
      <c r="AH16" s="14"/>
      <c r="AI16" s="14"/>
      <c r="AJ16" s="14"/>
      <c r="AK16" s="14"/>
      <c r="AL16" s="14"/>
      <c r="AM16" s="14"/>
      <c r="AN16" s="14"/>
      <c r="AO16" s="14"/>
      <c r="AY16" s="10" t="s">
        <v>29</v>
      </c>
      <c r="AZ16" s="10"/>
      <c r="BA16" s="10"/>
      <c r="BB16" s="10"/>
      <c r="BC16" s="10"/>
      <c r="BD16" s="41"/>
      <c r="BE16" s="333">
        <v>2000</v>
      </c>
      <c r="BF16" s="333"/>
      <c r="BG16" s="333"/>
      <c r="BH16" s="333"/>
      <c r="BI16" s="333"/>
      <c r="BK16" s="61"/>
      <c r="BL16" s="40"/>
      <c r="BM16" s="40"/>
      <c r="BN16" s="40"/>
      <c r="BO16" s="40"/>
      <c r="BP16" s="40"/>
    </row>
    <row r="17" spans="1:68" x14ac:dyDescent="0.2">
      <c r="D17" s="10"/>
      <c r="E17" s="10"/>
      <c r="F17" s="10"/>
      <c r="G17" s="10"/>
      <c r="H17" s="10"/>
      <c r="I17" s="10"/>
      <c r="J17" s="10"/>
      <c r="K17" s="10"/>
      <c r="M17" s="10"/>
      <c r="N17" s="10"/>
      <c r="O17" s="10"/>
      <c r="P17" s="10"/>
      <c r="Q17" s="10"/>
      <c r="R17" s="10"/>
      <c r="S17" s="10"/>
      <c r="T17" s="10"/>
      <c r="W17" s="14"/>
      <c r="X17" s="14"/>
      <c r="Y17" s="14"/>
      <c r="Z17" s="14"/>
      <c r="AA17" s="14"/>
      <c r="AB17" s="14"/>
      <c r="AC17" s="14"/>
      <c r="AD17" s="14"/>
      <c r="AE17" s="14"/>
      <c r="AF17" s="14"/>
      <c r="AG17" s="14"/>
      <c r="AH17" s="14"/>
      <c r="AI17" s="14"/>
      <c r="AJ17" s="14"/>
      <c r="AK17" s="14"/>
      <c r="AL17" s="14"/>
      <c r="AM17" s="14"/>
      <c r="AN17" s="14"/>
      <c r="AO17" s="14"/>
      <c r="AY17" s="61" t="s">
        <v>65</v>
      </c>
      <c r="AZ17" s="10"/>
      <c r="BA17" s="10"/>
      <c r="BB17" s="10"/>
      <c r="BC17" s="10"/>
      <c r="BD17" s="41"/>
      <c r="BE17" s="333" t="s">
        <v>66</v>
      </c>
      <c r="BF17" s="333"/>
      <c r="BG17" s="333"/>
      <c r="BH17" s="333"/>
      <c r="BI17" s="333"/>
      <c r="BJ17" s="10"/>
      <c r="BK17" s="61"/>
      <c r="BL17" s="41"/>
      <c r="BM17" s="41"/>
      <c r="BN17" s="41"/>
      <c r="BO17" s="41"/>
      <c r="BP17" s="40"/>
    </row>
    <row r="18" spans="1:68" x14ac:dyDescent="0.2">
      <c r="D18" s="334" t="s">
        <v>15</v>
      </c>
      <c r="E18" s="334"/>
      <c r="F18" s="334"/>
      <c r="G18" s="334"/>
      <c r="H18" s="334"/>
      <c r="I18" s="334"/>
      <c r="J18" s="334"/>
      <c r="K18" s="10"/>
      <c r="L18" s="10"/>
      <c r="M18" s="10"/>
      <c r="N18" s="10"/>
      <c r="O18" s="10"/>
      <c r="P18" s="10"/>
      <c r="Q18" s="10"/>
      <c r="R18" s="10"/>
      <c r="S18" s="10"/>
      <c r="T18" s="10"/>
      <c r="W18" s="14"/>
      <c r="X18" s="14"/>
      <c r="Y18" s="14"/>
      <c r="Z18" s="14"/>
      <c r="AA18" s="14"/>
      <c r="AB18" s="14"/>
      <c r="AC18" s="14"/>
      <c r="AD18" s="14"/>
      <c r="AE18" s="14"/>
      <c r="AF18" s="14"/>
      <c r="AG18" s="14"/>
      <c r="AH18" s="14"/>
      <c r="AI18" s="14"/>
      <c r="AJ18" s="14"/>
      <c r="AK18" s="14"/>
      <c r="AL18" s="14"/>
      <c r="AM18" s="14"/>
      <c r="AN18" s="14"/>
      <c r="AO18" s="14"/>
      <c r="AY18" s="61" t="s">
        <v>67</v>
      </c>
      <c r="AZ18" s="10"/>
      <c r="BA18" s="10"/>
      <c r="BB18" s="10"/>
      <c r="BC18" s="10"/>
      <c r="BD18" s="10"/>
      <c r="BE18" s="333" t="s">
        <v>68</v>
      </c>
      <c r="BF18" s="333"/>
      <c r="BG18" s="333"/>
      <c r="BH18" s="333"/>
      <c r="BI18" s="333"/>
      <c r="BJ18" s="10" t="s">
        <v>69</v>
      </c>
      <c r="BK18" s="10"/>
      <c r="BL18" s="10"/>
      <c r="BM18" s="10"/>
      <c r="BN18" s="10"/>
      <c r="BO18" s="10"/>
      <c r="BP18" s="40"/>
    </row>
    <row r="19" spans="1:68" ht="11.25" customHeight="1" x14ac:dyDescent="0.2">
      <c r="D19" s="10"/>
      <c r="E19" s="10"/>
      <c r="F19" s="10"/>
      <c r="G19" s="10"/>
      <c r="H19" s="10"/>
      <c r="I19" s="10"/>
      <c r="J19" s="10"/>
      <c r="K19" s="10"/>
      <c r="L19" s="10"/>
      <c r="M19" s="10"/>
      <c r="N19" s="10"/>
      <c r="O19" s="10"/>
      <c r="P19" s="10"/>
      <c r="Q19" s="10"/>
      <c r="R19" s="10"/>
      <c r="S19" s="10"/>
      <c r="T19" s="10"/>
      <c r="AY19" s="62" t="s">
        <v>70</v>
      </c>
      <c r="BA19" s="10"/>
      <c r="BB19" s="10"/>
      <c r="BC19" s="10"/>
      <c r="BD19" s="10"/>
      <c r="BE19" s="333" t="s">
        <v>33</v>
      </c>
      <c r="BF19" s="333"/>
      <c r="BG19" s="333"/>
      <c r="BH19" s="333"/>
      <c r="BI19" s="333"/>
      <c r="BJ19" s="10"/>
      <c r="BK19" s="10"/>
      <c r="BL19" s="10"/>
      <c r="BM19" s="10"/>
      <c r="BN19" s="10"/>
      <c r="BO19" s="10"/>
      <c r="BP19" s="10"/>
    </row>
    <row r="20" spans="1:68" x14ac:dyDescent="0.2">
      <c r="D20" s="10" t="s">
        <v>16</v>
      </c>
      <c r="E20" s="10"/>
      <c r="G20" s="10"/>
      <c r="H20" s="10" t="s">
        <v>17</v>
      </c>
      <c r="I20" s="10"/>
      <c r="J20" s="10"/>
      <c r="K20" s="10"/>
      <c r="L20" s="10"/>
      <c r="M20" s="336" t="s">
        <v>18</v>
      </c>
      <c r="N20" s="336"/>
      <c r="O20" s="336" t="s">
        <v>19</v>
      </c>
      <c r="P20" s="336"/>
      <c r="Q20" s="334" t="str">
        <f>HAWB!B19</f>
        <v xml:space="preserve">    </v>
      </c>
      <c r="R20" s="334"/>
      <c r="S20" s="334"/>
      <c r="T20" s="334"/>
      <c r="U20" s="334" t="s">
        <v>20</v>
      </c>
      <c r="V20" s="334"/>
      <c r="W20" s="334" t="s">
        <v>21</v>
      </c>
      <c r="X20" s="334"/>
      <c r="Y20" s="7" t="s">
        <v>22</v>
      </c>
      <c r="Z20" s="7" t="s">
        <v>22</v>
      </c>
      <c r="AB20" s="53"/>
      <c r="AD20" s="337" t="s">
        <v>23</v>
      </c>
      <c r="AE20" s="337"/>
      <c r="AF20" s="337"/>
      <c r="AG20" s="337"/>
      <c r="AH20" s="337"/>
      <c r="AI20" s="337"/>
      <c r="AJ20" s="338" t="s">
        <v>24</v>
      </c>
      <c r="AK20" s="334"/>
      <c r="AL20" s="334"/>
      <c r="AM20" s="334"/>
      <c r="AN20" s="334"/>
    </row>
    <row r="21" spans="1:68" ht="12" customHeight="1" x14ac:dyDescent="0.2">
      <c r="D21" s="337"/>
      <c r="E21" s="337"/>
      <c r="G21" s="10"/>
      <c r="H21" s="10"/>
      <c r="I21" s="10"/>
      <c r="J21" s="10"/>
      <c r="K21" s="10"/>
      <c r="L21" s="10"/>
      <c r="M21" s="10"/>
    </row>
    <row r="22" spans="1:68" ht="13.5" customHeight="1" x14ac:dyDescent="0.2">
      <c r="D22" s="335" t="str">
        <f>HAWB!B21</f>
        <v xml:space="preserve">MEXICO CITY       </v>
      </c>
      <c r="E22" s="335"/>
      <c r="F22" s="335"/>
      <c r="G22" s="335"/>
      <c r="H22" s="335"/>
      <c r="I22" s="335"/>
      <c r="J22" s="335"/>
      <c r="K22" s="335"/>
      <c r="L22" s="10"/>
      <c r="M22" s="10"/>
      <c r="N22" s="10"/>
      <c r="O22" s="10"/>
      <c r="P22" s="19"/>
      <c r="Q22" s="19"/>
      <c r="R22" s="19"/>
      <c r="S22" s="19"/>
      <c r="T22" s="19"/>
      <c r="U22" s="10"/>
      <c r="V22" s="20"/>
      <c r="W22" s="20"/>
    </row>
    <row r="24" spans="1:68" ht="9.75" customHeight="1" x14ac:dyDescent="0.2">
      <c r="D24" s="335" t="s">
        <v>25</v>
      </c>
      <c r="E24" s="335"/>
      <c r="F24" s="335"/>
      <c r="G24" s="335"/>
      <c r="H24" s="335"/>
      <c r="I24" s="335"/>
      <c r="J24" s="335"/>
      <c r="K24" s="335"/>
      <c r="L24" s="335"/>
      <c r="M24" s="335"/>
      <c r="N24" s="335"/>
      <c r="O24" s="335"/>
      <c r="P24" s="335"/>
      <c r="Q24" s="335"/>
      <c r="R24" s="335"/>
      <c r="S24" s="335"/>
      <c r="T24" s="335"/>
      <c r="U24" s="335"/>
      <c r="V24" s="335"/>
      <c r="W24" s="335"/>
      <c r="X24" s="335"/>
      <c r="Y24" s="335"/>
      <c r="Z24" s="335"/>
      <c r="AA24" s="335"/>
      <c r="AB24" s="335"/>
      <c r="AC24" s="335"/>
      <c r="AD24" s="335"/>
      <c r="AE24" s="335"/>
      <c r="AF24" s="335"/>
      <c r="AG24" s="335"/>
      <c r="AH24" s="335"/>
      <c r="AI24" s="335"/>
      <c r="AJ24" s="335"/>
      <c r="AK24" s="335"/>
      <c r="AL24" s="335"/>
      <c r="AM24" s="335"/>
      <c r="AN24" s="335"/>
      <c r="AO24" s="335"/>
    </row>
    <row r="25" spans="1:68" x14ac:dyDescent="0.2">
      <c r="D25" s="61" t="s">
        <v>38</v>
      </c>
      <c r="E25" s="61"/>
      <c r="F25" s="61"/>
      <c r="G25" s="61"/>
      <c r="H25" s="320">
        <f>HAWB!D1</f>
        <v>3750204685</v>
      </c>
      <c r="I25" s="320"/>
      <c r="J25" s="320"/>
      <c r="K25" s="320"/>
      <c r="L25" s="320"/>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row>
    <row r="26" spans="1:68" x14ac:dyDescent="0.2">
      <c r="D26" s="21"/>
      <c r="E26" s="22"/>
      <c r="F26" s="23"/>
      <c r="G26" s="22"/>
      <c r="H26" s="22"/>
      <c r="I26" s="22"/>
      <c r="J26" s="22"/>
      <c r="K26" s="22"/>
      <c r="L26" s="22"/>
      <c r="M26" s="22"/>
      <c r="N26" s="22"/>
      <c r="O26" s="22"/>
      <c r="P26" s="22"/>
      <c r="Q26" s="22"/>
      <c r="R26" s="22"/>
      <c r="S26" s="22"/>
      <c r="T26" s="22"/>
      <c r="U26" s="22"/>
      <c r="V26" s="22"/>
      <c r="W26" s="22"/>
      <c r="X26" s="22"/>
      <c r="Y26" s="22"/>
      <c r="Z26" s="22"/>
      <c r="AA26" s="22"/>
      <c r="AB26" s="22"/>
    </row>
    <row r="27" spans="1:68" x14ac:dyDescent="0.2">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1:68" x14ac:dyDescent="0.2">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1:68" x14ac:dyDescent="0.2">
      <c r="AO29" s="10"/>
    </row>
    <row r="30" spans="1:68" x14ac:dyDescent="0.2">
      <c r="D30" s="325">
        <f>HAWB!B27</f>
        <v>11</v>
      </c>
      <c r="E30" s="325"/>
      <c r="F30" s="323">
        <f>HAWB!C27</f>
        <v>2939</v>
      </c>
      <c r="G30" s="324"/>
      <c r="H30" s="324"/>
      <c r="I30" s="25" t="s">
        <v>39</v>
      </c>
      <c r="J30" s="326" t="s">
        <v>5</v>
      </c>
      <c r="K30" s="326"/>
      <c r="L30" s="326"/>
      <c r="M30" s="326"/>
      <c r="N30" s="327">
        <f>HAWB!G27</f>
        <v>0</v>
      </c>
      <c r="O30" s="328"/>
      <c r="P30" s="328"/>
      <c r="Q30" s="26"/>
      <c r="R30" s="321">
        <f>HAWB!U13</f>
        <v>0</v>
      </c>
      <c r="S30" s="321"/>
      <c r="T30" s="321"/>
      <c r="U30" s="11"/>
      <c r="V30" s="321">
        <f>R30*N30</f>
        <v>0</v>
      </c>
      <c r="W30" s="322"/>
      <c r="X30" s="322"/>
      <c r="Y30" s="322"/>
      <c r="Z30" s="322"/>
      <c r="AA30" s="322"/>
      <c r="AB30" s="322"/>
      <c r="AC30" s="58" t="s">
        <v>26</v>
      </c>
      <c r="AD30" s="27"/>
      <c r="AE30" s="27"/>
      <c r="AF30" s="27"/>
      <c r="AG30" s="27"/>
      <c r="AH30" s="27"/>
      <c r="AI30" s="27"/>
      <c r="AJ30" s="27"/>
      <c r="AK30" s="27"/>
      <c r="AL30" s="27"/>
      <c r="AM30" s="27"/>
      <c r="AO30" s="28"/>
    </row>
    <row r="31" spans="1:68" ht="15" customHeight="1" x14ac:dyDescent="0.2">
      <c r="D31" s="27"/>
      <c r="E31" s="27"/>
      <c r="F31" s="323"/>
      <c r="G31" s="324"/>
      <c r="H31" s="324"/>
      <c r="I31" s="27"/>
      <c r="J31" s="27"/>
      <c r="K31" s="27"/>
      <c r="L31" s="27"/>
      <c r="M31" s="27"/>
      <c r="N31" s="27"/>
      <c r="O31" s="27"/>
      <c r="P31" s="27"/>
      <c r="Q31" s="27"/>
      <c r="R31" s="27"/>
      <c r="S31" s="27"/>
      <c r="T31" s="27"/>
      <c r="U31" s="27"/>
      <c r="V31" s="27"/>
      <c r="W31" s="27"/>
      <c r="X31" s="27"/>
      <c r="Y31" s="27"/>
      <c r="Z31" s="27"/>
      <c r="AA31" s="27"/>
      <c r="AB31" s="27"/>
      <c r="AC31" s="58" t="s">
        <v>27</v>
      </c>
      <c r="AD31" s="11"/>
      <c r="AE31" s="11"/>
      <c r="AF31" s="11"/>
      <c r="AG31" s="11"/>
      <c r="AH31" s="11"/>
      <c r="AI31" s="11"/>
      <c r="AJ31" s="11"/>
      <c r="AK31" s="11"/>
      <c r="AL31" s="11"/>
      <c r="AM31" s="11"/>
      <c r="AO31" s="10"/>
    </row>
    <row r="32" spans="1:68" x14ac:dyDescent="0.2">
      <c r="A32" s="7">
        <v>117</v>
      </c>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58">
        <f>HAWB!N28</f>
        <v>0</v>
      </c>
      <c r="AD32" s="58"/>
      <c r="AE32" s="29"/>
      <c r="AF32" s="29"/>
      <c r="AG32" s="29"/>
      <c r="AH32" s="58"/>
      <c r="AI32" s="11"/>
      <c r="AJ32" s="11"/>
      <c r="AK32" s="11"/>
      <c r="AL32" s="11"/>
      <c r="AM32" s="11"/>
      <c r="AO32" s="10"/>
    </row>
    <row r="33" spans="1:43" x14ac:dyDescent="0.2">
      <c r="D33" s="30"/>
      <c r="E33" s="30"/>
      <c r="F33" s="30"/>
      <c r="G33" s="30"/>
      <c r="H33" s="30"/>
      <c r="I33" s="25"/>
      <c r="J33" s="25"/>
      <c r="K33" s="25"/>
      <c r="L33" s="25"/>
      <c r="M33" s="25"/>
      <c r="N33" s="25"/>
      <c r="O33" s="25"/>
      <c r="P33" s="11"/>
      <c r="Q33" s="25"/>
      <c r="R33" s="25"/>
      <c r="S33" s="25"/>
      <c r="T33" s="25"/>
      <c r="U33" s="25"/>
      <c r="V33" s="25"/>
      <c r="W33" s="25"/>
      <c r="X33" s="25"/>
      <c r="Y33" s="25"/>
      <c r="Z33" s="25"/>
      <c r="AA33" s="25"/>
      <c r="AB33" s="25"/>
      <c r="AC33" s="31" t="e">
        <f>HAWB!#REF!</f>
        <v>#REF!</v>
      </c>
      <c r="AD33" s="58"/>
      <c r="AE33" s="11"/>
      <c r="AF33" s="11"/>
      <c r="AG33" s="11"/>
      <c r="AH33" s="11"/>
      <c r="AI33" s="58"/>
      <c r="AJ33" s="58"/>
      <c r="AK33" s="58"/>
      <c r="AL33" s="58"/>
      <c r="AM33" s="58"/>
    </row>
    <row r="34" spans="1:43" x14ac:dyDescent="0.2">
      <c r="D34" s="25"/>
      <c r="E34" s="25"/>
      <c r="F34" s="25"/>
      <c r="G34" s="25"/>
      <c r="H34" s="25"/>
      <c r="I34" s="25"/>
      <c r="J34" s="25"/>
      <c r="K34" s="58"/>
      <c r="L34" s="58"/>
      <c r="M34" s="58"/>
      <c r="N34" s="58"/>
      <c r="O34" s="58"/>
      <c r="P34" s="58"/>
      <c r="Q34" s="58"/>
      <c r="R34" s="58"/>
      <c r="S34" s="58"/>
      <c r="T34" s="58"/>
      <c r="U34" s="58"/>
      <c r="V34" s="25"/>
      <c r="W34" s="25"/>
      <c r="X34" s="25"/>
      <c r="Y34" s="25"/>
      <c r="Z34" s="25"/>
      <c r="AA34" s="25"/>
      <c r="AB34" s="25"/>
      <c r="AC34" s="58">
        <f>HAWB!N29</f>
        <v>0</v>
      </c>
      <c r="AD34" s="58"/>
      <c r="AE34" s="51"/>
      <c r="AF34" s="51"/>
      <c r="AG34" s="51"/>
      <c r="AH34" s="51"/>
      <c r="AI34" s="11"/>
      <c r="AJ34" s="11"/>
      <c r="AK34" s="11"/>
      <c r="AL34" s="11"/>
      <c r="AM34" s="11"/>
      <c r="AO34" s="50"/>
    </row>
    <row r="35" spans="1:43" x14ac:dyDescent="0.2">
      <c r="D35" s="58"/>
      <c r="E35" s="25"/>
      <c r="F35" s="25"/>
      <c r="G35" s="32"/>
      <c r="H35" s="32"/>
      <c r="I35" s="32"/>
      <c r="J35" s="32"/>
      <c r="K35" s="33" t="s">
        <v>28</v>
      </c>
      <c r="L35" s="25"/>
      <c r="M35" s="25"/>
      <c r="N35" s="25"/>
      <c r="O35" s="25"/>
      <c r="P35" s="11"/>
      <c r="Q35" s="25"/>
      <c r="R35" s="25"/>
      <c r="S35" s="25"/>
      <c r="T35" s="25"/>
      <c r="U35" s="25"/>
      <c r="V35" s="58"/>
      <c r="W35" s="25"/>
      <c r="X35" s="25"/>
      <c r="Y35" s="25"/>
      <c r="Z35" s="25"/>
      <c r="AA35" s="25"/>
      <c r="AB35" s="25"/>
      <c r="AC35" s="58">
        <f>HAWB!M30</f>
        <v>0</v>
      </c>
      <c r="AD35" s="58"/>
      <c r="AE35" s="58"/>
      <c r="AF35" s="58"/>
      <c r="AG35" s="58"/>
      <c r="AH35" s="58"/>
      <c r="AI35" s="51"/>
      <c r="AJ35" s="51"/>
      <c r="AK35" s="51"/>
      <c r="AL35" s="11"/>
      <c r="AM35" s="51"/>
      <c r="AN35" s="58"/>
      <c r="AO35" s="50"/>
    </row>
    <row r="36" spans="1:43" x14ac:dyDescent="0.2">
      <c r="D36" s="58"/>
      <c r="E36" s="25"/>
      <c r="F36" s="25"/>
      <c r="G36" s="26"/>
      <c r="H36" s="26"/>
      <c r="I36" s="27"/>
      <c r="J36" s="26"/>
      <c r="K36" s="25"/>
      <c r="L36" s="32"/>
      <c r="M36" s="32"/>
      <c r="N36" s="25"/>
      <c r="O36" s="58"/>
      <c r="P36" s="58"/>
      <c r="Q36" s="58"/>
      <c r="R36" s="58"/>
      <c r="S36" s="58"/>
      <c r="T36" s="58"/>
      <c r="U36" s="58"/>
      <c r="V36" s="58"/>
      <c r="W36" s="26"/>
      <c r="X36" s="26"/>
      <c r="Y36" s="25"/>
      <c r="Z36" s="25"/>
      <c r="AA36" s="25"/>
      <c r="AB36" s="25"/>
      <c r="AC36" s="58">
        <f>HAWB!N30</f>
        <v>0</v>
      </c>
      <c r="AD36" s="58"/>
      <c r="AE36" s="58">
        <f>HAWB!O31</f>
        <v>0</v>
      </c>
      <c r="AF36" s="58"/>
      <c r="AG36" s="58"/>
      <c r="AH36" s="58"/>
      <c r="AI36" s="58"/>
      <c r="AJ36" s="58"/>
      <c r="AK36" s="58"/>
      <c r="AL36" s="51"/>
      <c r="AM36" s="51"/>
      <c r="AN36" s="58"/>
      <c r="AO36" s="50"/>
    </row>
    <row r="37" spans="1:43" x14ac:dyDescent="0.2">
      <c r="D37" s="58"/>
      <c r="E37" s="25"/>
      <c r="F37" s="25"/>
      <c r="G37" s="26"/>
      <c r="H37" s="26"/>
      <c r="I37" s="27"/>
      <c r="J37" s="26"/>
      <c r="K37" s="25"/>
      <c r="L37" s="26"/>
      <c r="M37" s="26"/>
      <c r="N37" s="26"/>
      <c r="O37" s="58"/>
      <c r="P37" s="58"/>
      <c r="Q37" s="58"/>
      <c r="R37" s="58"/>
      <c r="S37" s="58"/>
      <c r="T37" s="33"/>
      <c r="U37" s="33"/>
      <c r="V37" s="33"/>
      <c r="W37" s="33"/>
      <c r="X37" s="33"/>
      <c r="Y37" s="33"/>
      <c r="Z37" s="25"/>
      <c r="AA37" s="25"/>
      <c r="AB37" s="25"/>
      <c r="AC37" s="58">
        <f>HAWB!N31</f>
        <v>0</v>
      </c>
      <c r="AD37" s="26"/>
      <c r="AF37" s="26"/>
      <c r="AG37" s="26"/>
      <c r="AH37" s="29"/>
      <c r="AI37" s="29"/>
      <c r="AJ37" s="29"/>
      <c r="AK37" s="29"/>
      <c r="AL37" s="29"/>
      <c r="AM37" s="29"/>
      <c r="AN37" s="58"/>
      <c r="AO37" s="34"/>
    </row>
    <row r="38" spans="1:43" x14ac:dyDescent="0.2">
      <c r="D38" s="58"/>
      <c r="E38" s="25"/>
      <c r="F38" s="25"/>
      <c r="G38" s="26"/>
      <c r="H38" s="26"/>
      <c r="I38" s="27"/>
      <c r="J38" s="26"/>
      <c r="K38" s="25"/>
      <c r="L38" s="26"/>
      <c r="M38" s="26"/>
      <c r="N38" s="26"/>
      <c r="O38" s="26"/>
      <c r="P38" s="25"/>
      <c r="Q38" s="25"/>
      <c r="R38" s="25"/>
      <c r="S38" s="25"/>
      <c r="T38" s="25"/>
      <c r="U38" s="25"/>
      <c r="V38" s="25"/>
      <c r="W38" s="25"/>
      <c r="X38" s="25"/>
      <c r="Y38" s="25"/>
      <c r="Z38" s="58"/>
      <c r="AA38" s="26"/>
      <c r="AB38" s="26"/>
      <c r="AC38" s="31">
        <f>HAWB!N33</f>
        <v>0</v>
      </c>
      <c r="AD38" s="58"/>
      <c r="AE38" s="58"/>
      <c r="AF38" s="58"/>
      <c r="AG38" s="58"/>
      <c r="AH38" s="58"/>
      <c r="AI38" s="58"/>
      <c r="AJ38" s="58"/>
      <c r="AK38" s="58"/>
      <c r="AL38" s="58"/>
      <c r="AM38" s="58"/>
    </row>
    <row r="39" spans="1:43" x14ac:dyDescent="0.2">
      <c r="D39" s="58"/>
      <c r="E39" s="25"/>
      <c r="F39" s="25"/>
      <c r="G39" s="26"/>
      <c r="H39" s="26"/>
      <c r="I39" s="27"/>
      <c r="J39" s="26"/>
      <c r="K39" s="25"/>
      <c r="L39" s="26"/>
      <c r="M39" s="26"/>
      <c r="N39" s="26"/>
      <c r="O39" s="26"/>
      <c r="P39" s="35"/>
      <c r="Q39" s="25"/>
      <c r="R39" s="25"/>
      <c r="S39" s="25"/>
      <c r="T39" s="58"/>
      <c r="U39" s="58"/>
      <c r="V39" s="58"/>
      <c r="W39" s="58"/>
      <c r="X39" s="58"/>
      <c r="Y39" s="58"/>
      <c r="Z39" s="58"/>
      <c r="AA39" s="26"/>
      <c r="AB39" s="26"/>
      <c r="AC39" s="31"/>
      <c r="AD39" s="29"/>
      <c r="AE39" s="51"/>
      <c r="AF39" s="51"/>
      <c r="AG39" s="51"/>
      <c r="AH39" s="51"/>
      <c r="AI39" s="51"/>
      <c r="AJ39" s="51"/>
      <c r="AK39" s="51"/>
      <c r="AL39" s="51"/>
      <c r="AM39" s="51"/>
      <c r="AO39" s="50"/>
    </row>
    <row r="40" spans="1:43" x14ac:dyDescent="0.2">
      <c r="E40" s="36"/>
      <c r="F40" s="36"/>
      <c r="G40" s="34"/>
      <c r="H40" s="34"/>
      <c r="I40" s="37"/>
      <c r="J40" s="34"/>
      <c r="K40" s="36"/>
      <c r="L40" s="34"/>
      <c r="M40" s="34"/>
      <c r="N40" s="34"/>
      <c r="O40" s="34"/>
      <c r="P40" s="38"/>
      <c r="Q40" s="36"/>
      <c r="R40" s="36"/>
      <c r="AA40" s="36"/>
      <c r="AB40" s="36"/>
      <c r="AC40" s="31"/>
      <c r="AD40" s="29"/>
      <c r="AE40" s="26"/>
      <c r="AF40" s="29"/>
      <c r="AG40" s="29"/>
      <c r="AH40" s="29"/>
      <c r="AI40" s="29"/>
      <c r="AJ40" s="29"/>
      <c r="AK40" s="29"/>
      <c r="AL40" s="29"/>
      <c r="AM40" s="29"/>
      <c r="AN40" s="50"/>
      <c r="AO40" s="34"/>
    </row>
    <row r="41" spans="1:43" x14ac:dyDescent="0.2">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E41" s="14"/>
      <c r="AF41" s="14"/>
      <c r="AG41" s="14"/>
      <c r="AH41" s="14"/>
      <c r="AI41" s="14"/>
      <c r="AJ41" s="14"/>
      <c r="AK41" s="14"/>
      <c r="AL41" s="14"/>
      <c r="AM41" s="14"/>
      <c r="AN41" s="14"/>
      <c r="AO41" s="34"/>
    </row>
    <row r="42" spans="1:43" ht="18" customHeight="1" x14ac:dyDescent="0.2">
      <c r="D42" s="59"/>
      <c r="E42" s="59"/>
      <c r="F42" s="59"/>
      <c r="G42" s="59"/>
      <c r="H42" s="59"/>
      <c r="I42" s="12"/>
      <c r="L42" s="12"/>
      <c r="M42" s="12"/>
      <c r="N42" s="12"/>
      <c r="O42" s="12"/>
      <c r="P42" s="12"/>
      <c r="Q42" s="10"/>
      <c r="S42" s="11"/>
      <c r="T42" s="11"/>
      <c r="U42" s="11"/>
      <c r="V42" s="11"/>
      <c r="W42" s="11"/>
      <c r="X42" s="39"/>
      <c r="Y42" s="39"/>
      <c r="Z42" s="39"/>
      <c r="AA42" s="39"/>
      <c r="AB42" s="39"/>
      <c r="AC42" s="39"/>
      <c r="AF42" s="40"/>
      <c r="AG42" s="40"/>
      <c r="AH42" s="40"/>
      <c r="AI42" s="40"/>
      <c r="AJ42" s="40"/>
      <c r="AK42" s="40"/>
      <c r="AL42" s="40"/>
      <c r="AM42" s="40"/>
      <c r="AN42" s="34"/>
      <c r="AO42" s="34"/>
    </row>
    <row r="43" spans="1:43" ht="11.25" customHeight="1" x14ac:dyDescent="0.2">
      <c r="D43" s="331">
        <f>V30</f>
        <v>0</v>
      </c>
      <c r="E43" s="331"/>
      <c r="F43" s="331"/>
      <c r="G43" s="331"/>
      <c r="H43" s="331"/>
      <c r="S43" s="10"/>
      <c r="T43" s="10"/>
      <c r="U43" s="10"/>
      <c r="V43" s="10"/>
      <c r="W43" s="10"/>
      <c r="X43" s="41"/>
      <c r="Y43" s="57"/>
      <c r="Z43" s="57"/>
      <c r="AA43" s="57"/>
      <c r="AB43" s="57"/>
      <c r="AC43" s="57"/>
      <c r="AD43" s="10"/>
      <c r="AE43" s="10"/>
      <c r="AF43" s="41"/>
      <c r="AG43" s="41"/>
      <c r="AH43" s="41"/>
      <c r="AI43" s="41"/>
      <c r="AJ43" s="40"/>
      <c r="AK43" s="40"/>
      <c r="AL43" s="40"/>
      <c r="AM43" s="40"/>
      <c r="AN43" s="40"/>
      <c r="AO43" s="14"/>
    </row>
    <row r="44" spans="1:43" ht="13.5" customHeight="1" x14ac:dyDescent="0.2">
      <c r="C44" s="52"/>
      <c r="D44" s="43"/>
      <c r="E44" s="52"/>
      <c r="F44" s="52"/>
      <c r="G44" s="52"/>
      <c r="H44" s="52"/>
      <c r="T44" s="11" t="s">
        <v>29</v>
      </c>
      <c r="U44" s="36"/>
      <c r="V44" s="36"/>
      <c r="W44" s="36"/>
      <c r="X44" s="36"/>
      <c r="Y44" s="332">
        <v>2000</v>
      </c>
      <c r="Z44" s="332"/>
      <c r="AA44" s="332"/>
      <c r="AB44" s="332"/>
      <c r="AC44" s="56"/>
      <c r="AE44" s="10"/>
      <c r="AF44" s="54"/>
      <c r="AG44" s="10"/>
      <c r="AH44" s="10"/>
      <c r="AI44" s="10"/>
      <c r="AJ44" s="40"/>
      <c r="AK44" s="40"/>
      <c r="AL44" s="40"/>
      <c r="AM44" s="40"/>
      <c r="AN44" s="10"/>
      <c r="AO44" s="34"/>
    </row>
    <row r="45" spans="1:43" ht="11.25" customHeight="1" x14ac:dyDescent="0.2">
      <c r="C45" s="52"/>
      <c r="D45" s="43"/>
      <c r="E45" s="52"/>
      <c r="F45" s="52"/>
      <c r="G45" s="52"/>
      <c r="H45" s="52"/>
      <c r="T45" s="11" t="s">
        <v>34</v>
      </c>
      <c r="U45" s="11"/>
      <c r="V45" s="11"/>
      <c r="W45" s="11"/>
      <c r="X45" s="10"/>
      <c r="Y45" s="334" t="s">
        <v>35</v>
      </c>
      <c r="Z45" s="334"/>
      <c r="AA45" s="334"/>
      <c r="AB45" s="334"/>
      <c r="AC45" s="39"/>
      <c r="AD45" s="11" t="s">
        <v>32</v>
      </c>
      <c r="AE45" s="10"/>
      <c r="AF45" s="11" t="s">
        <v>33</v>
      </c>
      <c r="AG45" s="10"/>
      <c r="AH45" s="10"/>
      <c r="AI45" s="10"/>
      <c r="AJ45" s="10"/>
      <c r="AK45" s="10"/>
      <c r="AL45" s="10"/>
      <c r="AM45" s="10"/>
      <c r="AN45" s="10"/>
      <c r="AO45" s="14"/>
    </row>
    <row r="46" spans="1:43" ht="14.25" customHeight="1" x14ac:dyDescent="0.2">
      <c r="C46" s="52"/>
      <c r="D46" s="43"/>
      <c r="E46" s="52"/>
      <c r="F46" s="52"/>
      <c r="G46" s="52"/>
      <c r="H46" s="52"/>
      <c r="T46" s="11" t="s">
        <v>30</v>
      </c>
      <c r="U46" s="10"/>
      <c r="V46" s="10"/>
      <c r="W46" s="10"/>
      <c r="Y46" s="56" t="s">
        <v>35</v>
      </c>
      <c r="Z46" s="39" t="s">
        <v>31</v>
      </c>
      <c r="AA46" s="56"/>
      <c r="AB46" s="56"/>
      <c r="AC46" s="56"/>
      <c r="AD46" s="61" t="s">
        <v>54</v>
      </c>
      <c r="AE46" s="10"/>
      <c r="AF46" s="334"/>
      <c r="AG46" s="334"/>
      <c r="AH46" s="334"/>
      <c r="AI46" s="334"/>
      <c r="AJ46" s="334"/>
      <c r="AK46" s="10"/>
      <c r="AL46" s="10"/>
      <c r="AM46" s="10"/>
      <c r="AN46" s="10"/>
      <c r="AO46" s="10"/>
    </row>
    <row r="47" spans="1:43" x14ac:dyDescent="0.2">
      <c r="A47" s="42"/>
      <c r="B47" s="52"/>
      <c r="C47" s="52"/>
      <c r="D47" s="44"/>
      <c r="E47" s="44"/>
      <c r="F47" s="44"/>
      <c r="G47" s="44"/>
      <c r="H47" s="44"/>
      <c r="I47" s="12"/>
      <c r="L47" s="10"/>
      <c r="M47" s="10"/>
      <c r="N47" s="10"/>
      <c r="O47" s="10"/>
      <c r="P47" s="10"/>
      <c r="Q47" s="10"/>
      <c r="S47" s="10"/>
      <c r="U47" s="50"/>
      <c r="V47" s="50"/>
      <c r="W47" s="50"/>
      <c r="X47" s="50"/>
      <c r="Y47" s="50"/>
      <c r="Z47" s="50"/>
      <c r="AA47" s="50"/>
      <c r="AB47" s="50"/>
      <c r="AC47" s="50"/>
      <c r="AD47" s="50"/>
      <c r="AE47" s="50"/>
      <c r="AF47" s="50"/>
      <c r="AG47" s="50"/>
      <c r="AH47" s="50"/>
      <c r="AI47" s="50"/>
      <c r="AJ47" s="50"/>
      <c r="AK47" s="50"/>
      <c r="AL47" s="50"/>
      <c r="AM47" s="50"/>
      <c r="AN47" s="50"/>
      <c r="AO47" s="10"/>
      <c r="AP47" s="52"/>
      <c r="AQ47" s="52"/>
    </row>
    <row r="48" spans="1:43" x14ac:dyDescent="0.2">
      <c r="A48" s="42"/>
      <c r="B48" s="52"/>
      <c r="C48" s="52"/>
      <c r="H48" s="55"/>
      <c r="AO48" s="10"/>
      <c r="AP48" s="52"/>
      <c r="AQ48" s="52"/>
    </row>
    <row r="49" spans="1:43" x14ac:dyDescent="0.2">
      <c r="A49" s="42"/>
      <c r="B49" s="52"/>
      <c r="C49" s="52"/>
      <c r="D49" s="331">
        <v>2000</v>
      </c>
      <c r="E49" s="331"/>
      <c r="F49" s="331"/>
      <c r="G49" s="331"/>
      <c r="H49" s="331"/>
      <c r="I49" s="12"/>
      <c r="L49" s="12"/>
      <c r="M49" s="12"/>
      <c r="N49" s="12"/>
      <c r="O49" s="12"/>
      <c r="P49" s="12"/>
      <c r="Q49" s="10"/>
      <c r="AO49" s="50"/>
      <c r="AP49" s="52"/>
      <c r="AQ49" s="52"/>
    </row>
    <row r="50" spans="1:43" ht="15" customHeight="1" x14ac:dyDescent="0.2">
      <c r="A50" s="42"/>
      <c r="B50" s="52"/>
      <c r="C50" s="52"/>
      <c r="D50" s="55"/>
      <c r="E50" s="57"/>
      <c r="F50" s="57"/>
      <c r="G50" s="57"/>
      <c r="H50" s="57"/>
      <c r="T50" s="52"/>
      <c r="U50" s="52"/>
      <c r="V50" s="52"/>
      <c r="W50" s="52"/>
      <c r="X50" s="52"/>
      <c r="Y50" s="52"/>
      <c r="Z50" s="52"/>
      <c r="AA50" s="52"/>
      <c r="AB50" s="52"/>
      <c r="AC50" s="52"/>
      <c r="AD50" s="52"/>
      <c r="AE50" s="52"/>
      <c r="AF50" s="52"/>
      <c r="AG50" s="52"/>
      <c r="AH50" s="52"/>
      <c r="AI50" s="52"/>
      <c r="AJ50" s="52"/>
      <c r="AK50" s="52"/>
      <c r="AL50" s="52"/>
      <c r="AM50" s="52"/>
      <c r="AN50" s="52"/>
      <c r="AP50" s="52"/>
      <c r="AQ50" s="52"/>
    </row>
    <row r="51" spans="1:43" ht="15" customHeight="1" x14ac:dyDescent="0.2">
      <c r="A51" s="42"/>
      <c r="B51" s="52"/>
      <c r="C51" s="41"/>
      <c r="D51" s="333">
        <f>4*N30+130</f>
        <v>130</v>
      </c>
      <c r="E51" s="333"/>
      <c r="F51" s="333"/>
      <c r="G51" s="333"/>
      <c r="H51" s="333"/>
      <c r="AP51" s="52"/>
      <c r="AQ51" s="52"/>
    </row>
    <row r="52" spans="1:43" ht="12" customHeight="1" x14ac:dyDescent="0.2">
      <c r="A52" s="42"/>
      <c r="B52" s="52"/>
      <c r="C52" s="52"/>
      <c r="D52" s="52"/>
      <c r="E52" s="52"/>
      <c r="F52" s="52"/>
      <c r="G52" s="52"/>
      <c r="H52" s="52"/>
      <c r="U52" s="50" t="s">
        <v>36</v>
      </c>
      <c r="AO52" s="52"/>
      <c r="AP52" s="52"/>
      <c r="AQ52" s="52"/>
    </row>
    <row r="53" spans="1:43" x14ac:dyDescent="0.2">
      <c r="A53" s="42"/>
      <c r="B53" s="52"/>
      <c r="C53" s="52"/>
      <c r="D53" s="44"/>
      <c r="E53" s="44"/>
      <c r="F53" s="44"/>
      <c r="G53" s="44"/>
      <c r="H53" s="44"/>
      <c r="I53" s="12"/>
      <c r="L53" s="12"/>
      <c r="M53" s="12"/>
      <c r="N53" s="12"/>
      <c r="O53" s="12"/>
      <c r="P53" s="12"/>
      <c r="Q53" s="10"/>
      <c r="U53" s="10"/>
      <c r="V53" s="10"/>
      <c r="W53" s="10"/>
      <c r="X53" s="10"/>
      <c r="Y53" s="10"/>
      <c r="Z53" s="10"/>
      <c r="AA53" s="10"/>
      <c r="AC53" s="10"/>
      <c r="AD53" s="10"/>
      <c r="AE53" s="10"/>
      <c r="AF53" s="10"/>
      <c r="AG53" s="10"/>
      <c r="AH53" s="10"/>
      <c r="AI53" s="10"/>
      <c r="AJ53" s="10"/>
      <c r="AP53" s="52"/>
      <c r="AQ53" s="52"/>
    </row>
    <row r="54" spans="1:43" ht="12" customHeight="1" x14ac:dyDescent="0.2">
      <c r="A54" s="41"/>
      <c r="B54" s="41"/>
      <c r="C54" s="52"/>
      <c r="D54" s="55"/>
      <c r="E54" s="57"/>
      <c r="F54" s="57"/>
      <c r="G54" s="57"/>
      <c r="H54" s="57"/>
      <c r="AH54" s="10"/>
      <c r="AI54" s="10"/>
      <c r="AP54" s="41"/>
      <c r="AQ54" s="41"/>
    </row>
    <row r="55" spans="1:43" x14ac:dyDescent="0.2">
      <c r="A55" s="42"/>
      <c r="B55" s="52"/>
      <c r="C55" s="52"/>
      <c r="D55" s="333">
        <f>D51+D49+D43</f>
        <v>2130</v>
      </c>
      <c r="E55" s="334"/>
      <c r="F55" s="334"/>
      <c r="G55" s="334"/>
      <c r="H55" s="334"/>
      <c r="AP55" s="52"/>
      <c r="AQ55" s="52"/>
    </row>
    <row r="56" spans="1:43" x14ac:dyDescent="0.2">
      <c r="A56" s="42"/>
      <c r="B56" s="52"/>
      <c r="C56" s="52"/>
      <c r="S56" s="329">
        <f>HAWB!I49</f>
        <v>43685</v>
      </c>
      <c r="T56" s="329"/>
      <c r="U56" s="329"/>
      <c r="V56" s="329"/>
      <c r="W56" s="45"/>
      <c r="X56" s="10"/>
      <c r="Y56" s="10"/>
      <c r="AB56" s="10" t="s">
        <v>15</v>
      </c>
      <c r="AC56" s="10"/>
      <c r="AD56" s="10"/>
      <c r="AE56" s="10"/>
      <c r="AF56" s="10"/>
      <c r="AG56" s="10"/>
      <c r="AP56" s="52"/>
      <c r="AQ56" s="52"/>
    </row>
    <row r="57" spans="1:43" ht="11.25" customHeight="1" x14ac:dyDescent="0.2">
      <c r="A57" s="42"/>
      <c r="B57" s="52"/>
      <c r="AP57" s="52"/>
      <c r="AQ57" s="52"/>
    </row>
    <row r="58" spans="1:43" ht="13.5" customHeight="1" x14ac:dyDescent="0.2">
      <c r="A58" s="42"/>
      <c r="B58" s="52"/>
      <c r="AP58" s="52"/>
      <c r="AQ58" s="52"/>
    </row>
    <row r="59" spans="1:43" ht="15.75" x14ac:dyDescent="0.25">
      <c r="A59" s="42"/>
      <c r="B59" s="52"/>
      <c r="AE59" s="8">
        <f>D1</f>
        <v>0</v>
      </c>
      <c r="AG59" s="330">
        <f>AD1</f>
        <v>0</v>
      </c>
      <c r="AH59" s="330"/>
      <c r="AI59" s="330"/>
      <c r="AJ59" s="330"/>
      <c r="AK59" s="330"/>
      <c r="AL59" s="330"/>
      <c r="AM59" s="330"/>
      <c r="AN59" s="330"/>
      <c r="AP59" s="52"/>
      <c r="AQ59" s="52"/>
    </row>
    <row r="60" spans="1:43" ht="15.75" x14ac:dyDescent="0.2">
      <c r="D60" s="339"/>
      <c r="E60" s="339"/>
      <c r="F60" s="339"/>
      <c r="G60" s="339"/>
      <c r="H60" s="340"/>
      <c r="I60" s="340"/>
      <c r="J60" s="340"/>
      <c r="K60" s="340"/>
      <c r="L60" s="8"/>
      <c r="M60" s="8"/>
      <c r="N60" s="8"/>
      <c r="O60" s="9"/>
      <c r="P60" s="9"/>
      <c r="Q60" s="9"/>
      <c r="R60" s="9"/>
      <c r="S60" s="9"/>
      <c r="T60" s="9"/>
      <c r="U60" s="9"/>
      <c r="V60" s="9"/>
      <c r="W60" s="9"/>
      <c r="X60" s="9"/>
      <c r="Y60" s="9"/>
      <c r="Z60" s="9"/>
      <c r="AA60" s="9"/>
      <c r="AB60" s="9"/>
      <c r="AC60" s="9"/>
      <c r="AD60" s="340"/>
      <c r="AE60" s="340"/>
      <c r="AF60" s="340"/>
      <c r="AG60" s="340"/>
    </row>
    <row r="61" spans="1:43" x14ac:dyDescent="0.2">
      <c r="D61" s="50"/>
      <c r="E61" s="50"/>
      <c r="F61" s="50"/>
      <c r="G61" s="50"/>
      <c r="H61" s="50"/>
      <c r="I61" s="50"/>
      <c r="J61" s="50"/>
      <c r="K61" s="50"/>
      <c r="L61" s="50"/>
      <c r="M61" s="50"/>
      <c r="N61" s="50"/>
      <c r="O61" s="50"/>
      <c r="P61" s="50"/>
      <c r="Q61" s="50"/>
      <c r="R61" s="50"/>
      <c r="S61" s="50"/>
      <c r="T61" s="50"/>
    </row>
    <row r="62" spans="1:43" x14ac:dyDescent="0.2">
      <c r="D62" s="10"/>
      <c r="E62" s="10"/>
      <c r="F62" s="10"/>
      <c r="G62" s="10"/>
      <c r="H62" s="10"/>
      <c r="I62" s="10"/>
      <c r="J62" s="10"/>
      <c r="K62" s="10"/>
      <c r="L62" s="10"/>
      <c r="M62" s="10"/>
      <c r="N62" s="10"/>
      <c r="O62" s="10"/>
      <c r="P62" s="10"/>
      <c r="Q62" s="10"/>
      <c r="R62" s="10"/>
      <c r="S62" s="10"/>
      <c r="T62" s="10"/>
    </row>
    <row r="63" spans="1:43" x14ac:dyDescent="0.2">
      <c r="D63" s="11"/>
      <c r="E63" s="10"/>
      <c r="F63" s="10"/>
      <c r="G63" s="10"/>
      <c r="H63" s="10"/>
      <c r="I63" s="10"/>
      <c r="J63" s="10"/>
      <c r="K63" s="10"/>
      <c r="L63" s="10"/>
      <c r="M63" s="10"/>
      <c r="N63" s="10"/>
      <c r="O63" s="10"/>
      <c r="P63" s="10"/>
      <c r="Q63" s="10"/>
      <c r="R63" s="10"/>
      <c r="S63" s="10"/>
      <c r="T63" s="10"/>
      <c r="AG63" s="12"/>
      <c r="AH63" s="12"/>
      <c r="AI63" s="12"/>
      <c r="AJ63" s="12"/>
      <c r="AK63" s="12"/>
      <c r="AL63" s="12"/>
      <c r="AM63" s="12"/>
    </row>
    <row r="64" spans="1:43" x14ac:dyDescent="0.2">
      <c r="D64" s="10"/>
      <c r="E64" s="10"/>
      <c r="F64" s="10"/>
      <c r="G64" s="10"/>
      <c r="H64" s="10"/>
      <c r="I64" s="10"/>
      <c r="J64" s="10"/>
      <c r="K64" s="10"/>
      <c r="L64" s="10"/>
      <c r="M64" s="10"/>
      <c r="N64" s="10"/>
      <c r="O64" s="10"/>
      <c r="P64" s="10"/>
      <c r="Q64" s="10"/>
      <c r="R64" s="10"/>
      <c r="S64" s="10"/>
      <c r="T64" s="10"/>
      <c r="AG64" s="12"/>
      <c r="AH64" s="12"/>
      <c r="AI64" s="12"/>
      <c r="AJ64" s="12"/>
      <c r="AK64" s="12"/>
      <c r="AL64" s="12"/>
    </row>
    <row r="65" spans="2:43" x14ac:dyDescent="0.2">
      <c r="D65" s="10"/>
      <c r="E65" s="10"/>
      <c r="F65" s="10"/>
      <c r="G65" s="10"/>
      <c r="H65" s="10"/>
      <c r="I65" s="10"/>
      <c r="J65" s="10"/>
      <c r="K65" s="10"/>
      <c r="L65" s="10"/>
      <c r="M65" s="10"/>
      <c r="N65" s="10"/>
      <c r="O65" s="10"/>
      <c r="P65" s="10"/>
      <c r="Q65" s="10"/>
      <c r="R65" s="10"/>
      <c r="S65" s="10"/>
      <c r="T65" s="10"/>
    </row>
    <row r="66" spans="2:43" x14ac:dyDescent="0.2">
      <c r="D66" s="58"/>
      <c r="E66" s="11"/>
      <c r="F66" s="11"/>
      <c r="G66" s="11"/>
      <c r="H66" s="11"/>
      <c r="I66" s="11"/>
      <c r="J66" s="11"/>
      <c r="K66" s="11"/>
      <c r="L66" s="11"/>
      <c r="M66" s="11"/>
      <c r="N66" s="11"/>
      <c r="O66" s="11"/>
      <c r="P66" s="11"/>
      <c r="Q66" s="11"/>
      <c r="R66" s="51"/>
      <c r="S66" s="51"/>
      <c r="T66" s="50"/>
      <c r="U66" s="50"/>
    </row>
    <row r="67" spans="2:43" x14ac:dyDescent="0.2">
      <c r="D67" s="58"/>
      <c r="E67" s="11"/>
      <c r="F67" s="11"/>
      <c r="G67" s="11"/>
      <c r="H67" s="11"/>
      <c r="I67" s="11"/>
      <c r="J67" s="11"/>
      <c r="K67" s="11"/>
      <c r="L67" s="11"/>
      <c r="M67" s="11"/>
      <c r="N67" s="11"/>
      <c r="O67" s="11"/>
      <c r="P67" s="11"/>
      <c r="Q67" s="11"/>
      <c r="R67" s="11"/>
      <c r="S67" s="11"/>
      <c r="T67" s="10"/>
      <c r="U67" s="10"/>
      <c r="V67" s="10"/>
    </row>
    <row r="68" spans="2:43" x14ac:dyDescent="0.2">
      <c r="D68" s="58"/>
      <c r="E68" s="11"/>
      <c r="F68" s="11"/>
      <c r="G68" s="11"/>
      <c r="H68" s="11"/>
      <c r="I68" s="11"/>
      <c r="J68" s="11"/>
      <c r="K68" s="11"/>
      <c r="L68" s="11"/>
      <c r="M68" s="11"/>
      <c r="N68" s="11"/>
      <c r="O68" s="11"/>
      <c r="P68" s="11"/>
      <c r="Q68" s="11"/>
      <c r="R68" s="51"/>
      <c r="S68" s="51"/>
      <c r="T68" s="50"/>
      <c r="U68" s="50"/>
    </row>
    <row r="69" spans="2:43" x14ac:dyDescent="0.2">
      <c r="D69" s="58"/>
      <c r="E69" s="11"/>
      <c r="F69" s="11"/>
      <c r="G69" s="11"/>
      <c r="H69" s="11"/>
      <c r="I69" s="11"/>
      <c r="J69" s="11"/>
      <c r="K69" s="11"/>
      <c r="L69" s="11"/>
      <c r="M69" s="11"/>
      <c r="N69" s="11"/>
      <c r="O69" s="11"/>
      <c r="P69" s="11"/>
      <c r="Q69" s="11"/>
      <c r="R69" s="11"/>
      <c r="S69" s="11"/>
      <c r="T69" s="10"/>
      <c r="U69" s="10"/>
      <c r="V69" s="10"/>
    </row>
    <row r="70" spans="2:43" x14ac:dyDescent="0.2">
      <c r="D70" s="13"/>
      <c r="E70" s="51"/>
      <c r="F70" s="51"/>
      <c r="G70" s="51"/>
      <c r="H70" s="51"/>
      <c r="I70" s="51"/>
      <c r="J70" s="51"/>
      <c r="K70" s="51"/>
      <c r="L70" s="51"/>
      <c r="M70" s="51"/>
      <c r="N70" s="51"/>
      <c r="O70" s="51"/>
      <c r="P70" s="51"/>
      <c r="Q70" s="51"/>
      <c r="R70" s="51"/>
      <c r="S70" s="51"/>
      <c r="T70" s="50"/>
      <c r="U70" s="50"/>
    </row>
    <row r="71" spans="2:43" x14ac:dyDescent="0.2">
      <c r="E71" s="50"/>
      <c r="F71" s="50"/>
      <c r="G71" s="50"/>
      <c r="H71" s="50"/>
      <c r="I71" s="50"/>
      <c r="J71" s="50"/>
      <c r="K71" s="50"/>
      <c r="L71" s="50"/>
      <c r="M71" s="50"/>
      <c r="N71" s="50"/>
      <c r="O71" s="50"/>
      <c r="P71" s="50"/>
      <c r="Q71" s="50"/>
      <c r="R71" s="50"/>
      <c r="S71" s="50"/>
      <c r="T71" s="50"/>
      <c r="U71" s="50"/>
    </row>
    <row r="72" spans="2:43" x14ac:dyDescent="0.2">
      <c r="B72" s="10"/>
      <c r="C72" s="10"/>
      <c r="D72" s="50"/>
      <c r="E72" s="50"/>
      <c r="F72" s="50"/>
      <c r="G72" s="50"/>
      <c r="H72" s="50"/>
      <c r="I72" s="50"/>
      <c r="J72" s="50"/>
      <c r="K72" s="50"/>
      <c r="L72" s="50"/>
      <c r="M72" s="50"/>
      <c r="N72" s="50"/>
      <c r="O72" s="50"/>
      <c r="P72" s="50"/>
      <c r="Q72" s="50"/>
      <c r="R72" s="50"/>
      <c r="S72" s="50"/>
      <c r="T72" s="50"/>
      <c r="U72" s="10"/>
      <c r="V72" s="10"/>
      <c r="AP72" s="10"/>
      <c r="AQ72" s="10"/>
    </row>
    <row r="73" spans="2:43" x14ac:dyDescent="0.2">
      <c r="D73" s="10"/>
      <c r="E73" s="10"/>
      <c r="F73" s="10"/>
      <c r="G73" s="10"/>
      <c r="H73" s="10"/>
      <c r="I73" s="10"/>
      <c r="J73" s="10"/>
      <c r="K73" s="10"/>
      <c r="L73" s="10"/>
      <c r="M73" s="10"/>
      <c r="N73" s="10"/>
      <c r="O73" s="10"/>
      <c r="P73" s="10"/>
      <c r="Q73" s="10"/>
      <c r="R73" s="10"/>
      <c r="S73" s="10"/>
      <c r="T73" s="10"/>
      <c r="W73" s="341"/>
      <c r="X73" s="341"/>
      <c r="Y73" s="341"/>
      <c r="Z73" s="341"/>
      <c r="AA73" s="341"/>
      <c r="AB73" s="341"/>
      <c r="AC73" s="341"/>
      <c r="AD73" s="341"/>
      <c r="AE73" s="341"/>
      <c r="AF73" s="341"/>
      <c r="AG73" s="341"/>
      <c r="AH73" s="341"/>
      <c r="AI73" s="341"/>
      <c r="AJ73" s="341"/>
      <c r="AK73" s="341"/>
      <c r="AL73" s="341"/>
      <c r="AM73" s="14"/>
      <c r="AN73" s="14"/>
      <c r="AO73" s="14"/>
    </row>
    <row r="74" spans="2:43" x14ac:dyDescent="0.2">
      <c r="D74" s="10"/>
      <c r="E74" s="10"/>
      <c r="F74" s="10"/>
      <c r="G74" s="10"/>
      <c r="H74" s="10"/>
      <c r="I74" s="10"/>
      <c r="J74" s="10"/>
      <c r="K74" s="10"/>
      <c r="L74" s="10"/>
      <c r="M74" s="10"/>
      <c r="N74" s="10"/>
      <c r="O74" s="10"/>
      <c r="P74" s="10"/>
      <c r="Q74" s="10"/>
      <c r="R74" s="10"/>
      <c r="S74" s="10"/>
      <c r="T74" s="10"/>
      <c r="W74" s="14"/>
      <c r="X74" s="14"/>
      <c r="Y74" s="14"/>
      <c r="Z74" s="14"/>
      <c r="AA74" s="14"/>
      <c r="AB74" s="14"/>
      <c r="AC74" s="14"/>
      <c r="AD74" s="14"/>
      <c r="AE74" s="14"/>
      <c r="AF74" s="14"/>
      <c r="AG74" s="14"/>
      <c r="AH74" s="14"/>
      <c r="AI74" s="14"/>
      <c r="AJ74" s="14"/>
      <c r="AK74" s="14"/>
      <c r="AL74" s="14"/>
      <c r="AM74" s="14"/>
      <c r="AN74" s="14"/>
      <c r="AO74" s="14"/>
    </row>
    <row r="75" spans="2:43" x14ac:dyDescent="0.2">
      <c r="D75" s="337"/>
      <c r="E75" s="337"/>
      <c r="F75" s="337"/>
      <c r="G75" s="337"/>
      <c r="H75" s="337"/>
      <c r="I75" s="337"/>
      <c r="J75" s="337"/>
      <c r="K75" s="337"/>
      <c r="W75" s="14"/>
      <c r="X75" s="14"/>
      <c r="Y75" s="14"/>
      <c r="Z75" s="14"/>
      <c r="AA75" s="14"/>
      <c r="AB75" s="14"/>
      <c r="AC75" s="14"/>
      <c r="AD75" s="14"/>
      <c r="AE75" s="14"/>
      <c r="AF75" s="14"/>
      <c r="AG75" s="14"/>
      <c r="AH75" s="14"/>
      <c r="AI75" s="14"/>
      <c r="AJ75" s="14"/>
      <c r="AK75" s="14"/>
      <c r="AL75" s="14"/>
      <c r="AM75" s="14"/>
      <c r="AN75" s="14"/>
      <c r="AO75" s="14"/>
    </row>
    <row r="76" spans="2:43" x14ac:dyDescent="0.2">
      <c r="D76" s="10"/>
      <c r="E76" s="10"/>
      <c r="F76" s="10"/>
      <c r="G76" s="10"/>
      <c r="H76" s="10"/>
      <c r="I76" s="10"/>
      <c r="J76" s="10"/>
      <c r="K76" s="10"/>
      <c r="M76" s="10"/>
      <c r="N76" s="10"/>
      <c r="O76" s="10"/>
      <c r="P76" s="10"/>
      <c r="Q76" s="10"/>
      <c r="R76" s="10"/>
      <c r="S76" s="10"/>
      <c r="T76" s="10"/>
      <c r="W76" s="14"/>
      <c r="X76" s="14"/>
      <c r="Y76" s="14"/>
      <c r="Z76" s="14"/>
      <c r="AA76" s="14"/>
      <c r="AB76" s="14"/>
      <c r="AC76" s="14"/>
      <c r="AD76" s="14"/>
      <c r="AE76" s="14"/>
      <c r="AF76" s="14"/>
      <c r="AG76" s="14"/>
      <c r="AH76" s="14"/>
      <c r="AI76" s="14"/>
      <c r="AJ76" s="14"/>
      <c r="AK76" s="14"/>
      <c r="AL76" s="14"/>
      <c r="AM76" s="14"/>
      <c r="AN76" s="14"/>
      <c r="AO76" s="14"/>
    </row>
    <row r="77" spans="2:43" x14ac:dyDescent="0.2">
      <c r="D77" s="334"/>
      <c r="E77" s="334"/>
      <c r="F77" s="334"/>
      <c r="G77" s="334"/>
      <c r="H77" s="334"/>
      <c r="I77" s="334"/>
      <c r="J77" s="334"/>
      <c r="K77" s="10"/>
      <c r="L77" s="10"/>
      <c r="M77" s="10"/>
      <c r="N77" s="10"/>
      <c r="O77" s="10"/>
      <c r="P77" s="10"/>
      <c r="Q77" s="10"/>
      <c r="R77" s="10"/>
      <c r="S77" s="10"/>
      <c r="T77" s="10"/>
      <c r="W77" s="14"/>
      <c r="X77" s="14"/>
      <c r="Y77" s="14"/>
      <c r="Z77" s="14"/>
      <c r="AA77" s="14"/>
      <c r="AB77" s="14"/>
      <c r="AC77" s="14"/>
      <c r="AD77" s="14"/>
      <c r="AE77" s="14"/>
      <c r="AF77" s="14"/>
      <c r="AG77" s="14"/>
      <c r="AH77" s="14"/>
      <c r="AI77" s="14"/>
      <c r="AJ77" s="14"/>
      <c r="AK77" s="14"/>
      <c r="AL77" s="14"/>
      <c r="AM77" s="14"/>
      <c r="AN77" s="14"/>
      <c r="AO77" s="14"/>
    </row>
    <row r="78" spans="2:43" x14ac:dyDescent="0.2">
      <c r="D78" s="10"/>
      <c r="E78" s="10"/>
      <c r="F78" s="10"/>
      <c r="G78" s="10"/>
      <c r="H78" s="10"/>
      <c r="I78" s="10"/>
      <c r="J78" s="10"/>
      <c r="K78" s="10"/>
      <c r="L78" s="10"/>
      <c r="M78" s="10"/>
      <c r="N78" s="10"/>
      <c r="O78" s="10"/>
      <c r="P78" s="10"/>
      <c r="Q78" s="10"/>
      <c r="R78" s="10"/>
      <c r="S78" s="10"/>
      <c r="T78" s="10"/>
    </row>
    <row r="79" spans="2:43" x14ac:dyDescent="0.2">
      <c r="D79" s="10"/>
      <c r="E79" s="10"/>
      <c r="G79" s="10"/>
      <c r="H79" s="10"/>
      <c r="I79" s="10"/>
      <c r="J79" s="10"/>
      <c r="K79" s="10"/>
      <c r="L79" s="10"/>
      <c r="M79" s="336"/>
      <c r="N79" s="336"/>
      <c r="O79" s="336"/>
      <c r="P79" s="336"/>
      <c r="Q79" s="334"/>
      <c r="R79" s="334"/>
      <c r="S79" s="334"/>
      <c r="T79" s="334"/>
      <c r="U79" s="334"/>
      <c r="V79" s="334"/>
      <c r="W79" s="334"/>
      <c r="X79" s="334"/>
      <c r="AB79" s="53"/>
      <c r="AD79" s="337"/>
      <c r="AE79" s="337"/>
      <c r="AF79" s="337"/>
      <c r="AG79" s="337"/>
      <c r="AH79" s="337"/>
      <c r="AI79" s="337"/>
      <c r="AJ79" s="338"/>
      <c r="AK79" s="334"/>
      <c r="AL79" s="334"/>
      <c r="AM79" s="334"/>
      <c r="AN79" s="334"/>
    </row>
    <row r="80" spans="2:43" x14ac:dyDescent="0.2">
      <c r="D80" s="337"/>
      <c r="E80" s="337"/>
      <c r="G80" s="10"/>
      <c r="H80" s="10"/>
      <c r="I80" s="10"/>
      <c r="J80" s="10"/>
      <c r="K80" s="10"/>
      <c r="L80" s="10"/>
      <c r="M80" s="10"/>
    </row>
    <row r="81" spans="4:41" x14ac:dyDescent="0.2">
      <c r="D81" s="335"/>
      <c r="E81" s="335"/>
      <c r="F81" s="335"/>
      <c r="G81" s="335"/>
      <c r="H81" s="335"/>
      <c r="I81" s="335"/>
      <c r="J81" s="335"/>
      <c r="K81" s="335"/>
      <c r="L81" s="10"/>
      <c r="M81" s="10"/>
      <c r="N81" s="10"/>
      <c r="O81" s="10"/>
      <c r="P81" s="19"/>
      <c r="Q81" s="19"/>
      <c r="R81" s="19"/>
      <c r="S81" s="19"/>
      <c r="T81" s="19"/>
      <c r="U81" s="10"/>
      <c r="V81" s="20"/>
      <c r="W81" s="20"/>
    </row>
    <row r="83" spans="4:41" x14ac:dyDescent="0.2">
      <c r="D83" s="335"/>
      <c r="E83" s="335"/>
      <c r="F83" s="335"/>
      <c r="G83" s="335"/>
      <c r="H83" s="335"/>
      <c r="I83" s="335"/>
      <c r="J83" s="335"/>
      <c r="K83" s="335"/>
      <c r="L83" s="335"/>
      <c r="M83" s="335"/>
      <c r="N83" s="335"/>
      <c r="O83" s="335"/>
      <c r="P83" s="335"/>
      <c r="Q83" s="335"/>
      <c r="R83" s="335"/>
      <c r="S83" s="335"/>
      <c r="T83" s="335"/>
      <c r="U83" s="335"/>
      <c r="V83" s="335"/>
      <c r="W83" s="335"/>
      <c r="X83" s="335"/>
      <c r="Y83" s="335"/>
      <c r="Z83" s="335"/>
      <c r="AA83" s="335"/>
      <c r="AB83" s="335"/>
      <c r="AC83" s="335"/>
      <c r="AD83" s="335"/>
      <c r="AE83" s="335"/>
      <c r="AF83" s="335"/>
      <c r="AG83" s="335"/>
      <c r="AH83" s="335"/>
      <c r="AI83" s="335"/>
      <c r="AJ83" s="335"/>
      <c r="AK83" s="335"/>
      <c r="AL83" s="335"/>
      <c r="AM83" s="335"/>
      <c r="AN83" s="335"/>
      <c r="AO83" s="335"/>
    </row>
    <row r="84" spans="4:41" x14ac:dyDescent="0.2">
      <c r="D84" s="342"/>
      <c r="E84" s="342"/>
      <c r="F84" s="342"/>
      <c r="G84" s="342"/>
      <c r="H84" s="342"/>
      <c r="I84" s="342"/>
      <c r="J84" s="342"/>
      <c r="K84" s="342"/>
      <c r="L84" s="342"/>
      <c r="M84" s="342"/>
      <c r="N84" s="342"/>
      <c r="O84" s="342"/>
      <c r="P84" s="342"/>
      <c r="Q84" s="342"/>
      <c r="R84" s="342"/>
      <c r="S84" s="342"/>
      <c r="T84" s="342"/>
      <c r="U84" s="342"/>
      <c r="V84" s="342"/>
      <c r="W84" s="342"/>
      <c r="X84" s="342"/>
      <c r="Y84" s="342"/>
      <c r="Z84" s="342"/>
      <c r="AA84" s="342"/>
      <c r="AB84" s="342"/>
      <c r="AC84" s="342"/>
      <c r="AD84" s="342"/>
      <c r="AE84" s="342"/>
      <c r="AF84" s="342"/>
      <c r="AG84" s="342"/>
      <c r="AH84" s="342"/>
      <c r="AI84" s="342"/>
      <c r="AJ84" s="342"/>
      <c r="AK84" s="342"/>
      <c r="AL84" s="342"/>
      <c r="AM84" s="342"/>
      <c r="AN84" s="342"/>
      <c r="AO84" s="342"/>
    </row>
    <row r="85" spans="4:41" x14ac:dyDescent="0.2">
      <c r="D85" s="21"/>
      <c r="E85" s="22"/>
      <c r="F85" s="23"/>
      <c r="G85" s="22"/>
      <c r="H85" s="22"/>
      <c r="I85" s="22"/>
      <c r="J85" s="22"/>
      <c r="K85" s="22"/>
      <c r="L85" s="22"/>
      <c r="M85" s="22"/>
      <c r="N85" s="22"/>
      <c r="O85" s="22"/>
      <c r="P85" s="22"/>
      <c r="Q85" s="22"/>
      <c r="R85" s="22"/>
      <c r="S85" s="22"/>
      <c r="T85" s="22"/>
      <c r="U85" s="22"/>
      <c r="V85" s="22"/>
      <c r="W85" s="22"/>
      <c r="X85" s="22"/>
      <c r="Y85" s="22"/>
      <c r="Z85" s="22"/>
      <c r="AA85" s="22"/>
      <c r="AB85" s="22"/>
    </row>
    <row r="86" spans="4:41" x14ac:dyDescent="0.2">
      <c r="E86" s="10"/>
      <c r="F86" s="10"/>
      <c r="G86" s="10"/>
      <c r="H86" s="10"/>
      <c r="I86" s="10"/>
      <c r="J86" s="10"/>
      <c r="K86" s="10"/>
      <c r="L86" s="10"/>
      <c r="M86" s="10"/>
      <c r="N86" s="10"/>
      <c r="O86" s="10"/>
      <c r="P86" s="10"/>
      <c r="Q86" s="10"/>
      <c r="R86" s="10"/>
      <c r="S86" s="10"/>
      <c r="T86" s="10"/>
      <c r="U86" s="10"/>
      <c r="V86" s="10"/>
      <c r="W86" s="10"/>
      <c r="X86" s="10"/>
      <c r="Y86" s="10"/>
      <c r="Z86" s="10"/>
      <c r="AA86" s="10"/>
      <c r="AB86" s="10"/>
    </row>
  </sheetData>
  <mergeCells count="65">
    <mergeCell ref="BE19:BI19"/>
    <mergeCell ref="BD13:BH13"/>
    <mergeCell ref="BD14:BH14"/>
    <mergeCell ref="BE16:BI16"/>
    <mergeCell ref="BE17:BI17"/>
    <mergeCell ref="BE18:BI18"/>
    <mergeCell ref="BD3:BH3"/>
    <mergeCell ref="BD4:BH4"/>
    <mergeCell ref="BD5:BH5"/>
    <mergeCell ref="BD8:BH8"/>
    <mergeCell ref="BD10:BH10"/>
    <mergeCell ref="D80:E80"/>
    <mergeCell ref="D81:K81"/>
    <mergeCell ref="D83:AO83"/>
    <mergeCell ref="D84:AO84"/>
    <mergeCell ref="S79:T79"/>
    <mergeCell ref="U79:V79"/>
    <mergeCell ref="W79:X79"/>
    <mergeCell ref="AD79:AI79"/>
    <mergeCell ref="AJ79:AN79"/>
    <mergeCell ref="D75:K75"/>
    <mergeCell ref="D77:J77"/>
    <mergeCell ref="M79:N79"/>
    <mergeCell ref="O79:P79"/>
    <mergeCell ref="Q79:R79"/>
    <mergeCell ref="D60:E60"/>
    <mergeCell ref="F60:G60"/>
    <mergeCell ref="H60:K60"/>
    <mergeCell ref="AD60:AG60"/>
    <mergeCell ref="W73:AL73"/>
    <mergeCell ref="D16:K16"/>
    <mergeCell ref="D1:E1"/>
    <mergeCell ref="F1:G1"/>
    <mergeCell ref="H1:K1"/>
    <mergeCell ref="AD1:AG1"/>
    <mergeCell ref="W14:AL14"/>
    <mergeCell ref="D24:AO24"/>
    <mergeCell ref="D18:J18"/>
    <mergeCell ref="M20:N20"/>
    <mergeCell ref="O20:P20"/>
    <mergeCell ref="Q20:R20"/>
    <mergeCell ref="S20:T20"/>
    <mergeCell ref="U20:V20"/>
    <mergeCell ref="W20:X20"/>
    <mergeCell ref="AD20:AI20"/>
    <mergeCell ref="AJ20:AN20"/>
    <mergeCell ref="D21:E21"/>
    <mergeCell ref="D22:K22"/>
    <mergeCell ref="S56:V56"/>
    <mergeCell ref="AG59:AN59"/>
    <mergeCell ref="D43:H43"/>
    <mergeCell ref="Y44:AB44"/>
    <mergeCell ref="D49:H49"/>
    <mergeCell ref="D51:H51"/>
    <mergeCell ref="D55:H55"/>
    <mergeCell ref="Y45:AB45"/>
    <mergeCell ref="AF46:AJ46"/>
    <mergeCell ref="H25:L25"/>
    <mergeCell ref="V30:AB30"/>
    <mergeCell ref="F31:H31"/>
    <mergeCell ref="D30:E30"/>
    <mergeCell ref="F30:H30"/>
    <mergeCell ref="J30:M30"/>
    <mergeCell ref="N30:P30"/>
    <mergeCell ref="R30:T30"/>
  </mergeCells>
  <printOptions horizontalCentered="1"/>
  <pageMargins left="0.35" right="0" top="0.21" bottom="0" header="0.17" footer="0"/>
  <pageSetup paperSize="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3"/>
  <sheetViews>
    <sheetView topLeftCell="B1" workbookViewId="0">
      <selection activeCell="B3" sqref="B3"/>
    </sheetView>
  </sheetViews>
  <sheetFormatPr defaultRowHeight="12.75" x14ac:dyDescent="0.2"/>
  <cols>
    <col min="1" max="1" width="2.42578125" style="7" hidden="1" customWidth="1"/>
    <col min="2" max="2" width="2.42578125" style="7" customWidth="1"/>
    <col min="3" max="3" width="1.85546875" style="7" customWidth="1"/>
    <col min="4" max="5" width="2.42578125" style="7" customWidth="1"/>
    <col min="6" max="6" width="6.28515625" style="7" customWidth="1"/>
    <col min="7" max="7" width="4" style="7" customWidth="1"/>
    <col min="8" max="8" width="1.5703125" style="7" customWidth="1"/>
    <col min="9" max="9" width="2.5703125" style="7" customWidth="1"/>
    <col min="10" max="10" width="2" style="7" customWidth="1"/>
    <col min="11" max="11" width="4.42578125" style="7" customWidth="1"/>
    <col min="12" max="12" width="0.85546875" style="7" customWidth="1"/>
    <col min="13" max="16" width="2.42578125" style="7" customWidth="1"/>
    <col min="17" max="17" width="3.140625" style="7" customWidth="1"/>
    <col min="18" max="25" width="2.42578125" style="7" customWidth="1"/>
    <col min="26" max="26" width="3.7109375" style="7" customWidth="1"/>
    <col min="27" max="27" width="2.42578125" style="7" customWidth="1"/>
    <col min="28" max="28" width="4.85546875" style="7" customWidth="1"/>
    <col min="29" max="29" width="4.28515625" style="7" customWidth="1"/>
    <col min="30" max="31" width="2.42578125" style="7" customWidth="1"/>
    <col min="32" max="32" width="0.85546875" style="7" customWidth="1"/>
    <col min="33" max="33" width="2.42578125" style="7" hidden="1" customWidth="1"/>
    <col min="34" max="34" width="1.85546875" style="7" customWidth="1"/>
    <col min="35" max="68" width="2.42578125" style="7" customWidth="1"/>
    <col min="69" max="256" width="9.140625" style="7"/>
    <col min="257" max="257" width="0" style="7" hidden="1" customWidth="1"/>
    <col min="258" max="258" width="2.42578125" style="7" customWidth="1"/>
    <col min="259" max="259" width="1.85546875" style="7" customWidth="1"/>
    <col min="260" max="261" width="2.42578125" style="7" customWidth="1"/>
    <col min="262" max="262" width="6.28515625" style="7" customWidth="1"/>
    <col min="263" max="263" width="4" style="7" customWidth="1"/>
    <col min="264" max="264" width="1.5703125" style="7" customWidth="1"/>
    <col min="265" max="265" width="2.5703125" style="7" customWidth="1"/>
    <col min="266" max="266" width="2" style="7" customWidth="1"/>
    <col min="267" max="267" width="4.42578125" style="7" customWidth="1"/>
    <col min="268" max="268" width="0.85546875" style="7" customWidth="1"/>
    <col min="269" max="272" width="2.42578125" style="7" customWidth="1"/>
    <col min="273" max="273" width="3.140625" style="7" customWidth="1"/>
    <col min="274" max="281" width="2.42578125" style="7" customWidth="1"/>
    <col min="282" max="282" width="3.7109375" style="7" customWidth="1"/>
    <col min="283" max="283" width="2.42578125" style="7" customWidth="1"/>
    <col min="284" max="284" width="4.85546875" style="7" customWidth="1"/>
    <col min="285" max="285" width="4.28515625" style="7" customWidth="1"/>
    <col min="286" max="287" width="2.42578125" style="7" customWidth="1"/>
    <col min="288" max="288" width="0.85546875" style="7" customWidth="1"/>
    <col min="289" max="289" width="0" style="7" hidden="1" customWidth="1"/>
    <col min="290" max="290" width="1.85546875" style="7" customWidth="1"/>
    <col min="291" max="324" width="2.42578125" style="7" customWidth="1"/>
    <col min="325" max="512" width="9.140625" style="7"/>
    <col min="513" max="513" width="0" style="7" hidden="1" customWidth="1"/>
    <col min="514" max="514" width="2.42578125" style="7" customWidth="1"/>
    <col min="515" max="515" width="1.85546875" style="7" customWidth="1"/>
    <col min="516" max="517" width="2.42578125" style="7" customWidth="1"/>
    <col min="518" max="518" width="6.28515625" style="7" customWidth="1"/>
    <col min="519" max="519" width="4" style="7" customWidth="1"/>
    <col min="520" max="520" width="1.5703125" style="7" customWidth="1"/>
    <col min="521" max="521" width="2.5703125" style="7" customWidth="1"/>
    <col min="522" max="522" width="2" style="7" customWidth="1"/>
    <col min="523" max="523" width="4.42578125" style="7" customWidth="1"/>
    <col min="524" max="524" width="0.85546875" style="7" customWidth="1"/>
    <col min="525" max="528" width="2.42578125" style="7" customWidth="1"/>
    <col min="529" max="529" width="3.140625" style="7" customWidth="1"/>
    <col min="530" max="537" width="2.42578125" style="7" customWidth="1"/>
    <col min="538" max="538" width="3.7109375" style="7" customWidth="1"/>
    <col min="539" max="539" width="2.42578125" style="7" customWidth="1"/>
    <col min="540" max="540" width="4.85546875" style="7" customWidth="1"/>
    <col min="541" max="541" width="4.28515625" style="7" customWidth="1"/>
    <col min="542" max="543" width="2.42578125" style="7" customWidth="1"/>
    <col min="544" max="544" width="0.85546875" style="7" customWidth="1"/>
    <col min="545" max="545" width="0" style="7" hidden="1" customWidth="1"/>
    <col min="546" max="546" width="1.85546875" style="7" customWidth="1"/>
    <col min="547" max="580" width="2.42578125" style="7" customWidth="1"/>
    <col min="581" max="768" width="9.140625" style="7"/>
    <col min="769" max="769" width="0" style="7" hidden="1" customWidth="1"/>
    <col min="770" max="770" width="2.42578125" style="7" customWidth="1"/>
    <col min="771" max="771" width="1.85546875" style="7" customWidth="1"/>
    <col min="772" max="773" width="2.42578125" style="7" customWidth="1"/>
    <col min="774" max="774" width="6.28515625" style="7" customWidth="1"/>
    <col min="775" max="775" width="4" style="7" customWidth="1"/>
    <col min="776" max="776" width="1.5703125" style="7" customWidth="1"/>
    <col min="777" max="777" width="2.5703125" style="7" customWidth="1"/>
    <col min="778" max="778" width="2" style="7" customWidth="1"/>
    <col min="779" max="779" width="4.42578125" style="7" customWidth="1"/>
    <col min="780" max="780" width="0.85546875" style="7" customWidth="1"/>
    <col min="781" max="784" width="2.42578125" style="7" customWidth="1"/>
    <col min="785" max="785" width="3.140625" style="7" customWidth="1"/>
    <col min="786" max="793" width="2.42578125" style="7" customWidth="1"/>
    <col min="794" max="794" width="3.7109375" style="7" customWidth="1"/>
    <col min="795" max="795" width="2.42578125" style="7" customWidth="1"/>
    <col min="796" max="796" width="4.85546875" style="7" customWidth="1"/>
    <col min="797" max="797" width="4.28515625" style="7" customWidth="1"/>
    <col min="798" max="799" width="2.42578125" style="7" customWidth="1"/>
    <col min="800" max="800" width="0.85546875" style="7" customWidth="1"/>
    <col min="801" max="801" width="0" style="7" hidden="1" customWidth="1"/>
    <col min="802" max="802" width="1.85546875" style="7" customWidth="1"/>
    <col min="803" max="836" width="2.42578125" style="7" customWidth="1"/>
    <col min="837" max="1024" width="9.140625" style="7"/>
    <col min="1025" max="1025" width="0" style="7" hidden="1" customWidth="1"/>
    <col min="1026" max="1026" width="2.42578125" style="7" customWidth="1"/>
    <col min="1027" max="1027" width="1.85546875" style="7" customWidth="1"/>
    <col min="1028" max="1029" width="2.42578125" style="7" customWidth="1"/>
    <col min="1030" max="1030" width="6.28515625" style="7" customWidth="1"/>
    <col min="1031" max="1031" width="4" style="7" customWidth="1"/>
    <col min="1032" max="1032" width="1.5703125" style="7" customWidth="1"/>
    <col min="1033" max="1033" width="2.5703125" style="7" customWidth="1"/>
    <col min="1034" max="1034" width="2" style="7" customWidth="1"/>
    <col min="1035" max="1035" width="4.42578125" style="7" customWidth="1"/>
    <col min="1036" max="1036" width="0.85546875" style="7" customWidth="1"/>
    <col min="1037" max="1040" width="2.42578125" style="7" customWidth="1"/>
    <col min="1041" max="1041" width="3.140625" style="7" customWidth="1"/>
    <col min="1042" max="1049" width="2.42578125" style="7" customWidth="1"/>
    <col min="1050" max="1050" width="3.7109375" style="7" customWidth="1"/>
    <col min="1051" max="1051" width="2.42578125" style="7" customWidth="1"/>
    <col min="1052" max="1052" width="4.85546875" style="7" customWidth="1"/>
    <col min="1053" max="1053" width="4.28515625" style="7" customWidth="1"/>
    <col min="1054" max="1055" width="2.42578125" style="7" customWidth="1"/>
    <col min="1056" max="1056" width="0.85546875" style="7" customWidth="1"/>
    <col min="1057" max="1057" width="0" style="7" hidden="1" customWidth="1"/>
    <col min="1058" max="1058" width="1.85546875" style="7" customWidth="1"/>
    <col min="1059" max="1092" width="2.42578125" style="7" customWidth="1"/>
    <col min="1093" max="1280" width="9.140625" style="7"/>
    <col min="1281" max="1281" width="0" style="7" hidden="1" customWidth="1"/>
    <col min="1282" max="1282" width="2.42578125" style="7" customWidth="1"/>
    <col min="1283" max="1283" width="1.85546875" style="7" customWidth="1"/>
    <col min="1284" max="1285" width="2.42578125" style="7" customWidth="1"/>
    <col min="1286" max="1286" width="6.28515625" style="7" customWidth="1"/>
    <col min="1287" max="1287" width="4" style="7" customWidth="1"/>
    <col min="1288" max="1288" width="1.5703125" style="7" customWidth="1"/>
    <col min="1289" max="1289" width="2.5703125" style="7" customWidth="1"/>
    <col min="1290" max="1290" width="2" style="7" customWidth="1"/>
    <col min="1291" max="1291" width="4.42578125" style="7" customWidth="1"/>
    <col min="1292" max="1292" width="0.85546875" style="7" customWidth="1"/>
    <col min="1293" max="1296" width="2.42578125" style="7" customWidth="1"/>
    <col min="1297" max="1297" width="3.140625" style="7" customWidth="1"/>
    <col min="1298" max="1305" width="2.42578125" style="7" customWidth="1"/>
    <col min="1306" max="1306" width="3.7109375" style="7" customWidth="1"/>
    <col min="1307" max="1307" width="2.42578125" style="7" customWidth="1"/>
    <col min="1308" max="1308" width="4.85546875" style="7" customWidth="1"/>
    <col min="1309" max="1309" width="4.28515625" style="7" customWidth="1"/>
    <col min="1310" max="1311" width="2.42578125" style="7" customWidth="1"/>
    <col min="1312" max="1312" width="0.85546875" style="7" customWidth="1"/>
    <col min="1313" max="1313" width="0" style="7" hidden="1" customWidth="1"/>
    <col min="1314" max="1314" width="1.85546875" style="7" customWidth="1"/>
    <col min="1315" max="1348" width="2.42578125" style="7" customWidth="1"/>
    <col min="1349" max="1536" width="9.140625" style="7"/>
    <col min="1537" max="1537" width="0" style="7" hidden="1" customWidth="1"/>
    <col min="1538" max="1538" width="2.42578125" style="7" customWidth="1"/>
    <col min="1539" max="1539" width="1.85546875" style="7" customWidth="1"/>
    <col min="1540" max="1541" width="2.42578125" style="7" customWidth="1"/>
    <col min="1542" max="1542" width="6.28515625" style="7" customWidth="1"/>
    <col min="1543" max="1543" width="4" style="7" customWidth="1"/>
    <col min="1544" max="1544" width="1.5703125" style="7" customWidth="1"/>
    <col min="1545" max="1545" width="2.5703125" style="7" customWidth="1"/>
    <col min="1546" max="1546" width="2" style="7" customWidth="1"/>
    <col min="1547" max="1547" width="4.42578125" style="7" customWidth="1"/>
    <col min="1548" max="1548" width="0.85546875" style="7" customWidth="1"/>
    <col min="1549" max="1552" width="2.42578125" style="7" customWidth="1"/>
    <col min="1553" max="1553" width="3.140625" style="7" customWidth="1"/>
    <col min="1554" max="1561" width="2.42578125" style="7" customWidth="1"/>
    <col min="1562" max="1562" width="3.7109375" style="7" customWidth="1"/>
    <col min="1563" max="1563" width="2.42578125" style="7" customWidth="1"/>
    <col min="1564" max="1564" width="4.85546875" style="7" customWidth="1"/>
    <col min="1565" max="1565" width="4.28515625" style="7" customWidth="1"/>
    <col min="1566" max="1567" width="2.42578125" style="7" customWidth="1"/>
    <col min="1568" max="1568" width="0.85546875" style="7" customWidth="1"/>
    <col min="1569" max="1569" width="0" style="7" hidden="1" customWidth="1"/>
    <col min="1570" max="1570" width="1.85546875" style="7" customWidth="1"/>
    <col min="1571" max="1604" width="2.42578125" style="7" customWidth="1"/>
    <col min="1605" max="1792" width="9.140625" style="7"/>
    <col min="1793" max="1793" width="0" style="7" hidden="1" customWidth="1"/>
    <col min="1794" max="1794" width="2.42578125" style="7" customWidth="1"/>
    <col min="1795" max="1795" width="1.85546875" style="7" customWidth="1"/>
    <col min="1796" max="1797" width="2.42578125" style="7" customWidth="1"/>
    <col min="1798" max="1798" width="6.28515625" style="7" customWidth="1"/>
    <col min="1799" max="1799" width="4" style="7" customWidth="1"/>
    <col min="1800" max="1800" width="1.5703125" style="7" customWidth="1"/>
    <col min="1801" max="1801" width="2.5703125" style="7" customWidth="1"/>
    <col min="1802" max="1802" width="2" style="7" customWidth="1"/>
    <col min="1803" max="1803" width="4.42578125" style="7" customWidth="1"/>
    <col min="1804" max="1804" width="0.85546875" style="7" customWidth="1"/>
    <col min="1805" max="1808" width="2.42578125" style="7" customWidth="1"/>
    <col min="1809" max="1809" width="3.140625" style="7" customWidth="1"/>
    <col min="1810" max="1817" width="2.42578125" style="7" customWidth="1"/>
    <col min="1818" max="1818" width="3.7109375" style="7" customWidth="1"/>
    <col min="1819" max="1819" width="2.42578125" style="7" customWidth="1"/>
    <col min="1820" max="1820" width="4.85546875" style="7" customWidth="1"/>
    <col min="1821" max="1821" width="4.28515625" style="7" customWidth="1"/>
    <col min="1822" max="1823" width="2.42578125" style="7" customWidth="1"/>
    <col min="1824" max="1824" width="0.85546875" style="7" customWidth="1"/>
    <col min="1825" max="1825" width="0" style="7" hidden="1" customWidth="1"/>
    <col min="1826" max="1826" width="1.85546875" style="7" customWidth="1"/>
    <col min="1827" max="1860" width="2.42578125" style="7" customWidth="1"/>
    <col min="1861" max="2048" width="9.140625" style="7"/>
    <col min="2049" max="2049" width="0" style="7" hidden="1" customWidth="1"/>
    <col min="2050" max="2050" width="2.42578125" style="7" customWidth="1"/>
    <col min="2051" max="2051" width="1.85546875" style="7" customWidth="1"/>
    <col min="2052" max="2053" width="2.42578125" style="7" customWidth="1"/>
    <col min="2054" max="2054" width="6.28515625" style="7" customWidth="1"/>
    <col min="2055" max="2055" width="4" style="7" customWidth="1"/>
    <col min="2056" max="2056" width="1.5703125" style="7" customWidth="1"/>
    <col min="2057" max="2057" width="2.5703125" style="7" customWidth="1"/>
    <col min="2058" max="2058" width="2" style="7" customWidth="1"/>
    <col min="2059" max="2059" width="4.42578125" style="7" customWidth="1"/>
    <col min="2060" max="2060" width="0.85546875" style="7" customWidth="1"/>
    <col min="2061" max="2064" width="2.42578125" style="7" customWidth="1"/>
    <col min="2065" max="2065" width="3.140625" style="7" customWidth="1"/>
    <col min="2066" max="2073" width="2.42578125" style="7" customWidth="1"/>
    <col min="2074" max="2074" width="3.7109375" style="7" customWidth="1"/>
    <col min="2075" max="2075" width="2.42578125" style="7" customWidth="1"/>
    <col min="2076" max="2076" width="4.85546875" style="7" customWidth="1"/>
    <col min="2077" max="2077" width="4.28515625" style="7" customWidth="1"/>
    <col min="2078" max="2079" width="2.42578125" style="7" customWidth="1"/>
    <col min="2080" max="2080" width="0.85546875" style="7" customWidth="1"/>
    <col min="2081" max="2081" width="0" style="7" hidden="1" customWidth="1"/>
    <col min="2082" max="2082" width="1.85546875" style="7" customWidth="1"/>
    <col min="2083" max="2116" width="2.42578125" style="7" customWidth="1"/>
    <col min="2117" max="2304" width="9.140625" style="7"/>
    <col min="2305" max="2305" width="0" style="7" hidden="1" customWidth="1"/>
    <col min="2306" max="2306" width="2.42578125" style="7" customWidth="1"/>
    <col min="2307" max="2307" width="1.85546875" style="7" customWidth="1"/>
    <col min="2308" max="2309" width="2.42578125" style="7" customWidth="1"/>
    <col min="2310" max="2310" width="6.28515625" style="7" customWidth="1"/>
    <col min="2311" max="2311" width="4" style="7" customWidth="1"/>
    <col min="2312" max="2312" width="1.5703125" style="7" customWidth="1"/>
    <col min="2313" max="2313" width="2.5703125" style="7" customWidth="1"/>
    <col min="2314" max="2314" width="2" style="7" customWidth="1"/>
    <col min="2315" max="2315" width="4.42578125" style="7" customWidth="1"/>
    <col min="2316" max="2316" width="0.85546875" style="7" customWidth="1"/>
    <col min="2317" max="2320" width="2.42578125" style="7" customWidth="1"/>
    <col min="2321" max="2321" width="3.140625" style="7" customWidth="1"/>
    <col min="2322" max="2329" width="2.42578125" style="7" customWidth="1"/>
    <col min="2330" max="2330" width="3.7109375" style="7" customWidth="1"/>
    <col min="2331" max="2331" width="2.42578125" style="7" customWidth="1"/>
    <col min="2332" max="2332" width="4.85546875" style="7" customWidth="1"/>
    <col min="2333" max="2333" width="4.28515625" style="7" customWidth="1"/>
    <col min="2334" max="2335" width="2.42578125" style="7" customWidth="1"/>
    <col min="2336" max="2336" width="0.85546875" style="7" customWidth="1"/>
    <col min="2337" max="2337" width="0" style="7" hidden="1" customWidth="1"/>
    <col min="2338" max="2338" width="1.85546875" style="7" customWidth="1"/>
    <col min="2339" max="2372" width="2.42578125" style="7" customWidth="1"/>
    <col min="2373" max="2560" width="9.140625" style="7"/>
    <col min="2561" max="2561" width="0" style="7" hidden="1" customWidth="1"/>
    <col min="2562" max="2562" width="2.42578125" style="7" customWidth="1"/>
    <col min="2563" max="2563" width="1.85546875" style="7" customWidth="1"/>
    <col min="2564" max="2565" width="2.42578125" style="7" customWidth="1"/>
    <col min="2566" max="2566" width="6.28515625" style="7" customWidth="1"/>
    <col min="2567" max="2567" width="4" style="7" customWidth="1"/>
    <col min="2568" max="2568" width="1.5703125" style="7" customWidth="1"/>
    <col min="2569" max="2569" width="2.5703125" style="7" customWidth="1"/>
    <col min="2570" max="2570" width="2" style="7" customWidth="1"/>
    <col min="2571" max="2571" width="4.42578125" style="7" customWidth="1"/>
    <col min="2572" max="2572" width="0.85546875" style="7" customWidth="1"/>
    <col min="2573" max="2576" width="2.42578125" style="7" customWidth="1"/>
    <col min="2577" max="2577" width="3.140625" style="7" customWidth="1"/>
    <col min="2578" max="2585" width="2.42578125" style="7" customWidth="1"/>
    <col min="2586" max="2586" width="3.7109375" style="7" customWidth="1"/>
    <col min="2587" max="2587" width="2.42578125" style="7" customWidth="1"/>
    <col min="2588" max="2588" width="4.85546875" style="7" customWidth="1"/>
    <col min="2589" max="2589" width="4.28515625" style="7" customWidth="1"/>
    <col min="2590" max="2591" width="2.42578125" style="7" customWidth="1"/>
    <col min="2592" max="2592" width="0.85546875" style="7" customWidth="1"/>
    <col min="2593" max="2593" width="0" style="7" hidden="1" customWidth="1"/>
    <col min="2594" max="2594" width="1.85546875" style="7" customWidth="1"/>
    <col min="2595" max="2628" width="2.42578125" style="7" customWidth="1"/>
    <col min="2629" max="2816" width="9.140625" style="7"/>
    <col min="2817" max="2817" width="0" style="7" hidden="1" customWidth="1"/>
    <col min="2818" max="2818" width="2.42578125" style="7" customWidth="1"/>
    <col min="2819" max="2819" width="1.85546875" style="7" customWidth="1"/>
    <col min="2820" max="2821" width="2.42578125" style="7" customWidth="1"/>
    <col min="2822" max="2822" width="6.28515625" style="7" customWidth="1"/>
    <col min="2823" max="2823" width="4" style="7" customWidth="1"/>
    <col min="2824" max="2824" width="1.5703125" style="7" customWidth="1"/>
    <col min="2825" max="2825" width="2.5703125" style="7" customWidth="1"/>
    <col min="2826" max="2826" width="2" style="7" customWidth="1"/>
    <col min="2827" max="2827" width="4.42578125" style="7" customWidth="1"/>
    <col min="2828" max="2828" width="0.85546875" style="7" customWidth="1"/>
    <col min="2829" max="2832" width="2.42578125" style="7" customWidth="1"/>
    <col min="2833" max="2833" width="3.140625" style="7" customWidth="1"/>
    <col min="2834" max="2841" width="2.42578125" style="7" customWidth="1"/>
    <col min="2842" max="2842" width="3.7109375" style="7" customWidth="1"/>
    <col min="2843" max="2843" width="2.42578125" style="7" customWidth="1"/>
    <col min="2844" max="2844" width="4.85546875" style="7" customWidth="1"/>
    <col min="2845" max="2845" width="4.28515625" style="7" customWidth="1"/>
    <col min="2846" max="2847" width="2.42578125" style="7" customWidth="1"/>
    <col min="2848" max="2848" width="0.85546875" style="7" customWidth="1"/>
    <col min="2849" max="2849" width="0" style="7" hidden="1" customWidth="1"/>
    <col min="2850" max="2850" width="1.85546875" style="7" customWidth="1"/>
    <col min="2851" max="2884" width="2.42578125" style="7" customWidth="1"/>
    <col min="2885" max="3072" width="9.140625" style="7"/>
    <col min="3073" max="3073" width="0" style="7" hidden="1" customWidth="1"/>
    <col min="3074" max="3074" width="2.42578125" style="7" customWidth="1"/>
    <col min="3075" max="3075" width="1.85546875" style="7" customWidth="1"/>
    <col min="3076" max="3077" width="2.42578125" style="7" customWidth="1"/>
    <col min="3078" max="3078" width="6.28515625" style="7" customWidth="1"/>
    <col min="3079" max="3079" width="4" style="7" customWidth="1"/>
    <col min="3080" max="3080" width="1.5703125" style="7" customWidth="1"/>
    <col min="3081" max="3081" width="2.5703125" style="7" customWidth="1"/>
    <col min="3082" max="3082" width="2" style="7" customWidth="1"/>
    <col min="3083" max="3083" width="4.42578125" style="7" customWidth="1"/>
    <col min="3084" max="3084" width="0.85546875" style="7" customWidth="1"/>
    <col min="3085" max="3088" width="2.42578125" style="7" customWidth="1"/>
    <col min="3089" max="3089" width="3.140625" style="7" customWidth="1"/>
    <col min="3090" max="3097" width="2.42578125" style="7" customWidth="1"/>
    <col min="3098" max="3098" width="3.7109375" style="7" customWidth="1"/>
    <col min="3099" max="3099" width="2.42578125" style="7" customWidth="1"/>
    <col min="3100" max="3100" width="4.85546875" style="7" customWidth="1"/>
    <col min="3101" max="3101" width="4.28515625" style="7" customWidth="1"/>
    <col min="3102" max="3103" width="2.42578125" style="7" customWidth="1"/>
    <col min="3104" max="3104" width="0.85546875" style="7" customWidth="1"/>
    <col min="3105" max="3105" width="0" style="7" hidden="1" customWidth="1"/>
    <col min="3106" max="3106" width="1.85546875" style="7" customWidth="1"/>
    <col min="3107" max="3140" width="2.42578125" style="7" customWidth="1"/>
    <col min="3141" max="3328" width="9.140625" style="7"/>
    <col min="3329" max="3329" width="0" style="7" hidden="1" customWidth="1"/>
    <col min="3330" max="3330" width="2.42578125" style="7" customWidth="1"/>
    <col min="3331" max="3331" width="1.85546875" style="7" customWidth="1"/>
    <col min="3332" max="3333" width="2.42578125" style="7" customWidth="1"/>
    <col min="3334" max="3334" width="6.28515625" style="7" customWidth="1"/>
    <col min="3335" max="3335" width="4" style="7" customWidth="1"/>
    <col min="3336" max="3336" width="1.5703125" style="7" customWidth="1"/>
    <col min="3337" max="3337" width="2.5703125" style="7" customWidth="1"/>
    <col min="3338" max="3338" width="2" style="7" customWidth="1"/>
    <col min="3339" max="3339" width="4.42578125" style="7" customWidth="1"/>
    <col min="3340" max="3340" width="0.85546875" style="7" customWidth="1"/>
    <col min="3341" max="3344" width="2.42578125" style="7" customWidth="1"/>
    <col min="3345" max="3345" width="3.140625" style="7" customWidth="1"/>
    <col min="3346" max="3353" width="2.42578125" style="7" customWidth="1"/>
    <col min="3354" max="3354" width="3.7109375" style="7" customWidth="1"/>
    <col min="3355" max="3355" width="2.42578125" style="7" customWidth="1"/>
    <col min="3356" max="3356" width="4.85546875" style="7" customWidth="1"/>
    <col min="3357" max="3357" width="4.28515625" style="7" customWidth="1"/>
    <col min="3358" max="3359" width="2.42578125" style="7" customWidth="1"/>
    <col min="3360" max="3360" width="0.85546875" style="7" customWidth="1"/>
    <col min="3361" max="3361" width="0" style="7" hidden="1" customWidth="1"/>
    <col min="3362" max="3362" width="1.85546875" style="7" customWidth="1"/>
    <col min="3363" max="3396" width="2.42578125" style="7" customWidth="1"/>
    <col min="3397" max="3584" width="9.140625" style="7"/>
    <col min="3585" max="3585" width="0" style="7" hidden="1" customWidth="1"/>
    <col min="3586" max="3586" width="2.42578125" style="7" customWidth="1"/>
    <col min="3587" max="3587" width="1.85546875" style="7" customWidth="1"/>
    <col min="3588" max="3589" width="2.42578125" style="7" customWidth="1"/>
    <col min="3590" max="3590" width="6.28515625" style="7" customWidth="1"/>
    <col min="3591" max="3591" width="4" style="7" customWidth="1"/>
    <col min="3592" max="3592" width="1.5703125" style="7" customWidth="1"/>
    <col min="3593" max="3593" width="2.5703125" style="7" customWidth="1"/>
    <col min="3594" max="3594" width="2" style="7" customWidth="1"/>
    <col min="3595" max="3595" width="4.42578125" style="7" customWidth="1"/>
    <col min="3596" max="3596" width="0.85546875" style="7" customWidth="1"/>
    <col min="3597" max="3600" width="2.42578125" style="7" customWidth="1"/>
    <col min="3601" max="3601" width="3.140625" style="7" customWidth="1"/>
    <col min="3602" max="3609" width="2.42578125" style="7" customWidth="1"/>
    <col min="3610" max="3610" width="3.7109375" style="7" customWidth="1"/>
    <col min="3611" max="3611" width="2.42578125" style="7" customWidth="1"/>
    <col min="3612" max="3612" width="4.85546875" style="7" customWidth="1"/>
    <col min="3613" max="3613" width="4.28515625" style="7" customWidth="1"/>
    <col min="3614" max="3615" width="2.42578125" style="7" customWidth="1"/>
    <col min="3616" max="3616" width="0.85546875" style="7" customWidth="1"/>
    <col min="3617" max="3617" width="0" style="7" hidden="1" customWidth="1"/>
    <col min="3618" max="3618" width="1.85546875" style="7" customWidth="1"/>
    <col min="3619" max="3652" width="2.42578125" style="7" customWidth="1"/>
    <col min="3653" max="3840" width="9.140625" style="7"/>
    <col min="3841" max="3841" width="0" style="7" hidden="1" customWidth="1"/>
    <col min="3842" max="3842" width="2.42578125" style="7" customWidth="1"/>
    <col min="3843" max="3843" width="1.85546875" style="7" customWidth="1"/>
    <col min="3844" max="3845" width="2.42578125" style="7" customWidth="1"/>
    <col min="3846" max="3846" width="6.28515625" style="7" customWidth="1"/>
    <col min="3847" max="3847" width="4" style="7" customWidth="1"/>
    <col min="3848" max="3848" width="1.5703125" style="7" customWidth="1"/>
    <col min="3849" max="3849" width="2.5703125" style="7" customWidth="1"/>
    <col min="3850" max="3850" width="2" style="7" customWidth="1"/>
    <col min="3851" max="3851" width="4.42578125" style="7" customWidth="1"/>
    <col min="3852" max="3852" width="0.85546875" style="7" customWidth="1"/>
    <col min="3853" max="3856" width="2.42578125" style="7" customWidth="1"/>
    <col min="3857" max="3857" width="3.140625" style="7" customWidth="1"/>
    <col min="3858" max="3865" width="2.42578125" style="7" customWidth="1"/>
    <col min="3866" max="3866" width="3.7109375" style="7" customWidth="1"/>
    <col min="3867" max="3867" width="2.42578125" style="7" customWidth="1"/>
    <col min="3868" max="3868" width="4.85546875" style="7" customWidth="1"/>
    <col min="3869" max="3869" width="4.28515625" style="7" customWidth="1"/>
    <col min="3870" max="3871" width="2.42578125" style="7" customWidth="1"/>
    <col min="3872" max="3872" width="0.85546875" style="7" customWidth="1"/>
    <col min="3873" max="3873" width="0" style="7" hidden="1" customWidth="1"/>
    <col min="3874" max="3874" width="1.85546875" style="7" customWidth="1"/>
    <col min="3875" max="3908" width="2.42578125" style="7" customWidth="1"/>
    <col min="3909" max="4096" width="9.140625" style="7"/>
    <col min="4097" max="4097" width="0" style="7" hidden="1" customWidth="1"/>
    <col min="4098" max="4098" width="2.42578125" style="7" customWidth="1"/>
    <col min="4099" max="4099" width="1.85546875" style="7" customWidth="1"/>
    <col min="4100" max="4101" width="2.42578125" style="7" customWidth="1"/>
    <col min="4102" max="4102" width="6.28515625" style="7" customWidth="1"/>
    <col min="4103" max="4103" width="4" style="7" customWidth="1"/>
    <col min="4104" max="4104" width="1.5703125" style="7" customWidth="1"/>
    <col min="4105" max="4105" width="2.5703125" style="7" customWidth="1"/>
    <col min="4106" max="4106" width="2" style="7" customWidth="1"/>
    <col min="4107" max="4107" width="4.42578125" style="7" customWidth="1"/>
    <col min="4108" max="4108" width="0.85546875" style="7" customWidth="1"/>
    <col min="4109" max="4112" width="2.42578125" style="7" customWidth="1"/>
    <col min="4113" max="4113" width="3.140625" style="7" customWidth="1"/>
    <col min="4114" max="4121" width="2.42578125" style="7" customWidth="1"/>
    <col min="4122" max="4122" width="3.7109375" style="7" customWidth="1"/>
    <col min="4123" max="4123" width="2.42578125" style="7" customWidth="1"/>
    <col min="4124" max="4124" width="4.85546875" style="7" customWidth="1"/>
    <col min="4125" max="4125" width="4.28515625" style="7" customWidth="1"/>
    <col min="4126" max="4127" width="2.42578125" style="7" customWidth="1"/>
    <col min="4128" max="4128" width="0.85546875" style="7" customWidth="1"/>
    <col min="4129" max="4129" width="0" style="7" hidden="1" customWidth="1"/>
    <col min="4130" max="4130" width="1.85546875" style="7" customWidth="1"/>
    <col min="4131" max="4164" width="2.42578125" style="7" customWidth="1"/>
    <col min="4165" max="4352" width="9.140625" style="7"/>
    <col min="4353" max="4353" width="0" style="7" hidden="1" customWidth="1"/>
    <col min="4354" max="4354" width="2.42578125" style="7" customWidth="1"/>
    <col min="4355" max="4355" width="1.85546875" style="7" customWidth="1"/>
    <col min="4356" max="4357" width="2.42578125" style="7" customWidth="1"/>
    <col min="4358" max="4358" width="6.28515625" style="7" customWidth="1"/>
    <col min="4359" max="4359" width="4" style="7" customWidth="1"/>
    <col min="4360" max="4360" width="1.5703125" style="7" customWidth="1"/>
    <col min="4361" max="4361" width="2.5703125" style="7" customWidth="1"/>
    <col min="4362" max="4362" width="2" style="7" customWidth="1"/>
    <col min="4363" max="4363" width="4.42578125" style="7" customWidth="1"/>
    <col min="4364" max="4364" width="0.85546875" style="7" customWidth="1"/>
    <col min="4365" max="4368" width="2.42578125" style="7" customWidth="1"/>
    <col min="4369" max="4369" width="3.140625" style="7" customWidth="1"/>
    <col min="4370" max="4377" width="2.42578125" style="7" customWidth="1"/>
    <col min="4378" max="4378" width="3.7109375" style="7" customWidth="1"/>
    <col min="4379" max="4379" width="2.42578125" style="7" customWidth="1"/>
    <col min="4380" max="4380" width="4.85546875" style="7" customWidth="1"/>
    <col min="4381" max="4381" width="4.28515625" style="7" customWidth="1"/>
    <col min="4382" max="4383" width="2.42578125" style="7" customWidth="1"/>
    <col min="4384" max="4384" width="0.85546875" style="7" customWidth="1"/>
    <col min="4385" max="4385" width="0" style="7" hidden="1" customWidth="1"/>
    <col min="4386" max="4386" width="1.85546875" style="7" customWidth="1"/>
    <col min="4387" max="4420" width="2.42578125" style="7" customWidth="1"/>
    <col min="4421" max="4608" width="9.140625" style="7"/>
    <col min="4609" max="4609" width="0" style="7" hidden="1" customWidth="1"/>
    <col min="4610" max="4610" width="2.42578125" style="7" customWidth="1"/>
    <col min="4611" max="4611" width="1.85546875" style="7" customWidth="1"/>
    <col min="4612" max="4613" width="2.42578125" style="7" customWidth="1"/>
    <col min="4614" max="4614" width="6.28515625" style="7" customWidth="1"/>
    <col min="4615" max="4615" width="4" style="7" customWidth="1"/>
    <col min="4616" max="4616" width="1.5703125" style="7" customWidth="1"/>
    <col min="4617" max="4617" width="2.5703125" style="7" customWidth="1"/>
    <col min="4618" max="4618" width="2" style="7" customWidth="1"/>
    <col min="4619" max="4619" width="4.42578125" style="7" customWidth="1"/>
    <col min="4620" max="4620" width="0.85546875" style="7" customWidth="1"/>
    <col min="4621" max="4624" width="2.42578125" style="7" customWidth="1"/>
    <col min="4625" max="4625" width="3.140625" style="7" customWidth="1"/>
    <col min="4626" max="4633" width="2.42578125" style="7" customWidth="1"/>
    <col min="4634" max="4634" width="3.7109375" style="7" customWidth="1"/>
    <col min="4635" max="4635" width="2.42578125" style="7" customWidth="1"/>
    <col min="4636" max="4636" width="4.85546875" style="7" customWidth="1"/>
    <col min="4637" max="4637" width="4.28515625" style="7" customWidth="1"/>
    <col min="4638" max="4639" width="2.42578125" style="7" customWidth="1"/>
    <col min="4640" max="4640" width="0.85546875" style="7" customWidth="1"/>
    <col min="4641" max="4641" width="0" style="7" hidden="1" customWidth="1"/>
    <col min="4642" max="4642" width="1.85546875" style="7" customWidth="1"/>
    <col min="4643" max="4676" width="2.42578125" style="7" customWidth="1"/>
    <col min="4677" max="4864" width="9.140625" style="7"/>
    <col min="4865" max="4865" width="0" style="7" hidden="1" customWidth="1"/>
    <col min="4866" max="4866" width="2.42578125" style="7" customWidth="1"/>
    <col min="4867" max="4867" width="1.85546875" style="7" customWidth="1"/>
    <col min="4868" max="4869" width="2.42578125" style="7" customWidth="1"/>
    <col min="4870" max="4870" width="6.28515625" style="7" customWidth="1"/>
    <col min="4871" max="4871" width="4" style="7" customWidth="1"/>
    <col min="4872" max="4872" width="1.5703125" style="7" customWidth="1"/>
    <col min="4873" max="4873" width="2.5703125" style="7" customWidth="1"/>
    <col min="4874" max="4874" width="2" style="7" customWidth="1"/>
    <col min="4875" max="4875" width="4.42578125" style="7" customWidth="1"/>
    <col min="4876" max="4876" width="0.85546875" style="7" customWidth="1"/>
    <col min="4877" max="4880" width="2.42578125" style="7" customWidth="1"/>
    <col min="4881" max="4881" width="3.140625" style="7" customWidth="1"/>
    <col min="4882" max="4889" width="2.42578125" style="7" customWidth="1"/>
    <col min="4890" max="4890" width="3.7109375" style="7" customWidth="1"/>
    <col min="4891" max="4891" width="2.42578125" style="7" customWidth="1"/>
    <col min="4892" max="4892" width="4.85546875" style="7" customWidth="1"/>
    <col min="4893" max="4893" width="4.28515625" style="7" customWidth="1"/>
    <col min="4894" max="4895" width="2.42578125" style="7" customWidth="1"/>
    <col min="4896" max="4896" width="0.85546875" style="7" customWidth="1"/>
    <col min="4897" max="4897" width="0" style="7" hidden="1" customWidth="1"/>
    <col min="4898" max="4898" width="1.85546875" style="7" customWidth="1"/>
    <col min="4899" max="4932" width="2.42578125" style="7" customWidth="1"/>
    <col min="4933" max="5120" width="9.140625" style="7"/>
    <col min="5121" max="5121" width="0" style="7" hidden="1" customWidth="1"/>
    <col min="5122" max="5122" width="2.42578125" style="7" customWidth="1"/>
    <col min="5123" max="5123" width="1.85546875" style="7" customWidth="1"/>
    <col min="5124" max="5125" width="2.42578125" style="7" customWidth="1"/>
    <col min="5126" max="5126" width="6.28515625" style="7" customWidth="1"/>
    <col min="5127" max="5127" width="4" style="7" customWidth="1"/>
    <col min="5128" max="5128" width="1.5703125" style="7" customWidth="1"/>
    <col min="5129" max="5129" width="2.5703125" style="7" customWidth="1"/>
    <col min="5130" max="5130" width="2" style="7" customWidth="1"/>
    <col min="5131" max="5131" width="4.42578125" style="7" customWidth="1"/>
    <col min="5132" max="5132" width="0.85546875" style="7" customWidth="1"/>
    <col min="5133" max="5136" width="2.42578125" style="7" customWidth="1"/>
    <col min="5137" max="5137" width="3.140625" style="7" customWidth="1"/>
    <col min="5138" max="5145" width="2.42578125" style="7" customWidth="1"/>
    <col min="5146" max="5146" width="3.7109375" style="7" customWidth="1"/>
    <col min="5147" max="5147" width="2.42578125" style="7" customWidth="1"/>
    <col min="5148" max="5148" width="4.85546875" style="7" customWidth="1"/>
    <col min="5149" max="5149" width="4.28515625" style="7" customWidth="1"/>
    <col min="5150" max="5151" width="2.42578125" style="7" customWidth="1"/>
    <col min="5152" max="5152" width="0.85546875" style="7" customWidth="1"/>
    <col min="5153" max="5153" width="0" style="7" hidden="1" customWidth="1"/>
    <col min="5154" max="5154" width="1.85546875" style="7" customWidth="1"/>
    <col min="5155" max="5188" width="2.42578125" style="7" customWidth="1"/>
    <col min="5189" max="5376" width="9.140625" style="7"/>
    <col min="5377" max="5377" width="0" style="7" hidden="1" customWidth="1"/>
    <col min="5378" max="5378" width="2.42578125" style="7" customWidth="1"/>
    <col min="5379" max="5379" width="1.85546875" style="7" customWidth="1"/>
    <col min="5380" max="5381" width="2.42578125" style="7" customWidth="1"/>
    <col min="5382" max="5382" width="6.28515625" style="7" customWidth="1"/>
    <col min="5383" max="5383" width="4" style="7" customWidth="1"/>
    <col min="5384" max="5384" width="1.5703125" style="7" customWidth="1"/>
    <col min="5385" max="5385" width="2.5703125" style="7" customWidth="1"/>
    <col min="5386" max="5386" width="2" style="7" customWidth="1"/>
    <col min="5387" max="5387" width="4.42578125" style="7" customWidth="1"/>
    <col min="5388" max="5388" width="0.85546875" style="7" customWidth="1"/>
    <col min="5389" max="5392" width="2.42578125" style="7" customWidth="1"/>
    <col min="5393" max="5393" width="3.140625" style="7" customWidth="1"/>
    <col min="5394" max="5401" width="2.42578125" style="7" customWidth="1"/>
    <col min="5402" max="5402" width="3.7109375" style="7" customWidth="1"/>
    <col min="5403" max="5403" width="2.42578125" style="7" customWidth="1"/>
    <col min="5404" max="5404" width="4.85546875" style="7" customWidth="1"/>
    <col min="5405" max="5405" width="4.28515625" style="7" customWidth="1"/>
    <col min="5406" max="5407" width="2.42578125" style="7" customWidth="1"/>
    <col min="5408" max="5408" width="0.85546875" style="7" customWidth="1"/>
    <col min="5409" max="5409" width="0" style="7" hidden="1" customWidth="1"/>
    <col min="5410" max="5410" width="1.85546875" style="7" customWidth="1"/>
    <col min="5411" max="5444" width="2.42578125" style="7" customWidth="1"/>
    <col min="5445" max="5632" width="9.140625" style="7"/>
    <col min="5633" max="5633" width="0" style="7" hidden="1" customWidth="1"/>
    <col min="5634" max="5634" width="2.42578125" style="7" customWidth="1"/>
    <col min="5635" max="5635" width="1.85546875" style="7" customWidth="1"/>
    <col min="5636" max="5637" width="2.42578125" style="7" customWidth="1"/>
    <col min="5638" max="5638" width="6.28515625" style="7" customWidth="1"/>
    <col min="5639" max="5639" width="4" style="7" customWidth="1"/>
    <col min="5640" max="5640" width="1.5703125" style="7" customWidth="1"/>
    <col min="5641" max="5641" width="2.5703125" style="7" customWidth="1"/>
    <col min="5642" max="5642" width="2" style="7" customWidth="1"/>
    <col min="5643" max="5643" width="4.42578125" style="7" customWidth="1"/>
    <col min="5644" max="5644" width="0.85546875" style="7" customWidth="1"/>
    <col min="5645" max="5648" width="2.42578125" style="7" customWidth="1"/>
    <col min="5649" max="5649" width="3.140625" style="7" customWidth="1"/>
    <col min="5650" max="5657" width="2.42578125" style="7" customWidth="1"/>
    <col min="5658" max="5658" width="3.7109375" style="7" customWidth="1"/>
    <col min="5659" max="5659" width="2.42578125" style="7" customWidth="1"/>
    <col min="5660" max="5660" width="4.85546875" style="7" customWidth="1"/>
    <col min="5661" max="5661" width="4.28515625" style="7" customWidth="1"/>
    <col min="5662" max="5663" width="2.42578125" style="7" customWidth="1"/>
    <col min="5664" max="5664" width="0.85546875" style="7" customWidth="1"/>
    <col min="5665" max="5665" width="0" style="7" hidden="1" customWidth="1"/>
    <col min="5666" max="5666" width="1.85546875" style="7" customWidth="1"/>
    <col min="5667" max="5700" width="2.42578125" style="7" customWidth="1"/>
    <col min="5701" max="5888" width="9.140625" style="7"/>
    <col min="5889" max="5889" width="0" style="7" hidden="1" customWidth="1"/>
    <col min="5890" max="5890" width="2.42578125" style="7" customWidth="1"/>
    <col min="5891" max="5891" width="1.85546875" style="7" customWidth="1"/>
    <col min="5892" max="5893" width="2.42578125" style="7" customWidth="1"/>
    <col min="5894" max="5894" width="6.28515625" style="7" customWidth="1"/>
    <col min="5895" max="5895" width="4" style="7" customWidth="1"/>
    <col min="5896" max="5896" width="1.5703125" style="7" customWidth="1"/>
    <col min="5897" max="5897" width="2.5703125" style="7" customWidth="1"/>
    <col min="5898" max="5898" width="2" style="7" customWidth="1"/>
    <col min="5899" max="5899" width="4.42578125" style="7" customWidth="1"/>
    <col min="5900" max="5900" width="0.85546875" style="7" customWidth="1"/>
    <col min="5901" max="5904" width="2.42578125" style="7" customWidth="1"/>
    <col min="5905" max="5905" width="3.140625" style="7" customWidth="1"/>
    <col min="5906" max="5913" width="2.42578125" style="7" customWidth="1"/>
    <col min="5914" max="5914" width="3.7109375" style="7" customWidth="1"/>
    <col min="5915" max="5915" width="2.42578125" style="7" customWidth="1"/>
    <col min="5916" max="5916" width="4.85546875" style="7" customWidth="1"/>
    <col min="5917" max="5917" width="4.28515625" style="7" customWidth="1"/>
    <col min="5918" max="5919" width="2.42578125" style="7" customWidth="1"/>
    <col min="5920" max="5920" width="0.85546875" style="7" customWidth="1"/>
    <col min="5921" max="5921" width="0" style="7" hidden="1" customWidth="1"/>
    <col min="5922" max="5922" width="1.85546875" style="7" customWidth="1"/>
    <col min="5923" max="5956" width="2.42578125" style="7" customWidth="1"/>
    <col min="5957" max="6144" width="9.140625" style="7"/>
    <col min="6145" max="6145" width="0" style="7" hidden="1" customWidth="1"/>
    <col min="6146" max="6146" width="2.42578125" style="7" customWidth="1"/>
    <col min="6147" max="6147" width="1.85546875" style="7" customWidth="1"/>
    <col min="6148" max="6149" width="2.42578125" style="7" customWidth="1"/>
    <col min="6150" max="6150" width="6.28515625" style="7" customWidth="1"/>
    <col min="6151" max="6151" width="4" style="7" customWidth="1"/>
    <col min="6152" max="6152" width="1.5703125" style="7" customWidth="1"/>
    <col min="6153" max="6153" width="2.5703125" style="7" customWidth="1"/>
    <col min="6154" max="6154" width="2" style="7" customWidth="1"/>
    <col min="6155" max="6155" width="4.42578125" style="7" customWidth="1"/>
    <col min="6156" max="6156" width="0.85546875" style="7" customWidth="1"/>
    <col min="6157" max="6160" width="2.42578125" style="7" customWidth="1"/>
    <col min="6161" max="6161" width="3.140625" style="7" customWidth="1"/>
    <col min="6162" max="6169" width="2.42578125" style="7" customWidth="1"/>
    <col min="6170" max="6170" width="3.7109375" style="7" customWidth="1"/>
    <col min="6171" max="6171" width="2.42578125" style="7" customWidth="1"/>
    <col min="6172" max="6172" width="4.85546875" style="7" customWidth="1"/>
    <col min="6173" max="6173" width="4.28515625" style="7" customWidth="1"/>
    <col min="6174" max="6175" width="2.42578125" style="7" customWidth="1"/>
    <col min="6176" max="6176" width="0.85546875" style="7" customWidth="1"/>
    <col min="6177" max="6177" width="0" style="7" hidden="1" customWidth="1"/>
    <col min="6178" max="6178" width="1.85546875" style="7" customWidth="1"/>
    <col min="6179" max="6212" width="2.42578125" style="7" customWidth="1"/>
    <col min="6213" max="6400" width="9.140625" style="7"/>
    <col min="6401" max="6401" width="0" style="7" hidden="1" customWidth="1"/>
    <col min="6402" max="6402" width="2.42578125" style="7" customWidth="1"/>
    <col min="6403" max="6403" width="1.85546875" style="7" customWidth="1"/>
    <col min="6404" max="6405" width="2.42578125" style="7" customWidth="1"/>
    <col min="6406" max="6406" width="6.28515625" style="7" customWidth="1"/>
    <col min="6407" max="6407" width="4" style="7" customWidth="1"/>
    <col min="6408" max="6408" width="1.5703125" style="7" customWidth="1"/>
    <col min="6409" max="6409" width="2.5703125" style="7" customWidth="1"/>
    <col min="6410" max="6410" width="2" style="7" customWidth="1"/>
    <col min="6411" max="6411" width="4.42578125" style="7" customWidth="1"/>
    <col min="6412" max="6412" width="0.85546875" style="7" customWidth="1"/>
    <col min="6413" max="6416" width="2.42578125" style="7" customWidth="1"/>
    <col min="6417" max="6417" width="3.140625" style="7" customWidth="1"/>
    <col min="6418" max="6425" width="2.42578125" style="7" customWidth="1"/>
    <col min="6426" max="6426" width="3.7109375" style="7" customWidth="1"/>
    <col min="6427" max="6427" width="2.42578125" style="7" customWidth="1"/>
    <col min="6428" max="6428" width="4.85546875" style="7" customWidth="1"/>
    <col min="6429" max="6429" width="4.28515625" style="7" customWidth="1"/>
    <col min="6430" max="6431" width="2.42578125" style="7" customWidth="1"/>
    <col min="6432" max="6432" width="0.85546875" style="7" customWidth="1"/>
    <col min="6433" max="6433" width="0" style="7" hidden="1" customWidth="1"/>
    <col min="6434" max="6434" width="1.85546875" style="7" customWidth="1"/>
    <col min="6435" max="6468" width="2.42578125" style="7" customWidth="1"/>
    <col min="6469" max="6656" width="9.140625" style="7"/>
    <col min="6657" max="6657" width="0" style="7" hidden="1" customWidth="1"/>
    <col min="6658" max="6658" width="2.42578125" style="7" customWidth="1"/>
    <col min="6659" max="6659" width="1.85546875" style="7" customWidth="1"/>
    <col min="6660" max="6661" width="2.42578125" style="7" customWidth="1"/>
    <col min="6662" max="6662" width="6.28515625" style="7" customWidth="1"/>
    <col min="6663" max="6663" width="4" style="7" customWidth="1"/>
    <col min="6664" max="6664" width="1.5703125" style="7" customWidth="1"/>
    <col min="6665" max="6665" width="2.5703125" style="7" customWidth="1"/>
    <col min="6666" max="6666" width="2" style="7" customWidth="1"/>
    <col min="6667" max="6667" width="4.42578125" style="7" customWidth="1"/>
    <col min="6668" max="6668" width="0.85546875" style="7" customWidth="1"/>
    <col min="6669" max="6672" width="2.42578125" style="7" customWidth="1"/>
    <col min="6673" max="6673" width="3.140625" style="7" customWidth="1"/>
    <col min="6674" max="6681" width="2.42578125" style="7" customWidth="1"/>
    <col min="6682" max="6682" width="3.7109375" style="7" customWidth="1"/>
    <col min="6683" max="6683" width="2.42578125" style="7" customWidth="1"/>
    <col min="6684" max="6684" width="4.85546875" style="7" customWidth="1"/>
    <col min="6685" max="6685" width="4.28515625" style="7" customWidth="1"/>
    <col min="6686" max="6687" width="2.42578125" style="7" customWidth="1"/>
    <col min="6688" max="6688" width="0.85546875" style="7" customWidth="1"/>
    <col min="6689" max="6689" width="0" style="7" hidden="1" customWidth="1"/>
    <col min="6690" max="6690" width="1.85546875" style="7" customWidth="1"/>
    <col min="6691" max="6724" width="2.42578125" style="7" customWidth="1"/>
    <col min="6725" max="6912" width="9.140625" style="7"/>
    <col min="6913" max="6913" width="0" style="7" hidden="1" customWidth="1"/>
    <col min="6914" max="6914" width="2.42578125" style="7" customWidth="1"/>
    <col min="6915" max="6915" width="1.85546875" style="7" customWidth="1"/>
    <col min="6916" max="6917" width="2.42578125" style="7" customWidth="1"/>
    <col min="6918" max="6918" width="6.28515625" style="7" customWidth="1"/>
    <col min="6919" max="6919" width="4" style="7" customWidth="1"/>
    <col min="6920" max="6920" width="1.5703125" style="7" customWidth="1"/>
    <col min="6921" max="6921" width="2.5703125" style="7" customWidth="1"/>
    <col min="6922" max="6922" width="2" style="7" customWidth="1"/>
    <col min="6923" max="6923" width="4.42578125" style="7" customWidth="1"/>
    <col min="6924" max="6924" width="0.85546875" style="7" customWidth="1"/>
    <col min="6925" max="6928" width="2.42578125" style="7" customWidth="1"/>
    <col min="6929" max="6929" width="3.140625" style="7" customWidth="1"/>
    <col min="6930" max="6937" width="2.42578125" style="7" customWidth="1"/>
    <col min="6938" max="6938" width="3.7109375" style="7" customWidth="1"/>
    <col min="6939" max="6939" width="2.42578125" style="7" customWidth="1"/>
    <col min="6940" max="6940" width="4.85546875" style="7" customWidth="1"/>
    <col min="6941" max="6941" width="4.28515625" style="7" customWidth="1"/>
    <col min="6942" max="6943" width="2.42578125" style="7" customWidth="1"/>
    <col min="6944" max="6944" width="0.85546875" style="7" customWidth="1"/>
    <col min="6945" max="6945" width="0" style="7" hidden="1" customWidth="1"/>
    <col min="6946" max="6946" width="1.85546875" style="7" customWidth="1"/>
    <col min="6947" max="6980" width="2.42578125" style="7" customWidth="1"/>
    <col min="6981" max="7168" width="9.140625" style="7"/>
    <col min="7169" max="7169" width="0" style="7" hidden="1" customWidth="1"/>
    <col min="7170" max="7170" width="2.42578125" style="7" customWidth="1"/>
    <col min="7171" max="7171" width="1.85546875" style="7" customWidth="1"/>
    <col min="7172" max="7173" width="2.42578125" style="7" customWidth="1"/>
    <col min="7174" max="7174" width="6.28515625" style="7" customWidth="1"/>
    <col min="7175" max="7175" width="4" style="7" customWidth="1"/>
    <col min="7176" max="7176" width="1.5703125" style="7" customWidth="1"/>
    <col min="7177" max="7177" width="2.5703125" style="7" customWidth="1"/>
    <col min="7178" max="7178" width="2" style="7" customWidth="1"/>
    <col min="7179" max="7179" width="4.42578125" style="7" customWidth="1"/>
    <col min="7180" max="7180" width="0.85546875" style="7" customWidth="1"/>
    <col min="7181" max="7184" width="2.42578125" style="7" customWidth="1"/>
    <col min="7185" max="7185" width="3.140625" style="7" customWidth="1"/>
    <col min="7186" max="7193" width="2.42578125" style="7" customWidth="1"/>
    <col min="7194" max="7194" width="3.7109375" style="7" customWidth="1"/>
    <col min="7195" max="7195" width="2.42578125" style="7" customWidth="1"/>
    <col min="7196" max="7196" width="4.85546875" style="7" customWidth="1"/>
    <col min="7197" max="7197" width="4.28515625" style="7" customWidth="1"/>
    <col min="7198" max="7199" width="2.42578125" style="7" customWidth="1"/>
    <col min="7200" max="7200" width="0.85546875" style="7" customWidth="1"/>
    <col min="7201" max="7201" width="0" style="7" hidden="1" customWidth="1"/>
    <col min="7202" max="7202" width="1.85546875" style="7" customWidth="1"/>
    <col min="7203" max="7236" width="2.42578125" style="7" customWidth="1"/>
    <col min="7237" max="7424" width="9.140625" style="7"/>
    <col min="7425" max="7425" width="0" style="7" hidden="1" customWidth="1"/>
    <col min="7426" max="7426" width="2.42578125" style="7" customWidth="1"/>
    <col min="7427" max="7427" width="1.85546875" style="7" customWidth="1"/>
    <col min="7428" max="7429" width="2.42578125" style="7" customWidth="1"/>
    <col min="7430" max="7430" width="6.28515625" style="7" customWidth="1"/>
    <col min="7431" max="7431" width="4" style="7" customWidth="1"/>
    <col min="7432" max="7432" width="1.5703125" style="7" customWidth="1"/>
    <col min="7433" max="7433" width="2.5703125" style="7" customWidth="1"/>
    <col min="7434" max="7434" width="2" style="7" customWidth="1"/>
    <col min="7435" max="7435" width="4.42578125" style="7" customWidth="1"/>
    <col min="7436" max="7436" width="0.85546875" style="7" customWidth="1"/>
    <col min="7437" max="7440" width="2.42578125" style="7" customWidth="1"/>
    <col min="7441" max="7441" width="3.140625" style="7" customWidth="1"/>
    <col min="7442" max="7449" width="2.42578125" style="7" customWidth="1"/>
    <col min="7450" max="7450" width="3.7109375" style="7" customWidth="1"/>
    <col min="7451" max="7451" width="2.42578125" style="7" customWidth="1"/>
    <col min="7452" max="7452" width="4.85546875" style="7" customWidth="1"/>
    <col min="7453" max="7453" width="4.28515625" style="7" customWidth="1"/>
    <col min="7454" max="7455" width="2.42578125" style="7" customWidth="1"/>
    <col min="7456" max="7456" width="0.85546875" style="7" customWidth="1"/>
    <col min="7457" max="7457" width="0" style="7" hidden="1" customWidth="1"/>
    <col min="7458" max="7458" width="1.85546875" style="7" customWidth="1"/>
    <col min="7459" max="7492" width="2.42578125" style="7" customWidth="1"/>
    <col min="7493" max="7680" width="9.140625" style="7"/>
    <col min="7681" max="7681" width="0" style="7" hidden="1" customWidth="1"/>
    <col min="7682" max="7682" width="2.42578125" style="7" customWidth="1"/>
    <col min="7683" max="7683" width="1.85546875" style="7" customWidth="1"/>
    <col min="7684" max="7685" width="2.42578125" style="7" customWidth="1"/>
    <col min="7686" max="7686" width="6.28515625" style="7" customWidth="1"/>
    <col min="7687" max="7687" width="4" style="7" customWidth="1"/>
    <col min="7688" max="7688" width="1.5703125" style="7" customWidth="1"/>
    <col min="7689" max="7689" width="2.5703125" style="7" customWidth="1"/>
    <col min="7690" max="7690" width="2" style="7" customWidth="1"/>
    <col min="7691" max="7691" width="4.42578125" style="7" customWidth="1"/>
    <col min="7692" max="7692" width="0.85546875" style="7" customWidth="1"/>
    <col min="7693" max="7696" width="2.42578125" style="7" customWidth="1"/>
    <col min="7697" max="7697" width="3.140625" style="7" customWidth="1"/>
    <col min="7698" max="7705" width="2.42578125" style="7" customWidth="1"/>
    <col min="7706" max="7706" width="3.7109375" style="7" customWidth="1"/>
    <col min="7707" max="7707" width="2.42578125" style="7" customWidth="1"/>
    <col min="7708" max="7708" width="4.85546875" style="7" customWidth="1"/>
    <col min="7709" max="7709" width="4.28515625" style="7" customWidth="1"/>
    <col min="7710" max="7711" width="2.42578125" style="7" customWidth="1"/>
    <col min="7712" max="7712" width="0.85546875" style="7" customWidth="1"/>
    <col min="7713" max="7713" width="0" style="7" hidden="1" customWidth="1"/>
    <col min="7714" max="7714" width="1.85546875" style="7" customWidth="1"/>
    <col min="7715" max="7748" width="2.42578125" style="7" customWidth="1"/>
    <col min="7749" max="7936" width="9.140625" style="7"/>
    <col min="7937" max="7937" width="0" style="7" hidden="1" customWidth="1"/>
    <col min="7938" max="7938" width="2.42578125" style="7" customWidth="1"/>
    <col min="7939" max="7939" width="1.85546875" style="7" customWidth="1"/>
    <col min="7940" max="7941" width="2.42578125" style="7" customWidth="1"/>
    <col min="7942" max="7942" width="6.28515625" style="7" customWidth="1"/>
    <col min="7943" max="7943" width="4" style="7" customWidth="1"/>
    <col min="7944" max="7944" width="1.5703125" style="7" customWidth="1"/>
    <col min="7945" max="7945" width="2.5703125" style="7" customWidth="1"/>
    <col min="7946" max="7946" width="2" style="7" customWidth="1"/>
    <col min="7947" max="7947" width="4.42578125" style="7" customWidth="1"/>
    <col min="7948" max="7948" width="0.85546875" style="7" customWidth="1"/>
    <col min="7949" max="7952" width="2.42578125" style="7" customWidth="1"/>
    <col min="7953" max="7953" width="3.140625" style="7" customWidth="1"/>
    <col min="7954" max="7961" width="2.42578125" style="7" customWidth="1"/>
    <col min="7962" max="7962" width="3.7109375" style="7" customWidth="1"/>
    <col min="7963" max="7963" width="2.42578125" style="7" customWidth="1"/>
    <col min="7964" max="7964" width="4.85546875" style="7" customWidth="1"/>
    <col min="7965" max="7965" width="4.28515625" style="7" customWidth="1"/>
    <col min="7966" max="7967" width="2.42578125" style="7" customWidth="1"/>
    <col min="7968" max="7968" width="0.85546875" style="7" customWidth="1"/>
    <col min="7969" max="7969" width="0" style="7" hidden="1" customWidth="1"/>
    <col min="7970" max="7970" width="1.85546875" style="7" customWidth="1"/>
    <col min="7971" max="8004" width="2.42578125" style="7" customWidth="1"/>
    <col min="8005" max="8192" width="9.140625" style="7"/>
    <col min="8193" max="8193" width="0" style="7" hidden="1" customWidth="1"/>
    <col min="8194" max="8194" width="2.42578125" style="7" customWidth="1"/>
    <col min="8195" max="8195" width="1.85546875" style="7" customWidth="1"/>
    <col min="8196" max="8197" width="2.42578125" style="7" customWidth="1"/>
    <col min="8198" max="8198" width="6.28515625" style="7" customWidth="1"/>
    <col min="8199" max="8199" width="4" style="7" customWidth="1"/>
    <col min="8200" max="8200" width="1.5703125" style="7" customWidth="1"/>
    <col min="8201" max="8201" width="2.5703125" style="7" customWidth="1"/>
    <col min="8202" max="8202" width="2" style="7" customWidth="1"/>
    <col min="8203" max="8203" width="4.42578125" style="7" customWidth="1"/>
    <col min="8204" max="8204" width="0.85546875" style="7" customWidth="1"/>
    <col min="8205" max="8208" width="2.42578125" style="7" customWidth="1"/>
    <col min="8209" max="8209" width="3.140625" style="7" customWidth="1"/>
    <col min="8210" max="8217" width="2.42578125" style="7" customWidth="1"/>
    <col min="8218" max="8218" width="3.7109375" style="7" customWidth="1"/>
    <col min="8219" max="8219" width="2.42578125" style="7" customWidth="1"/>
    <col min="8220" max="8220" width="4.85546875" style="7" customWidth="1"/>
    <col min="8221" max="8221" width="4.28515625" style="7" customWidth="1"/>
    <col min="8222" max="8223" width="2.42578125" style="7" customWidth="1"/>
    <col min="8224" max="8224" width="0.85546875" style="7" customWidth="1"/>
    <col min="8225" max="8225" width="0" style="7" hidden="1" customWidth="1"/>
    <col min="8226" max="8226" width="1.85546875" style="7" customWidth="1"/>
    <col min="8227" max="8260" width="2.42578125" style="7" customWidth="1"/>
    <col min="8261" max="8448" width="9.140625" style="7"/>
    <col min="8449" max="8449" width="0" style="7" hidden="1" customWidth="1"/>
    <col min="8450" max="8450" width="2.42578125" style="7" customWidth="1"/>
    <col min="8451" max="8451" width="1.85546875" style="7" customWidth="1"/>
    <col min="8452" max="8453" width="2.42578125" style="7" customWidth="1"/>
    <col min="8454" max="8454" width="6.28515625" style="7" customWidth="1"/>
    <col min="8455" max="8455" width="4" style="7" customWidth="1"/>
    <col min="8456" max="8456" width="1.5703125" style="7" customWidth="1"/>
    <col min="8457" max="8457" width="2.5703125" style="7" customWidth="1"/>
    <col min="8458" max="8458" width="2" style="7" customWidth="1"/>
    <col min="8459" max="8459" width="4.42578125" style="7" customWidth="1"/>
    <col min="8460" max="8460" width="0.85546875" style="7" customWidth="1"/>
    <col min="8461" max="8464" width="2.42578125" style="7" customWidth="1"/>
    <col min="8465" max="8465" width="3.140625" style="7" customWidth="1"/>
    <col min="8466" max="8473" width="2.42578125" style="7" customWidth="1"/>
    <col min="8474" max="8474" width="3.7109375" style="7" customWidth="1"/>
    <col min="8475" max="8475" width="2.42578125" style="7" customWidth="1"/>
    <col min="8476" max="8476" width="4.85546875" style="7" customWidth="1"/>
    <col min="8477" max="8477" width="4.28515625" style="7" customWidth="1"/>
    <col min="8478" max="8479" width="2.42578125" style="7" customWidth="1"/>
    <col min="8480" max="8480" width="0.85546875" style="7" customWidth="1"/>
    <col min="8481" max="8481" width="0" style="7" hidden="1" customWidth="1"/>
    <col min="8482" max="8482" width="1.85546875" style="7" customWidth="1"/>
    <col min="8483" max="8516" width="2.42578125" style="7" customWidth="1"/>
    <col min="8517" max="8704" width="9.140625" style="7"/>
    <col min="8705" max="8705" width="0" style="7" hidden="1" customWidth="1"/>
    <col min="8706" max="8706" width="2.42578125" style="7" customWidth="1"/>
    <col min="8707" max="8707" width="1.85546875" style="7" customWidth="1"/>
    <col min="8708" max="8709" width="2.42578125" style="7" customWidth="1"/>
    <col min="8710" max="8710" width="6.28515625" style="7" customWidth="1"/>
    <col min="8711" max="8711" width="4" style="7" customWidth="1"/>
    <col min="8712" max="8712" width="1.5703125" style="7" customWidth="1"/>
    <col min="8713" max="8713" width="2.5703125" style="7" customWidth="1"/>
    <col min="8714" max="8714" width="2" style="7" customWidth="1"/>
    <col min="8715" max="8715" width="4.42578125" style="7" customWidth="1"/>
    <col min="8716" max="8716" width="0.85546875" style="7" customWidth="1"/>
    <col min="8717" max="8720" width="2.42578125" style="7" customWidth="1"/>
    <col min="8721" max="8721" width="3.140625" style="7" customWidth="1"/>
    <col min="8722" max="8729" width="2.42578125" style="7" customWidth="1"/>
    <col min="8730" max="8730" width="3.7109375" style="7" customWidth="1"/>
    <col min="8731" max="8731" width="2.42578125" style="7" customWidth="1"/>
    <col min="8732" max="8732" width="4.85546875" style="7" customWidth="1"/>
    <col min="8733" max="8733" width="4.28515625" style="7" customWidth="1"/>
    <col min="8734" max="8735" width="2.42578125" style="7" customWidth="1"/>
    <col min="8736" max="8736" width="0.85546875" style="7" customWidth="1"/>
    <col min="8737" max="8737" width="0" style="7" hidden="1" customWidth="1"/>
    <col min="8738" max="8738" width="1.85546875" style="7" customWidth="1"/>
    <col min="8739" max="8772" width="2.42578125" style="7" customWidth="1"/>
    <col min="8773" max="8960" width="9.140625" style="7"/>
    <col min="8961" max="8961" width="0" style="7" hidden="1" customWidth="1"/>
    <col min="8962" max="8962" width="2.42578125" style="7" customWidth="1"/>
    <col min="8963" max="8963" width="1.85546875" style="7" customWidth="1"/>
    <col min="8964" max="8965" width="2.42578125" style="7" customWidth="1"/>
    <col min="8966" max="8966" width="6.28515625" style="7" customWidth="1"/>
    <col min="8967" max="8967" width="4" style="7" customWidth="1"/>
    <col min="8968" max="8968" width="1.5703125" style="7" customWidth="1"/>
    <col min="8969" max="8969" width="2.5703125" style="7" customWidth="1"/>
    <col min="8970" max="8970" width="2" style="7" customWidth="1"/>
    <col min="8971" max="8971" width="4.42578125" style="7" customWidth="1"/>
    <col min="8972" max="8972" width="0.85546875" style="7" customWidth="1"/>
    <col min="8973" max="8976" width="2.42578125" style="7" customWidth="1"/>
    <col min="8977" max="8977" width="3.140625" style="7" customWidth="1"/>
    <col min="8978" max="8985" width="2.42578125" style="7" customWidth="1"/>
    <col min="8986" max="8986" width="3.7109375" style="7" customWidth="1"/>
    <col min="8987" max="8987" width="2.42578125" style="7" customWidth="1"/>
    <col min="8988" max="8988" width="4.85546875" style="7" customWidth="1"/>
    <col min="8989" max="8989" width="4.28515625" style="7" customWidth="1"/>
    <col min="8990" max="8991" width="2.42578125" style="7" customWidth="1"/>
    <col min="8992" max="8992" width="0.85546875" style="7" customWidth="1"/>
    <col min="8993" max="8993" width="0" style="7" hidden="1" customWidth="1"/>
    <col min="8994" max="8994" width="1.85546875" style="7" customWidth="1"/>
    <col min="8995" max="9028" width="2.42578125" style="7" customWidth="1"/>
    <col min="9029" max="9216" width="9.140625" style="7"/>
    <col min="9217" max="9217" width="0" style="7" hidden="1" customWidth="1"/>
    <col min="9218" max="9218" width="2.42578125" style="7" customWidth="1"/>
    <col min="9219" max="9219" width="1.85546875" style="7" customWidth="1"/>
    <col min="9220" max="9221" width="2.42578125" style="7" customWidth="1"/>
    <col min="9222" max="9222" width="6.28515625" style="7" customWidth="1"/>
    <col min="9223" max="9223" width="4" style="7" customWidth="1"/>
    <col min="9224" max="9224" width="1.5703125" style="7" customWidth="1"/>
    <col min="9225" max="9225" width="2.5703125" style="7" customWidth="1"/>
    <col min="9226" max="9226" width="2" style="7" customWidth="1"/>
    <col min="9227" max="9227" width="4.42578125" style="7" customWidth="1"/>
    <col min="9228" max="9228" width="0.85546875" style="7" customWidth="1"/>
    <col min="9229" max="9232" width="2.42578125" style="7" customWidth="1"/>
    <col min="9233" max="9233" width="3.140625" style="7" customWidth="1"/>
    <col min="9234" max="9241" width="2.42578125" style="7" customWidth="1"/>
    <col min="9242" max="9242" width="3.7109375" style="7" customWidth="1"/>
    <col min="9243" max="9243" width="2.42578125" style="7" customWidth="1"/>
    <col min="9244" max="9244" width="4.85546875" style="7" customWidth="1"/>
    <col min="9245" max="9245" width="4.28515625" style="7" customWidth="1"/>
    <col min="9246" max="9247" width="2.42578125" style="7" customWidth="1"/>
    <col min="9248" max="9248" width="0.85546875" style="7" customWidth="1"/>
    <col min="9249" max="9249" width="0" style="7" hidden="1" customWidth="1"/>
    <col min="9250" max="9250" width="1.85546875" style="7" customWidth="1"/>
    <col min="9251" max="9284" width="2.42578125" style="7" customWidth="1"/>
    <col min="9285" max="9472" width="9.140625" style="7"/>
    <col min="9473" max="9473" width="0" style="7" hidden="1" customWidth="1"/>
    <col min="9474" max="9474" width="2.42578125" style="7" customWidth="1"/>
    <col min="9475" max="9475" width="1.85546875" style="7" customWidth="1"/>
    <col min="9476" max="9477" width="2.42578125" style="7" customWidth="1"/>
    <col min="9478" max="9478" width="6.28515625" style="7" customWidth="1"/>
    <col min="9479" max="9479" width="4" style="7" customWidth="1"/>
    <col min="9480" max="9480" width="1.5703125" style="7" customWidth="1"/>
    <col min="9481" max="9481" width="2.5703125" style="7" customWidth="1"/>
    <col min="9482" max="9482" width="2" style="7" customWidth="1"/>
    <col min="9483" max="9483" width="4.42578125" style="7" customWidth="1"/>
    <col min="9484" max="9484" width="0.85546875" style="7" customWidth="1"/>
    <col min="9485" max="9488" width="2.42578125" style="7" customWidth="1"/>
    <col min="9489" max="9489" width="3.140625" style="7" customWidth="1"/>
    <col min="9490" max="9497" width="2.42578125" style="7" customWidth="1"/>
    <col min="9498" max="9498" width="3.7109375" style="7" customWidth="1"/>
    <col min="9499" max="9499" width="2.42578125" style="7" customWidth="1"/>
    <col min="9500" max="9500" width="4.85546875" style="7" customWidth="1"/>
    <col min="9501" max="9501" width="4.28515625" style="7" customWidth="1"/>
    <col min="9502" max="9503" width="2.42578125" style="7" customWidth="1"/>
    <col min="9504" max="9504" width="0.85546875" style="7" customWidth="1"/>
    <col min="9505" max="9505" width="0" style="7" hidden="1" customWidth="1"/>
    <col min="9506" max="9506" width="1.85546875" style="7" customWidth="1"/>
    <col min="9507" max="9540" width="2.42578125" style="7" customWidth="1"/>
    <col min="9541" max="9728" width="9.140625" style="7"/>
    <col min="9729" max="9729" width="0" style="7" hidden="1" customWidth="1"/>
    <col min="9730" max="9730" width="2.42578125" style="7" customWidth="1"/>
    <col min="9731" max="9731" width="1.85546875" style="7" customWidth="1"/>
    <col min="9732" max="9733" width="2.42578125" style="7" customWidth="1"/>
    <col min="9734" max="9734" width="6.28515625" style="7" customWidth="1"/>
    <col min="9735" max="9735" width="4" style="7" customWidth="1"/>
    <col min="9736" max="9736" width="1.5703125" style="7" customWidth="1"/>
    <col min="9737" max="9737" width="2.5703125" style="7" customWidth="1"/>
    <col min="9738" max="9738" width="2" style="7" customWidth="1"/>
    <col min="9739" max="9739" width="4.42578125" style="7" customWidth="1"/>
    <col min="9740" max="9740" width="0.85546875" style="7" customWidth="1"/>
    <col min="9741" max="9744" width="2.42578125" style="7" customWidth="1"/>
    <col min="9745" max="9745" width="3.140625" style="7" customWidth="1"/>
    <col min="9746" max="9753" width="2.42578125" style="7" customWidth="1"/>
    <col min="9754" max="9754" width="3.7109375" style="7" customWidth="1"/>
    <col min="9755" max="9755" width="2.42578125" style="7" customWidth="1"/>
    <col min="9756" max="9756" width="4.85546875" style="7" customWidth="1"/>
    <col min="9757" max="9757" width="4.28515625" style="7" customWidth="1"/>
    <col min="9758" max="9759" width="2.42578125" style="7" customWidth="1"/>
    <col min="9760" max="9760" width="0.85546875" style="7" customWidth="1"/>
    <col min="9761" max="9761" width="0" style="7" hidden="1" customWidth="1"/>
    <col min="9762" max="9762" width="1.85546875" style="7" customWidth="1"/>
    <col min="9763" max="9796" width="2.42578125" style="7" customWidth="1"/>
    <col min="9797" max="9984" width="9.140625" style="7"/>
    <col min="9985" max="9985" width="0" style="7" hidden="1" customWidth="1"/>
    <col min="9986" max="9986" width="2.42578125" style="7" customWidth="1"/>
    <col min="9987" max="9987" width="1.85546875" style="7" customWidth="1"/>
    <col min="9988" max="9989" width="2.42578125" style="7" customWidth="1"/>
    <col min="9990" max="9990" width="6.28515625" style="7" customWidth="1"/>
    <col min="9991" max="9991" width="4" style="7" customWidth="1"/>
    <col min="9992" max="9992" width="1.5703125" style="7" customWidth="1"/>
    <col min="9993" max="9993" width="2.5703125" style="7" customWidth="1"/>
    <col min="9994" max="9994" width="2" style="7" customWidth="1"/>
    <col min="9995" max="9995" width="4.42578125" style="7" customWidth="1"/>
    <col min="9996" max="9996" width="0.85546875" style="7" customWidth="1"/>
    <col min="9997" max="10000" width="2.42578125" style="7" customWidth="1"/>
    <col min="10001" max="10001" width="3.140625" style="7" customWidth="1"/>
    <col min="10002" max="10009" width="2.42578125" style="7" customWidth="1"/>
    <col min="10010" max="10010" width="3.7109375" style="7" customWidth="1"/>
    <col min="10011" max="10011" width="2.42578125" style="7" customWidth="1"/>
    <col min="10012" max="10012" width="4.85546875" style="7" customWidth="1"/>
    <col min="10013" max="10013" width="4.28515625" style="7" customWidth="1"/>
    <col min="10014" max="10015" width="2.42578125" style="7" customWidth="1"/>
    <col min="10016" max="10016" width="0.85546875" style="7" customWidth="1"/>
    <col min="10017" max="10017" width="0" style="7" hidden="1" customWidth="1"/>
    <col min="10018" max="10018" width="1.85546875" style="7" customWidth="1"/>
    <col min="10019" max="10052" width="2.42578125" style="7" customWidth="1"/>
    <col min="10053" max="10240" width="9.140625" style="7"/>
    <col min="10241" max="10241" width="0" style="7" hidden="1" customWidth="1"/>
    <col min="10242" max="10242" width="2.42578125" style="7" customWidth="1"/>
    <col min="10243" max="10243" width="1.85546875" style="7" customWidth="1"/>
    <col min="10244" max="10245" width="2.42578125" style="7" customWidth="1"/>
    <col min="10246" max="10246" width="6.28515625" style="7" customWidth="1"/>
    <col min="10247" max="10247" width="4" style="7" customWidth="1"/>
    <col min="10248" max="10248" width="1.5703125" style="7" customWidth="1"/>
    <col min="10249" max="10249" width="2.5703125" style="7" customWidth="1"/>
    <col min="10250" max="10250" width="2" style="7" customWidth="1"/>
    <col min="10251" max="10251" width="4.42578125" style="7" customWidth="1"/>
    <col min="10252" max="10252" width="0.85546875" style="7" customWidth="1"/>
    <col min="10253" max="10256" width="2.42578125" style="7" customWidth="1"/>
    <col min="10257" max="10257" width="3.140625" style="7" customWidth="1"/>
    <col min="10258" max="10265" width="2.42578125" style="7" customWidth="1"/>
    <col min="10266" max="10266" width="3.7109375" style="7" customWidth="1"/>
    <col min="10267" max="10267" width="2.42578125" style="7" customWidth="1"/>
    <col min="10268" max="10268" width="4.85546875" style="7" customWidth="1"/>
    <col min="10269" max="10269" width="4.28515625" style="7" customWidth="1"/>
    <col min="10270" max="10271" width="2.42578125" style="7" customWidth="1"/>
    <col min="10272" max="10272" width="0.85546875" style="7" customWidth="1"/>
    <col min="10273" max="10273" width="0" style="7" hidden="1" customWidth="1"/>
    <col min="10274" max="10274" width="1.85546875" style="7" customWidth="1"/>
    <col min="10275" max="10308" width="2.42578125" style="7" customWidth="1"/>
    <col min="10309" max="10496" width="9.140625" style="7"/>
    <col min="10497" max="10497" width="0" style="7" hidden="1" customWidth="1"/>
    <col min="10498" max="10498" width="2.42578125" style="7" customWidth="1"/>
    <col min="10499" max="10499" width="1.85546875" style="7" customWidth="1"/>
    <col min="10500" max="10501" width="2.42578125" style="7" customWidth="1"/>
    <col min="10502" max="10502" width="6.28515625" style="7" customWidth="1"/>
    <col min="10503" max="10503" width="4" style="7" customWidth="1"/>
    <col min="10504" max="10504" width="1.5703125" style="7" customWidth="1"/>
    <col min="10505" max="10505" width="2.5703125" style="7" customWidth="1"/>
    <col min="10506" max="10506" width="2" style="7" customWidth="1"/>
    <col min="10507" max="10507" width="4.42578125" style="7" customWidth="1"/>
    <col min="10508" max="10508" width="0.85546875" style="7" customWidth="1"/>
    <col min="10509" max="10512" width="2.42578125" style="7" customWidth="1"/>
    <col min="10513" max="10513" width="3.140625" style="7" customWidth="1"/>
    <col min="10514" max="10521" width="2.42578125" style="7" customWidth="1"/>
    <col min="10522" max="10522" width="3.7109375" style="7" customWidth="1"/>
    <col min="10523" max="10523" width="2.42578125" style="7" customWidth="1"/>
    <col min="10524" max="10524" width="4.85546875" style="7" customWidth="1"/>
    <col min="10525" max="10525" width="4.28515625" style="7" customWidth="1"/>
    <col min="10526" max="10527" width="2.42578125" style="7" customWidth="1"/>
    <col min="10528" max="10528" width="0.85546875" style="7" customWidth="1"/>
    <col min="10529" max="10529" width="0" style="7" hidden="1" customWidth="1"/>
    <col min="10530" max="10530" width="1.85546875" style="7" customWidth="1"/>
    <col min="10531" max="10564" width="2.42578125" style="7" customWidth="1"/>
    <col min="10565" max="10752" width="9.140625" style="7"/>
    <col min="10753" max="10753" width="0" style="7" hidden="1" customWidth="1"/>
    <col min="10754" max="10754" width="2.42578125" style="7" customWidth="1"/>
    <col min="10755" max="10755" width="1.85546875" style="7" customWidth="1"/>
    <col min="10756" max="10757" width="2.42578125" style="7" customWidth="1"/>
    <col min="10758" max="10758" width="6.28515625" style="7" customWidth="1"/>
    <col min="10759" max="10759" width="4" style="7" customWidth="1"/>
    <col min="10760" max="10760" width="1.5703125" style="7" customWidth="1"/>
    <col min="10761" max="10761" width="2.5703125" style="7" customWidth="1"/>
    <col min="10762" max="10762" width="2" style="7" customWidth="1"/>
    <col min="10763" max="10763" width="4.42578125" style="7" customWidth="1"/>
    <col min="10764" max="10764" width="0.85546875" style="7" customWidth="1"/>
    <col min="10765" max="10768" width="2.42578125" style="7" customWidth="1"/>
    <col min="10769" max="10769" width="3.140625" style="7" customWidth="1"/>
    <col min="10770" max="10777" width="2.42578125" style="7" customWidth="1"/>
    <col min="10778" max="10778" width="3.7109375" style="7" customWidth="1"/>
    <col min="10779" max="10779" width="2.42578125" style="7" customWidth="1"/>
    <col min="10780" max="10780" width="4.85546875" style="7" customWidth="1"/>
    <col min="10781" max="10781" width="4.28515625" style="7" customWidth="1"/>
    <col min="10782" max="10783" width="2.42578125" style="7" customWidth="1"/>
    <col min="10784" max="10784" width="0.85546875" style="7" customWidth="1"/>
    <col min="10785" max="10785" width="0" style="7" hidden="1" customWidth="1"/>
    <col min="10786" max="10786" width="1.85546875" style="7" customWidth="1"/>
    <col min="10787" max="10820" width="2.42578125" style="7" customWidth="1"/>
    <col min="10821" max="11008" width="9.140625" style="7"/>
    <col min="11009" max="11009" width="0" style="7" hidden="1" customWidth="1"/>
    <col min="11010" max="11010" width="2.42578125" style="7" customWidth="1"/>
    <col min="11011" max="11011" width="1.85546875" style="7" customWidth="1"/>
    <col min="11012" max="11013" width="2.42578125" style="7" customWidth="1"/>
    <col min="11014" max="11014" width="6.28515625" style="7" customWidth="1"/>
    <col min="11015" max="11015" width="4" style="7" customWidth="1"/>
    <col min="11016" max="11016" width="1.5703125" style="7" customWidth="1"/>
    <col min="11017" max="11017" width="2.5703125" style="7" customWidth="1"/>
    <col min="11018" max="11018" width="2" style="7" customWidth="1"/>
    <col min="11019" max="11019" width="4.42578125" style="7" customWidth="1"/>
    <col min="11020" max="11020" width="0.85546875" style="7" customWidth="1"/>
    <col min="11021" max="11024" width="2.42578125" style="7" customWidth="1"/>
    <col min="11025" max="11025" width="3.140625" style="7" customWidth="1"/>
    <col min="11026" max="11033" width="2.42578125" style="7" customWidth="1"/>
    <col min="11034" max="11034" width="3.7109375" style="7" customWidth="1"/>
    <col min="11035" max="11035" width="2.42578125" style="7" customWidth="1"/>
    <col min="11036" max="11036" width="4.85546875" style="7" customWidth="1"/>
    <col min="11037" max="11037" width="4.28515625" style="7" customWidth="1"/>
    <col min="11038" max="11039" width="2.42578125" style="7" customWidth="1"/>
    <col min="11040" max="11040" width="0.85546875" style="7" customWidth="1"/>
    <col min="11041" max="11041" width="0" style="7" hidden="1" customWidth="1"/>
    <col min="11042" max="11042" width="1.85546875" style="7" customWidth="1"/>
    <col min="11043" max="11076" width="2.42578125" style="7" customWidth="1"/>
    <col min="11077" max="11264" width="9.140625" style="7"/>
    <col min="11265" max="11265" width="0" style="7" hidden="1" customWidth="1"/>
    <col min="11266" max="11266" width="2.42578125" style="7" customWidth="1"/>
    <col min="11267" max="11267" width="1.85546875" style="7" customWidth="1"/>
    <col min="11268" max="11269" width="2.42578125" style="7" customWidth="1"/>
    <col min="11270" max="11270" width="6.28515625" style="7" customWidth="1"/>
    <col min="11271" max="11271" width="4" style="7" customWidth="1"/>
    <col min="11272" max="11272" width="1.5703125" style="7" customWidth="1"/>
    <col min="11273" max="11273" width="2.5703125" style="7" customWidth="1"/>
    <col min="11274" max="11274" width="2" style="7" customWidth="1"/>
    <col min="11275" max="11275" width="4.42578125" style="7" customWidth="1"/>
    <col min="11276" max="11276" width="0.85546875" style="7" customWidth="1"/>
    <col min="11277" max="11280" width="2.42578125" style="7" customWidth="1"/>
    <col min="11281" max="11281" width="3.140625" style="7" customWidth="1"/>
    <col min="11282" max="11289" width="2.42578125" style="7" customWidth="1"/>
    <col min="11290" max="11290" width="3.7109375" style="7" customWidth="1"/>
    <col min="11291" max="11291" width="2.42578125" style="7" customWidth="1"/>
    <col min="11292" max="11292" width="4.85546875" style="7" customWidth="1"/>
    <col min="11293" max="11293" width="4.28515625" style="7" customWidth="1"/>
    <col min="11294" max="11295" width="2.42578125" style="7" customWidth="1"/>
    <col min="11296" max="11296" width="0.85546875" style="7" customWidth="1"/>
    <col min="11297" max="11297" width="0" style="7" hidden="1" customWidth="1"/>
    <col min="11298" max="11298" width="1.85546875" style="7" customWidth="1"/>
    <col min="11299" max="11332" width="2.42578125" style="7" customWidth="1"/>
    <col min="11333" max="11520" width="9.140625" style="7"/>
    <col min="11521" max="11521" width="0" style="7" hidden="1" customWidth="1"/>
    <col min="11522" max="11522" width="2.42578125" style="7" customWidth="1"/>
    <col min="11523" max="11523" width="1.85546875" style="7" customWidth="1"/>
    <col min="11524" max="11525" width="2.42578125" style="7" customWidth="1"/>
    <col min="11526" max="11526" width="6.28515625" style="7" customWidth="1"/>
    <col min="11527" max="11527" width="4" style="7" customWidth="1"/>
    <col min="11528" max="11528" width="1.5703125" style="7" customWidth="1"/>
    <col min="11529" max="11529" width="2.5703125" style="7" customWidth="1"/>
    <col min="11530" max="11530" width="2" style="7" customWidth="1"/>
    <col min="11531" max="11531" width="4.42578125" style="7" customWidth="1"/>
    <col min="11532" max="11532" width="0.85546875" style="7" customWidth="1"/>
    <col min="11533" max="11536" width="2.42578125" style="7" customWidth="1"/>
    <col min="11537" max="11537" width="3.140625" style="7" customWidth="1"/>
    <col min="11538" max="11545" width="2.42578125" style="7" customWidth="1"/>
    <col min="11546" max="11546" width="3.7109375" style="7" customWidth="1"/>
    <col min="11547" max="11547" width="2.42578125" style="7" customWidth="1"/>
    <col min="11548" max="11548" width="4.85546875" style="7" customWidth="1"/>
    <col min="11549" max="11549" width="4.28515625" style="7" customWidth="1"/>
    <col min="11550" max="11551" width="2.42578125" style="7" customWidth="1"/>
    <col min="11552" max="11552" width="0.85546875" style="7" customWidth="1"/>
    <col min="11553" max="11553" width="0" style="7" hidden="1" customWidth="1"/>
    <col min="11554" max="11554" width="1.85546875" style="7" customWidth="1"/>
    <col min="11555" max="11588" width="2.42578125" style="7" customWidth="1"/>
    <col min="11589" max="11776" width="9.140625" style="7"/>
    <col min="11777" max="11777" width="0" style="7" hidden="1" customWidth="1"/>
    <col min="11778" max="11778" width="2.42578125" style="7" customWidth="1"/>
    <col min="11779" max="11779" width="1.85546875" style="7" customWidth="1"/>
    <col min="11780" max="11781" width="2.42578125" style="7" customWidth="1"/>
    <col min="11782" max="11782" width="6.28515625" style="7" customWidth="1"/>
    <col min="11783" max="11783" width="4" style="7" customWidth="1"/>
    <col min="11784" max="11784" width="1.5703125" style="7" customWidth="1"/>
    <col min="11785" max="11785" width="2.5703125" style="7" customWidth="1"/>
    <col min="11786" max="11786" width="2" style="7" customWidth="1"/>
    <col min="11787" max="11787" width="4.42578125" style="7" customWidth="1"/>
    <col min="11788" max="11788" width="0.85546875" style="7" customWidth="1"/>
    <col min="11789" max="11792" width="2.42578125" style="7" customWidth="1"/>
    <col min="11793" max="11793" width="3.140625" style="7" customWidth="1"/>
    <col min="11794" max="11801" width="2.42578125" style="7" customWidth="1"/>
    <col min="11802" max="11802" width="3.7109375" style="7" customWidth="1"/>
    <col min="11803" max="11803" width="2.42578125" style="7" customWidth="1"/>
    <col min="11804" max="11804" width="4.85546875" style="7" customWidth="1"/>
    <col min="11805" max="11805" width="4.28515625" style="7" customWidth="1"/>
    <col min="11806" max="11807" width="2.42578125" style="7" customWidth="1"/>
    <col min="11808" max="11808" width="0.85546875" style="7" customWidth="1"/>
    <col min="11809" max="11809" width="0" style="7" hidden="1" customWidth="1"/>
    <col min="11810" max="11810" width="1.85546875" style="7" customWidth="1"/>
    <col min="11811" max="11844" width="2.42578125" style="7" customWidth="1"/>
    <col min="11845" max="12032" width="9.140625" style="7"/>
    <col min="12033" max="12033" width="0" style="7" hidden="1" customWidth="1"/>
    <col min="12034" max="12034" width="2.42578125" style="7" customWidth="1"/>
    <col min="12035" max="12035" width="1.85546875" style="7" customWidth="1"/>
    <col min="12036" max="12037" width="2.42578125" style="7" customWidth="1"/>
    <col min="12038" max="12038" width="6.28515625" style="7" customWidth="1"/>
    <col min="12039" max="12039" width="4" style="7" customWidth="1"/>
    <col min="12040" max="12040" width="1.5703125" style="7" customWidth="1"/>
    <col min="12041" max="12041" width="2.5703125" style="7" customWidth="1"/>
    <col min="12042" max="12042" width="2" style="7" customWidth="1"/>
    <col min="12043" max="12043" width="4.42578125" style="7" customWidth="1"/>
    <col min="12044" max="12044" width="0.85546875" style="7" customWidth="1"/>
    <col min="12045" max="12048" width="2.42578125" style="7" customWidth="1"/>
    <col min="12049" max="12049" width="3.140625" style="7" customWidth="1"/>
    <col min="12050" max="12057" width="2.42578125" style="7" customWidth="1"/>
    <col min="12058" max="12058" width="3.7109375" style="7" customWidth="1"/>
    <col min="12059" max="12059" width="2.42578125" style="7" customWidth="1"/>
    <col min="12060" max="12060" width="4.85546875" style="7" customWidth="1"/>
    <col min="12061" max="12061" width="4.28515625" style="7" customWidth="1"/>
    <col min="12062" max="12063" width="2.42578125" style="7" customWidth="1"/>
    <col min="12064" max="12064" width="0.85546875" style="7" customWidth="1"/>
    <col min="12065" max="12065" width="0" style="7" hidden="1" customWidth="1"/>
    <col min="12066" max="12066" width="1.85546875" style="7" customWidth="1"/>
    <col min="12067" max="12100" width="2.42578125" style="7" customWidth="1"/>
    <col min="12101" max="12288" width="9.140625" style="7"/>
    <col min="12289" max="12289" width="0" style="7" hidden="1" customWidth="1"/>
    <col min="12290" max="12290" width="2.42578125" style="7" customWidth="1"/>
    <col min="12291" max="12291" width="1.85546875" style="7" customWidth="1"/>
    <col min="12292" max="12293" width="2.42578125" style="7" customWidth="1"/>
    <col min="12294" max="12294" width="6.28515625" style="7" customWidth="1"/>
    <col min="12295" max="12295" width="4" style="7" customWidth="1"/>
    <col min="12296" max="12296" width="1.5703125" style="7" customWidth="1"/>
    <col min="12297" max="12297" width="2.5703125" style="7" customWidth="1"/>
    <col min="12298" max="12298" width="2" style="7" customWidth="1"/>
    <col min="12299" max="12299" width="4.42578125" style="7" customWidth="1"/>
    <col min="12300" max="12300" width="0.85546875" style="7" customWidth="1"/>
    <col min="12301" max="12304" width="2.42578125" style="7" customWidth="1"/>
    <col min="12305" max="12305" width="3.140625" style="7" customWidth="1"/>
    <col min="12306" max="12313" width="2.42578125" style="7" customWidth="1"/>
    <col min="12314" max="12314" width="3.7109375" style="7" customWidth="1"/>
    <col min="12315" max="12315" width="2.42578125" style="7" customWidth="1"/>
    <col min="12316" max="12316" width="4.85546875" style="7" customWidth="1"/>
    <col min="12317" max="12317" width="4.28515625" style="7" customWidth="1"/>
    <col min="12318" max="12319" width="2.42578125" style="7" customWidth="1"/>
    <col min="12320" max="12320" width="0.85546875" style="7" customWidth="1"/>
    <col min="12321" max="12321" width="0" style="7" hidden="1" customWidth="1"/>
    <col min="12322" max="12322" width="1.85546875" style="7" customWidth="1"/>
    <col min="12323" max="12356" width="2.42578125" style="7" customWidth="1"/>
    <col min="12357" max="12544" width="9.140625" style="7"/>
    <col min="12545" max="12545" width="0" style="7" hidden="1" customWidth="1"/>
    <col min="12546" max="12546" width="2.42578125" style="7" customWidth="1"/>
    <col min="12547" max="12547" width="1.85546875" style="7" customWidth="1"/>
    <col min="12548" max="12549" width="2.42578125" style="7" customWidth="1"/>
    <col min="12550" max="12550" width="6.28515625" style="7" customWidth="1"/>
    <col min="12551" max="12551" width="4" style="7" customWidth="1"/>
    <col min="12552" max="12552" width="1.5703125" style="7" customWidth="1"/>
    <col min="12553" max="12553" width="2.5703125" style="7" customWidth="1"/>
    <col min="12554" max="12554" width="2" style="7" customWidth="1"/>
    <col min="12555" max="12555" width="4.42578125" style="7" customWidth="1"/>
    <col min="12556" max="12556" width="0.85546875" style="7" customWidth="1"/>
    <col min="12557" max="12560" width="2.42578125" style="7" customWidth="1"/>
    <col min="12561" max="12561" width="3.140625" style="7" customWidth="1"/>
    <col min="12562" max="12569" width="2.42578125" style="7" customWidth="1"/>
    <col min="12570" max="12570" width="3.7109375" style="7" customWidth="1"/>
    <col min="12571" max="12571" width="2.42578125" style="7" customWidth="1"/>
    <col min="12572" max="12572" width="4.85546875" style="7" customWidth="1"/>
    <col min="12573" max="12573" width="4.28515625" style="7" customWidth="1"/>
    <col min="12574" max="12575" width="2.42578125" style="7" customWidth="1"/>
    <col min="12576" max="12576" width="0.85546875" style="7" customWidth="1"/>
    <col min="12577" max="12577" width="0" style="7" hidden="1" customWidth="1"/>
    <col min="12578" max="12578" width="1.85546875" style="7" customWidth="1"/>
    <col min="12579" max="12612" width="2.42578125" style="7" customWidth="1"/>
    <col min="12613" max="12800" width="9.140625" style="7"/>
    <col min="12801" max="12801" width="0" style="7" hidden="1" customWidth="1"/>
    <col min="12802" max="12802" width="2.42578125" style="7" customWidth="1"/>
    <col min="12803" max="12803" width="1.85546875" style="7" customWidth="1"/>
    <col min="12804" max="12805" width="2.42578125" style="7" customWidth="1"/>
    <col min="12806" max="12806" width="6.28515625" style="7" customWidth="1"/>
    <col min="12807" max="12807" width="4" style="7" customWidth="1"/>
    <col min="12808" max="12808" width="1.5703125" style="7" customWidth="1"/>
    <col min="12809" max="12809" width="2.5703125" style="7" customWidth="1"/>
    <col min="12810" max="12810" width="2" style="7" customWidth="1"/>
    <col min="12811" max="12811" width="4.42578125" style="7" customWidth="1"/>
    <col min="12812" max="12812" width="0.85546875" style="7" customWidth="1"/>
    <col min="12813" max="12816" width="2.42578125" style="7" customWidth="1"/>
    <col min="12817" max="12817" width="3.140625" style="7" customWidth="1"/>
    <col min="12818" max="12825" width="2.42578125" style="7" customWidth="1"/>
    <col min="12826" max="12826" width="3.7109375" style="7" customWidth="1"/>
    <col min="12827" max="12827" width="2.42578125" style="7" customWidth="1"/>
    <col min="12828" max="12828" width="4.85546875" style="7" customWidth="1"/>
    <col min="12829" max="12829" width="4.28515625" style="7" customWidth="1"/>
    <col min="12830" max="12831" width="2.42578125" style="7" customWidth="1"/>
    <col min="12832" max="12832" width="0.85546875" style="7" customWidth="1"/>
    <col min="12833" max="12833" width="0" style="7" hidden="1" customWidth="1"/>
    <col min="12834" max="12834" width="1.85546875" style="7" customWidth="1"/>
    <col min="12835" max="12868" width="2.42578125" style="7" customWidth="1"/>
    <col min="12869" max="13056" width="9.140625" style="7"/>
    <col min="13057" max="13057" width="0" style="7" hidden="1" customWidth="1"/>
    <col min="13058" max="13058" width="2.42578125" style="7" customWidth="1"/>
    <col min="13059" max="13059" width="1.85546875" style="7" customWidth="1"/>
    <col min="13060" max="13061" width="2.42578125" style="7" customWidth="1"/>
    <col min="13062" max="13062" width="6.28515625" style="7" customWidth="1"/>
    <col min="13063" max="13063" width="4" style="7" customWidth="1"/>
    <col min="13064" max="13064" width="1.5703125" style="7" customWidth="1"/>
    <col min="13065" max="13065" width="2.5703125" style="7" customWidth="1"/>
    <col min="13066" max="13066" width="2" style="7" customWidth="1"/>
    <col min="13067" max="13067" width="4.42578125" style="7" customWidth="1"/>
    <col min="13068" max="13068" width="0.85546875" style="7" customWidth="1"/>
    <col min="13069" max="13072" width="2.42578125" style="7" customWidth="1"/>
    <col min="13073" max="13073" width="3.140625" style="7" customWidth="1"/>
    <col min="13074" max="13081" width="2.42578125" style="7" customWidth="1"/>
    <col min="13082" max="13082" width="3.7109375" style="7" customWidth="1"/>
    <col min="13083" max="13083" width="2.42578125" style="7" customWidth="1"/>
    <col min="13084" max="13084" width="4.85546875" style="7" customWidth="1"/>
    <col min="13085" max="13085" width="4.28515625" style="7" customWidth="1"/>
    <col min="13086" max="13087" width="2.42578125" style="7" customWidth="1"/>
    <col min="13088" max="13088" width="0.85546875" style="7" customWidth="1"/>
    <col min="13089" max="13089" width="0" style="7" hidden="1" customWidth="1"/>
    <col min="13090" max="13090" width="1.85546875" style="7" customWidth="1"/>
    <col min="13091" max="13124" width="2.42578125" style="7" customWidth="1"/>
    <col min="13125" max="13312" width="9.140625" style="7"/>
    <col min="13313" max="13313" width="0" style="7" hidden="1" customWidth="1"/>
    <col min="13314" max="13314" width="2.42578125" style="7" customWidth="1"/>
    <col min="13315" max="13315" width="1.85546875" style="7" customWidth="1"/>
    <col min="13316" max="13317" width="2.42578125" style="7" customWidth="1"/>
    <col min="13318" max="13318" width="6.28515625" style="7" customWidth="1"/>
    <col min="13319" max="13319" width="4" style="7" customWidth="1"/>
    <col min="13320" max="13320" width="1.5703125" style="7" customWidth="1"/>
    <col min="13321" max="13321" width="2.5703125" style="7" customWidth="1"/>
    <col min="13322" max="13322" width="2" style="7" customWidth="1"/>
    <col min="13323" max="13323" width="4.42578125" style="7" customWidth="1"/>
    <col min="13324" max="13324" width="0.85546875" style="7" customWidth="1"/>
    <col min="13325" max="13328" width="2.42578125" style="7" customWidth="1"/>
    <col min="13329" max="13329" width="3.140625" style="7" customWidth="1"/>
    <col min="13330" max="13337" width="2.42578125" style="7" customWidth="1"/>
    <col min="13338" max="13338" width="3.7109375" style="7" customWidth="1"/>
    <col min="13339" max="13339" width="2.42578125" style="7" customWidth="1"/>
    <col min="13340" max="13340" width="4.85546875" style="7" customWidth="1"/>
    <col min="13341" max="13341" width="4.28515625" style="7" customWidth="1"/>
    <col min="13342" max="13343" width="2.42578125" style="7" customWidth="1"/>
    <col min="13344" max="13344" width="0.85546875" style="7" customWidth="1"/>
    <col min="13345" max="13345" width="0" style="7" hidden="1" customWidth="1"/>
    <col min="13346" max="13346" width="1.85546875" style="7" customWidth="1"/>
    <col min="13347" max="13380" width="2.42578125" style="7" customWidth="1"/>
    <col min="13381" max="13568" width="9.140625" style="7"/>
    <col min="13569" max="13569" width="0" style="7" hidden="1" customWidth="1"/>
    <col min="13570" max="13570" width="2.42578125" style="7" customWidth="1"/>
    <col min="13571" max="13571" width="1.85546875" style="7" customWidth="1"/>
    <col min="13572" max="13573" width="2.42578125" style="7" customWidth="1"/>
    <col min="13574" max="13574" width="6.28515625" style="7" customWidth="1"/>
    <col min="13575" max="13575" width="4" style="7" customWidth="1"/>
    <col min="13576" max="13576" width="1.5703125" style="7" customWidth="1"/>
    <col min="13577" max="13577" width="2.5703125" style="7" customWidth="1"/>
    <col min="13578" max="13578" width="2" style="7" customWidth="1"/>
    <col min="13579" max="13579" width="4.42578125" style="7" customWidth="1"/>
    <col min="13580" max="13580" width="0.85546875" style="7" customWidth="1"/>
    <col min="13581" max="13584" width="2.42578125" style="7" customWidth="1"/>
    <col min="13585" max="13585" width="3.140625" style="7" customWidth="1"/>
    <col min="13586" max="13593" width="2.42578125" style="7" customWidth="1"/>
    <col min="13594" max="13594" width="3.7109375" style="7" customWidth="1"/>
    <col min="13595" max="13595" width="2.42578125" style="7" customWidth="1"/>
    <col min="13596" max="13596" width="4.85546875" style="7" customWidth="1"/>
    <col min="13597" max="13597" width="4.28515625" style="7" customWidth="1"/>
    <col min="13598" max="13599" width="2.42578125" style="7" customWidth="1"/>
    <col min="13600" max="13600" width="0.85546875" style="7" customWidth="1"/>
    <col min="13601" max="13601" width="0" style="7" hidden="1" customWidth="1"/>
    <col min="13602" max="13602" width="1.85546875" style="7" customWidth="1"/>
    <col min="13603" max="13636" width="2.42578125" style="7" customWidth="1"/>
    <col min="13637" max="13824" width="9.140625" style="7"/>
    <col min="13825" max="13825" width="0" style="7" hidden="1" customWidth="1"/>
    <col min="13826" max="13826" width="2.42578125" style="7" customWidth="1"/>
    <col min="13827" max="13827" width="1.85546875" style="7" customWidth="1"/>
    <col min="13828" max="13829" width="2.42578125" style="7" customWidth="1"/>
    <col min="13830" max="13830" width="6.28515625" style="7" customWidth="1"/>
    <col min="13831" max="13831" width="4" style="7" customWidth="1"/>
    <col min="13832" max="13832" width="1.5703125" style="7" customWidth="1"/>
    <col min="13833" max="13833" width="2.5703125" style="7" customWidth="1"/>
    <col min="13834" max="13834" width="2" style="7" customWidth="1"/>
    <col min="13835" max="13835" width="4.42578125" style="7" customWidth="1"/>
    <col min="13836" max="13836" width="0.85546875" style="7" customWidth="1"/>
    <col min="13837" max="13840" width="2.42578125" style="7" customWidth="1"/>
    <col min="13841" max="13841" width="3.140625" style="7" customWidth="1"/>
    <col min="13842" max="13849" width="2.42578125" style="7" customWidth="1"/>
    <col min="13850" max="13850" width="3.7109375" style="7" customWidth="1"/>
    <col min="13851" max="13851" width="2.42578125" style="7" customWidth="1"/>
    <col min="13852" max="13852" width="4.85546875" style="7" customWidth="1"/>
    <col min="13853" max="13853" width="4.28515625" style="7" customWidth="1"/>
    <col min="13854" max="13855" width="2.42578125" style="7" customWidth="1"/>
    <col min="13856" max="13856" width="0.85546875" style="7" customWidth="1"/>
    <col min="13857" max="13857" width="0" style="7" hidden="1" customWidth="1"/>
    <col min="13858" max="13858" width="1.85546875" style="7" customWidth="1"/>
    <col min="13859" max="13892" width="2.42578125" style="7" customWidth="1"/>
    <col min="13893" max="14080" width="9.140625" style="7"/>
    <col min="14081" max="14081" width="0" style="7" hidden="1" customWidth="1"/>
    <col min="14082" max="14082" width="2.42578125" style="7" customWidth="1"/>
    <col min="14083" max="14083" width="1.85546875" style="7" customWidth="1"/>
    <col min="14084" max="14085" width="2.42578125" style="7" customWidth="1"/>
    <col min="14086" max="14086" width="6.28515625" style="7" customWidth="1"/>
    <col min="14087" max="14087" width="4" style="7" customWidth="1"/>
    <col min="14088" max="14088" width="1.5703125" style="7" customWidth="1"/>
    <col min="14089" max="14089" width="2.5703125" style="7" customWidth="1"/>
    <col min="14090" max="14090" width="2" style="7" customWidth="1"/>
    <col min="14091" max="14091" width="4.42578125" style="7" customWidth="1"/>
    <col min="14092" max="14092" width="0.85546875" style="7" customWidth="1"/>
    <col min="14093" max="14096" width="2.42578125" style="7" customWidth="1"/>
    <col min="14097" max="14097" width="3.140625" style="7" customWidth="1"/>
    <col min="14098" max="14105" width="2.42578125" style="7" customWidth="1"/>
    <col min="14106" max="14106" width="3.7109375" style="7" customWidth="1"/>
    <col min="14107" max="14107" width="2.42578125" style="7" customWidth="1"/>
    <col min="14108" max="14108" width="4.85546875" style="7" customWidth="1"/>
    <col min="14109" max="14109" width="4.28515625" style="7" customWidth="1"/>
    <col min="14110" max="14111" width="2.42578125" style="7" customWidth="1"/>
    <col min="14112" max="14112" width="0.85546875" style="7" customWidth="1"/>
    <col min="14113" max="14113" width="0" style="7" hidden="1" customWidth="1"/>
    <col min="14114" max="14114" width="1.85546875" style="7" customWidth="1"/>
    <col min="14115" max="14148" width="2.42578125" style="7" customWidth="1"/>
    <col min="14149" max="14336" width="9.140625" style="7"/>
    <col min="14337" max="14337" width="0" style="7" hidden="1" customWidth="1"/>
    <col min="14338" max="14338" width="2.42578125" style="7" customWidth="1"/>
    <col min="14339" max="14339" width="1.85546875" style="7" customWidth="1"/>
    <col min="14340" max="14341" width="2.42578125" style="7" customWidth="1"/>
    <col min="14342" max="14342" width="6.28515625" style="7" customWidth="1"/>
    <col min="14343" max="14343" width="4" style="7" customWidth="1"/>
    <col min="14344" max="14344" width="1.5703125" style="7" customWidth="1"/>
    <col min="14345" max="14345" width="2.5703125" style="7" customWidth="1"/>
    <col min="14346" max="14346" width="2" style="7" customWidth="1"/>
    <col min="14347" max="14347" width="4.42578125" style="7" customWidth="1"/>
    <col min="14348" max="14348" width="0.85546875" style="7" customWidth="1"/>
    <col min="14349" max="14352" width="2.42578125" style="7" customWidth="1"/>
    <col min="14353" max="14353" width="3.140625" style="7" customWidth="1"/>
    <col min="14354" max="14361" width="2.42578125" style="7" customWidth="1"/>
    <col min="14362" max="14362" width="3.7109375" style="7" customWidth="1"/>
    <col min="14363" max="14363" width="2.42578125" style="7" customWidth="1"/>
    <col min="14364" max="14364" width="4.85546875" style="7" customWidth="1"/>
    <col min="14365" max="14365" width="4.28515625" style="7" customWidth="1"/>
    <col min="14366" max="14367" width="2.42578125" style="7" customWidth="1"/>
    <col min="14368" max="14368" width="0.85546875" style="7" customWidth="1"/>
    <col min="14369" max="14369" width="0" style="7" hidden="1" customWidth="1"/>
    <col min="14370" max="14370" width="1.85546875" style="7" customWidth="1"/>
    <col min="14371" max="14404" width="2.42578125" style="7" customWidth="1"/>
    <col min="14405" max="14592" width="9.140625" style="7"/>
    <col min="14593" max="14593" width="0" style="7" hidden="1" customWidth="1"/>
    <col min="14594" max="14594" width="2.42578125" style="7" customWidth="1"/>
    <col min="14595" max="14595" width="1.85546875" style="7" customWidth="1"/>
    <col min="14596" max="14597" width="2.42578125" style="7" customWidth="1"/>
    <col min="14598" max="14598" width="6.28515625" style="7" customWidth="1"/>
    <col min="14599" max="14599" width="4" style="7" customWidth="1"/>
    <col min="14600" max="14600" width="1.5703125" style="7" customWidth="1"/>
    <col min="14601" max="14601" width="2.5703125" style="7" customWidth="1"/>
    <col min="14602" max="14602" width="2" style="7" customWidth="1"/>
    <col min="14603" max="14603" width="4.42578125" style="7" customWidth="1"/>
    <col min="14604" max="14604" width="0.85546875" style="7" customWidth="1"/>
    <col min="14605" max="14608" width="2.42578125" style="7" customWidth="1"/>
    <col min="14609" max="14609" width="3.140625" style="7" customWidth="1"/>
    <col min="14610" max="14617" width="2.42578125" style="7" customWidth="1"/>
    <col min="14618" max="14618" width="3.7109375" style="7" customWidth="1"/>
    <col min="14619" max="14619" width="2.42578125" style="7" customWidth="1"/>
    <col min="14620" max="14620" width="4.85546875" style="7" customWidth="1"/>
    <col min="14621" max="14621" width="4.28515625" style="7" customWidth="1"/>
    <col min="14622" max="14623" width="2.42578125" style="7" customWidth="1"/>
    <col min="14624" max="14624" width="0.85546875" style="7" customWidth="1"/>
    <col min="14625" max="14625" width="0" style="7" hidden="1" customWidth="1"/>
    <col min="14626" max="14626" width="1.85546875" style="7" customWidth="1"/>
    <col min="14627" max="14660" width="2.42578125" style="7" customWidth="1"/>
    <col min="14661" max="14848" width="9.140625" style="7"/>
    <col min="14849" max="14849" width="0" style="7" hidden="1" customWidth="1"/>
    <col min="14850" max="14850" width="2.42578125" style="7" customWidth="1"/>
    <col min="14851" max="14851" width="1.85546875" style="7" customWidth="1"/>
    <col min="14852" max="14853" width="2.42578125" style="7" customWidth="1"/>
    <col min="14854" max="14854" width="6.28515625" style="7" customWidth="1"/>
    <col min="14855" max="14855" width="4" style="7" customWidth="1"/>
    <col min="14856" max="14856" width="1.5703125" style="7" customWidth="1"/>
    <col min="14857" max="14857" width="2.5703125" style="7" customWidth="1"/>
    <col min="14858" max="14858" width="2" style="7" customWidth="1"/>
    <col min="14859" max="14859" width="4.42578125" style="7" customWidth="1"/>
    <col min="14860" max="14860" width="0.85546875" style="7" customWidth="1"/>
    <col min="14861" max="14864" width="2.42578125" style="7" customWidth="1"/>
    <col min="14865" max="14865" width="3.140625" style="7" customWidth="1"/>
    <col min="14866" max="14873" width="2.42578125" style="7" customWidth="1"/>
    <col min="14874" max="14874" width="3.7109375" style="7" customWidth="1"/>
    <col min="14875" max="14875" width="2.42578125" style="7" customWidth="1"/>
    <col min="14876" max="14876" width="4.85546875" style="7" customWidth="1"/>
    <col min="14877" max="14877" width="4.28515625" style="7" customWidth="1"/>
    <col min="14878" max="14879" width="2.42578125" style="7" customWidth="1"/>
    <col min="14880" max="14880" width="0.85546875" style="7" customWidth="1"/>
    <col min="14881" max="14881" width="0" style="7" hidden="1" customWidth="1"/>
    <col min="14882" max="14882" width="1.85546875" style="7" customWidth="1"/>
    <col min="14883" max="14916" width="2.42578125" style="7" customWidth="1"/>
    <col min="14917" max="15104" width="9.140625" style="7"/>
    <col min="15105" max="15105" width="0" style="7" hidden="1" customWidth="1"/>
    <col min="15106" max="15106" width="2.42578125" style="7" customWidth="1"/>
    <col min="15107" max="15107" width="1.85546875" style="7" customWidth="1"/>
    <col min="15108" max="15109" width="2.42578125" style="7" customWidth="1"/>
    <col min="15110" max="15110" width="6.28515625" style="7" customWidth="1"/>
    <col min="15111" max="15111" width="4" style="7" customWidth="1"/>
    <col min="15112" max="15112" width="1.5703125" style="7" customWidth="1"/>
    <col min="15113" max="15113" width="2.5703125" style="7" customWidth="1"/>
    <col min="15114" max="15114" width="2" style="7" customWidth="1"/>
    <col min="15115" max="15115" width="4.42578125" style="7" customWidth="1"/>
    <col min="15116" max="15116" width="0.85546875" style="7" customWidth="1"/>
    <col min="15117" max="15120" width="2.42578125" style="7" customWidth="1"/>
    <col min="15121" max="15121" width="3.140625" style="7" customWidth="1"/>
    <col min="15122" max="15129" width="2.42578125" style="7" customWidth="1"/>
    <col min="15130" max="15130" width="3.7109375" style="7" customWidth="1"/>
    <col min="15131" max="15131" width="2.42578125" style="7" customWidth="1"/>
    <col min="15132" max="15132" width="4.85546875" style="7" customWidth="1"/>
    <col min="15133" max="15133" width="4.28515625" style="7" customWidth="1"/>
    <col min="15134" max="15135" width="2.42578125" style="7" customWidth="1"/>
    <col min="15136" max="15136" width="0.85546875" style="7" customWidth="1"/>
    <col min="15137" max="15137" width="0" style="7" hidden="1" customWidth="1"/>
    <col min="15138" max="15138" width="1.85546875" style="7" customWidth="1"/>
    <col min="15139" max="15172" width="2.42578125" style="7" customWidth="1"/>
    <col min="15173" max="15360" width="9.140625" style="7"/>
    <col min="15361" max="15361" width="0" style="7" hidden="1" customWidth="1"/>
    <col min="15362" max="15362" width="2.42578125" style="7" customWidth="1"/>
    <col min="15363" max="15363" width="1.85546875" style="7" customWidth="1"/>
    <col min="15364" max="15365" width="2.42578125" style="7" customWidth="1"/>
    <col min="15366" max="15366" width="6.28515625" style="7" customWidth="1"/>
    <col min="15367" max="15367" width="4" style="7" customWidth="1"/>
    <col min="15368" max="15368" width="1.5703125" style="7" customWidth="1"/>
    <col min="15369" max="15369" width="2.5703125" style="7" customWidth="1"/>
    <col min="15370" max="15370" width="2" style="7" customWidth="1"/>
    <col min="15371" max="15371" width="4.42578125" style="7" customWidth="1"/>
    <col min="15372" max="15372" width="0.85546875" style="7" customWidth="1"/>
    <col min="15373" max="15376" width="2.42578125" style="7" customWidth="1"/>
    <col min="15377" max="15377" width="3.140625" style="7" customWidth="1"/>
    <col min="15378" max="15385" width="2.42578125" style="7" customWidth="1"/>
    <col min="15386" max="15386" width="3.7109375" style="7" customWidth="1"/>
    <col min="15387" max="15387" width="2.42578125" style="7" customWidth="1"/>
    <col min="15388" max="15388" width="4.85546875" style="7" customWidth="1"/>
    <col min="15389" max="15389" width="4.28515625" style="7" customWidth="1"/>
    <col min="15390" max="15391" width="2.42578125" style="7" customWidth="1"/>
    <col min="15392" max="15392" width="0.85546875" style="7" customWidth="1"/>
    <col min="15393" max="15393" width="0" style="7" hidden="1" customWidth="1"/>
    <col min="15394" max="15394" width="1.85546875" style="7" customWidth="1"/>
    <col min="15395" max="15428" width="2.42578125" style="7" customWidth="1"/>
    <col min="15429" max="15616" width="9.140625" style="7"/>
    <col min="15617" max="15617" width="0" style="7" hidden="1" customWidth="1"/>
    <col min="15618" max="15618" width="2.42578125" style="7" customWidth="1"/>
    <col min="15619" max="15619" width="1.85546875" style="7" customWidth="1"/>
    <col min="15620" max="15621" width="2.42578125" style="7" customWidth="1"/>
    <col min="15622" max="15622" width="6.28515625" style="7" customWidth="1"/>
    <col min="15623" max="15623" width="4" style="7" customWidth="1"/>
    <col min="15624" max="15624" width="1.5703125" style="7" customWidth="1"/>
    <col min="15625" max="15625" width="2.5703125" style="7" customWidth="1"/>
    <col min="15626" max="15626" width="2" style="7" customWidth="1"/>
    <col min="15627" max="15627" width="4.42578125" style="7" customWidth="1"/>
    <col min="15628" max="15628" width="0.85546875" style="7" customWidth="1"/>
    <col min="15629" max="15632" width="2.42578125" style="7" customWidth="1"/>
    <col min="15633" max="15633" width="3.140625" style="7" customWidth="1"/>
    <col min="15634" max="15641" width="2.42578125" style="7" customWidth="1"/>
    <col min="15642" max="15642" width="3.7109375" style="7" customWidth="1"/>
    <col min="15643" max="15643" width="2.42578125" style="7" customWidth="1"/>
    <col min="15644" max="15644" width="4.85546875" style="7" customWidth="1"/>
    <col min="15645" max="15645" width="4.28515625" style="7" customWidth="1"/>
    <col min="15646" max="15647" width="2.42578125" style="7" customWidth="1"/>
    <col min="15648" max="15648" width="0.85546875" style="7" customWidth="1"/>
    <col min="15649" max="15649" width="0" style="7" hidden="1" customWidth="1"/>
    <col min="15650" max="15650" width="1.85546875" style="7" customWidth="1"/>
    <col min="15651" max="15684" width="2.42578125" style="7" customWidth="1"/>
    <col min="15685" max="15872" width="9.140625" style="7"/>
    <col min="15873" max="15873" width="0" style="7" hidden="1" customWidth="1"/>
    <col min="15874" max="15874" width="2.42578125" style="7" customWidth="1"/>
    <col min="15875" max="15875" width="1.85546875" style="7" customWidth="1"/>
    <col min="15876" max="15877" width="2.42578125" style="7" customWidth="1"/>
    <col min="15878" max="15878" width="6.28515625" style="7" customWidth="1"/>
    <col min="15879" max="15879" width="4" style="7" customWidth="1"/>
    <col min="15880" max="15880" width="1.5703125" style="7" customWidth="1"/>
    <col min="15881" max="15881" width="2.5703125" style="7" customWidth="1"/>
    <col min="15882" max="15882" width="2" style="7" customWidth="1"/>
    <col min="15883" max="15883" width="4.42578125" style="7" customWidth="1"/>
    <col min="15884" max="15884" width="0.85546875" style="7" customWidth="1"/>
    <col min="15885" max="15888" width="2.42578125" style="7" customWidth="1"/>
    <col min="15889" max="15889" width="3.140625" style="7" customWidth="1"/>
    <col min="15890" max="15897" width="2.42578125" style="7" customWidth="1"/>
    <col min="15898" max="15898" width="3.7109375" style="7" customWidth="1"/>
    <col min="15899" max="15899" width="2.42578125" style="7" customWidth="1"/>
    <col min="15900" max="15900" width="4.85546875" style="7" customWidth="1"/>
    <col min="15901" max="15901" width="4.28515625" style="7" customWidth="1"/>
    <col min="15902" max="15903" width="2.42578125" style="7" customWidth="1"/>
    <col min="15904" max="15904" width="0.85546875" style="7" customWidth="1"/>
    <col min="15905" max="15905" width="0" style="7" hidden="1" customWidth="1"/>
    <col min="15906" max="15906" width="1.85546875" style="7" customWidth="1"/>
    <col min="15907" max="15940" width="2.42578125" style="7" customWidth="1"/>
    <col min="15941" max="16128" width="9.140625" style="7"/>
    <col min="16129" max="16129" width="0" style="7" hidden="1" customWidth="1"/>
    <col min="16130" max="16130" width="2.42578125" style="7" customWidth="1"/>
    <col min="16131" max="16131" width="1.85546875" style="7" customWidth="1"/>
    <col min="16132" max="16133" width="2.42578125" style="7" customWidth="1"/>
    <col min="16134" max="16134" width="6.28515625" style="7" customWidth="1"/>
    <col min="16135" max="16135" width="4" style="7" customWidth="1"/>
    <col min="16136" max="16136" width="1.5703125" style="7" customWidth="1"/>
    <col min="16137" max="16137" width="2.5703125" style="7" customWidth="1"/>
    <col min="16138" max="16138" width="2" style="7" customWidth="1"/>
    <col min="16139" max="16139" width="4.42578125" style="7" customWidth="1"/>
    <col min="16140" max="16140" width="0.85546875" style="7" customWidth="1"/>
    <col min="16141" max="16144" width="2.42578125" style="7" customWidth="1"/>
    <col min="16145" max="16145" width="3.140625" style="7" customWidth="1"/>
    <col min="16146" max="16153" width="2.42578125" style="7" customWidth="1"/>
    <col min="16154" max="16154" width="3.7109375" style="7" customWidth="1"/>
    <col min="16155" max="16155" width="2.42578125" style="7" customWidth="1"/>
    <col min="16156" max="16156" width="4.85546875" style="7" customWidth="1"/>
    <col min="16157" max="16157" width="4.28515625" style="7" customWidth="1"/>
    <col min="16158" max="16159" width="2.42578125" style="7" customWidth="1"/>
    <col min="16160" max="16160" width="0.85546875" style="7" customWidth="1"/>
    <col min="16161" max="16161" width="0" style="7" hidden="1" customWidth="1"/>
    <col min="16162" max="16162" width="1.85546875" style="7" customWidth="1"/>
    <col min="16163" max="16196" width="2.42578125" style="7" customWidth="1"/>
    <col min="16197" max="16384" width="9.140625" style="7"/>
  </cols>
  <sheetData>
    <row r="1" spans="1:37" ht="23.25" customHeight="1" x14ac:dyDescent="0.2">
      <c r="D1" s="343"/>
      <c r="E1" s="343"/>
      <c r="F1" s="343"/>
      <c r="G1" s="343"/>
      <c r="H1" s="47"/>
      <c r="AB1" s="343"/>
      <c r="AC1" s="343"/>
      <c r="AD1" s="343"/>
      <c r="AE1" s="343"/>
      <c r="AF1" s="47"/>
      <c r="AG1" s="47"/>
    </row>
    <row r="2" spans="1:37" ht="47.25" customHeight="1" x14ac:dyDescent="0.2">
      <c r="B2" s="344">
        <v>157</v>
      </c>
      <c r="C2" s="344"/>
      <c r="D2" s="345">
        <f>BA!H1</f>
        <v>0</v>
      </c>
      <c r="E2" s="345"/>
      <c r="F2" s="345"/>
      <c r="G2" s="345"/>
      <c r="Z2" s="48">
        <f>B2</f>
        <v>157</v>
      </c>
      <c r="AA2" s="48"/>
      <c r="AB2" s="345">
        <f>D2</f>
        <v>0</v>
      </c>
      <c r="AC2" s="345"/>
      <c r="AD2" s="345"/>
      <c r="AE2" s="345"/>
    </row>
    <row r="3" spans="1:37" x14ac:dyDescent="0.2">
      <c r="B3" s="15" t="s">
        <v>7</v>
      </c>
      <c r="C3" s="15"/>
      <c r="D3" s="15"/>
      <c r="E3" s="15"/>
      <c r="F3" s="15"/>
      <c r="G3" s="15"/>
      <c r="H3" s="15"/>
      <c r="I3" s="15"/>
      <c r="J3" s="15"/>
      <c r="K3" s="15"/>
      <c r="L3" s="15"/>
      <c r="M3" s="15"/>
      <c r="N3" s="15"/>
      <c r="O3" s="15"/>
      <c r="P3" s="15"/>
      <c r="Q3" s="15"/>
      <c r="R3" s="15"/>
    </row>
    <row r="4" spans="1:37" ht="15.75" customHeight="1" x14ac:dyDescent="0.2">
      <c r="B4" s="10" t="s">
        <v>8</v>
      </c>
      <c r="C4" s="10"/>
      <c r="D4" s="10"/>
      <c r="E4" s="10"/>
      <c r="F4" s="10"/>
      <c r="G4" s="10"/>
      <c r="H4" s="10"/>
      <c r="I4" s="10"/>
      <c r="J4" s="10"/>
      <c r="K4" s="10"/>
      <c r="L4" s="10"/>
      <c r="M4" s="10"/>
      <c r="N4" s="10"/>
      <c r="O4" s="10"/>
      <c r="P4" s="10"/>
      <c r="Q4" s="10"/>
      <c r="R4" s="10"/>
      <c r="AA4" s="7" t="s">
        <v>9</v>
      </c>
    </row>
    <row r="5" spans="1:37" ht="15" customHeight="1" x14ac:dyDescent="0.2">
      <c r="B5" s="11" t="s">
        <v>10</v>
      </c>
      <c r="C5" s="10"/>
      <c r="D5" s="10"/>
      <c r="E5" s="10"/>
      <c r="F5" s="10"/>
      <c r="G5" s="10"/>
      <c r="H5" s="10"/>
      <c r="I5" s="10"/>
      <c r="J5" s="10"/>
      <c r="K5" s="10"/>
      <c r="L5" s="10"/>
      <c r="M5" s="10"/>
      <c r="N5" s="10"/>
      <c r="O5" s="10"/>
      <c r="P5" s="10"/>
      <c r="Q5" s="10"/>
      <c r="R5" s="10"/>
      <c r="AE5" s="12"/>
      <c r="AF5" s="12"/>
      <c r="AG5" s="12"/>
      <c r="AH5" s="12"/>
      <c r="AI5" s="12"/>
      <c r="AJ5" s="12"/>
      <c r="AK5" s="12"/>
    </row>
    <row r="6" spans="1:37" ht="12.75" customHeight="1" x14ac:dyDescent="0.2">
      <c r="B6" s="10" t="s">
        <v>51</v>
      </c>
      <c r="C6" s="10"/>
      <c r="D6" s="10"/>
      <c r="E6" s="10"/>
      <c r="F6" s="10"/>
      <c r="G6" s="10" t="str">
        <f>BA!I5</f>
        <v>British Airways PLC Catering Supply</v>
      </c>
      <c r="H6" s="10"/>
      <c r="I6" s="10"/>
      <c r="J6" s="10"/>
      <c r="K6" s="10"/>
      <c r="L6" s="10"/>
      <c r="M6" s="10"/>
      <c r="N6" s="10"/>
      <c r="O6" s="10"/>
      <c r="P6" s="10"/>
      <c r="Q6" s="10"/>
      <c r="R6" s="10"/>
      <c r="AE6" s="12"/>
      <c r="AF6" s="12"/>
      <c r="AG6" s="12"/>
      <c r="AH6" s="12"/>
      <c r="AI6" s="12"/>
      <c r="AJ6" s="12"/>
    </row>
    <row r="7" spans="1:37" x14ac:dyDescent="0.2">
      <c r="B7" s="10"/>
      <c r="C7" s="10"/>
      <c r="D7" s="10"/>
      <c r="E7" s="10"/>
      <c r="F7" s="10"/>
      <c r="G7" s="10"/>
      <c r="H7" s="10"/>
      <c r="I7" s="10"/>
      <c r="J7" s="10"/>
      <c r="K7" s="10"/>
      <c r="L7" s="10"/>
      <c r="M7" s="10"/>
      <c r="N7" s="10"/>
      <c r="O7" s="10"/>
      <c r="P7" s="10"/>
      <c r="Q7" s="10"/>
      <c r="R7" s="10"/>
    </row>
    <row r="8" spans="1:37" ht="4.5" customHeight="1" x14ac:dyDescent="0.2">
      <c r="A8" s="7" t="s">
        <v>11</v>
      </c>
      <c r="B8" s="10"/>
      <c r="C8" s="10"/>
      <c r="D8" s="10"/>
      <c r="E8" s="10"/>
      <c r="F8" s="10"/>
      <c r="G8" s="10"/>
      <c r="H8" s="10"/>
      <c r="I8" s="10"/>
      <c r="J8" s="10"/>
      <c r="K8" s="10"/>
      <c r="L8" s="10"/>
      <c r="M8" s="10"/>
      <c r="N8" s="10"/>
      <c r="O8" s="10"/>
      <c r="P8" s="10"/>
      <c r="Q8" s="10"/>
      <c r="R8" s="10"/>
    </row>
    <row r="9" spans="1:37" ht="3.75" customHeight="1" x14ac:dyDescent="0.2">
      <c r="B9" s="10"/>
      <c r="C9" s="10"/>
      <c r="D9" s="10"/>
      <c r="E9" s="10"/>
      <c r="F9" s="10"/>
      <c r="G9" s="10"/>
      <c r="H9" s="10"/>
      <c r="I9" s="10"/>
      <c r="J9" s="10"/>
      <c r="K9" s="10"/>
      <c r="L9" s="10"/>
      <c r="M9" s="10"/>
      <c r="N9" s="10"/>
      <c r="O9" s="10"/>
      <c r="P9" s="10"/>
      <c r="Q9" s="10"/>
      <c r="R9" s="10"/>
    </row>
    <row r="10" spans="1:37" x14ac:dyDescent="0.2">
      <c r="B10" s="24" t="s">
        <v>44</v>
      </c>
      <c r="C10" s="11"/>
      <c r="D10" s="11"/>
      <c r="E10" s="11"/>
      <c r="F10" s="11"/>
      <c r="G10" s="11"/>
      <c r="H10" s="11"/>
      <c r="I10" s="11"/>
      <c r="J10" s="11"/>
      <c r="K10" s="11"/>
      <c r="L10" s="11"/>
      <c r="M10" s="11"/>
      <c r="N10" s="11"/>
      <c r="O10" s="11"/>
      <c r="P10" s="18"/>
      <c r="Q10" s="18"/>
      <c r="R10" s="15"/>
      <c r="S10" s="15"/>
    </row>
    <row r="11" spans="1:37" x14ac:dyDescent="0.2">
      <c r="B11" s="24" t="s">
        <v>45</v>
      </c>
      <c r="C11" s="11"/>
      <c r="D11" s="11"/>
      <c r="E11" s="11"/>
      <c r="F11" s="11"/>
      <c r="G11" s="11"/>
      <c r="H11" s="11"/>
      <c r="I11" s="11"/>
      <c r="J11" s="11"/>
      <c r="K11" s="11"/>
      <c r="L11" s="11"/>
      <c r="M11" s="11"/>
      <c r="N11" s="11"/>
      <c r="O11" s="11"/>
      <c r="P11" s="11"/>
      <c r="Q11" s="11"/>
      <c r="R11" s="10"/>
      <c r="S11" s="10"/>
      <c r="T11" s="10"/>
    </row>
    <row r="12" spans="1:37" x14ac:dyDescent="0.2">
      <c r="B12" s="24" t="s">
        <v>46</v>
      </c>
      <c r="C12" s="11"/>
      <c r="D12" s="11"/>
      <c r="E12" s="11"/>
      <c r="F12" s="11"/>
      <c r="G12" s="11"/>
      <c r="H12" s="11"/>
      <c r="I12" s="11"/>
      <c r="J12" s="11"/>
      <c r="K12" s="11"/>
      <c r="L12" s="11"/>
      <c r="M12" s="11"/>
      <c r="N12" s="11"/>
      <c r="O12" s="11"/>
      <c r="P12" s="18"/>
      <c r="Q12" s="18"/>
      <c r="R12" s="15"/>
      <c r="S12" s="15"/>
    </row>
    <row r="13" spans="1:37" x14ac:dyDescent="0.2">
      <c r="A13" s="10"/>
      <c r="B13" s="24" t="s">
        <v>47</v>
      </c>
      <c r="C13" s="11"/>
      <c r="D13" s="11"/>
      <c r="E13" s="11"/>
      <c r="F13" s="11"/>
      <c r="G13" s="11"/>
      <c r="H13" s="11"/>
      <c r="I13" s="11"/>
      <c r="J13" s="11"/>
      <c r="K13" s="11"/>
      <c r="L13" s="11"/>
      <c r="M13" s="11"/>
      <c r="N13" s="11"/>
      <c r="O13" s="11"/>
      <c r="P13" s="11"/>
      <c r="Q13" s="11"/>
      <c r="R13" s="10"/>
      <c r="S13" s="10"/>
      <c r="T13" s="10"/>
    </row>
    <row r="14" spans="1:37" x14ac:dyDescent="0.2">
      <c r="B14" s="13"/>
      <c r="C14" s="18"/>
      <c r="D14" s="18"/>
      <c r="E14" s="18"/>
      <c r="F14" s="18"/>
      <c r="G14" s="18"/>
      <c r="H14" s="18"/>
      <c r="I14" s="18"/>
      <c r="J14" s="18"/>
      <c r="K14" s="18"/>
      <c r="L14" s="18"/>
      <c r="M14" s="18"/>
      <c r="N14" s="18"/>
      <c r="O14" s="18"/>
      <c r="P14" s="18"/>
      <c r="Q14" s="18"/>
      <c r="R14" s="15"/>
      <c r="S14" s="15"/>
    </row>
    <row r="15" spans="1:37" x14ac:dyDescent="0.2">
      <c r="C15" s="15"/>
      <c r="D15" s="15"/>
      <c r="E15" s="15"/>
      <c r="F15" s="15"/>
      <c r="G15" s="15"/>
      <c r="H15" s="15"/>
      <c r="I15" s="15"/>
      <c r="J15" s="15"/>
      <c r="K15" s="15"/>
      <c r="L15" s="15"/>
      <c r="M15" s="15"/>
      <c r="N15" s="15"/>
      <c r="O15" s="15"/>
      <c r="P15" s="15"/>
      <c r="Q15" s="15"/>
      <c r="R15" s="15"/>
      <c r="S15" s="15"/>
    </row>
    <row r="16" spans="1:37" ht="15" customHeight="1" x14ac:dyDescent="0.2">
      <c r="B16" s="15" t="s">
        <v>7</v>
      </c>
      <c r="C16" s="15"/>
      <c r="D16" s="15"/>
      <c r="E16" s="15"/>
      <c r="F16" s="15"/>
      <c r="G16" s="15"/>
      <c r="H16" s="15"/>
      <c r="I16" s="15"/>
      <c r="J16" s="15"/>
      <c r="K16" s="15"/>
      <c r="L16" s="15"/>
      <c r="M16" s="15"/>
      <c r="N16" s="15"/>
      <c r="O16" s="15"/>
      <c r="P16" s="15"/>
      <c r="Q16" s="15"/>
      <c r="R16" s="15"/>
      <c r="S16" s="10"/>
      <c r="T16" s="10"/>
    </row>
    <row r="17" spans="1:40" x14ac:dyDescent="0.2">
      <c r="B17" s="10" t="s">
        <v>12</v>
      </c>
      <c r="C17" s="10"/>
      <c r="D17" s="10"/>
      <c r="E17" s="10"/>
      <c r="F17" s="10"/>
      <c r="G17" s="10"/>
      <c r="H17" s="10"/>
      <c r="I17" s="10"/>
      <c r="J17" s="10"/>
      <c r="K17" s="10"/>
      <c r="L17" s="10"/>
      <c r="M17" s="10"/>
      <c r="N17" s="10"/>
      <c r="O17" s="10"/>
      <c r="P17" s="10"/>
      <c r="Q17" s="10"/>
      <c r="R17" s="10"/>
      <c r="U17" s="341" t="s">
        <v>13</v>
      </c>
      <c r="V17" s="341"/>
      <c r="W17" s="341"/>
      <c r="X17" s="341"/>
      <c r="Y17" s="341"/>
      <c r="Z17" s="341"/>
      <c r="AA17" s="341"/>
      <c r="AB17" s="341"/>
      <c r="AC17" s="341"/>
      <c r="AD17" s="341"/>
      <c r="AE17" s="341"/>
      <c r="AF17" s="341"/>
      <c r="AG17" s="341"/>
      <c r="AH17" s="341"/>
      <c r="AI17" s="341"/>
      <c r="AJ17" s="341"/>
      <c r="AK17" s="14"/>
      <c r="AL17" s="14"/>
      <c r="AM17" s="14"/>
      <c r="AN17" s="14"/>
    </row>
    <row r="18" spans="1:40" x14ac:dyDescent="0.2">
      <c r="B18" s="10"/>
      <c r="C18" s="10"/>
      <c r="D18" s="10"/>
      <c r="E18" s="10"/>
      <c r="F18" s="10"/>
      <c r="G18" s="10"/>
      <c r="H18" s="10"/>
      <c r="I18" s="10"/>
      <c r="J18" s="10"/>
      <c r="K18" s="10"/>
      <c r="L18" s="10"/>
      <c r="M18" s="10"/>
      <c r="N18" s="10"/>
      <c r="O18" s="10"/>
      <c r="P18" s="10"/>
      <c r="Q18" s="10"/>
      <c r="R18" s="10"/>
      <c r="U18" s="14"/>
      <c r="V18" s="14"/>
      <c r="W18" s="14"/>
      <c r="X18" s="14"/>
      <c r="Y18" s="14"/>
      <c r="Z18" s="14"/>
      <c r="AA18" s="14"/>
      <c r="AB18" s="14"/>
      <c r="AC18" s="14"/>
      <c r="AD18" s="14"/>
      <c r="AE18" s="14"/>
      <c r="AF18" s="14"/>
      <c r="AG18" s="14"/>
      <c r="AH18" s="14"/>
      <c r="AI18" s="14"/>
      <c r="AJ18" s="14"/>
      <c r="AK18" s="14"/>
      <c r="AL18" s="14"/>
      <c r="AM18" s="14"/>
      <c r="AN18" s="14"/>
    </row>
    <row r="19" spans="1:40" ht="18" customHeight="1" x14ac:dyDescent="0.2">
      <c r="B19" s="337" t="s">
        <v>14</v>
      </c>
      <c r="C19" s="337"/>
      <c r="D19" s="337"/>
      <c r="E19" s="337"/>
      <c r="F19" s="337"/>
      <c r="G19" s="337"/>
      <c r="H19" s="337"/>
      <c r="I19" s="337"/>
      <c r="U19" s="14"/>
      <c r="V19" s="14"/>
      <c r="W19" s="14"/>
      <c r="X19" s="14"/>
      <c r="Y19" s="14"/>
      <c r="Z19" s="14"/>
      <c r="AA19" s="14"/>
      <c r="AB19" s="14"/>
      <c r="AC19" s="14"/>
      <c r="AD19" s="14"/>
      <c r="AE19" s="14"/>
      <c r="AF19" s="14"/>
      <c r="AG19" s="14"/>
      <c r="AH19" s="14"/>
      <c r="AI19" s="14"/>
      <c r="AJ19" s="14"/>
      <c r="AK19" s="14"/>
      <c r="AL19" s="14"/>
      <c r="AM19" s="14"/>
      <c r="AN19" s="14"/>
    </row>
    <row r="20" spans="1:40" x14ac:dyDescent="0.2">
      <c r="B20" s="337"/>
      <c r="C20" s="337"/>
      <c r="D20" s="337"/>
      <c r="E20" s="337"/>
      <c r="F20" s="337"/>
      <c r="G20" s="337"/>
      <c r="H20" s="337"/>
      <c r="I20" s="337"/>
      <c r="K20" s="10"/>
      <c r="L20" s="10"/>
      <c r="M20" s="10"/>
      <c r="N20" s="10"/>
      <c r="O20" s="10"/>
      <c r="P20" s="10"/>
      <c r="Q20" s="10"/>
      <c r="R20" s="10"/>
      <c r="U20" s="14"/>
      <c r="V20" s="14"/>
      <c r="W20" s="14"/>
      <c r="X20" s="14"/>
      <c r="Y20" s="14"/>
      <c r="Z20" s="14"/>
      <c r="AA20" s="14"/>
      <c r="AB20" s="14"/>
      <c r="AC20" s="14"/>
      <c r="AD20" s="14"/>
      <c r="AE20" s="14"/>
      <c r="AF20" s="14"/>
      <c r="AG20" s="14"/>
      <c r="AH20" s="14"/>
      <c r="AI20" s="14"/>
      <c r="AJ20" s="14"/>
      <c r="AK20" s="14"/>
      <c r="AL20" s="14"/>
      <c r="AM20" s="14"/>
      <c r="AN20" s="14"/>
    </row>
    <row r="21" spans="1:40" ht="12" customHeight="1" x14ac:dyDescent="0.2">
      <c r="B21" s="337" t="s">
        <v>15</v>
      </c>
      <c r="C21" s="337"/>
      <c r="D21" s="337"/>
      <c r="E21" s="337"/>
      <c r="F21" s="337"/>
      <c r="G21" s="337"/>
      <c r="H21" s="337"/>
      <c r="I21" s="337"/>
      <c r="J21" s="337"/>
      <c r="K21" s="337"/>
      <c r="L21" s="337"/>
      <c r="M21" s="337"/>
      <c r="N21" s="337"/>
      <c r="O21" s="337"/>
      <c r="P21" s="337"/>
      <c r="Q21" s="337"/>
      <c r="R21" s="337"/>
      <c r="U21" s="14"/>
      <c r="V21" s="14"/>
      <c r="W21" s="14"/>
      <c r="X21" s="14"/>
      <c r="Y21" s="14"/>
      <c r="Z21" s="14"/>
      <c r="AA21" s="14"/>
      <c r="AB21" s="14"/>
      <c r="AC21" s="14"/>
      <c r="AD21" s="14"/>
      <c r="AE21" s="14"/>
      <c r="AF21" s="14"/>
      <c r="AG21" s="14"/>
      <c r="AH21" s="14"/>
      <c r="AI21" s="14"/>
      <c r="AJ21" s="14"/>
      <c r="AK21" s="14"/>
      <c r="AL21" s="14"/>
      <c r="AM21" s="14"/>
      <c r="AN21" s="14"/>
    </row>
    <row r="22" spans="1:40" ht="9" customHeight="1" x14ac:dyDescent="0.2">
      <c r="B22" s="10"/>
      <c r="C22" s="10"/>
      <c r="D22" s="10"/>
      <c r="E22" s="10"/>
      <c r="F22" s="10"/>
      <c r="G22" s="10"/>
      <c r="H22" s="10"/>
      <c r="I22" s="10"/>
      <c r="J22" s="10"/>
      <c r="K22" s="10"/>
      <c r="L22" s="10"/>
      <c r="M22" s="10"/>
      <c r="N22" s="10"/>
      <c r="O22" s="10"/>
      <c r="P22" s="10"/>
      <c r="Q22" s="10"/>
      <c r="R22" s="10"/>
    </row>
    <row r="23" spans="1:40" x14ac:dyDescent="0.2">
      <c r="B23" s="10" t="s">
        <v>16</v>
      </c>
      <c r="C23" s="10"/>
      <c r="E23" s="10"/>
      <c r="F23" s="10" t="s">
        <v>17</v>
      </c>
      <c r="G23" s="10"/>
      <c r="H23" s="10"/>
      <c r="I23" s="10"/>
      <c r="J23" s="10"/>
      <c r="K23" s="334" t="s">
        <v>18</v>
      </c>
      <c r="L23" s="334"/>
      <c r="M23" s="336" t="s">
        <v>19</v>
      </c>
      <c r="N23" s="336"/>
      <c r="O23" s="334" t="s">
        <v>6</v>
      </c>
      <c r="P23" s="334"/>
      <c r="Q23" s="7" t="s">
        <v>19</v>
      </c>
      <c r="S23" s="334" t="s">
        <v>20</v>
      </c>
      <c r="T23" s="334"/>
      <c r="U23" s="334" t="s">
        <v>21</v>
      </c>
      <c r="V23" s="334"/>
      <c r="W23" s="7" t="s">
        <v>22</v>
      </c>
      <c r="X23" s="7" t="s">
        <v>22</v>
      </c>
      <c r="Z23" s="16"/>
      <c r="AB23" s="337" t="s">
        <v>23</v>
      </c>
      <c r="AC23" s="337"/>
      <c r="AD23" s="337"/>
      <c r="AE23" s="337"/>
      <c r="AF23" s="337"/>
      <c r="AG23" s="337"/>
      <c r="AH23" s="338" t="s">
        <v>24</v>
      </c>
      <c r="AI23" s="334"/>
      <c r="AJ23" s="334"/>
      <c r="AK23" s="334"/>
      <c r="AL23" s="334"/>
      <c r="AN23" s="17"/>
    </row>
    <row r="24" spans="1:40" ht="9.75" customHeight="1" x14ac:dyDescent="0.2">
      <c r="B24" s="337"/>
      <c r="C24" s="337"/>
      <c r="E24" s="10"/>
      <c r="F24" s="10"/>
      <c r="G24" s="10"/>
      <c r="H24" s="10"/>
      <c r="I24" s="10"/>
      <c r="J24" s="10"/>
      <c r="K24" s="10"/>
    </row>
    <row r="25" spans="1:40" x14ac:dyDescent="0.2">
      <c r="B25" s="335" t="s">
        <v>48</v>
      </c>
      <c r="C25" s="335"/>
      <c r="D25" s="335"/>
      <c r="E25" s="335"/>
      <c r="F25" s="335"/>
      <c r="G25" s="335"/>
      <c r="H25" s="335"/>
      <c r="I25" s="335"/>
      <c r="J25" s="10"/>
      <c r="K25" s="10"/>
      <c r="L25" s="10"/>
      <c r="M25" s="10"/>
      <c r="N25" s="346"/>
      <c r="O25" s="346"/>
      <c r="P25" s="346"/>
      <c r="Q25" s="346"/>
      <c r="R25" s="346"/>
      <c r="S25" s="10"/>
      <c r="T25" s="20"/>
      <c r="U25" s="20"/>
    </row>
    <row r="27" spans="1:40" x14ac:dyDescent="0.2">
      <c r="B27" s="335" t="s">
        <v>25</v>
      </c>
      <c r="C27" s="335"/>
      <c r="D27" s="335"/>
      <c r="E27" s="335"/>
      <c r="F27" s="335"/>
      <c r="G27" s="335"/>
      <c r="H27" s="335"/>
      <c r="I27" s="335"/>
      <c r="J27" s="335"/>
      <c r="K27" s="335"/>
      <c r="L27" s="335"/>
      <c r="M27" s="335"/>
      <c r="N27" s="335"/>
      <c r="O27" s="335"/>
      <c r="P27" s="335"/>
      <c r="Q27" s="335"/>
      <c r="R27" s="335"/>
      <c r="S27" s="335"/>
      <c r="T27" s="335"/>
      <c r="U27" s="335"/>
      <c r="V27" s="335"/>
      <c r="W27" s="335"/>
      <c r="X27" s="335"/>
      <c r="Y27" s="335"/>
      <c r="Z27" s="335"/>
      <c r="AA27" s="335"/>
      <c r="AB27" s="335"/>
      <c r="AC27" s="335"/>
      <c r="AD27" s="335"/>
      <c r="AE27" s="335"/>
      <c r="AF27" s="335"/>
      <c r="AG27" s="335"/>
      <c r="AH27" s="335"/>
      <c r="AI27" s="335"/>
      <c r="AJ27" s="335"/>
      <c r="AK27" s="335"/>
      <c r="AL27" s="335"/>
      <c r="AM27" s="335"/>
    </row>
    <row r="28" spans="1:40" x14ac:dyDescent="0.2">
      <c r="B28" s="11"/>
      <c r="C28" s="11" t="s">
        <v>52</v>
      </c>
      <c r="D28" s="11"/>
      <c r="E28" s="11"/>
      <c r="F28" s="320">
        <f>BA!H25</f>
        <v>3750204685</v>
      </c>
      <c r="G28" s="320"/>
      <c r="H28" s="320"/>
      <c r="I28" s="320"/>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row>
    <row r="29" spans="1:40" x14ac:dyDescent="0.2">
      <c r="B29" s="21"/>
      <c r="C29" s="22"/>
      <c r="D29" s="23"/>
      <c r="E29" s="22"/>
      <c r="F29" s="22"/>
      <c r="G29" s="22"/>
      <c r="H29" s="22"/>
      <c r="I29" s="22"/>
      <c r="J29" s="22"/>
      <c r="K29" s="22"/>
      <c r="L29" s="22"/>
      <c r="M29" s="22"/>
      <c r="N29" s="22"/>
      <c r="O29" s="22"/>
      <c r="P29" s="22"/>
      <c r="Q29" s="22"/>
      <c r="R29" s="22"/>
      <c r="S29" s="22"/>
      <c r="T29" s="22"/>
      <c r="U29" s="22"/>
      <c r="V29" s="22"/>
      <c r="W29" s="22"/>
      <c r="X29" s="22"/>
      <c r="Y29" s="22"/>
      <c r="Z29" s="22"/>
    </row>
    <row r="30" spans="1:40" x14ac:dyDescent="0.2">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40" ht="21.75" customHeight="1" x14ac:dyDescent="0.2"/>
    <row r="32" spans="1:40" x14ac:dyDescent="0.2">
      <c r="A32" s="7">
        <v>117</v>
      </c>
      <c r="B32" s="325">
        <f>BA!D30</f>
        <v>11</v>
      </c>
      <c r="C32" s="325"/>
      <c r="D32" s="328">
        <f>BA!F30</f>
        <v>2939</v>
      </c>
      <c r="E32" s="347"/>
      <c r="F32" s="347"/>
      <c r="G32" s="25" t="s">
        <v>39</v>
      </c>
      <c r="H32" s="326" t="s">
        <v>49</v>
      </c>
      <c r="I32" s="326"/>
      <c r="J32" s="326"/>
      <c r="K32" s="326"/>
      <c r="L32" s="327">
        <f>BA!N30</f>
        <v>0</v>
      </c>
      <c r="M32" s="328"/>
      <c r="N32" s="328"/>
      <c r="O32" s="26" t="s">
        <v>39</v>
      </c>
      <c r="P32" s="321"/>
      <c r="Q32" s="321"/>
      <c r="R32" s="321"/>
      <c r="S32" s="11"/>
      <c r="T32" s="321">
        <f>P32*L32</f>
        <v>0</v>
      </c>
      <c r="U32" s="322"/>
      <c r="V32" s="322"/>
      <c r="W32" s="322"/>
      <c r="X32" s="322"/>
      <c r="Y32" s="322"/>
      <c r="Z32" s="322"/>
      <c r="AA32" s="49" t="s">
        <v>26</v>
      </c>
      <c r="AB32" s="11"/>
      <c r="AC32" s="11"/>
      <c r="AD32" s="11"/>
      <c r="AE32" s="11"/>
      <c r="AF32" s="11"/>
      <c r="AG32" s="11"/>
      <c r="AH32" s="11"/>
      <c r="AI32" s="11"/>
      <c r="AJ32" s="11"/>
      <c r="AK32" s="10"/>
      <c r="AM32" s="10"/>
      <c r="AN32" s="10"/>
    </row>
    <row r="33" spans="1:40" x14ac:dyDescent="0.2">
      <c r="B33" s="27"/>
      <c r="C33" s="27"/>
      <c r="D33" s="323"/>
      <c r="E33" s="324"/>
      <c r="F33" s="324"/>
      <c r="G33" s="27"/>
      <c r="H33" s="27"/>
      <c r="I33" s="27"/>
      <c r="J33" s="27"/>
      <c r="K33" s="27"/>
      <c r="L33" s="27"/>
      <c r="M33" s="27"/>
      <c r="N33" s="27"/>
      <c r="O33" s="27"/>
      <c r="P33" s="27"/>
      <c r="Q33" s="27"/>
      <c r="R33" s="27"/>
      <c r="S33" s="27"/>
      <c r="T33" s="27"/>
      <c r="U33" s="27"/>
      <c r="V33" s="27"/>
      <c r="W33" s="27"/>
      <c r="X33" s="27"/>
      <c r="Y33" s="27"/>
      <c r="Z33" s="27"/>
      <c r="AA33" s="49" t="s">
        <v>50</v>
      </c>
      <c r="AB33" s="27"/>
      <c r="AC33" s="27"/>
      <c r="AD33" s="27"/>
      <c r="AE33" s="27"/>
      <c r="AF33" s="27"/>
      <c r="AG33" s="27"/>
      <c r="AH33" s="27"/>
      <c r="AI33" s="27"/>
      <c r="AJ33" s="27"/>
      <c r="AK33" s="28"/>
      <c r="AM33" s="28"/>
      <c r="AN33" s="28"/>
    </row>
    <row r="34" spans="1:40" x14ac:dyDescent="0.2">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31">
        <f>BA!AC32</f>
        <v>0</v>
      </c>
      <c r="AB34" s="11"/>
      <c r="AC34" s="11"/>
      <c r="AD34" s="11"/>
      <c r="AE34" s="11"/>
      <c r="AF34" s="11"/>
      <c r="AG34" s="11"/>
      <c r="AH34" s="11"/>
      <c r="AI34" s="11"/>
      <c r="AJ34" s="11"/>
      <c r="AK34" s="10"/>
      <c r="AM34" s="10"/>
      <c r="AN34" s="10"/>
    </row>
    <row r="35" spans="1:40" x14ac:dyDescent="0.2">
      <c r="B35" s="30"/>
      <c r="C35" s="30"/>
      <c r="D35" s="30"/>
      <c r="E35" s="30"/>
      <c r="F35" s="30"/>
      <c r="G35" s="25"/>
      <c r="H35" s="25"/>
      <c r="I35" s="25"/>
      <c r="J35" s="25"/>
      <c r="K35" s="25"/>
      <c r="L35" s="25"/>
      <c r="M35" s="25"/>
      <c r="N35" s="11"/>
      <c r="O35" s="25"/>
      <c r="P35" s="25"/>
      <c r="Q35" s="25"/>
      <c r="R35" s="25"/>
      <c r="S35" s="25"/>
      <c r="T35" s="25"/>
      <c r="U35" s="25"/>
      <c r="V35" s="25"/>
      <c r="W35" s="25"/>
      <c r="X35" s="25"/>
      <c r="Y35" s="25"/>
      <c r="Z35" s="25"/>
      <c r="AA35" s="31" t="e">
        <f>BA!AC33</f>
        <v>#REF!</v>
      </c>
      <c r="AB35" s="11"/>
      <c r="AC35" s="11"/>
      <c r="AD35" s="11"/>
      <c r="AE35" s="11"/>
      <c r="AF35" s="11"/>
      <c r="AG35" s="11"/>
      <c r="AH35" s="11"/>
      <c r="AI35" s="11"/>
      <c r="AJ35" s="11"/>
      <c r="AK35" s="10"/>
      <c r="AM35" s="10"/>
      <c r="AN35" s="10"/>
    </row>
    <row r="36" spans="1:40" x14ac:dyDescent="0.2">
      <c r="B36" s="25"/>
      <c r="C36" s="25"/>
      <c r="D36" s="25"/>
      <c r="E36" s="25"/>
      <c r="F36" s="25"/>
      <c r="G36" s="25"/>
      <c r="H36" s="25"/>
      <c r="I36" s="24"/>
      <c r="J36" s="24"/>
      <c r="K36" s="24"/>
      <c r="L36" s="24"/>
      <c r="M36" s="24"/>
      <c r="N36" s="24"/>
      <c r="O36" s="24"/>
      <c r="P36" s="24"/>
      <c r="Q36" s="24"/>
      <c r="R36" s="24"/>
      <c r="S36" s="24"/>
      <c r="T36" s="25"/>
      <c r="U36" s="25"/>
      <c r="V36" s="25"/>
      <c r="W36" s="25"/>
      <c r="X36" s="25"/>
      <c r="Y36" s="25"/>
      <c r="Z36" s="25"/>
      <c r="AA36" s="31">
        <f>BA!AC34</f>
        <v>0</v>
      </c>
      <c r="AB36" s="11"/>
      <c r="AC36" s="29"/>
      <c r="AD36" s="29"/>
      <c r="AE36" s="29"/>
      <c r="AF36" s="24"/>
      <c r="AG36" s="24"/>
      <c r="AH36" s="24"/>
      <c r="AI36" s="24"/>
      <c r="AJ36" s="24"/>
    </row>
    <row r="37" spans="1:40" x14ac:dyDescent="0.2">
      <c r="B37" s="24"/>
      <c r="C37" s="25"/>
      <c r="D37" s="25" t="s">
        <v>53</v>
      </c>
      <c r="E37" s="32"/>
      <c r="F37" s="32"/>
      <c r="G37" s="32"/>
      <c r="H37" s="32"/>
      <c r="I37" s="33"/>
      <c r="J37" s="25"/>
      <c r="K37" s="25"/>
      <c r="L37" s="25"/>
      <c r="M37" s="25"/>
      <c r="N37" s="11"/>
      <c r="O37" s="25"/>
      <c r="P37" s="25"/>
      <c r="Q37" s="25"/>
      <c r="R37" s="25"/>
      <c r="S37" s="25"/>
      <c r="T37" s="24"/>
      <c r="U37" s="25"/>
      <c r="V37" s="25"/>
      <c r="W37" s="25"/>
      <c r="X37" s="25"/>
      <c r="Y37" s="25"/>
      <c r="Z37" s="25"/>
      <c r="AA37" s="31">
        <f>BA!AC35</f>
        <v>0</v>
      </c>
      <c r="AB37" s="11"/>
      <c r="AC37" s="11"/>
      <c r="AD37" s="11"/>
      <c r="AE37" s="11"/>
      <c r="AF37" s="11"/>
      <c r="AG37" s="11"/>
      <c r="AH37" s="11"/>
      <c r="AI37" s="11"/>
      <c r="AJ37" s="11"/>
      <c r="AK37" s="11"/>
      <c r="AL37" s="24"/>
      <c r="AM37" s="15"/>
      <c r="AN37" s="15"/>
    </row>
    <row r="38" spans="1:40" x14ac:dyDescent="0.2">
      <c r="B38" s="24"/>
      <c r="C38" s="25"/>
      <c r="D38" s="25"/>
      <c r="E38" s="26"/>
      <c r="F38" s="26"/>
      <c r="G38" s="27"/>
      <c r="H38" s="26"/>
      <c r="I38" s="25"/>
      <c r="J38" s="32"/>
      <c r="K38" s="32"/>
      <c r="L38" s="25"/>
      <c r="M38" s="24"/>
      <c r="N38" s="24"/>
      <c r="O38" s="24"/>
      <c r="P38" s="24"/>
      <c r="Q38" s="24"/>
      <c r="R38" s="24"/>
      <c r="S38" s="24"/>
      <c r="T38" s="24"/>
      <c r="U38" s="26"/>
      <c r="V38" s="26"/>
      <c r="W38" s="25"/>
      <c r="X38" s="25"/>
      <c r="Y38" s="25"/>
      <c r="Z38" s="25"/>
      <c r="AA38" s="31">
        <f>BA!AC36</f>
        <v>0</v>
      </c>
      <c r="AB38" s="24"/>
      <c r="AC38" s="24"/>
      <c r="AD38" s="24"/>
      <c r="AE38" s="24"/>
      <c r="AF38" s="18"/>
      <c r="AG38" s="18"/>
      <c r="AH38" s="18"/>
      <c r="AI38" s="18"/>
      <c r="AJ38" s="11"/>
      <c r="AK38" s="18"/>
      <c r="AL38" s="24"/>
      <c r="AM38" s="15"/>
      <c r="AN38" s="15"/>
    </row>
    <row r="39" spans="1:40" x14ac:dyDescent="0.2">
      <c r="B39" s="24"/>
      <c r="C39" s="25"/>
      <c r="D39" s="25"/>
      <c r="E39" s="26"/>
      <c r="F39" s="26"/>
      <c r="G39" s="27"/>
      <c r="H39" s="26"/>
      <c r="I39" s="25"/>
      <c r="J39" s="26"/>
      <c r="K39" s="26"/>
      <c r="L39" s="26"/>
      <c r="M39" s="24"/>
      <c r="N39" s="24"/>
      <c r="O39" s="24"/>
      <c r="P39" s="24"/>
      <c r="Q39" s="24"/>
      <c r="R39" s="33"/>
      <c r="S39" s="33"/>
      <c r="T39" s="33"/>
      <c r="U39" s="33"/>
      <c r="V39" s="33"/>
      <c r="W39" s="33"/>
      <c r="X39" s="25"/>
      <c r="Y39" s="25"/>
      <c r="Z39" s="25"/>
      <c r="AA39" s="31">
        <f>BA!AC37</f>
        <v>0</v>
      </c>
      <c r="AB39" s="25"/>
      <c r="AC39" s="25"/>
      <c r="AD39" s="25"/>
      <c r="AE39" s="25"/>
      <c r="AF39" s="11"/>
      <c r="AG39" s="24"/>
      <c r="AH39" s="24"/>
      <c r="AI39" s="24"/>
      <c r="AJ39" s="18"/>
      <c r="AK39" s="18"/>
      <c r="AL39" s="24"/>
      <c r="AM39" s="15"/>
      <c r="AN39" s="15"/>
    </row>
    <row r="40" spans="1:40" x14ac:dyDescent="0.2">
      <c r="B40" s="24"/>
      <c r="C40" s="25"/>
      <c r="D40" s="25"/>
      <c r="E40" s="26"/>
      <c r="F40" s="26"/>
      <c r="G40" s="27"/>
      <c r="H40" s="26"/>
      <c r="I40" s="25"/>
      <c r="J40" s="26"/>
      <c r="K40" s="26"/>
      <c r="L40" s="26"/>
      <c r="M40" s="26"/>
      <c r="N40" s="25"/>
      <c r="O40" s="25"/>
      <c r="P40" s="25"/>
      <c r="Q40" s="25"/>
      <c r="R40" s="25"/>
      <c r="S40" s="25"/>
      <c r="T40" s="25"/>
      <c r="U40" s="25"/>
      <c r="V40" s="25"/>
      <c r="W40" s="25"/>
      <c r="X40" s="24"/>
      <c r="Y40" s="26"/>
      <c r="Z40" s="26"/>
      <c r="AA40" s="31">
        <f>BA!AC38</f>
        <v>0</v>
      </c>
      <c r="AB40" s="32"/>
      <c r="AC40" s="32"/>
      <c r="AD40" s="25"/>
      <c r="AE40" s="24"/>
      <c r="AF40" s="24"/>
      <c r="AG40" s="29"/>
      <c r="AH40" s="29"/>
      <c r="AI40" s="29"/>
      <c r="AJ40" s="29"/>
      <c r="AK40" s="34"/>
      <c r="AM40" s="34"/>
      <c r="AN40" s="34"/>
    </row>
    <row r="41" spans="1:40" x14ac:dyDescent="0.2">
      <c r="B41" s="24"/>
      <c r="C41" s="25"/>
      <c r="D41" s="25"/>
      <c r="E41" s="26"/>
      <c r="F41" s="26"/>
      <c r="G41" s="27"/>
      <c r="H41" s="26"/>
      <c r="I41" s="25"/>
      <c r="J41" s="26"/>
      <c r="K41" s="26"/>
      <c r="L41" s="26"/>
      <c r="M41" s="26"/>
      <c r="N41" s="35"/>
      <c r="O41" s="25"/>
      <c r="P41" s="25"/>
      <c r="Q41" s="25"/>
      <c r="R41" s="24"/>
      <c r="S41" s="24"/>
      <c r="T41" s="24"/>
      <c r="U41" s="24"/>
      <c r="V41" s="24"/>
      <c r="W41" s="24"/>
      <c r="X41" s="24"/>
      <c r="Y41" s="26"/>
      <c r="Z41" s="26"/>
      <c r="AA41" s="31"/>
      <c r="AB41" s="24"/>
      <c r="AC41" s="24"/>
      <c r="AD41" s="24"/>
      <c r="AE41" s="24"/>
      <c r="AF41" s="24"/>
      <c r="AG41" s="24"/>
      <c r="AH41" s="24"/>
      <c r="AI41" s="24"/>
      <c r="AJ41" s="24"/>
    </row>
    <row r="42" spans="1:40" x14ac:dyDescent="0.2">
      <c r="C42" s="36"/>
      <c r="D42" s="36"/>
      <c r="E42" s="34"/>
      <c r="F42" s="34"/>
      <c r="G42" s="37"/>
      <c r="H42" s="34"/>
      <c r="I42" s="36"/>
      <c r="J42" s="34"/>
      <c r="K42" s="34"/>
      <c r="L42" s="34"/>
      <c r="M42" s="34"/>
      <c r="N42" s="38"/>
      <c r="O42" s="36"/>
      <c r="P42" s="36"/>
      <c r="Y42" s="36"/>
      <c r="Z42" s="36"/>
      <c r="AB42" s="15"/>
      <c r="AC42" s="15"/>
      <c r="AD42" s="15"/>
      <c r="AE42" s="15"/>
      <c r="AF42" s="15"/>
      <c r="AG42" s="15"/>
      <c r="AH42" s="15"/>
      <c r="AI42" s="15"/>
      <c r="AJ42" s="15"/>
      <c r="AK42" s="15"/>
      <c r="AL42" s="15"/>
      <c r="AM42" s="15"/>
      <c r="AN42" s="15"/>
    </row>
    <row r="43" spans="1:40" ht="11.25" customHeight="1" x14ac:dyDescent="0.2">
      <c r="C43" s="36"/>
      <c r="D43" s="36"/>
      <c r="E43" s="34"/>
      <c r="F43" s="34"/>
      <c r="G43" s="34"/>
      <c r="H43" s="34"/>
      <c r="I43" s="36"/>
      <c r="J43" s="34"/>
      <c r="K43" s="34"/>
      <c r="L43" s="34"/>
      <c r="M43" s="34"/>
      <c r="N43" s="38"/>
      <c r="O43" s="36"/>
      <c r="P43" s="36"/>
      <c r="Q43" s="36"/>
      <c r="R43" s="36"/>
      <c r="S43" s="36"/>
      <c r="T43" s="36"/>
      <c r="U43" s="36"/>
      <c r="V43" s="36"/>
      <c r="W43" s="36"/>
      <c r="X43" s="36"/>
      <c r="Y43" s="36"/>
      <c r="Z43" s="36"/>
      <c r="AB43" s="34"/>
      <c r="AC43" s="34"/>
      <c r="AD43" s="34"/>
      <c r="AE43" s="34"/>
      <c r="AF43" s="34"/>
      <c r="AG43" s="34"/>
      <c r="AH43" s="34"/>
      <c r="AI43" s="34"/>
      <c r="AJ43" s="34"/>
      <c r="AK43" s="34"/>
      <c r="AL43" s="34"/>
      <c r="AM43" s="34"/>
      <c r="AN43" s="34"/>
    </row>
    <row r="44" spans="1:40" ht="4.5" customHeight="1" x14ac:dyDescent="0.2">
      <c r="C44" s="36"/>
      <c r="D44" s="36"/>
      <c r="E44" s="34"/>
      <c r="F44" s="34"/>
      <c r="G44" s="34"/>
      <c r="H44" s="34"/>
      <c r="I44" s="34"/>
      <c r="J44" s="34"/>
      <c r="K44" s="34"/>
      <c r="L44" s="34"/>
      <c r="M44" s="34"/>
      <c r="N44" s="38"/>
      <c r="O44" s="36"/>
      <c r="P44" s="36"/>
      <c r="Q44" s="36"/>
      <c r="R44" s="36"/>
      <c r="S44" s="36"/>
      <c r="T44" s="36"/>
      <c r="U44" s="36"/>
      <c r="V44" s="36"/>
      <c r="W44" s="36"/>
      <c r="X44" s="36"/>
      <c r="Y44" s="36"/>
      <c r="Z44" s="36"/>
      <c r="AC44" s="34"/>
      <c r="AD44" s="34"/>
      <c r="AE44" s="34"/>
      <c r="AF44" s="34"/>
      <c r="AG44" s="34"/>
      <c r="AH44" s="34"/>
      <c r="AI44" s="34"/>
      <c r="AJ44" s="34"/>
      <c r="AK44" s="34"/>
      <c r="AL44" s="34"/>
      <c r="AM44" s="34"/>
      <c r="AN44" s="34"/>
    </row>
    <row r="45" spans="1:40" ht="9.75" customHeight="1" x14ac:dyDescent="0.2">
      <c r="B45" s="36"/>
      <c r="C45" s="36"/>
      <c r="D45" s="36"/>
      <c r="E45" s="34"/>
      <c r="F45" s="34"/>
      <c r="G45" s="34"/>
      <c r="H45" s="34"/>
      <c r="I45" s="34"/>
      <c r="J45" s="34"/>
      <c r="K45" s="34"/>
      <c r="L45" s="34"/>
      <c r="M45" s="34"/>
      <c r="N45" s="38"/>
      <c r="O45" s="36"/>
      <c r="P45" s="36"/>
      <c r="Q45" s="36"/>
      <c r="R45" s="36"/>
      <c r="S45" s="36"/>
      <c r="T45" s="36"/>
      <c r="U45" s="36"/>
      <c r="V45" s="36"/>
      <c r="W45" s="36"/>
      <c r="X45" s="36"/>
      <c r="Y45" s="36"/>
      <c r="Z45" s="36"/>
      <c r="AC45" s="34"/>
      <c r="AD45" s="34"/>
      <c r="AE45" s="34"/>
      <c r="AF45" s="34"/>
      <c r="AG45" s="34"/>
      <c r="AH45" s="34"/>
      <c r="AI45" s="34"/>
      <c r="AJ45" s="34"/>
      <c r="AK45" s="34"/>
      <c r="AL45" s="34"/>
      <c r="AM45" s="34"/>
      <c r="AN45" s="34"/>
    </row>
    <row r="46" spans="1:40" ht="3" customHeight="1" x14ac:dyDescent="0.2">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C46" s="14"/>
      <c r="AD46" s="14"/>
      <c r="AE46" s="14"/>
      <c r="AF46" s="14"/>
      <c r="AG46" s="14"/>
      <c r="AH46" s="14"/>
      <c r="AI46" s="14"/>
      <c r="AJ46" s="14"/>
      <c r="AK46" s="14"/>
      <c r="AL46" s="14"/>
      <c r="AM46" s="14"/>
      <c r="AN46" s="14"/>
    </row>
    <row r="47" spans="1:40" x14ac:dyDescent="0.2">
      <c r="A47" s="42"/>
      <c r="B47" s="348">
        <f>T32</f>
        <v>0</v>
      </c>
      <c r="C47" s="348"/>
      <c r="D47" s="348"/>
      <c r="E47" s="348"/>
      <c r="F47" s="348"/>
      <c r="G47" s="12"/>
      <c r="J47" s="12"/>
      <c r="K47" s="12"/>
      <c r="L47" s="12"/>
      <c r="M47" s="12"/>
      <c r="N47" s="12"/>
      <c r="O47" s="10"/>
      <c r="Q47" s="11"/>
      <c r="R47" s="11"/>
      <c r="S47" s="11"/>
      <c r="T47" s="11"/>
      <c r="U47" s="11"/>
      <c r="V47" s="39"/>
      <c r="W47" s="39"/>
      <c r="X47" s="39"/>
      <c r="Y47" s="39"/>
      <c r="Z47" s="39"/>
      <c r="AA47" s="39"/>
      <c r="AD47" s="40"/>
      <c r="AE47" s="40"/>
      <c r="AF47" s="40"/>
      <c r="AG47" s="40"/>
      <c r="AH47" s="40"/>
      <c r="AI47" s="40"/>
      <c r="AJ47" s="40"/>
      <c r="AK47" s="40"/>
      <c r="AL47" s="34"/>
      <c r="AM47" s="34"/>
      <c r="AN47" s="34"/>
    </row>
    <row r="48" spans="1:40" x14ac:dyDescent="0.2">
      <c r="A48" s="42"/>
      <c r="B48" s="43"/>
      <c r="C48" s="42"/>
      <c r="D48" s="42"/>
      <c r="E48" s="42"/>
      <c r="F48" s="42"/>
      <c r="Q48" s="10"/>
      <c r="R48" s="10"/>
      <c r="S48" s="10"/>
      <c r="T48" s="10"/>
      <c r="U48" s="10"/>
      <c r="V48" s="41"/>
      <c r="W48" s="333"/>
      <c r="X48" s="333"/>
      <c r="Y48" s="333"/>
      <c r="Z48" s="333"/>
      <c r="AA48" s="333"/>
      <c r="AB48" s="10"/>
      <c r="AC48" s="10"/>
      <c r="AD48" s="41"/>
      <c r="AE48" s="41"/>
      <c r="AF48" s="41"/>
      <c r="AG48" s="41"/>
      <c r="AH48" s="40"/>
      <c r="AI48" s="40"/>
      <c r="AJ48" s="40"/>
      <c r="AK48" s="40"/>
      <c r="AL48" s="40"/>
      <c r="AM48" s="14"/>
      <c r="AN48" s="14"/>
    </row>
    <row r="49" spans="1:40" x14ac:dyDescent="0.2">
      <c r="A49" s="42"/>
      <c r="B49" s="43"/>
      <c r="C49" s="42"/>
      <c r="D49" s="42"/>
      <c r="E49" s="42"/>
      <c r="F49" s="42"/>
      <c r="R49" s="11" t="s">
        <v>29</v>
      </c>
      <c r="S49" s="36"/>
      <c r="T49" s="36"/>
      <c r="U49" s="36"/>
      <c r="V49" s="36"/>
      <c r="W49" s="332">
        <v>2000</v>
      </c>
      <c r="X49" s="332"/>
      <c r="Y49" s="332"/>
      <c r="Z49" s="332"/>
      <c r="AA49" s="332"/>
      <c r="AC49" s="10"/>
      <c r="AD49" s="46"/>
      <c r="AE49" s="10"/>
      <c r="AF49" s="10"/>
      <c r="AG49" s="10"/>
      <c r="AH49" s="40"/>
      <c r="AI49" s="40"/>
      <c r="AJ49" s="40"/>
      <c r="AK49" s="40"/>
      <c r="AL49" s="10"/>
      <c r="AM49" s="10"/>
      <c r="AN49" s="10"/>
    </row>
    <row r="50" spans="1:40" ht="15" customHeight="1" x14ac:dyDescent="0.2">
      <c r="A50" s="42"/>
      <c r="B50" s="43"/>
      <c r="C50" s="42"/>
      <c r="D50" s="42"/>
      <c r="E50" s="42"/>
      <c r="F50" s="42"/>
      <c r="R50" s="11" t="s">
        <v>30</v>
      </c>
      <c r="S50" s="11"/>
      <c r="T50" s="11"/>
      <c r="U50" s="11"/>
      <c r="V50" s="39"/>
      <c r="X50" s="39" t="s">
        <v>31</v>
      </c>
      <c r="Y50" s="39"/>
      <c r="Z50" s="39"/>
      <c r="AA50" s="39"/>
      <c r="AB50" s="11" t="s">
        <v>32</v>
      </c>
      <c r="AC50" s="10"/>
      <c r="AD50" s="11" t="s">
        <v>33</v>
      </c>
      <c r="AE50" s="10"/>
      <c r="AF50" s="10"/>
      <c r="AG50" s="10"/>
      <c r="AH50" s="10"/>
      <c r="AI50" s="10"/>
      <c r="AJ50" s="10"/>
      <c r="AK50" s="10"/>
      <c r="AL50" s="10"/>
      <c r="AM50" s="10"/>
      <c r="AN50" s="10"/>
    </row>
    <row r="51" spans="1:40" ht="15" customHeight="1" x14ac:dyDescent="0.2">
      <c r="A51" s="42"/>
      <c r="B51" s="43"/>
      <c r="C51" s="42"/>
      <c r="D51" s="42"/>
      <c r="E51" s="42"/>
      <c r="F51" s="42"/>
      <c r="R51" s="11" t="s">
        <v>34</v>
      </c>
      <c r="S51" s="10"/>
      <c r="T51" s="10"/>
      <c r="U51" s="10"/>
      <c r="V51" s="10"/>
      <c r="W51" s="332" t="s">
        <v>35</v>
      </c>
      <c r="X51" s="332"/>
      <c r="Y51" s="332"/>
      <c r="Z51" s="332"/>
      <c r="AA51" s="332"/>
      <c r="AC51" s="10"/>
      <c r="AE51" s="10"/>
      <c r="AF51" s="10"/>
      <c r="AG51" s="10"/>
      <c r="AH51" s="10"/>
      <c r="AI51" s="10"/>
      <c r="AJ51" s="10"/>
      <c r="AK51" s="10"/>
      <c r="AL51" s="10"/>
      <c r="AM51" s="10"/>
      <c r="AN51" s="10"/>
    </row>
    <row r="52" spans="1:40" ht="12" customHeight="1" x14ac:dyDescent="0.2">
      <c r="A52" s="42"/>
      <c r="B52" s="44"/>
      <c r="C52" s="44"/>
      <c r="D52" s="44"/>
      <c r="E52" s="44"/>
      <c r="F52" s="44"/>
      <c r="G52" s="12"/>
      <c r="J52" s="10"/>
      <c r="K52" s="10"/>
      <c r="L52" s="10"/>
      <c r="M52" s="10"/>
      <c r="N52" s="10"/>
      <c r="O52" s="10"/>
      <c r="Q52" s="10"/>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2">
      <c r="A53" s="42"/>
      <c r="B53" s="331">
        <v>2000</v>
      </c>
      <c r="C53" s="331"/>
      <c r="D53" s="331"/>
      <c r="E53" s="331"/>
      <c r="F53" s="331"/>
    </row>
    <row r="54" spans="1:40" ht="12" customHeight="1" x14ac:dyDescent="0.2">
      <c r="A54" s="41"/>
      <c r="B54" s="41"/>
      <c r="C54" s="41"/>
      <c r="D54" s="41"/>
      <c r="E54" s="41"/>
      <c r="F54" s="41"/>
      <c r="G54" s="12"/>
      <c r="J54" s="12"/>
      <c r="K54" s="12"/>
      <c r="L54" s="12"/>
      <c r="M54" s="12"/>
      <c r="N54" s="12"/>
      <c r="O54" s="10"/>
    </row>
    <row r="55" spans="1:40" x14ac:dyDescent="0.2">
      <c r="A55" s="42"/>
      <c r="B55" s="331">
        <f>4*L32+130</f>
        <v>130</v>
      </c>
      <c r="C55" s="333"/>
      <c r="D55" s="333"/>
      <c r="E55" s="333"/>
      <c r="F55" s="333"/>
      <c r="Q55" s="334" t="s">
        <v>36</v>
      </c>
      <c r="R55" s="334"/>
      <c r="S55" s="334"/>
      <c r="T55" s="334"/>
      <c r="U55" s="334"/>
      <c r="V55" s="334"/>
      <c r="W55" s="334"/>
      <c r="X55" s="334"/>
      <c r="Y55" s="334"/>
      <c r="Z55" s="334"/>
      <c r="AA55" s="334"/>
      <c r="AB55" s="334"/>
      <c r="AC55" s="334"/>
      <c r="AD55" s="334"/>
      <c r="AE55" s="334"/>
      <c r="AF55" s="334"/>
      <c r="AG55" s="334"/>
      <c r="AH55" s="334"/>
      <c r="AI55" s="334"/>
      <c r="AJ55" s="334"/>
      <c r="AK55" s="334"/>
      <c r="AL55" s="334"/>
      <c r="AM55" s="334"/>
    </row>
    <row r="56" spans="1:40" x14ac:dyDescent="0.2">
      <c r="A56" s="42"/>
      <c r="B56" s="42"/>
      <c r="C56" s="42"/>
      <c r="D56" s="42"/>
      <c r="E56" s="42"/>
      <c r="F56" s="42"/>
    </row>
    <row r="57" spans="1:40" ht="11.25" customHeight="1" x14ac:dyDescent="0.2">
      <c r="A57" s="42"/>
      <c r="B57" s="42"/>
      <c r="C57" s="42"/>
      <c r="D57" s="42"/>
      <c r="E57" s="42"/>
      <c r="F57" s="42"/>
    </row>
    <row r="58" spans="1:40" ht="9.75" customHeight="1" x14ac:dyDescent="0.2">
      <c r="A58" s="42"/>
      <c r="B58" s="44"/>
      <c r="C58" s="44"/>
      <c r="D58" s="44"/>
      <c r="E58" s="44"/>
      <c r="F58" s="44"/>
      <c r="G58" s="12"/>
      <c r="J58" s="12"/>
      <c r="K58" s="12"/>
      <c r="L58" s="12"/>
      <c r="M58" s="12"/>
      <c r="N58" s="12"/>
      <c r="O58" s="10"/>
      <c r="S58" s="10"/>
      <c r="T58" s="10"/>
      <c r="U58" s="10"/>
      <c r="V58" s="10"/>
      <c r="W58" s="10"/>
      <c r="X58" s="10"/>
      <c r="Y58" s="10"/>
      <c r="AA58" s="10"/>
      <c r="AB58" s="10"/>
      <c r="AC58" s="10"/>
      <c r="AD58" s="10"/>
      <c r="AE58" s="10"/>
      <c r="AF58" s="10"/>
      <c r="AG58" s="10"/>
      <c r="AH58" s="10"/>
    </row>
    <row r="59" spans="1:40" x14ac:dyDescent="0.2">
      <c r="A59" s="42"/>
      <c r="B59" s="331">
        <f>B55+B53+B47</f>
        <v>2130</v>
      </c>
      <c r="C59" s="333"/>
      <c r="D59" s="333"/>
      <c r="E59" s="333"/>
      <c r="F59" s="333"/>
      <c r="Q59" s="329">
        <f ca="1">TODAY()</f>
        <v>43685</v>
      </c>
      <c r="R59" s="329"/>
      <c r="S59" s="329"/>
      <c r="T59" s="329"/>
      <c r="U59" s="45"/>
      <c r="V59" s="10"/>
      <c r="W59" s="10"/>
      <c r="Z59" s="10" t="s">
        <v>15</v>
      </c>
      <c r="AA59" s="10"/>
      <c r="AB59" s="10"/>
      <c r="AC59" s="10"/>
      <c r="AD59" s="10"/>
      <c r="AE59" s="10"/>
      <c r="AF59" s="10"/>
      <c r="AG59" s="10"/>
    </row>
    <row r="63" spans="1:40" ht="15" x14ac:dyDescent="0.2">
      <c r="AC63" s="7">
        <f>B2</f>
        <v>157</v>
      </c>
      <c r="AE63" s="343">
        <f>AB2</f>
        <v>0</v>
      </c>
      <c r="AF63" s="343"/>
      <c r="AG63" s="343"/>
      <c r="AH63" s="343"/>
      <c r="AI63" s="343"/>
      <c r="AJ63" s="343"/>
      <c r="AK63" s="343"/>
      <c r="AL63" s="343"/>
    </row>
  </sheetData>
  <mergeCells count="38">
    <mergeCell ref="B55:F55"/>
    <mergeCell ref="Q55:AM55"/>
    <mergeCell ref="B59:F59"/>
    <mergeCell ref="Q59:T59"/>
    <mergeCell ref="AE63:AL63"/>
    <mergeCell ref="W51:AA51"/>
    <mergeCell ref="B53:F53"/>
    <mergeCell ref="B27:AM27"/>
    <mergeCell ref="B32:C32"/>
    <mergeCell ref="D32:F32"/>
    <mergeCell ref="H32:K32"/>
    <mergeCell ref="L32:N32"/>
    <mergeCell ref="P32:R32"/>
    <mergeCell ref="T32:Z32"/>
    <mergeCell ref="F28:I28"/>
    <mergeCell ref="D33:F33"/>
    <mergeCell ref="B47:F47"/>
    <mergeCell ref="W48:AA48"/>
    <mergeCell ref="W49:AA49"/>
    <mergeCell ref="S23:T23"/>
    <mergeCell ref="U23:V23"/>
    <mergeCell ref="AB23:AG23"/>
    <mergeCell ref="AH23:AL23"/>
    <mergeCell ref="B24:C24"/>
    <mergeCell ref="B25:I25"/>
    <mergeCell ref="N25:R25"/>
    <mergeCell ref="B19:I19"/>
    <mergeCell ref="B20:I20"/>
    <mergeCell ref="B21:R21"/>
    <mergeCell ref="K23:L23"/>
    <mergeCell ref="M23:N23"/>
    <mergeCell ref="O23:P23"/>
    <mergeCell ref="U17:AJ17"/>
    <mergeCell ref="D1:G1"/>
    <mergeCell ref="AB1:AE1"/>
    <mergeCell ref="B2:C2"/>
    <mergeCell ref="D2:G2"/>
    <mergeCell ref="AB2:AE2"/>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zoomScale="130" zoomScaleNormal="130" workbookViewId="0">
      <selection activeCell="O67" sqref="O67:AA67"/>
    </sheetView>
  </sheetViews>
  <sheetFormatPr defaultColWidth="2.7109375" defaultRowHeight="11.45" customHeight="1" x14ac:dyDescent="0.25"/>
  <cols>
    <col min="1" max="1" width="0.85546875" style="64" customWidth="1"/>
    <col min="2"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5.570312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33" width="2.7109375" style="64"/>
    <col min="34" max="34" width="6.5703125" style="64" customWidth="1"/>
    <col min="35" max="35" width="5.8554687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21" customHeight="1" x14ac:dyDescent="0.25">
      <c r="B1" s="499">
        <f>HAWB!N3</f>
        <v>0</v>
      </c>
      <c r="C1" s="499"/>
      <c r="D1" s="499"/>
      <c r="E1" s="458"/>
      <c r="F1" s="459"/>
      <c r="G1" s="500">
        <f>HAWB!O3</f>
        <v>0</v>
      </c>
      <c r="H1" s="501"/>
      <c r="I1" s="501"/>
      <c r="J1" s="501"/>
      <c r="K1" s="501"/>
      <c r="L1" s="501"/>
      <c r="M1" s="501"/>
      <c r="N1" s="501"/>
      <c r="O1" s="65"/>
      <c r="P1" s="65"/>
      <c r="Q1" s="65"/>
      <c r="R1" s="65"/>
      <c r="AA1" s="499">
        <f>B1</f>
        <v>0</v>
      </c>
      <c r="AB1" s="499"/>
      <c r="AC1" s="499"/>
      <c r="AE1" s="501">
        <f>G1</f>
        <v>0</v>
      </c>
      <c r="AF1" s="501"/>
      <c r="AG1" s="501"/>
      <c r="AH1" s="501"/>
      <c r="AI1" s="501"/>
    </row>
    <row r="2" spans="2:54" ht="11.45" customHeight="1" x14ac:dyDescent="0.25">
      <c r="B2" s="511" t="s">
        <v>71</v>
      </c>
      <c r="C2" s="512"/>
      <c r="D2" s="512"/>
      <c r="E2" s="512"/>
      <c r="F2" s="512"/>
      <c r="G2" s="512"/>
      <c r="H2" s="512"/>
      <c r="I2" s="512"/>
      <c r="J2" s="512"/>
      <c r="K2" s="513"/>
      <c r="L2" s="514" t="s">
        <v>72</v>
      </c>
      <c r="M2" s="515"/>
      <c r="N2" s="515"/>
      <c r="O2" s="515"/>
      <c r="P2" s="515"/>
      <c r="Q2" s="515"/>
      <c r="R2" s="515"/>
      <c r="S2" s="474" t="s">
        <v>73</v>
      </c>
      <c r="T2" s="400"/>
      <c r="U2" s="400"/>
      <c r="V2" s="400"/>
      <c r="W2" s="400"/>
      <c r="X2" s="400"/>
      <c r="Y2" s="400"/>
      <c r="Z2" s="66"/>
      <c r="AA2" s="66"/>
      <c r="AB2" s="435"/>
      <c r="AC2" s="435"/>
      <c r="AD2" s="435"/>
      <c r="AE2" s="435"/>
      <c r="AF2" s="435"/>
      <c r="AG2" s="435"/>
      <c r="AH2" s="67"/>
      <c r="AI2" s="68"/>
    </row>
    <row r="3" spans="2:54" ht="11.45" customHeight="1" x14ac:dyDescent="0.25">
      <c r="B3" s="69"/>
      <c r="C3" s="70"/>
      <c r="D3" s="70"/>
      <c r="E3" s="70"/>
      <c r="F3" s="70"/>
      <c r="G3" s="70"/>
      <c r="H3" s="70"/>
      <c r="I3" s="70"/>
      <c r="J3" s="71"/>
      <c r="K3" s="71"/>
      <c r="L3" s="514"/>
      <c r="M3" s="515"/>
      <c r="N3" s="515"/>
      <c r="O3" s="515"/>
      <c r="P3" s="515"/>
      <c r="Q3" s="515"/>
      <c r="R3" s="515"/>
      <c r="S3" s="475" t="s">
        <v>74</v>
      </c>
      <c r="T3" s="476"/>
      <c r="U3" s="476"/>
      <c r="V3" s="476"/>
      <c r="W3" s="476"/>
      <c r="X3" s="476"/>
      <c r="Y3" s="72"/>
      <c r="Z3" s="73"/>
      <c r="AA3" s="73"/>
      <c r="AB3" s="74"/>
      <c r="AC3" s="74"/>
      <c r="AD3" s="74"/>
      <c r="AE3" s="74"/>
      <c r="AF3" s="74"/>
      <c r="AG3" s="74"/>
      <c r="AH3" s="74"/>
      <c r="AI3" s="75"/>
    </row>
    <row r="4" spans="2:54" ht="11.45" customHeight="1" x14ac:dyDescent="0.2">
      <c r="B4" s="216" t="s">
        <v>7</v>
      </c>
      <c r="C4" s="217"/>
      <c r="D4" s="217"/>
      <c r="E4" s="217"/>
      <c r="F4" s="217"/>
      <c r="G4" s="217"/>
      <c r="H4" s="217"/>
      <c r="I4" s="217"/>
      <c r="J4" s="217"/>
      <c r="K4" s="217"/>
      <c r="L4" s="67"/>
      <c r="M4" s="67"/>
      <c r="N4" s="67"/>
      <c r="O4" s="67"/>
      <c r="P4" s="67"/>
      <c r="Q4" s="67"/>
      <c r="R4" s="68"/>
      <c r="S4" s="355" t="s">
        <v>75</v>
      </c>
      <c r="T4" s="356"/>
      <c r="U4" s="356"/>
      <c r="V4" s="356"/>
      <c r="W4" s="356"/>
      <c r="X4" s="356"/>
      <c r="Y4" s="356"/>
      <c r="Z4" s="72"/>
      <c r="AA4" s="72"/>
      <c r="AB4" s="72"/>
      <c r="AC4" s="72"/>
      <c r="AD4" s="72"/>
      <c r="AE4" s="72"/>
      <c r="AF4" s="72"/>
      <c r="AG4" s="72"/>
      <c r="AH4" s="72"/>
      <c r="AI4" s="78"/>
    </row>
    <row r="5" spans="2:54" ht="11.45" customHeight="1" x14ac:dyDescent="0.2">
      <c r="B5" s="505" t="s">
        <v>8</v>
      </c>
      <c r="C5" s="506"/>
      <c r="D5" s="506"/>
      <c r="E5" s="506"/>
      <c r="F5" s="506"/>
      <c r="G5" s="506"/>
      <c r="H5" s="506"/>
      <c r="I5" s="506"/>
      <c r="J5" s="506"/>
      <c r="K5" s="506"/>
      <c r="L5" s="506"/>
      <c r="M5" s="506"/>
      <c r="N5" s="506"/>
      <c r="O5" s="506"/>
      <c r="P5" s="506"/>
      <c r="Q5" s="506"/>
      <c r="R5" s="507"/>
      <c r="S5" s="221" t="b">
        <f>IF(B1&gt;=176,"EMIRATES",IF(B1&gt;=157,"QATAR AIRWAYS (W.L.L.)",IF(B1&gt;=235,"TURKISH AIRLINES INC",IF(B1&gt;=607,"ETIHAD",IF(B1&gt;=125,"BRITISH AIRWAYS P.L.C.")))))</f>
        <v>0</v>
      </c>
      <c r="T5" s="80"/>
      <c r="U5" s="80"/>
      <c r="V5" s="80"/>
      <c r="W5" s="80"/>
      <c r="X5" s="80"/>
      <c r="Y5" s="72"/>
      <c r="Z5" s="72"/>
      <c r="AA5" s="72"/>
      <c r="AB5" s="72"/>
      <c r="AC5" s="72"/>
      <c r="AD5" s="72"/>
      <c r="AE5" s="72"/>
      <c r="AF5" s="72"/>
      <c r="AG5" s="72"/>
      <c r="AH5" s="72"/>
      <c r="AI5" s="78"/>
    </row>
    <row r="6" spans="2:54" ht="11.45" customHeight="1" x14ac:dyDescent="0.2">
      <c r="B6" s="508" t="s">
        <v>76</v>
      </c>
      <c r="C6" s="509"/>
      <c r="D6" s="509"/>
      <c r="E6" s="509"/>
      <c r="F6" s="509"/>
      <c r="G6" s="509"/>
      <c r="H6" s="509"/>
      <c r="I6" s="509"/>
      <c r="J6" s="509"/>
      <c r="K6" s="509"/>
      <c r="L6" s="509"/>
      <c r="M6" s="509"/>
      <c r="N6" s="509"/>
      <c r="O6" s="509"/>
      <c r="P6" s="509"/>
      <c r="Q6" s="509"/>
      <c r="R6" s="510"/>
      <c r="S6" s="407" t="s">
        <v>246</v>
      </c>
      <c r="T6" s="408"/>
      <c r="U6" s="408"/>
      <c r="V6" s="408"/>
      <c r="W6" s="408"/>
      <c r="X6" s="408"/>
      <c r="Y6" s="408"/>
      <c r="Z6" s="408"/>
      <c r="AA6" s="408"/>
      <c r="AB6" s="408"/>
      <c r="AC6" s="408"/>
      <c r="AD6" s="408"/>
      <c r="AE6" s="408"/>
      <c r="AF6" s="408"/>
      <c r="AG6" s="408"/>
      <c r="AH6" s="408"/>
      <c r="AI6" s="409"/>
    </row>
    <row r="7" spans="2:54" ht="11.45" customHeight="1" x14ac:dyDescent="0.25">
      <c r="B7" s="355" t="s">
        <v>78</v>
      </c>
      <c r="C7" s="356"/>
      <c r="D7" s="356"/>
      <c r="E7" s="356"/>
      <c r="F7" s="356"/>
      <c r="G7" s="356"/>
      <c r="H7" s="356"/>
      <c r="I7" s="356"/>
      <c r="J7" s="356"/>
      <c r="K7" s="356"/>
      <c r="L7" s="356"/>
      <c r="M7" s="356"/>
      <c r="N7" s="356"/>
      <c r="O7" s="356"/>
      <c r="P7" s="356"/>
      <c r="Q7" s="356"/>
      <c r="R7" s="357"/>
      <c r="S7" s="82" t="s">
        <v>79</v>
      </c>
      <c r="T7" s="83"/>
      <c r="U7" s="83"/>
      <c r="V7" s="83"/>
      <c r="W7" s="83"/>
      <c r="X7" s="83"/>
      <c r="Y7" s="83"/>
      <c r="Z7" s="83"/>
      <c r="AA7" s="83"/>
      <c r="AB7" s="83"/>
      <c r="AC7" s="83"/>
      <c r="AD7" s="83"/>
      <c r="AE7" s="83"/>
      <c r="AF7" s="83"/>
      <c r="AG7" s="83"/>
      <c r="AH7" s="83"/>
      <c r="AI7" s="84"/>
    </row>
    <row r="8" spans="2:54" ht="11.45" customHeight="1" x14ac:dyDescent="0.2">
      <c r="B8" s="218" t="s">
        <v>51</v>
      </c>
      <c r="C8" s="219"/>
      <c r="D8" s="219"/>
      <c r="E8" s="219"/>
      <c r="G8" s="219" t="str">
        <f>HAWB!B3</f>
        <v>British Airways PLC Catering Supply</v>
      </c>
      <c r="H8" s="219"/>
      <c r="I8" s="219"/>
      <c r="J8" s="219"/>
      <c r="K8" s="219"/>
      <c r="L8" s="219"/>
      <c r="M8" s="219"/>
      <c r="N8" s="219"/>
      <c r="O8" s="219"/>
      <c r="P8" s="219"/>
      <c r="Q8" s="219"/>
      <c r="R8" s="220"/>
      <c r="S8" s="480" t="s">
        <v>80</v>
      </c>
      <c r="T8" s="481"/>
      <c r="U8" s="481"/>
      <c r="V8" s="481"/>
      <c r="W8" s="481"/>
      <c r="X8" s="481"/>
      <c r="Y8" s="481"/>
      <c r="Z8" s="481"/>
      <c r="AA8" s="481"/>
      <c r="AB8" s="481"/>
      <c r="AC8" s="481"/>
      <c r="AD8" s="481"/>
      <c r="AE8" s="481"/>
      <c r="AF8" s="481"/>
      <c r="AG8" s="481"/>
      <c r="AH8" s="481"/>
      <c r="AI8" s="482"/>
      <c r="AJ8" s="85"/>
    </row>
    <row r="9" spans="2:54" ht="11.45" customHeight="1" x14ac:dyDescent="0.25">
      <c r="B9" s="407"/>
      <c r="C9" s="408"/>
      <c r="D9" s="408"/>
      <c r="E9" s="408"/>
      <c r="F9" s="408"/>
      <c r="G9" s="408"/>
      <c r="H9" s="408"/>
      <c r="I9" s="408"/>
      <c r="J9" s="408"/>
      <c r="K9" s="408"/>
      <c r="L9" s="408"/>
      <c r="M9" s="408"/>
      <c r="N9" s="408"/>
      <c r="O9" s="408"/>
      <c r="P9" s="408"/>
      <c r="Q9" s="408"/>
      <c r="R9" s="408"/>
      <c r="S9" s="483"/>
      <c r="T9" s="481"/>
      <c r="U9" s="481"/>
      <c r="V9" s="481"/>
      <c r="W9" s="481"/>
      <c r="X9" s="481"/>
      <c r="Y9" s="481"/>
      <c r="Z9" s="481"/>
      <c r="AA9" s="481"/>
      <c r="AB9" s="481"/>
      <c r="AC9" s="481"/>
      <c r="AD9" s="481"/>
      <c r="AE9" s="481"/>
      <c r="AF9" s="481"/>
      <c r="AG9" s="481"/>
      <c r="AH9" s="481"/>
      <c r="AI9" s="482"/>
      <c r="AL9" s="193" t="s">
        <v>19</v>
      </c>
    </row>
    <row r="10" spans="2:54" ht="11.45" customHeight="1" x14ac:dyDescent="0.15">
      <c r="B10" s="487" t="s">
        <v>81</v>
      </c>
      <c r="C10" s="488"/>
      <c r="D10" s="488"/>
      <c r="E10" s="488"/>
      <c r="F10" s="488"/>
      <c r="G10" s="488"/>
      <c r="H10" s="488"/>
      <c r="I10" s="488"/>
      <c r="J10" s="488"/>
      <c r="K10" s="489"/>
      <c r="L10" s="490" t="s">
        <v>82</v>
      </c>
      <c r="M10" s="491"/>
      <c r="N10" s="491"/>
      <c r="O10" s="491"/>
      <c r="P10" s="491"/>
      <c r="Q10" s="491"/>
      <c r="R10" s="491"/>
      <c r="S10" s="483"/>
      <c r="T10" s="481"/>
      <c r="U10" s="481"/>
      <c r="V10" s="481"/>
      <c r="W10" s="481"/>
      <c r="X10" s="481"/>
      <c r="Y10" s="481"/>
      <c r="Z10" s="481"/>
      <c r="AA10" s="481"/>
      <c r="AB10" s="481"/>
      <c r="AC10" s="481"/>
      <c r="AD10" s="481"/>
      <c r="AE10" s="481"/>
      <c r="AF10" s="481"/>
      <c r="AG10" s="481"/>
      <c r="AH10" s="481"/>
      <c r="AI10" s="482"/>
      <c r="AL10" s="22" t="s">
        <v>29</v>
      </c>
      <c r="AM10" s="181"/>
      <c r="AN10" s="181"/>
      <c r="AO10" s="181"/>
      <c r="AP10" s="181"/>
      <c r="AQ10" s="498">
        <v>2000</v>
      </c>
      <c r="AR10" s="498"/>
      <c r="AS10" s="498"/>
      <c r="AT10" s="498"/>
      <c r="AU10" s="498"/>
      <c r="AV10" s="182"/>
      <c r="AW10" s="22"/>
      <c r="AX10" s="183"/>
      <c r="AY10" s="22"/>
      <c r="AZ10" s="22"/>
    </row>
    <row r="11" spans="2:54" ht="11.25" customHeight="1" x14ac:dyDescent="0.15">
      <c r="B11" s="494" t="e">
        <f>#REF!</f>
        <v>#REF!</v>
      </c>
      <c r="C11" s="495"/>
      <c r="D11" s="495"/>
      <c r="E11" s="495"/>
      <c r="F11" s="495"/>
      <c r="G11" s="495"/>
      <c r="H11" s="495"/>
      <c r="I11" s="495"/>
      <c r="J11" s="495"/>
      <c r="K11" s="495"/>
      <c r="L11" s="492"/>
      <c r="M11" s="493"/>
      <c r="N11" s="493"/>
      <c r="O11" s="493"/>
      <c r="P11" s="493"/>
      <c r="Q11" s="493"/>
      <c r="R11" s="493"/>
      <c r="S11" s="483"/>
      <c r="T11" s="481"/>
      <c r="U11" s="481"/>
      <c r="V11" s="481"/>
      <c r="W11" s="481"/>
      <c r="X11" s="481"/>
      <c r="Y11" s="481"/>
      <c r="Z11" s="481"/>
      <c r="AA11" s="481"/>
      <c r="AB11" s="481"/>
      <c r="AC11" s="481"/>
      <c r="AD11" s="481"/>
      <c r="AE11" s="481"/>
      <c r="AF11" s="481"/>
      <c r="AG11" s="481"/>
      <c r="AH11" s="481"/>
      <c r="AI11" s="482"/>
      <c r="AL11" s="22" t="s">
        <v>30</v>
      </c>
      <c r="AM11" s="22"/>
      <c r="AN11" s="22"/>
      <c r="AO11" s="22"/>
      <c r="AP11" s="184"/>
      <c r="AQ11" s="182"/>
      <c r="AR11" s="184" t="s">
        <v>31</v>
      </c>
      <c r="AS11" s="184"/>
      <c r="AT11" s="184"/>
      <c r="AU11" s="184"/>
      <c r="AV11" s="22" t="s">
        <v>32</v>
      </c>
      <c r="AW11" s="22"/>
      <c r="AY11" s="22" t="s">
        <v>33</v>
      </c>
      <c r="AZ11" s="22"/>
    </row>
    <row r="12" spans="2:54" ht="11.45" customHeight="1" x14ac:dyDescent="0.15">
      <c r="B12" s="494"/>
      <c r="C12" s="495"/>
      <c r="D12" s="495"/>
      <c r="E12" s="495"/>
      <c r="F12" s="495"/>
      <c r="G12" s="495"/>
      <c r="H12" s="495"/>
      <c r="I12" s="495"/>
      <c r="J12" s="495"/>
      <c r="K12" s="495"/>
      <c r="L12" s="285"/>
      <c r="M12" s="285"/>
      <c r="N12" s="227"/>
      <c r="O12" s="86"/>
      <c r="P12" s="86"/>
      <c r="Q12" s="86"/>
      <c r="R12" s="87"/>
      <c r="S12" s="483"/>
      <c r="T12" s="481"/>
      <c r="U12" s="481"/>
      <c r="V12" s="481"/>
      <c r="W12" s="481"/>
      <c r="X12" s="481"/>
      <c r="Y12" s="481"/>
      <c r="Z12" s="481"/>
      <c r="AA12" s="481"/>
      <c r="AB12" s="481"/>
      <c r="AC12" s="481"/>
      <c r="AD12" s="481"/>
      <c r="AE12" s="481"/>
      <c r="AF12" s="481"/>
      <c r="AG12" s="481"/>
      <c r="AH12" s="481"/>
      <c r="AI12" s="482"/>
      <c r="AL12" s="22" t="s">
        <v>34</v>
      </c>
      <c r="AM12" s="22"/>
      <c r="AN12" s="22"/>
      <c r="AO12" s="22"/>
      <c r="AP12" s="22"/>
      <c r="AQ12" s="498" t="s">
        <v>35</v>
      </c>
      <c r="AR12" s="498"/>
      <c r="AS12" s="498"/>
      <c r="AT12" s="498"/>
      <c r="AU12" s="498"/>
      <c r="AV12" s="182"/>
      <c r="AW12" s="22"/>
      <c r="AX12" s="182"/>
      <c r="AY12" s="22"/>
      <c r="AZ12" s="22"/>
    </row>
    <row r="13" spans="2:54" ht="11.45" customHeight="1" x14ac:dyDescent="0.25">
      <c r="B13" s="494"/>
      <c r="C13" s="495"/>
      <c r="D13" s="495"/>
      <c r="E13" s="495"/>
      <c r="F13" s="495"/>
      <c r="G13" s="495"/>
      <c r="H13" s="495"/>
      <c r="I13" s="495"/>
      <c r="J13" s="495"/>
      <c r="K13" s="495"/>
      <c r="L13" s="285"/>
      <c r="M13" s="285"/>
      <c r="N13" s="86"/>
      <c r="O13" s="86"/>
      <c r="P13" s="86"/>
      <c r="Q13" s="86"/>
      <c r="R13" s="87"/>
      <c r="S13" s="484"/>
      <c r="T13" s="485"/>
      <c r="U13" s="485"/>
      <c r="V13" s="485"/>
      <c r="W13" s="485"/>
      <c r="X13" s="485"/>
      <c r="Y13" s="485"/>
      <c r="Z13" s="485"/>
      <c r="AA13" s="485"/>
      <c r="AB13" s="485"/>
      <c r="AC13" s="485"/>
      <c r="AD13" s="485"/>
      <c r="AE13" s="485"/>
      <c r="AF13" s="485"/>
      <c r="AG13" s="485"/>
      <c r="AH13" s="485"/>
      <c r="AI13" s="486"/>
    </row>
    <row r="14" spans="2:54" ht="11.45" customHeight="1" x14ac:dyDescent="0.25">
      <c r="B14" s="494"/>
      <c r="C14" s="495"/>
      <c r="D14" s="495"/>
      <c r="E14" s="495"/>
      <c r="F14" s="495"/>
      <c r="G14" s="495"/>
      <c r="H14" s="495"/>
      <c r="I14" s="495"/>
      <c r="J14" s="495"/>
      <c r="K14" s="495"/>
      <c r="L14" s="285"/>
      <c r="M14" s="285"/>
      <c r="N14" s="86"/>
      <c r="O14" s="86"/>
      <c r="P14" s="86"/>
      <c r="Q14" s="86"/>
      <c r="R14" s="87"/>
      <c r="S14" s="477" t="s">
        <v>83</v>
      </c>
      <c r="T14" s="478"/>
      <c r="U14" s="478"/>
      <c r="V14" s="478"/>
      <c r="W14" s="478"/>
      <c r="X14" s="478"/>
      <c r="Y14" s="478"/>
      <c r="Z14" s="478"/>
      <c r="AA14" s="478"/>
      <c r="AB14" s="478"/>
      <c r="AC14" s="478"/>
      <c r="AD14" s="478"/>
      <c r="AE14" s="478"/>
      <c r="AF14" s="478"/>
      <c r="AG14" s="478"/>
      <c r="AH14" s="478"/>
      <c r="AI14" s="479"/>
      <c r="AL14" s="193" t="s">
        <v>164</v>
      </c>
    </row>
    <row r="15" spans="2:54" ht="11.45" customHeight="1" x14ac:dyDescent="0.2">
      <c r="B15" s="496"/>
      <c r="C15" s="497"/>
      <c r="D15" s="497"/>
      <c r="E15" s="497"/>
      <c r="F15" s="497"/>
      <c r="G15" s="497"/>
      <c r="H15" s="497"/>
      <c r="I15" s="497"/>
      <c r="J15" s="497"/>
      <c r="K15" s="497"/>
      <c r="L15" s="88"/>
      <c r="M15" s="88"/>
      <c r="N15" s="88"/>
      <c r="O15" s="88"/>
      <c r="P15" s="88"/>
      <c r="Q15" s="88"/>
      <c r="R15" s="89"/>
      <c r="S15" s="355"/>
      <c r="T15" s="356"/>
      <c r="U15" s="356"/>
      <c r="V15" s="356"/>
      <c r="W15" s="356"/>
      <c r="X15" s="356"/>
      <c r="Y15" s="356"/>
      <c r="Z15" s="356"/>
      <c r="AA15" s="356"/>
      <c r="AB15" s="356"/>
      <c r="AC15" s="356"/>
      <c r="AD15" s="356"/>
      <c r="AE15" s="356"/>
      <c r="AF15" s="356"/>
      <c r="AG15" s="356"/>
      <c r="AH15" s="356"/>
      <c r="AI15" s="357"/>
      <c r="AL15" s="350" t="s">
        <v>29</v>
      </c>
      <c r="AM15" s="350"/>
      <c r="AN15" s="350"/>
      <c r="AO15" s="162"/>
      <c r="AP15" s="350">
        <v>2000</v>
      </c>
      <c r="AQ15" s="350"/>
      <c r="AR15" s="350"/>
      <c r="AT15" s="350" t="s">
        <v>139</v>
      </c>
      <c r="AU15" s="350"/>
      <c r="AV15" s="350"/>
      <c r="AW15" s="162"/>
      <c r="AX15" s="162" t="s">
        <v>140</v>
      </c>
      <c r="AY15" s="162"/>
      <c r="AZ15" s="162"/>
      <c r="BA15" s="10"/>
      <c r="BB15" s="40"/>
    </row>
    <row r="16" spans="2:54" ht="11.45" customHeight="1" x14ac:dyDescent="0.2">
      <c r="B16" s="90" t="s">
        <v>84</v>
      </c>
      <c r="C16" s="91"/>
      <c r="D16" s="91"/>
      <c r="E16" s="91"/>
      <c r="F16" s="91"/>
      <c r="G16" s="91"/>
      <c r="H16" s="91"/>
      <c r="I16" s="92"/>
      <c r="J16" s="92"/>
      <c r="K16" s="92"/>
      <c r="L16" s="92"/>
      <c r="M16" s="92"/>
      <c r="N16" s="92"/>
      <c r="O16" s="92"/>
      <c r="P16" s="92"/>
      <c r="Q16" s="92"/>
      <c r="R16" s="93"/>
      <c r="S16" s="355"/>
      <c r="T16" s="356"/>
      <c r="U16" s="356"/>
      <c r="V16" s="356"/>
      <c r="W16" s="356"/>
      <c r="X16" s="356"/>
      <c r="Y16" s="356"/>
      <c r="Z16" s="356"/>
      <c r="AA16" s="356"/>
      <c r="AB16" s="356"/>
      <c r="AC16" s="356"/>
      <c r="AD16" s="356"/>
      <c r="AE16" s="356"/>
      <c r="AF16" s="356"/>
      <c r="AG16" s="356"/>
      <c r="AH16" s="356"/>
      <c r="AI16" s="357"/>
      <c r="AL16" s="350" t="s">
        <v>142</v>
      </c>
      <c r="AM16" s="350"/>
      <c r="AN16" s="350"/>
      <c r="AO16" s="162"/>
      <c r="AP16" s="350" t="s">
        <v>63</v>
      </c>
      <c r="AQ16" s="350"/>
      <c r="AR16" s="350"/>
      <c r="AS16" s="162"/>
      <c r="AT16" s="164"/>
      <c r="AU16" s="164"/>
      <c r="AV16" s="164"/>
      <c r="AW16" s="164"/>
      <c r="AX16" s="164"/>
      <c r="AY16" s="164"/>
      <c r="AZ16" s="164"/>
      <c r="BA16" s="10"/>
      <c r="BB16" s="10"/>
    </row>
    <row r="17" spans="2:54" ht="12.75" customHeight="1" x14ac:dyDescent="0.2">
      <c r="B17" s="221" t="s">
        <v>7</v>
      </c>
      <c r="C17" s="80"/>
      <c r="D17" s="80"/>
      <c r="E17" s="80"/>
      <c r="F17" s="80"/>
      <c r="G17" s="80"/>
      <c r="H17" s="80"/>
      <c r="I17" s="94"/>
      <c r="J17" s="94"/>
      <c r="K17" s="94"/>
      <c r="L17" s="94"/>
      <c r="M17" s="95"/>
      <c r="N17" s="95"/>
      <c r="O17" s="95"/>
      <c r="P17" s="95"/>
      <c r="Q17" s="95"/>
      <c r="R17" s="96"/>
      <c r="S17" s="355"/>
      <c r="T17" s="356"/>
      <c r="U17" s="356"/>
      <c r="V17" s="356"/>
      <c r="W17" s="356"/>
      <c r="X17" s="356"/>
      <c r="Y17" s="356"/>
      <c r="Z17" s="356"/>
      <c r="AA17" s="356"/>
      <c r="AB17" s="356"/>
      <c r="AC17" s="356"/>
      <c r="AD17" s="356"/>
      <c r="AE17" s="356"/>
      <c r="AF17" s="356"/>
      <c r="AG17" s="356"/>
      <c r="AH17" s="356"/>
      <c r="AI17" s="357"/>
      <c r="AL17" s="351" t="s">
        <v>143</v>
      </c>
      <c r="AM17" s="351"/>
      <c r="AN17" s="351"/>
      <c r="AO17" s="162"/>
      <c r="AP17" s="350" t="s">
        <v>144</v>
      </c>
      <c r="AQ17" s="350"/>
      <c r="AR17" s="350"/>
      <c r="AS17" s="162"/>
      <c r="AT17" s="164"/>
      <c r="AU17" s="192"/>
      <c r="AV17" s="192"/>
      <c r="AW17" s="192"/>
      <c r="AX17" s="192"/>
      <c r="AY17" s="192"/>
      <c r="AZ17" s="192"/>
      <c r="BA17" s="10"/>
      <c r="BB17" s="10"/>
    </row>
    <row r="18" spans="2:54" ht="11.45" customHeight="1" x14ac:dyDescent="0.15">
      <c r="B18" s="221" t="s">
        <v>85</v>
      </c>
      <c r="C18" s="97"/>
      <c r="D18" s="80"/>
      <c r="E18" s="80"/>
      <c r="F18" s="80"/>
      <c r="G18" s="80"/>
      <c r="H18" s="80"/>
      <c r="I18" s="98"/>
      <c r="J18" s="98"/>
      <c r="K18" s="98"/>
      <c r="L18" s="98"/>
      <c r="M18" s="99"/>
      <c r="N18" s="100"/>
      <c r="O18" s="100"/>
      <c r="P18" s="95"/>
      <c r="Q18" s="100"/>
      <c r="R18" s="101"/>
      <c r="S18" s="502" t="s">
        <v>86</v>
      </c>
      <c r="T18" s="503"/>
      <c r="U18" s="503"/>
      <c r="V18" s="503"/>
      <c r="W18" s="503"/>
      <c r="X18" s="503"/>
      <c r="Y18" s="503"/>
      <c r="Z18" s="503"/>
      <c r="AA18" s="503"/>
      <c r="AB18" s="503"/>
      <c r="AC18" s="503"/>
      <c r="AD18" s="503"/>
      <c r="AE18" s="503"/>
      <c r="AF18" s="503"/>
      <c r="AG18" s="503"/>
      <c r="AH18" s="503"/>
      <c r="AI18" s="504"/>
      <c r="AL18" s="350" t="s">
        <v>146</v>
      </c>
      <c r="AM18" s="350"/>
      <c r="AN18" s="350"/>
      <c r="AO18" s="162"/>
      <c r="AP18" s="162" t="s">
        <v>147</v>
      </c>
      <c r="AQ18" s="162"/>
      <c r="AR18" s="162"/>
      <c r="AS18" s="162"/>
      <c r="AT18" s="162"/>
      <c r="AU18" s="162"/>
      <c r="AV18" s="162"/>
      <c r="AW18" s="162"/>
      <c r="AX18" s="162"/>
      <c r="AY18" s="162"/>
      <c r="AZ18" s="162"/>
      <c r="BA18" s="162"/>
      <c r="BB18" s="162"/>
    </row>
    <row r="19" spans="2:54" ht="11.45" customHeight="1" x14ac:dyDescent="0.2">
      <c r="B19" s="102"/>
      <c r="C19" s="103"/>
      <c r="D19" s="103"/>
      <c r="E19" s="103"/>
      <c r="F19" s="103"/>
      <c r="G19" s="103"/>
      <c r="H19" s="103"/>
      <c r="I19" s="98"/>
      <c r="J19" s="104"/>
      <c r="K19" s="104"/>
      <c r="L19" s="104"/>
      <c r="M19" s="105"/>
      <c r="N19" s="105"/>
      <c r="O19" s="105"/>
      <c r="P19" s="105"/>
      <c r="Q19" s="106"/>
      <c r="R19" s="107"/>
      <c r="S19" s="355"/>
      <c r="T19" s="356"/>
      <c r="U19" s="356"/>
      <c r="V19" s="356"/>
      <c r="W19" s="356"/>
      <c r="X19" s="356"/>
      <c r="Y19" s="356"/>
      <c r="Z19" s="356"/>
      <c r="AA19" s="356"/>
      <c r="AB19" s="356"/>
      <c r="AC19" s="356"/>
      <c r="AD19" s="356"/>
      <c r="AE19" s="356"/>
      <c r="AF19" s="356"/>
      <c r="AG19" s="356"/>
      <c r="AH19" s="356"/>
      <c r="AI19" s="357"/>
    </row>
    <row r="20" spans="2:54" ht="11.45" customHeight="1" x14ac:dyDescent="0.25">
      <c r="B20" s="463" t="s">
        <v>87</v>
      </c>
      <c r="C20" s="467"/>
      <c r="D20" s="467"/>
      <c r="E20" s="467"/>
      <c r="F20" s="467"/>
      <c r="G20" s="467"/>
      <c r="H20" s="467"/>
      <c r="I20" s="464"/>
      <c r="J20" s="463" t="s">
        <v>88</v>
      </c>
      <c r="K20" s="467"/>
      <c r="L20" s="467"/>
      <c r="M20" s="467"/>
      <c r="N20" s="467"/>
      <c r="O20" s="467"/>
      <c r="P20" s="467"/>
      <c r="Q20" s="467"/>
      <c r="R20" s="464"/>
      <c r="S20" s="355"/>
      <c r="T20" s="356"/>
      <c r="U20" s="356"/>
      <c r="V20" s="356"/>
      <c r="W20" s="356"/>
      <c r="X20" s="356"/>
      <c r="Y20" s="356"/>
      <c r="Z20" s="356"/>
      <c r="AA20" s="356"/>
      <c r="AB20" s="356"/>
      <c r="AC20" s="356"/>
      <c r="AD20" s="356"/>
      <c r="AE20" s="356"/>
      <c r="AF20" s="356"/>
      <c r="AG20" s="356"/>
      <c r="AH20" s="356"/>
      <c r="AI20" s="357"/>
    </row>
    <row r="21" spans="2:54" ht="11.45" customHeight="1" x14ac:dyDescent="0.25">
      <c r="B21" s="388" t="s">
        <v>0</v>
      </c>
      <c r="C21" s="389"/>
      <c r="D21" s="389"/>
      <c r="E21" s="389"/>
      <c r="F21" s="389"/>
      <c r="G21" s="389"/>
      <c r="H21" s="389"/>
      <c r="I21" s="390"/>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1.45" customHeight="1" x14ac:dyDescent="0.25">
      <c r="B22" s="463" t="s">
        <v>89</v>
      </c>
      <c r="C22" s="467"/>
      <c r="D22" s="467"/>
      <c r="E22" s="467"/>
      <c r="F22" s="467"/>
      <c r="G22" s="467"/>
      <c r="H22" s="467"/>
      <c r="I22" s="467"/>
      <c r="J22" s="467"/>
      <c r="K22" s="467"/>
      <c r="L22" s="467"/>
      <c r="M22" s="467"/>
      <c r="N22" s="467"/>
      <c r="O22" s="467"/>
      <c r="P22" s="467"/>
      <c r="Q22" s="467"/>
      <c r="R22" s="464"/>
      <c r="S22" s="113"/>
      <c r="T22" s="114" t="s">
        <v>90</v>
      </c>
      <c r="U22" s="115"/>
      <c r="V22" s="115"/>
      <c r="W22" s="115"/>
      <c r="X22" s="115"/>
      <c r="Y22" s="115"/>
      <c r="Z22" s="115"/>
      <c r="AA22" s="468" t="s">
        <v>91</v>
      </c>
      <c r="AB22" s="468"/>
      <c r="AC22" s="468"/>
      <c r="AD22" s="468"/>
      <c r="AE22" s="468"/>
      <c r="AF22" s="468"/>
      <c r="AG22" s="115"/>
      <c r="AH22" s="115"/>
      <c r="AI22" s="116"/>
    </row>
    <row r="23" spans="2:54" ht="11.45" customHeight="1" x14ac:dyDescent="0.25">
      <c r="B23" s="469"/>
      <c r="C23" s="470"/>
      <c r="D23" s="470"/>
      <c r="E23" s="470"/>
      <c r="F23" s="470"/>
      <c r="G23" s="470"/>
      <c r="H23" s="470"/>
      <c r="I23" s="470"/>
      <c r="J23" s="470"/>
      <c r="K23" s="470"/>
      <c r="L23" s="470"/>
      <c r="M23" s="470"/>
      <c r="N23" s="470"/>
      <c r="O23" s="470"/>
      <c r="P23" s="470"/>
      <c r="Q23" s="470"/>
      <c r="R23" s="471"/>
      <c r="S23" s="113"/>
      <c r="T23" s="472"/>
      <c r="U23" s="472"/>
      <c r="V23" s="472"/>
      <c r="W23" s="472"/>
      <c r="X23" s="472"/>
      <c r="Y23" s="472"/>
      <c r="Z23" s="473"/>
      <c r="AA23" s="117"/>
      <c r="AB23" s="118"/>
      <c r="AC23" s="118"/>
      <c r="AD23" s="118"/>
      <c r="AE23" s="118"/>
      <c r="AF23" s="118"/>
      <c r="AG23" s="119"/>
      <c r="AH23" s="115"/>
      <c r="AI23" s="116"/>
    </row>
    <row r="24" spans="2:54" ht="11.45" customHeight="1" x14ac:dyDescent="0.25">
      <c r="B24" s="355" t="s">
        <v>92</v>
      </c>
      <c r="C24" s="356"/>
      <c r="D24" s="356"/>
      <c r="E24" s="356"/>
      <c r="F24" s="356"/>
      <c r="G24" s="356"/>
      <c r="H24" s="356"/>
      <c r="I24" s="356"/>
      <c r="J24" s="356"/>
      <c r="K24" s="356"/>
      <c r="L24" s="356"/>
      <c r="M24" s="356"/>
      <c r="N24" s="356"/>
      <c r="O24" s="356"/>
      <c r="P24" s="356"/>
      <c r="Q24" s="356"/>
      <c r="R24" s="357"/>
      <c r="S24" s="120"/>
      <c r="T24" s="403"/>
      <c r="U24" s="403"/>
      <c r="V24" s="403"/>
      <c r="W24" s="403"/>
      <c r="X24" s="403"/>
      <c r="Y24" s="403"/>
      <c r="Z24" s="404"/>
      <c r="AA24" s="120"/>
      <c r="AB24" s="65"/>
      <c r="AC24" s="65"/>
      <c r="AD24" s="65"/>
      <c r="AE24" s="65"/>
      <c r="AF24" s="65"/>
      <c r="AG24" s="121"/>
      <c r="AH24" s="65"/>
      <c r="AI24" s="121"/>
    </row>
    <row r="25" spans="2:54" ht="15" customHeight="1" x14ac:dyDescent="0.15">
      <c r="B25" s="463" t="s">
        <v>93</v>
      </c>
      <c r="C25" s="464"/>
      <c r="D25" s="465" t="s">
        <v>94</v>
      </c>
      <c r="E25" s="466"/>
      <c r="F25" s="466"/>
      <c r="G25" s="453" t="s">
        <v>95</v>
      </c>
      <c r="H25" s="453"/>
      <c r="I25" s="453"/>
      <c r="J25" s="454"/>
      <c r="K25" s="366" t="s">
        <v>96</v>
      </c>
      <c r="L25" s="368"/>
      <c r="M25" s="366" t="s">
        <v>97</v>
      </c>
      <c r="N25" s="368"/>
      <c r="O25" s="366" t="s">
        <v>98</v>
      </c>
      <c r="P25" s="368"/>
      <c r="Q25" s="366" t="s">
        <v>97</v>
      </c>
      <c r="R25" s="368"/>
      <c r="S25" s="437" t="s">
        <v>99</v>
      </c>
      <c r="T25" s="460"/>
      <c r="U25" s="438"/>
      <c r="V25" s="122" t="s">
        <v>100</v>
      </c>
      <c r="W25" s="461" t="s">
        <v>101</v>
      </c>
      <c r="X25" s="462"/>
      <c r="Y25" s="461" t="s">
        <v>102</v>
      </c>
      <c r="Z25" s="462"/>
      <c r="AA25" s="452" t="s">
        <v>103</v>
      </c>
      <c r="AB25" s="453"/>
      <c r="AC25" s="453"/>
      <c r="AD25" s="453"/>
      <c r="AE25" s="453"/>
      <c r="AF25" s="453"/>
      <c r="AG25" s="454"/>
      <c r="AH25" s="452" t="s">
        <v>104</v>
      </c>
      <c r="AI25" s="454"/>
    </row>
    <row r="26" spans="2:54" ht="24" customHeight="1" x14ac:dyDescent="0.2">
      <c r="B26" s="388" t="s">
        <v>227</v>
      </c>
      <c r="C26" s="390"/>
      <c r="D26" s="388" t="s">
        <v>17</v>
      </c>
      <c r="E26" s="389"/>
      <c r="F26" s="389"/>
      <c r="G26" s="389"/>
      <c r="H26" s="389"/>
      <c r="I26" s="389"/>
      <c r="J26" s="390"/>
      <c r="K26" s="388" t="s">
        <v>18</v>
      </c>
      <c r="L26" s="390"/>
      <c r="M26" s="388" t="s">
        <v>19</v>
      </c>
      <c r="N26" s="390"/>
      <c r="O26" s="407"/>
      <c r="P26" s="409"/>
      <c r="Q26" s="388"/>
      <c r="R26" s="390"/>
      <c r="S26" s="455" t="s">
        <v>20</v>
      </c>
      <c r="T26" s="456"/>
      <c r="U26" s="457"/>
      <c r="V26" s="123" t="s">
        <v>22</v>
      </c>
      <c r="W26" s="124" t="s">
        <v>105</v>
      </c>
      <c r="X26" s="124" t="s">
        <v>106</v>
      </c>
      <c r="Y26" s="124" t="s">
        <v>107</v>
      </c>
      <c r="Z26" s="124" t="s">
        <v>106</v>
      </c>
      <c r="AA26" s="391" t="s">
        <v>108</v>
      </c>
      <c r="AB26" s="392"/>
      <c r="AC26" s="392"/>
      <c r="AD26" s="392"/>
      <c r="AE26" s="392"/>
      <c r="AF26" s="392"/>
      <c r="AG26" s="451"/>
      <c r="AH26" s="458" t="s">
        <v>108</v>
      </c>
      <c r="AI26" s="459"/>
    </row>
    <row r="27" spans="2:54" ht="11.45" customHeight="1" x14ac:dyDescent="0.15">
      <c r="B27" s="395" t="s">
        <v>109</v>
      </c>
      <c r="C27" s="396"/>
      <c r="D27" s="396"/>
      <c r="E27" s="396"/>
      <c r="F27" s="396"/>
      <c r="G27" s="396"/>
      <c r="H27" s="396"/>
      <c r="I27" s="397"/>
      <c r="J27" s="125"/>
      <c r="K27" s="126"/>
      <c r="L27" s="375" t="s">
        <v>110</v>
      </c>
      <c r="M27" s="375"/>
      <c r="N27" s="375"/>
      <c r="O27" s="375"/>
      <c r="P27" s="127"/>
      <c r="Q27" s="128"/>
      <c r="R27" s="128"/>
      <c r="S27" s="376" t="s">
        <v>111</v>
      </c>
      <c r="T27" s="377"/>
      <c r="U27" s="377"/>
      <c r="V27" s="377"/>
      <c r="W27" s="378"/>
      <c r="X27" s="382" t="s">
        <v>112</v>
      </c>
      <c r="Y27" s="383"/>
      <c r="Z27" s="383"/>
      <c r="AA27" s="383"/>
      <c r="AB27" s="383"/>
      <c r="AC27" s="383"/>
      <c r="AD27" s="383"/>
      <c r="AE27" s="383"/>
      <c r="AF27" s="383"/>
      <c r="AG27" s="383"/>
      <c r="AH27" s="383"/>
      <c r="AI27" s="384"/>
    </row>
    <row r="28" spans="2:54" ht="15.75" customHeight="1" x14ac:dyDescent="0.25">
      <c r="B28" s="388" t="e">
        <f>#REF!</f>
        <v>#REF!</v>
      </c>
      <c r="C28" s="389"/>
      <c r="D28" s="389"/>
      <c r="E28" s="389"/>
      <c r="F28" s="389"/>
      <c r="G28" s="389"/>
      <c r="H28" s="389"/>
      <c r="I28" s="390"/>
      <c r="J28" s="391"/>
      <c r="K28" s="392"/>
      <c r="L28" s="392"/>
      <c r="M28" s="392"/>
      <c r="N28" s="391"/>
      <c r="O28" s="392"/>
      <c r="P28" s="392"/>
      <c r="Q28" s="392"/>
      <c r="R28" s="451"/>
      <c r="S28" s="379"/>
      <c r="T28" s="380"/>
      <c r="U28" s="380"/>
      <c r="V28" s="380"/>
      <c r="W28" s="381"/>
      <c r="X28" s="385"/>
      <c r="Y28" s="386"/>
      <c r="Z28" s="386"/>
      <c r="AA28" s="386"/>
      <c r="AB28" s="386"/>
      <c r="AC28" s="386"/>
      <c r="AD28" s="386"/>
      <c r="AE28" s="386"/>
      <c r="AF28" s="386"/>
      <c r="AG28" s="386"/>
      <c r="AH28" s="386"/>
      <c r="AI28" s="387"/>
    </row>
    <row r="29" spans="2:54" ht="11.45" customHeight="1"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1.45" customHeight="1" x14ac:dyDescent="0.25">
      <c r="B30" s="222" t="s">
        <v>169</v>
      </c>
      <c r="C30" s="130"/>
      <c r="D30" s="131"/>
      <c r="E30" s="131"/>
      <c r="G30" s="132"/>
      <c r="H30" s="80"/>
      <c r="J30" s="147"/>
      <c r="K30" s="147"/>
      <c r="L30" s="147"/>
      <c r="M30" s="147"/>
      <c r="N30" s="80"/>
      <c r="P30" s="80"/>
      <c r="S30" s="80"/>
      <c r="T30" s="80"/>
      <c r="U30" s="80"/>
      <c r="V30" s="80"/>
      <c r="W30" s="80"/>
      <c r="X30" s="80"/>
      <c r="Y30" s="80"/>
      <c r="Z30" s="80"/>
      <c r="AA30" s="80"/>
      <c r="AB30" s="80"/>
      <c r="AC30" s="80"/>
      <c r="AD30" s="80"/>
      <c r="AE30" s="80"/>
      <c r="AF30" s="80"/>
      <c r="AG30" s="80"/>
      <c r="AH30" s="80"/>
      <c r="AI30" s="133"/>
    </row>
    <row r="31" spans="2:54" ht="11.45" customHeight="1" x14ac:dyDescent="0.25">
      <c r="B31" s="134"/>
      <c r="C31" s="135"/>
      <c r="D31" s="135"/>
      <c r="E31" s="135"/>
      <c r="F31" s="131" t="s">
        <v>52</v>
      </c>
      <c r="G31" s="80"/>
      <c r="H31" s="80"/>
      <c r="I31" s="349">
        <v>412035401</v>
      </c>
      <c r="J31" s="349"/>
      <c r="K31" s="349"/>
      <c r="L31" s="80"/>
      <c r="M31" s="80"/>
      <c r="N31" s="80"/>
      <c r="O31" s="80"/>
      <c r="P31" s="80"/>
      <c r="Q31" s="80"/>
      <c r="R31" s="80"/>
      <c r="S31" s="80"/>
      <c r="T31" s="80"/>
      <c r="U31" s="80"/>
      <c r="V31" s="80"/>
      <c r="W31" s="80"/>
      <c r="X31" s="80"/>
      <c r="Y31" s="80"/>
      <c r="Z31" s="80"/>
      <c r="AA31" s="80"/>
      <c r="AB31" s="80"/>
      <c r="AC31" s="80"/>
      <c r="AD31" s="80"/>
      <c r="AE31" s="80"/>
      <c r="AF31" s="80"/>
      <c r="AG31" s="80"/>
      <c r="AH31" s="437" t="s">
        <v>114</v>
      </c>
      <c r="AI31" s="438"/>
    </row>
    <row r="32" spans="2:54" ht="11.45" customHeight="1"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39"/>
      <c r="AI32" s="440"/>
    </row>
    <row r="33" spans="2:35" ht="11.45" customHeight="1" x14ac:dyDescent="0.25">
      <c r="B33" s="441" t="s">
        <v>115</v>
      </c>
      <c r="C33" s="442"/>
      <c r="D33" s="445" t="s">
        <v>116</v>
      </c>
      <c r="E33" s="445"/>
      <c r="F33" s="445"/>
      <c r="G33" s="137" t="s">
        <v>117</v>
      </c>
      <c r="H33" s="446" t="s">
        <v>118</v>
      </c>
      <c r="I33" s="446"/>
      <c r="J33" s="446"/>
      <c r="K33" s="446"/>
      <c r="L33" s="447" t="s">
        <v>119</v>
      </c>
      <c r="M33" s="447"/>
      <c r="N33" s="447"/>
      <c r="O33" s="447"/>
      <c r="P33" s="367" t="s">
        <v>120</v>
      </c>
      <c r="Q33" s="367"/>
      <c r="R33" s="367"/>
      <c r="S33" s="447" t="s">
        <v>121</v>
      </c>
      <c r="T33" s="447"/>
      <c r="U33" s="447"/>
      <c r="V33" s="447"/>
      <c r="W33" s="447"/>
      <c r="X33" s="447" t="s">
        <v>122</v>
      </c>
      <c r="Y33" s="447"/>
      <c r="Z33" s="447"/>
      <c r="AA33" s="447"/>
      <c r="AB33" s="447"/>
      <c r="AC33" s="447"/>
      <c r="AD33" s="447"/>
      <c r="AE33" s="447"/>
      <c r="AF33" s="447"/>
      <c r="AG33" s="447"/>
      <c r="AH33" s="447"/>
      <c r="AI33" s="448"/>
    </row>
    <row r="34" spans="2:35" ht="15" customHeight="1" x14ac:dyDescent="0.25">
      <c r="B34" s="443"/>
      <c r="C34" s="444"/>
      <c r="D34" s="445"/>
      <c r="E34" s="445"/>
      <c r="F34" s="445"/>
      <c r="G34" s="138" t="s">
        <v>123</v>
      </c>
      <c r="H34" s="449" t="s">
        <v>124</v>
      </c>
      <c r="I34" s="450"/>
      <c r="J34" s="450"/>
      <c r="K34" s="450"/>
      <c r="L34" s="353" t="s">
        <v>125</v>
      </c>
      <c r="M34" s="353"/>
      <c r="N34" s="353"/>
      <c r="O34" s="353"/>
      <c r="P34" s="352" t="s">
        <v>126</v>
      </c>
      <c r="Q34" s="352"/>
      <c r="R34" s="352"/>
      <c r="S34" s="353"/>
      <c r="T34" s="353"/>
      <c r="U34" s="353"/>
      <c r="V34" s="353"/>
      <c r="W34" s="353"/>
      <c r="X34" s="353" t="s">
        <v>127</v>
      </c>
      <c r="Y34" s="353"/>
      <c r="Z34" s="353"/>
      <c r="AA34" s="353"/>
      <c r="AB34" s="353"/>
      <c r="AC34" s="353"/>
      <c r="AD34" s="353"/>
      <c r="AE34" s="353"/>
      <c r="AF34" s="353"/>
      <c r="AG34" s="353"/>
      <c r="AH34" s="353"/>
      <c r="AI34" s="354"/>
    </row>
    <row r="35" spans="2:35" ht="11.45" customHeight="1" x14ac:dyDescent="0.25">
      <c r="B35" s="430">
        <v>28</v>
      </c>
      <c r="C35" s="431"/>
      <c r="D35" s="432"/>
      <c r="E35" s="433"/>
      <c r="F35" s="434"/>
      <c r="G35" s="249" t="s">
        <v>128</v>
      </c>
      <c r="H35" s="249" t="s">
        <v>129</v>
      </c>
      <c r="I35" s="435">
        <v>2194</v>
      </c>
      <c r="J35" s="435"/>
      <c r="K35" s="435"/>
      <c r="L35" s="139"/>
      <c r="M35" s="433"/>
      <c r="N35" s="433"/>
      <c r="O35" s="433"/>
      <c r="P35" s="139"/>
      <c r="Q35" s="436">
        <f>HAWB!U14</f>
        <v>0</v>
      </c>
      <c r="R35" s="436"/>
      <c r="S35" s="140"/>
      <c r="T35" s="422"/>
      <c r="U35" s="422"/>
      <c r="V35" s="422"/>
      <c r="W35" s="422"/>
      <c r="X35" s="140"/>
      <c r="Y35" s="423" t="s">
        <v>130</v>
      </c>
      <c r="Z35" s="423"/>
      <c r="AA35" s="423"/>
      <c r="AB35" s="423"/>
      <c r="AC35" s="423"/>
      <c r="AD35" s="423"/>
      <c r="AE35" s="423"/>
      <c r="AF35" s="423"/>
      <c r="AG35" s="423"/>
      <c r="AH35" s="423"/>
      <c r="AI35" s="424"/>
    </row>
    <row r="36" spans="2:35" ht="11.45" customHeight="1" x14ac:dyDescent="0.2">
      <c r="B36" s="141"/>
      <c r="C36" s="81"/>
      <c r="D36" s="142"/>
      <c r="E36" s="196"/>
      <c r="F36" s="197"/>
      <c r="G36" s="142"/>
      <c r="H36" s="142"/>
      <c r="I36" s="142"/>
      <c r="J36" s="142"/>
      <c r="K36" s="142"/>
      <c r="L36" s="142"/>
      <c r="M36" s="142"/>
      <c r="N36" s="142"/>
      <c r="O36" s="142"/>
      <c r="P36" s="142"/>
      <c r="Q36" s="142"/>
      <c r="R36" s="142"/>
      <c r="S36" s="142"/>
      <c r="T36" s="142"/>
      <c r="U36" s="142"/>
      <c r="V36" s="142"/>
      <c r="W36" s="142"/>
      <c r="X36" s="80"/>
      <c r="Y36" s="425" t="s">
        <v>131</v>
      </c>
      <c r="Z36" s="426"/>
      <c r="AA36" s="426"/>
      <c r="AB36" s="426"/>
      <c r="AC36" s="426"/>
      <c r="AD36" s="426"/>
      <c r="AE36" s="426"/>
      <c r="AF36" s="426"/>
      <c r="AG36" s="426"/>
      <c r="AH36" s="426"/>
      <c r="AI36" s="427"/>
    </row>
    <row r="37" spans="2:35" ht="11.45" customHeight="1" x14ac:dyDescent="0.25">
      <c r="B37" s="143"/>
      <c r="C37" s="148"/>
      <c r="D37" s="80"/>
      <c r="E37" s="147"/>
      <c r="F37" s="148"/>
      <c r="G37" s="80"/>
      <c r="H37" s="80"/>
      <c r="I37" s="144"/>
      <c r="J37" s="144"/>
      <c r="K37" s="144"/>
      <c r="L37" s="144"/>
      <c r="M37" s="144"/>
      <c r="N37" s="144"/>
      <c r="O37" s="144"/>
      <c r="P37" s="144"/>
      <c r="Q37" s="144"/>
      <c r="R37" s="144"/>
      <c r="S37" s="144"/>
      <c r="T37" s="144"/>
      <c r="U37" s="144"/>
      <c r="V37" s="144"/>
      <c r="W37" s="144"/>
      <c r="X37" s="80"/>
      <c r="Y37" s="428" t="s">
        <v>132</v>
      </c>
      <c r="Z37" s="356"/>
      <c r="AA37" s="356"/>
      <c r="AB37" s="356"/>
      <c r="AC37" s="356"/>
      <c r="AD37" s="356"/>
      <c r="AE37" s="356"/>
      <c r="AF37" s="356"/>
      <c r="AG37" s="356"/>
      <c r="AH37" s="356"/>
      <c r="AI37" s="357"/>
    </row>
    <row r="38" spans="2:35" ht="11.45" customHeight="1" x14ac:dyDescent="0.25">
      <c r="B38" s="185"/>
      <c r="C38" s="188"/>
      <c r="D38" s="186"/>
      <c r="E38" s="186"/>
      <c r="F38" s="188"/>
      <c r="G38" s="186"/>
      <c r="H38" s="147"/>
      <c r="I38" s="142"/>
      <c r="J38" s="142"/>
      <c r="K38" s="142"/>
      <c r="L38" s="142"/>
      <c r="M38" s="142"/>
      <c r="N38" s="142"/>
      <c r="O38" s="142"/>
      <c r="P38" s="142"/>
      <c r="Q38" s="142"/>
      <c r="R38" s="142"/>
      <c r="S38" s="142"/>
      <c r="T38" s="142"/>
      <c r="U38" s="142"/>
      <c r="V38" s="142"/>
      <c r="W38" s="142"/>
      <c r="X38" s="80"/>
      <c r="Y38" s="199">
        <f>HAWB!N27</f>
        <v>0</v>
      </c>
      <c r="Z38" s="145"/>
      <c r="AA38" s="145"/>
      <c r="AB38" s="145"/>
      <c r="AC38" s="145"/>
      <c r="AD38" s="145"/>
      <c r="AE38" s="145"/>
      <c r="AF38" s="145"/>
      <c r="AG38" s="145"/>
      <c r="AH38" s="145"/>
      <c r="AI38" s="146"/>
    </row>
    <row r="39" spans="2:35" ht="11.45" customHeight="1" x14ac:dyDescent="0.25">
      <c r="B39" s="153"/>
      <c r="C39" s="189"/>
      <c r="D39" s="152"/>
      <c r="E39" s="152"/>
      <c r="F39" s="189"/>
      <c r="G39" s="152"/>
      <c r="H39" s="152"/>
      <c r="I39" s="142"/>
      <c r="J39" s="142"/>
      <c r="K39" s="142"/>
      <c r="L39" s="142"/>
      <c r="M39" s="142"/>
      <c r="N39" s="142"/>
      <c r="O39" s="142"/>
      <c r="P39" s="142"/>
      <c r="Q39" s="142"/>
      <c r="R39" s="142"/>
      <c r="S39" s="142"/>
      <c r="T39" s="142"/>
      <c r="U39" s="142"/>
      <c r="V39" s="142"/>
      <c r="W39" s="142"/>
      <c r="X39" s="80"/>
      <c r="Y39" s="428" t="s">
        <v>133</v>
      </c>
      <c r="Z39" s="428"/>
      <c r="AA39" s="428"/>
      <c r="AB39" s="428"/>
      <c r="AC39" s="428"/>
      <c r="AD39" s="428"/>
      <c r="AE39" s="428"/>
      <c r="AF39" s="428"/>
      <c r="AG39" s="428"/>
      <c r="AH39" s="428"/>
      <c r="AI39" s="429"/>
    </row>
    <row r="40" spans="2:35" ht="11.45" customHeight="1" x14ac:dyDescent="0.25">
      <c r="B40" s="153"/>
      <c r="C40" s="189"/>
      <c r="D40" s="152"/>
      <c r="E40" s="152"/>
      <c r="F40" s="189"/>
      <c r="G40" s="152"/>
      <c r="H40" s="152"/>
      <c r="I40" s="142" t="s">
        <v>235</v>
      </c>
      <c r="J40" s="142"/>
      <c r="K40" s="142"/>
      <c r="L40" s="142"/>
      <c r="M40" s="142"/>
      <c r="N40" s="142"/>
      <c r="O40" s="142"/>
      <c r="P40" s="142"/>
      <c r="Q40" s="142"/>
      <c r="R40" s="142"/>
      <c r="S40" s="142"/>
      <c r="T40" s="142"/>
      <c r="U40" s="142"/>
      <c r="V40" s="142"/>
      <c r="W40" s="142"/>
      <c r="X40" s="80"/>
      <c r="Y40" s="223" t="s">
        <v>233</v>
      </c>
      <c r="AI40" s="209"/>
    </row>
    <row r="41" spans="2:35" ht="11.45" customHeight="1" x14ac:dyDescent="0.25">
      <c r="B41" s="153"/>
      <c r="C41" s="189"/>
      <c r="D41" s="152"/>
      <c r="E41" s="152"/>
      <c r="F41" s="189"/>
      <c r="G41" s="152"/>
      <c r="H41" s="152"/>
      <c r="I41" s="147"/>
      <c r="J41" s="149"/>
      <c r="K41" s="150"/>
      <c r="L41" s="151"/>
      <c r="M41" s="151"/>
      <c r="N41" s="151"/>
      <c r="O41" s="151"/>
      <c r="P41" s="151"/>
      <c r="Q41" s="151"/>
      <c r="R41" s="151"/>
      <c r="S41" s="151"/>
      <c r="T41" s="151"/>
      <c r="U41" s="151"/>
      <c r="V41" s="151"/>
      <c r="W41" s="151"/>
      <c r="X41" s="80"/>
      <c r="Y41" s="223"/>
      <c r="AI41" s="209"/>
    </row>
    <row r="42" spans="2:35" ht="11.45" customHeight="1" x14ac:dyDescent="0.25">
      <c r="B42" s="153"/>
      <c r="C42" s="189"/>
      <c r="D42" s="152"/>
      <c r="E42" s="152"/>
      <c r="F42" s="189"/>
      <c r="G42" s="152"/>
      <c r="H42" s="155"/>
      <c r="I42" s="147"/>
      <c r="J42" s="155"/>
      <c r="K42" s="155"/>
      <c r="L42" s="155"/>
      <c r="M42" s="155"/>
      <c r="N42" s="155"/>
      <c r="O42" s="142"/>
      <c r="P42" s="142"/>
      <c r="Q42" s="142"/>
      <c r="R42" s="142"/>
      <c r="S42" s="142"/>
      <c r="T42" s="142"/>
      <c r="U42" s="142"/>
      <c r="V42" s="142"/>
      <c r="W42" s="142"/>
      <c r="X42" s="80"/>
      <c r="Y42" s="223"/>
      <c r="Z42" s="145"/>
      <c r="AA42" s="145"/>
      <c r="AB42" s="145"/>
      <c r="AC42" s="145"/>
      <c r="AD42" s="145"/>
      <c r="AE42" s="145"/>
      <c r="AF42" s="145"/>
      <c r="AG42" s="145"/>
      <c r="AH42" s="145"/>
      <c r="AI42" s="209"/>
    </row>
    <row r="43" spans="2:35" ht="11.45" customHeight="1" x14ac:dyDescent="0.25">
      <c r="B43" s="153"/>
      <c r="C43" s="189"/>
      <c r="D43" s="152"/>
      <c r="E43" s="152"/>
      <c r="F43" s="189"/>
      <c r="G43" s="152"/>
      <c r="H43" s="154"/>
      <c r="I43" s="154"/>
      <c r="J43" s="154"/>
      <c r="K43" s="154"/>
      <c r="L43" s="154"/>
      <c r="M43" s="154"/>
      <c r="N43" s="154"/>
      <c r="O43" s="154"/>
      <c r="P43" s="142"/>
      <c r="Q43" s="142"/>
      <c r="R43" s="142"/>
      <c r="S43" s="142"/>
      <c r="T43" s="142"/>
      <c r="U43" s="142"/>
      <c r="V43" s="142"/>
      <c r="W43" s="142"/>
      <c r="X43" s="80"/>
      <c r="Y43" s="223"/>
      <c r="Z43" s="145"/>
      <c r="AA43" s="187"/>
      <c r="AB43" s="187"/>
      <c r="AC43" s="187"/>
      <c r="AD43" s="187"/>
      <c r="AE43" s="187"/>
      <c r="AF43" s="145"/>
      <c r="AG43" s="145"/>
      <c r="AH43" s="145"/>
      <c r="AI43" s="146"/>
    </row>
    <row r="44" spans="2:35" ht="11.45" customHeight="1" x14ac:dyDescent="0.25">
      <c r="B44" s="153"/>
      <c r="C44" s="189"/>
      <c r="D44" s="152"/>
      <c r="E44" s="152"/>
      <c r="F44" s="189"/>
      <c r="G44" s="152"/>
      <c r="H44" s="154"/>
      <c r="I44" s="154"/>
      <c r="J44" s="154"/>
      <c r="K44" s="154"/>
      <c r="L44" s="154"/>
      <c r="M44" s="154"/>
      <c r="N44" s="154"/>
      <c r="O44" s="154"/>
      <c r="P44" s="142"/>
      <c r="Q44" s="142"/>
      <c r="R44" s="142"/>
      <c r="S44" s="142"/>
      <c r="T44" s="142"/>
      <c r="U44" s="142"/>
      <c r="V44" s="142"/>
      <c r="W44" s="142"/>
      <c r="X44" s="80"/>
      <c r="Y44" s="223"/>
      <c r="Z44" s="145"/>
      <c r="AA44" s="145"/>
      <c r="AB44" s="145"/>
      <c r="AC44" s="145"/>
      <c r="AD44" s="145"/>
      <c r="AE44" s="145"/>
      <c r="AF44" s="145"/>
      <c r="AG44" s="145"/>
      <c r="AH44" s="145"/>
      <c r="AI44" s="146"/>
    </row>
    <row r="45" spans="2:35" ht="11.45" customHeight="1" x14ac:dyDescent="0.25">
      <c r="B45" s="153"/>
      <c r="C45" s="189"/>
      <c r="D45" s="152"/>
      <c r="E45" s="152"/>
      <c r="F45" s="189"/>
      <c r="G45" s="152"/>
      <c r="H45" s="152"/>
      <c r="I45" s="152"/>
      <c r="J45" s="152"/>
      <c r="K45" s="142"/>
      <c r="L45" s="142"/>
      <c r="M45" s="142"/>
      <c r="N45" s="142"/>
      <c r="O45" s="142"/>
      <c r="P45" s="142"/>
      <c r="Q45" s="142"/>
      <c r="R45" s="142"/>
      <c r="S45" s="142"/>
      <c r="T45" s="142"/>
      <c r="U45" s="142"/>
      <c r="V45" s="142"/>
      <c r="W45" s="142"/>
      <c r="X45" s="80"/>
      <c r="Y45" s="223"/>
      <c r="Z45" s="145"/>
      <c r="AA45" s="145"/>
      <c r="AB45" s="145"/>
      <c r="AC45" s="145"/>
      <c r="AD45" s="145"/>
      <c r="AE45" s="145"/>
      <c r="AF45" s="145"/>
      <c r="AG45" s="145"/>
      <c r="AH45" s="145"/>
      <c r="AI45" s="146"/>
    </row>
    <row r="46" spans="2:35" ht="11.45" customHeight="1" x14ac:dyDescent="0.25">
      <c r="B46" s="190"/>
      <c r="C46" s="191"/>
      <c r="D46" s="187"/>
      <c r="E46" s="214"/>
      <c r="F46" s="191"/>
      <c r="G46" s="187"/>
      <c r="H46" s="80"/>
      <c r="I46" s="155"/>
      <c r="J46" s="155"/>
      <c r="K46" s="155"/>
      <c r="L46" s="155"/>
      <c r="M46" s="155"/>
      <c r="N46" s="155"/>
      <c r="O46" s="155"/>
      <c r="P46" s="155"/>
      <c r="Q46" s="155"/>
      <c r="R46" s="155"/>
      <c r="S46" s="155"/>
      <c r="T46" s="155"/>
      <c r="U46" s="155"/>
      <c r="V46" s="155"/>
      <c r="W46" s="155"/>
      <c r="X46" s="80"/>
      <c r="Y46" s="223"/>
      <c r="Z46" s="145"/>
      <c r="AA46" s="145"/>
      <c r="AB46" s="145"/>
      <c r="AC46" s="145"/>
      <c r="AD46" s="145"/>
      <c r="AE46" s="145"/>
      <c r="AF46" s="145"/>
      <c r="AG46" s="145"/>
      <c r="AH46" s="145"/>
      <c r="AI46" s="146"/>
    </row>
    <row r="47" spans="2:35" ht="11.45" customHeight="1" x14ac:dyDescent="0.25">
      <c r="B47" s="366" t="s">
        <v>134</v>
      </c>
      <c r="C47" s="367"/>
      <c r="D47" s="367"/>
      <c r="E47" s="367"/>
      <c r="F47" s="368"/>
      <c r="G47" s="80"/>
      <c r="H47" s="80"/>
      <c r="I47" s="156"/>
      <c r="J47" s="71"/>
      <c r="K47" s="71"/>
      <c r="L47" s="71"/>
      <c r="M47" s="71"/>
      <c r="N47" s="71"/>
      <c r="O47" s="71"/>
      <c r="P47" s="71"/>
      <c r="Q47" s="71"/>
      <c r="R47" s="71"/>
      <c r="S47" s="71"/>
      <c r="T47" s="369"/>
      <c r="U47" s="370"/>
      <c r="V47" s="370"/>
      <c r="W47" s="370"/>
      <c r="X47" s="80"/>
      <c r="Y47" s="223"/>
      <c r="Z47" s="241"/>
      <c r="AA47" s="241"/>
      <c r="AB47" s="241"/>
      <c r="AC47" s="241"/>
      <c r="AD47" s="241"/>
      <c r="AE47" s="241"/>
      <c r="AF47" s="241"/>
      <c r="AG47" s="241"/>
      <c r="AH47" s="241"/>
      <c r="AI47" s="242"/>
    </row>
    <row r="48" spans="2:35" ht="11.45" customHeight="1" x14ac:dyDescent="0.25">
      <c r="B48" s="372"/>
      <c r="C48" s="373"/>
      <c r="D48" s="373"/>
      <c r="E48" s="373"/>
      <c r="F48" s="374"/>
      <c r="G48" s="108"/>
      <c r="H48" s="108"/>
      <c r="I48" s="157"/>
      <c r="J48" s="158"/>
      <c r="K48" s="158"/>
      <c r="L48" s="158"/>
      <c r="M48" s="158"/>
      <c r="N48" s="158"/>
      <c r="O48" s="158"/>
      <c r="P48" s="158"/>
      <c r="Q48" s="158"/>
      <c r="R48" s="158"/>
      <c r="S48" s="158"/>
      <c r="T48" s="371"/>
      <c r="U48" s="371"/>
      <c r="V48" s="371"/>
      <c r="W48" s="371"/>
      <c r="X48" s="108"/>
      <c r="Y48" s="158"/>
      <c r="Z48" s="243"/>
      <c r="AA48" s="243"/>
      <c r="AB48" s="243"/>
      <c r="AC48" s="243"/>
      <c r="AD48" s="243"/>
      <c r="AE48" s="243"/>
      <c r="AF48" s="243"/>
      <c r="AG48" s="243"/>
      <c r="AH48" s="243"/>
      <c r="AI48" s="244"/>
    </row>
    <row r="49" spans="2:35" ht="11.45" customHeight="1" x14ac:dyDescent="0.25">
      <c r="B49" s="159"/>
      <c r="C49" s="160" t="s">
        <v>135</v>
      </c>
      <c r="D49" s="160"/>
      <c r="E49" s="160"/>
      <c r="F49" s="160"/>
      <c r="G49" s="359" t="s">
        <v>136</v>
      </c>
      <c r="H49" s="359"/>
      <c r="I49" s="359"/>
      <c r="J49" s="359"/>
      <c r="K49" s="91"/>
      <c r="L49" s="91"/>
      <c r="M49" s="359" t="s">
        <v>137</v>
      </c>
      <c r="N49" s="359"/>
      <c r="O49" s="91"/>
      <c r="P49" s="159"/>
      <c r="Q49" s="91"/>
      <c r="R49" s="76" t="s">
        <v>138</v>
      </c>
      <c r="S49" s="91"/>
      <c r="T49" s="91"/>
      <c r="U49" s="91"/>
      <c r="V49" s="91"/>
      <c r="W49" s="91"/>
      <c r="X49" s="91"/>
      <c r="Y49" s="80"/>
      <c r="Z49" s="80"/>
      <c r="AA49" s="80"/>
      <c r="AB49" s="80"/>
      <c r="AC49" s="80"/>
      <c r="AD49" s="80"/>
      <c r="AE49" s="80"/>
      <c r="AF49" s="80"/>
      <c r="AG49" s="80"/>
      <c r="AH49" s="80"/>
      <c r="AI49" s="133"/>
    </row>
    <row r="50" spans="2:35" ht="11.45" customHeight="1" x14ac:dyDescent="0.2">
      <c r="B50" s="360"/>
      <c r="C50" s="361"/>
      <c r="D50" s="361"/>
      <c r="E50" s="361"/>
      <c r="F50" s="361"/>
      <c r="G50" s="361"/>
      <c r="H50" s="362"/>
      <c r="I50" s="363"/>
      <c r="J50" s="364"/>
      <c r="K50" s="364"/>
      <c r="L50" s="364"/>
      <c r="M50" s="364"/>
      <c r="N50" s="364"/>
      <c r="O50" s="365"/>
      <c r="P50" s="161"/>
      <c r="Q50" s="72"/>
      <c r="R50" s="224" t="s">
        <v>29</v>
      </c>
      <c r="S50" s="181"/>
      <c r="T50" s="181"/>
      <c r="U50" s="181"/>
      <c r="V50" s="181"/>
      <c r="W50" s="358">
        <v>2000</v>
      </c>
      <c r="X50" s="358"/>
      <c r="Y50" s="358"/>
      <c r="Z50" s="358"/>
      <c r="AA50" s="358"/>
      <c r="AB50" s="182"/>
      <c r="AC50" s="22"/>
      <c r="AD50" s="183"/>
      <c r="AE50" s="22"/>
      <c r="AF50" s="22"/>
      <c r="AI50" s="163"/>
    </row>
    <row r="51" spans="2:35" ht="11.45" customHeight="1" x14ac:dyDescent="0.2">
      <c r="B51" s="159"/>
      <c r="C51" s="91"/>
      <c r="D51" s="91"/>
      <c r="E51" s="91"/>
      <c r="F51" s="91"/>
      <c r="G51" s="359" t="s">
        <v>141</v>
      </c>
      <c r="H51" s="359"/>
      <c r="I51" s="359"/>
      <c r="J51" s="359"/>
      <c r="K51" s="91"/>
      <c r="L51" s="91"/>
      <c r="M51" s="91"/>
      <c r="N51" s="91"/>
      <c r="O51" s="91"/>
      <c r="P51" s="161"/>
      <c r="Q51" s="72"/>
      <c r="R51" s="224" t="s">
        <v>30</v>
      </c>
      <c r="S51" s="22"/>
      <c r="T51" s="22"/>
      <c r="U51" s="22"/>
      <c r="V51" s="184"/>
      <c r="W51" s="182"/>
      <c r="X51" s="225" t="s">
        <v>247</v>
      </c>
      <c r="Y51" s="225"/>
      <c r="Z51" s="184"/>
      <c r="AA51" s="184"/>
      <c r="AB51" s="224" t="s">
        <v>32</v>
      </c>
      <c r="AC51" s="22"/>
      <c r="AF51" s="22"/>
      <c r="AG51" s="224" t="s">
        <v>33</v>
      </c>
      <c r="AI51" s="163"/>
    </row>
    <row r="52" spans="2:35" ht="11.45" customHeight="1" x14ac:dyDescent="0.2">
      <c r="B52" s="407"/>
      <c r="C52" s="408"/>
      <c r="D52" s="408"/>
      <c r="E52" s="408"/>
      <c r="F52" s="408"/>
      <c r="G52" s="408"/>
      <c r="H52" s="409"/>
      <c r="I52" s="405"/>
      <c r="J52" s="405"/>
      <c r="K52" s="405"/>
      <c r="L52" s="405"/>
      <c r="M52" s="405"/>
      <c r="N52" s="405"/>
      <c r="O52" s="406"/>
      <c r="P52" s="161"/>
      <c r="Q52" s="72"/>
      <c r="R52" s="224" t="s">
        <v>34</v>
      </c>
      <c r="S52" s="22"/>
      <c r="T52" s="22"/>
      <c r="U52" s="22"/>
      <c r="V52" s="22"/>
      <c r="W52" s="358" t="s">
        <v>248</v>
      </c>
      <c r="X52" s="358"/>
      <c r="Y52" s="358"/>
      <c r="Z52" s="358"/>
      <c r="AA52" s="358"/>
      <c r="AB52" s="182"/>
      <c r="AC52" s="22"/>
      <c r="AD52" s="182"/>
      <c r="AE52" s="22"/>
      <c r="AF52" s="22"/>
      <c r="AI52" s="163"/>
    </row>
    <row r="53" spans="2:35" ht="11.45" customHeight="1" x14ac:dyDescent="0.25">
      <c r="B53" s="159"/>
      <c r="C53" s="91"/>
      <c r="D53" s="91"/>
      <c r="E53" s="91"/>
      <c r="F53" s="91"/>
      <c r="G53" s="359" t="s">
        <v>145</v>
      </c>
      <c r="H53" s="359"/>
      <c r="I53" s="359"/>
      <c r="J53" s="359"/>
      <c r="K53" s="91"/>
      <c r="L53" s="91"/>
      <c r="M53" s="91"/>
      <c r="N53" s="91"/>
      <c r="O53" s="91"/>
      <c r="P53" s="161"/>
      <c r="Q53" s="72"/>
      <c r="R53" s="350"/>
      <c r="S53" s="350"/>
      <c r="T53" s="350"/>
      <c r="U53" s="162"/>
      <c r="V53" s="162"/>
      <c r="W53" s="162"/>
      <c r="X53" s="162"/>
      <c r="Y53" s="162"/>
      <c r="Z53" s="162"/>
      <c r="AA53" s="162"/>
      <c r="AB53" s="162"/>
      <c r="AC53" s="162"/>
      <c r="AD53" s="162"/>
      <c r="AE53" s="162"/>
      <c r="AF53" s="162"/>
      <c r="AI53" s="163"/>
    </row>
    <row r="54" spans="2:35" ht="11.45" customHeight="1" x14ac:dyDescent="0.25">
      <c r="B54" s="407"/>
      <c r="C54" s="408"/>
      <c r="D54" s="408"/>
      <c r="E54" s="408"/>
      <c r="F54" s="408"/>
      <c r="G54" s="408"/>
      <c r="H54" s="409"/>
      <c r="I54" s="405"/>
      <c r="J54" s="405"/>
      <c r="K54" s="405"/>
      <c r="L54" s="405"/>
      <c r="M54" s="405"/>
      <c r="N54" s="405"/>
      <c r="O54" s="406"/>
      <c r="P54" s="120"/>
      <c r="Q54" s="65"/>
      <c r="R54" s="108"/>
      <c r="S54" s="108"/>
      <c r="T54" s="108"/>
      <c r="U54" s="108"/>
      <c r="V54" s="108"/>
      <c r="W54" s="108"/>
      <c r="X54" s="108"/>
      <c r="Y54" s="108"/>
      <c r="Z54" s="108"/>
      <c r="AA54" s="108"/>
      <c r="AB54" s="108"/>
      <c r="AC54" s="108"/>
      <c r="AD54" s="108"/>
      <c r="AE54" s="108"/>
      <c r="AF54" s="108"/>
      <c r="AG54" s="108"/>
      <c r="AH54" s="108"/>
      <c r="AI54" s="109"/>
    </row>
    <row r="55" spans="2:35" ht="11.45" customHeight="1" x14ac:dyDescent="0.25">
      <c r="B55" s="159"/>
      <c r="C55" s="91"/>
      <c r="D55" s="91"/>
      <c r="E55" s="91"/>
      <c r="F55" s="359" t="s">
        <v>148</v>
      </c>
      <c r="G55" s="359"/>
      <c r="H55" s="359"/>
      <c r="I55" s="359"/>
      <c r="J55" s="359"/>
      <c r="K55" s="359"/>
      <c r="L55" s="91"/>
      <c r="M55" s="91"/>
      <c r="N55" s="91"/>
      <c r="O55" s="91"/>
      <c r="P55" s="159"/>
      <c r="Q55" s="418" t="s">
        <v>149</v>
      </c>
      <c r="R55" s="418"/>
      <c r="S55" s="418"/>
      <c r="T55" s="418"/>
      <c r="U55" s="418"/>
      <c r="V55" s="418"/>
      <c r="W55" s="418"/>
      <c r="X55" s="418"/>
      <c r="Y55" s="418"/>
      <c r="Z55" s="418"/>
      <c r="AA55" s="418"/>
      <c r="AB55" s="418"/>
      <c r="AC55" s="418"/>
      <c r="AD55" s="418"/>
      <c r="AE55" s="418"/>
      <c r="AF55" s="418"/>
      <c r="AG55" s="418"/>
      <c r="AH55" s="418"/>
      <c r="AI55" s="419"/>
    </row>
    <row r="56" spans="2:35" ht="11.45" customHeight="1" x14ac:dyDescent="0.25">
      <c r="B56" s="360">
        <v>2000</v>
      </c>
      <c r="C56" s="361"/>
      <c r="D56" s="361"/>
      <c r="E56" s="361"/>
      <c r="F56" s="361"/>
      <c r="G56" s="361"/>
      <c r="H56" s="362"/>
      <c r="I56" s="363"/>
      <c r="J56" s="364"/>
      <c r="K56" s="364"/>
      <c r="L56" s="364"/>
      <c r="M56" s="364"/>
      <c r="N56" s="364"/>
      <c r="O56" s="365"/>
      <c r="P56" s="161"/>
      <c r="Q56" s="420"/>
      <c r="R56" s="420"/>
      <c r="S56" s="420"/>
      <c r="T56" s="420"/>
      <c r="U56" s="420"/>
      <c r="V56" s="420"/>
      <c r="W56" s="420"/>
      <c r="X56" s="420"/>
      <c r="Y56" s="420"/>
      <c r="Z56" s="420"/>
      <c r="AA56" s="420"/>
      <c r="AB56" s="420"/>
      <c r="AC56" s="420"/>
      <c r="AD56" s="420"/>
      <c r="AE56" s="420"/>
      <c r="AF56" s="420"/>
      <c r="AG56" s="420"/>
      <c r="AH56" s="420"/>
      <c r="AI56" s="421"/>
    </row>
    <row r="57" spans="2:35" ht="11.45" customHeight="1" x14ac:dyDescent="0.25">
      <c r="B57" s="159"/>
      <c r="C57" s="91"/>
      <c r="D57" s="91"/>
      <c r="E57" s="91"/>
      <c r="F57" s="359" t="s">
        <v>150</v>
      </c>
      <c r="G57" s="359"/>
      <c r="H57" s="359"/>
      <c r="I57" s="359"/>
      <c r="J57" s="359"/>
      <c r="K57" s="359"/>
      <c r="L57" s="91"/>
      <c r="M57" s="91"/>
      <c r="N57" s="91"/>
      <c r="O57" s="91"/>
      <c r="P57" s="161"/>
      <c r="Q57" s="420"/>
      <c r="R57" s="420"/>
      <c r="S57" s="420"/>
      <c r="T57" s="420"/>
      <c r="U57" s="420"/>
      <c r="V57" s="420"/>
      <c r="W57" s="420"/>
      <c r="X57" s="420"/>
      <c r="Y57" s="420"/>
      <c r="Z57" s="420"/>
      <c r="AA57" s="420"/>
      <c r="AB57" s="420"/>
      <c r="AC57" s="420"/>
      <c r="AD57" s="420"/>
      <c r="AE57" s="420"/>
      <c r="AF57" s="420"/>
      <c r="AG57" s="420"/>
      <c r="AH57" s="420"/>
      <c r="AI57" s="421"/>
    </row>
    <row r="58" spans="2:35" ht="11.45" customHeight="1" x14ac:dyDescent="0.25">
      <c r="B58" s="360"/>
      <c r="C58" s="361"/>
      <c r="D58" s="361"/>
      <c r="E58" s="361"/>
      <c r="F58" s="361"/>
      <c r="G58" s="361"/>
      <c r="H58" s="362"/>
      <c r="I58" s="364"/>
      <c r="J58" s="364"/>
      <c r="K58" s="364"/>
      <c r="L58" s="364"/>
      <c r="M58" s="364"/>
      <c r="N58" s="364"/>
      <c r="O58" s="365"/>
      <c r="P58" s="161"/>
      <c r="Q58" s="420"/>
      <c r="R58" s="420"/>
      <c r="S58" s="420"/>
      <c r="T58" s="420"/>
      <c r="U58" s="420"/>
      <c r="V58" s="420"/>
      <c r="W58" s="420"/>
      <c r="X58" s="420"/>
      <c r="Y58" s="420"/>
      <c r="Z58" s="420"/>
      <c r="AA58" s="420"/>
      <c r="AB58" s="420"/>
      <c r="AC58" s="420"/>
      <c r="AD58" s="420"/>
      <c r="AE58" s="420"/>
      <c r="AF58" s="420"/>
      <c r="AG58" s="420"/>
      <c r="AH58" s="420"/>
      <c r="AI58" s="421"/>
    </row>
    <row r="59" spans="2:35" ht="11.45" customHeight="1" x14ac:dyDescent="0.25">
      <c r="B59" s="159"/>
      <c r="C59" s="91"/>
      <c r="D59" s="91"/>
      <c r="E59" s="91"/>
      <c r="F59" s="91"/>
      <c r="G59" s="91"/>
      <c r="H59" s="165"/>
      <c r="I59" s="91"/>
      <c r="J59" s="91"/>
      <c r="K59" s="359" t="s">
        <v>151</v>
      </c>
      <c r="L59" s="359"/>
      <c r="M59" s="359"/>
      <c r="N59" s="359"/>
      <c r="O59" s="91"/>
      <c r="P59" s="161"/>
      <c r="Q59" s="72"/>
      <c r="R59" s="111" t="s">
        <v>7</v>
      </c>
      <c r="S59" s="111"/>
      <c r="T59" s="111"/>
      <c r="U59" s="111"/>
      <c r="V59" s="111"/>
      <c r="W59" s="111"/>
      <c r="X59" s="111"/>
      <c r="Y59" s="111"/>
      <c r="Z59" s="111"/>
      <c r="AA59" s="111"/>
      <c r="AB59" s="111"/>
      <c r="AC59" s="111"/>
      <c r="AD59" s="111"/>
      <c r="AE59" s="111"/>
      <c r="AF59" s="111"/>
      <c r="AG59" s="166"/>
      <c r="AH59" s="166"/>
      <c r="AI59" s="167"/>
    </row>
    <row r="60" spans="2:35" ht="11.45" customHeight="1" x14ac:dyDescent="0.25">
      <c r="B60" s="407"/>
      <c r="C60" s="408"/>
      <c r="D60" s="408"/>
      <c r="E60" s="408"/>
      <c r="F60" s="408"/>
      <c r="G60" s="408"/>
      <c r="H60" s="409"/>
      <c r="I60" s="405"/>
      <c r="J60" s="405"/>
      <c r="K60" s="405"/>
      <c r="L60" s="405"/>
      <c r="M60" s="405"/>
      <c r="N60" s="405"/>
      <c r="O60" s="406"/>
      <c r="P60" s="120"/>
      <c r="Q60" s="65"/>
      <c r="R60" s="411" t="s">
        <v>152</v>
      </c>
      <c r="S60" s="411"/>
      <c r="T60" s="411"/>
      <c r="U60" s="411"/>
      <c r="V60" s="411"/>
      <c r="W60" s="411"/>
      <c r="X60" s="411"/>
      <c r="Y60" s="411"/>
      <c r="Z60" s="411"/>
      <c r="AA60" s="411"/>
      <c r="AB60" s="411"/>
      <c r="AC60" s="411"/>
      <c r="AD60" s="411"/>
      <c r="AE60" s="411"/>
      <c r="AF60" s="411"/>
      <c r="AG60" s="168"/>
      <c r="AH60" s="168"/>
      <c r="AI60" s="169"/>
    </row>
    <row r="61" spans="2:35" ht="11.45" customHeight="1" x14ac:dyDescent="0.25">
      <c r="B61" s="159"/>
      <c r="C61" s="359" t="s">
        <v>153</v>
      </c>
      <c r="D61" s="359"/>
      <c r="E61" s="359"/>
      <c r="F61" s="359"/>
      <c r="G61" s="91"/>
      <c r="H61" s="165"/>
      <c r="I61" s="91"/>
      <c r="J61" s="91"/>
      <c r="K61" s="359" t="s">
        <v>154</v>
      </c>
      <c r="L61" s="359"/>
      <c r="M61" s="359"/>
      <c r="N61" s="359"/>
      <c r="O61" s="91"/>
      <c r="P61" s="159"/>
      <c r="Q61" s="91"/>
      <c r="R61" s="91"/>
      <c r="S61" s="91"/>
      <c r="T61" s="91"/>
      <c r="U61" s="91"/>
      <c r="V61" s="91"/>
      <c r="W61" s="91"/>
      <c r="X61" s="91"/>
      <c r="Y61" s="91"/>
      <c r="Z61" s="91"/>
      <c r="AA61" s="91"/>
      <c r="AB61" s="91"/>
      <c r="AC61" s="91"/>
      <c r="AD61" s="91"/>
      <c r="AE61" s="91"/>
      <c r="AF61" s="91"/>
      <c r="AG61" s="91"/>
      <c r="AH61" s="91"/>
      <c r="AI61" s="165"/>
    </row>
    <row r="62" spans="2:35" ht="11.45" customHeight="1" x14ac:dyDescent="0.25">
      <c r="B62" s="360"/>
      <c r="C62" s="361"/>
      <c r="D62" s="361"/>
      <c r="E62" s="361"/>
      <c r="F62" s="361"/>
      <c r="G62" s="361"/>
      <c r="H62" s="362"/>
      <c r="I62" s="363"/>
      <c r="J62" s="364"/>
      <c r="K62" s="364"/>
      <c r="L62" s="364"/>
      <c r="M62" s="364"/>
      <c r="N62" s="364"/>
      <c r="O62" s="365"/>
      <c r="P62" s="161"/>
      <c r="Q62" s="170"/>
      <c r="R62" s="170"/>
      <c r="S62" s="170"/>
      <c r="T62" s="170"/>
      <c r="U62" s="170"/>
      <c r="V62" s="170"/>
      <c r="W62" s="170"/>
      <c r="X62" s="170"/>
      <c r="Y62" s="170"/>
      <c r="Z62" s="170"/>
      <c r="AA62" s="170"/>
      <c r="AB62" s="170"/>
      <c r="AC62" s="170"/>
      <c r="AD62" s="170"/>
      <c r="AE62" s="170"/>
      <c r="AF62" s="170"/>
      <c r="AG62" s="170"/>
      <c r="AH62" s="170"/>
      <c r="AI62" s="171"/>
    </row>
    <row r="63" spans="2:35" ht="11.45" customHeight="1" x14ac:dyDescent="0.25">
      <c r="B63" s="414" t="s">
        <v>155</v>
      </c>
      <c r="C63" s="359"/>
      <c r="D63" s="359"/>
      <c r="E63" s="359"/>
      <c r="F63" s="359"/>
      <c r="G63" s="359"/>
      <c r="H63" s="415"/>
      <c r="I63" s="359" t="s">
        <v>156</v>
      </c>
      <c r="J63" s="359"/>
      <c r="K63" s="359"/>
      <c r="L63" s="359"/>
      <c r="M63" s="359"/>
      <c r="N63" s="359"/>
      <c r="O63" s="359"/>
      <c r="P63" s="416">
        <f ca="1">TODAY()</f>
        <v>43685</v>
      </c>
      <c r="Q63" s="417"/>
      <c r="R63" s="417"/>
      <c r="S63" s="417"/>
      <c r="T63" s="172"/>
      <c r="U63" s="173"/>
      <c r="V63" s="173"/>
      <c r="W63" s="226" t="s">
        <v>1</v>
      </c>
      <c r="X63" s="226"/>
      <c r="Y63" s="226"/>
      <c r="Z63" s="226"/>
      <c r="AA63" s="226"/>
      <c r="AB63" s="226"/>
      <c r="AC63" s="173"/>
      <c r="AD63" s="173"/>
      <c r="AE63" s="173"/>
      <c r="AF63" s="173"/>
      <c r="AG63" s="173"/>
      <c r="AH63" s="173"/>
      <c r="AI63" s="174"/>
    </row>
    <row r="64" spans="2:35" ht="11.45" customHeight="1" x14ac:dyDescent="0.25">
      <c r="B64" s="407"/>
      <c r="C64" s="408"/>
      <c r="D64" s="408"/>
      <c r="E64" s="408"/>
      <c r="F64" s="408"/>
      <c r="G64" s="408"/>
      <c r="H64" s="409"/>
      <c r="I64" s="405"/>
      <c r="J64" s="405"/>
      <c r="K64" s="405"/>
      <c r="L64" s="405"/>
      <c r="M64" s="405"/>
      <c r="N64" s="405"/>
      <c r="O64" s="406"/>
      <c r="P64" s="410" t="s">
        <v>157</v>
      </c>
      <c r="Q64" s="411"/>
      <c r="R64" s="411"/>
      <c r="S64" s="411"/>
      <c r="T64" s="411"/>
      <c r="U64" s="411"/>
      <c r="V64" s="411"/>
      <c r="W64" s="411" t="s">
        <v>158</v>
      </c>
      <c r="X64" s="411"/>
      <c r="Y64" s="411"/>
      <c r="Z64" s="411"/>
      <c r="AA64" s="411"/>
      <c r="AB64" s="412" t="s">
        <v>159</v>
      </c>
      <c r="AC64" s="412"/>
      <c r="AD64" s="412"/>
      <c r="AE64" s="412"/>
      <c r="AF64" s="412"/>
      <c r="AG64" s="412"/>
      <c r="AH64" s="412"/>
      <c r="AI64" s="413"/>
    </row>
    <row r="65" spans="2:35" ht="11.45" customHeight="1" x14ac:dyDescent="0.25">
      <c r="B65" s="395" t="s">
        <v>160</v>
      </c>
      <c r="C65" s="396"/>
      <c r="D65" s="396"/>
      <c r="E65" s="396"/>
      <c r="F65" s="396"/>
      <c r="G65" s="396"/>
      <c r="H65" s="397"/>
      <c r="I65" s="359" t="s">
        <v>161</v>
      </c>
      <c r="J65" s="359"/>
      <c r="K65" s="359"/>
      <c r="L65" s="359"/>
      <c r="M65" s="359"/>
      <c r="N65" s="359"/>
      <c r="O65" s="359"/>
      <c r="P65" s="159"/>
      <c r="Q65" s="359" t="s">
        <v>162</v>
      </c>
      <c r="R65" s="359"/>
      <c r="S65" s="359"/>
      <c r="T65" s="359"/>
      <c r="U65" s="165"/>
      <c r="V65" s="175"/>
      <c r="W65" s="176"/>
      <c r="X65" s="176"/>
      <c r="Y65" s="176"/>
      <c r="Z65" s="177"/>
      <c r="AA65" s="66"/>
      <c r="AB65" s="66"/>
      <c r="AC65" s="398">
        <f>AA1</f>
        <v>0</v>
      </c>
      <c r="AD65" s="398"/>
      <c r="AE65" s="398"/>
      <c r="AF65" s="400">
        <f>AE1</f>
        <v>0</v>
      </c>
      <c r="AG65" s="400"/>
      <c r="AH65" s="400"/>
      <c r="AI65" s="400"/>
    </row>
    <row r="66" spans="2:35" ht="11.45" customHeight="1" x14ac:dyDescent="0.25">
      <c r="B66" s="402" t="s">
        <v>163</v>
      </c>
      <c r="C66" s="403"/>
      <c r="D66" s="403"/>
      <c r="E66" s="403"/>
      <c r="F66" s="403"/>
      <c r="G66" s="403"/>
      <c r="H66" s="404"/>
      <c r="I66" s="405"/>
      <c r="J66" s="405"/>
      <c r="K66" s="405"/>
      <c r="L66" s="405"/>
      <c r="M66" s="405"/>
      <c r="N66" s="405"/>
      <c r="O66" s="406"/>
      <c r="P66" s="178"/>
      <c r="Q66" s="179"/>
      <c r="R66" s="179"/>
      <c r="S66" s="179"/>
      <c r="T66" s="179"/>
      <c r="U66" s="180"/>
      <c r="V66" s="161"/>
      <c r="W66" s="72"/>
      <c r="X66" s="72"/>
      <c r="Y66" s="72"/>
      <c r="Z66" s="72"/>
      <c r="AA66" s="73"/>
      <c r="AB66" s="73"/>
      <c r="AC66" s="399"/>
      <c r="AD66" s="399"/>
      <c r="AE66" s="399"/>
      <c r="AF66" s="401"/>
      <c r="AG66" s="401"/>
      <c r="AH66" s="401"/>
      <c r="AI66" s="401"/>
    </row>
    <row r="67" spans="2:35" ht="11.45" customHeight="1" x14ac:dyDescent="0.25">
      <c r="O67" s="393" t="s">
        <v>187</v>
      </c>
      <c r="P67" s="393"/>
      <c r="Q67" s="393"/>
      <c r="R67" s="393"/>
      <c r="S67" s="393"/>
      <c r="T67" s="393"/>
      <c r="U67" s="393"/>
      <c r="V67" s="393"/>
      <c r="W67" s="393"/>
      <c r="X67" s="393"/>
      <c r="Y67" s="393"/>
      <c r="Z67" s="393"/>
      <c r="AA67" s="393"/>
    </row>
    <row r="72" spans="2:35" ht="11.45" customHeight="1" x14ac:dyDescent="0.25">
      <c r="L72" s="394"/>
      <c r="M72" s="394"/>
      <c r="N72" s="394"/>
      <c r="O72" s="394"/>
    </row>
  </sheetData>
  <mergeCells count="145">
    <mergeCell ref="G51:J51"/>
    <mergeCell ref="B52:H52"/>
    <mergeCell ref="I52:O52"/>
    <mergeCell ref="G53:J53"/>
    <mergeCell ref="AQ10:AU10"/>
    <mergeCell ref="AQ12:AU12"/>
    <mergeCell ref="B1:D1"/>
    <mergeCell ref="E1:F1"/>
    <mergeCell ref="G1:N1"/>
    <mergeCell ref="AA1:AC1"/>
    <mergeCell ref="AE1:AI1"/>
    <mergeCell ref="S17:AI17"/>
    <mergeCell ref="S18:AI18"/>
    <mergeCell ref="S19:AI19"/>
    <mergeCell ref="B20:I20"/>
    <mergeCell ref="J20:R20"/>
    <mergeCell ref="S20:AI20"/>
    <mergeCell ref="S4:Y4"/>
    <mergeCell ref="B5:R5"/>
    <mergeCell ref="B6:R6"/>
    <mergeCell ref="S6:AI6"/>
    <mergeCell ref="B7:R7"/>
    <mergeCell ref="B2:K2"/>
    <mergeCell ref="L2:R3"/>
    <mergeCell ref="B21:I21"/>
    <mergeCell ref="B22:R22"/>
    <mergeCell ref="AA22:AF22"/>
    <mergeCell ref="B23:R23"/>
    <mergeCell ref="T23:Z24"/>
    <mergeCell ref="B24:R24"/>
    <mergeCell ref="S2:Y2"/>
    <mergeCell ref="AB2:AG2"/>
    <mergeCell ref="S3:X3"/>
    <mergeCell ref="S14:AI14"/>
    <mergeCell ref="S15:AI15"/>
    <mergeCell ref="S8:AI13"/>
    <mergeCell ref="B9:R9"/>
    <mergeCell ref="B10:K10"/>
    <mergeCell ref="L10:R11"/>
    <mergeCell ref="B11:K15"/>
    <mergeCell ref="N28:R28"/>
    <mergeCell ref="AA25:AG25"/>
    <mergeCell ref="AH25:AI25"/>
    <mergeCell ref="B26:C26"/>
    <mergeCell ref="D26:J26"/>
    <mergeCell ref="K26:L26"/>
    <mergeCell ref="M26:N26"/>
    <mergeCell ref="O26:P26"/>
    <mergeCell ref="Q26:R26"/>
    <mergeCell ref="S26:U26"/>
    <mergeCell ref="AA26:AG26"/>
    <mergeCell ref="AH26:AI26"/>
    <mergeCell ref="O25:P25"/>
    <mergeCell ref="Q25:R25"/>
    <mergeCell ref="S25:U25"/>
    <mergeCell ref="W25:X25"/>
    <mergeCell ref="Y25:Z25"/>
    <mergeCell ref="B25:C25"/>
    <mergeCell ref="D25:F25"/>
    <mergeCell ref="G25:J25"/>
    <mergeCell ref="K25:L25"/>
    <mergeCell ref="M25:N25"/>
    <mergeCell ref="AL15:AN15"/>
    <mergeCell ref="AP15:AR15"/>
    <mergeCell ref="AT15:AV15"/>
    <mergeCell ref="T35:W35"/>
    <mergeCell ref="Y35:AI35"/>
    <mergeCell ref="Y36:AI36"/>
    <mergeCell ref="Y37:AI37"/>
    <mergeCell ref="Y39:AI39"/>
    <mergeCell ref="B35:C35"/>
    <mergeCell ref="D35:F35"/>
    <mergeCell ref="I35:K35"/>
    <mergeCell ref="M35:O35"/>
    <mergeCell ref="Q35:R35"/>
    <mergeCell ref="AH31:AI32"/>
    <mergeCell ref="B33:C34"/>
    <mergeCell ref="D33:F34"/>
    <mergeCell ref="H33:K33"/>
    <mergeCell ref="L33:O33"/>
    <mergeCell ref="P33:R33"/>
    <mergeCell ref="S33:W34"/>
    <mergeCell ref="X33:AI33"/>
    <mergeCell ref="H34:K34"/>
    <mergeCell ref="L34:O34"/>
    <mergeCell ref="B27:I27"/>
    <mergeCell ref="K59:N59"/>
    <mergeCell ref="B60:H60"/>
    <mergeCell ref="I60:O60"/>
    <mergeCell ref="R60:AF60"/>
    <mergeCell ref="C61:F61"/>
    <mergeCell ref="K61:N61"/>
    <mergeCell ref="B54:H54"/>
    <mergeCell ref="I54:O54"/>
    <mergeCell ref="F55:K55"/>
    <mergeCell ref="Q55:AI58"/>
    <mergeCell ref="B56:H56"/>
    <mergeCell ref="I56:O56"/>
    <mergeCell ref="F57:K57"/>
    <mergeCell ref="B58:H58"/>
    <mergeCell ref="I58:O58"/>
    <mergeCell ref="B64:H64"/>
    <mergeCell ref="I64:O64"/>
    <mergeCell ref="P64:S64"/>
    <mergeCell ref="T64:V64"/>
    <mergeCell ref="W64:AA64"/>
    <mergeCell ref="AB64:AI64"/>
    <mergeCell ref="B62:H62"/>
    <mergeCell ref="I62:O62"/>
    <mergeCell ref="B63:H63"/>
    <mergeCell ref="I63:O63"/>
    <mergeCell ref="P63:S63"/>
    <mergeCell ref="O67:AA67"/>
    <mergeCell ref="L72:O72"/>
    <mergeCell ref="B65:H65"/>
    <mergeCell ref="I65:O65"/>
    <mergeCell ref="Q65:T65"/>
    <mergeCell ref="AC65:AE66"/>
    <mergeCell ref="AF65:AI66"/>
    <mergeCell ref="B66:H66"/>
    <mergeCell ref="I66:O66"/>
    <mergeCell ref="I31:K31"/>
    <mergeCell ref="R53:T53"/>
    <mergeCell ref="AL16:AN16"/>
    <mergeCell ref="AP16:AR16"/>
    <mergeCell ref="AL17:AN17"/>
    <mergeCell ref="AP17:AR17"/>
    <mergeCell ref="AL18:AN18"/>
    <mergeCell ref="P34:R34"/>
    <mergeCell ref="X34:AI34"/>
    <mergeCell ref="S16:AI16"/>
    <mergeCell ref="W52:AA52"/>
    <mergeCell ref="G49:J49"/>
    <mergeCell ref="M49:N49"/>
    <mergeCell ref="B50:H50"/>
    <mergeCell ref="I50:O50"/>
    <mergeCell ref="B47:F47"/>
    <mergeCell ref="T47:W48"/>
    <mergeCell ref="B48:F48"/>
    <mergeCell ref="W50:AA50"/>
    <mergeCell ref="L27:O27"/>
    <mergeCell ref="S27:W28"/>
    <mergeCell ref="X27:AI28"/>
    <mergeCell ref="B28:I28"/>
    <mergeCell ref="J28:M28"/>
  </mergeCells>
  <pageMargins left="0.24" right="0.24" top="0.23" bottom="0.1" header="0.19" footer="0.1"/>
  <pageSetup scale="95" orientation="portrait" horizontalDpi="200" verticalDpi="200" r:id="rId1"/>
  <colBreaks count="1" manualBreakCount="1">
    <brk id="36" max="1048575"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zoomScale="115" zoomScaleNormal="115" workbookViewId="0">
      <selection activeCell="G1" sqref="G1:N1"/>
    </sheetView>
  </sheetViews>
  <sheetFormatPr defaultColWidth="2.7109375" defaultRowHeight="11.45" customHeight="1" x14ac:dyDescent="0.25"/>
  <cols>
    <col min="1" max="1" width="1.7109375" style="64" customWidth="1"/>
    <col min="2"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4.8554687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33" width="2.7109375" style="64"/>
    <col min="34" max="34" width="8.85546875" style="64" customWidth="1"/>
    <col min="35" max="35" width="5.14062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12.75" x14ac:dyDescent="0.25">
      <c r="B1" s="499">
        <f>HAWB!N3</f>
        <v>0</v>
      </c>
      <c r="C1" s="499"/>
      <c r="D1" s="499"/>
      <c r="E1" s="521"/>
      <c r="F1" s="522"/>
      <c r="G1" s="500">
        <f>HAWB!O3</f>
        <v>0</v>
      </c>
      <c r="H1" s="501"/>
      <c r="I1" s="501"/>
      <c r="J1" s="501"/>
      <c r="K1" s="501"/>
      <c r="L1" s="501"/>
      <c r="M1" s="501"/>
      <c r="N1" s="501"/>
      <c r="O1" s="246"/>
      <c r="P1" s="246"/>
      <c r="Q1" s="246"/>
      <c r="R1" s="246"/>
      <c r="S1" s="247"/>
      <c r="T1" s="247"/>
      <c r="U1" s="247"/>
      <c r="V1" s="247"/>
      <c r="W1" s="247"/>
      <c r="X1" s="247"/>
      <c r="Y1" s="247"/>
      <c r="Z1" s="247"/>
      <c r="AA1" s="499">
        <f>B1</f>
        <v>0</v>
      </c>
      <c r="AB1" s="499"/>
      <c r="AC1" s="499"/>
      <c r="AD1" s="247"/>
      <c r="AE1" s="501">
        <f>G1</f>
        <v>0</v>
      </c>
      <c r="AF1" s="501"/>
      <c r="AG1" s="501"/>
      <c r="AH1" s="501"/>
      <c r="AI1" s="501"/>
    </row>
    <row r="2" spans="2:54" ht="12.75" x14ac:dyDescent="0.25">
      <c r="B2" s="511" t="s">
        <v>71</v>
      </c>
      <c r="C2" s="512"/>
      <c r="D2" s="512"/>
      <c r="E2" s="512"/>
      <c r="F2" s="512"/>
      <c r="G2" s="512"/>
      <c r="H2" s="512"/>
      <c r="I2" s="512"/>
      <c r="J2" s="512"/>
      <c r="K2" s="513"/>
      <c r="L2" s="514" t="s">
        <v>72</v>
      </c>
      <c r="M2" s="515"/>
      <c r="N2" s="515"/>
      <c r="O2" s="515"/>
      <c r="P2" s="515"/>
      <c r="Q2" s="515"/>
      <c r="R2" s="515"/>
      <c r="S2" s="474" t="s">
        <v>73</v>
      </c>
      <c r="T2" s="400"/>
      <c r="U2" s="400"/>
      <c r="V2" s="400"/>
      <c r="W2" s="400"/>
      <c r="X2" s="400"/>
      <c r="Y2" s="400"/>
      <c r="Z2" s="66"/>
      <c r="AA2" s="66"/>
      <c r="AB2" s="435"/>
      <c r="AC2" s="435"/>
      <c r="AD2" s="435"/>
      <c r="AE2" s="435"/>
      <c r="AF2" s="435"/>
      <c r="AG2" s="435"/>
      <c r="AH2" s="67"/>
      <c r="AI2" s="68"/>
    </row>
    <row r="3" spans="2:54" ht="12.75" x14ac:dyDescent="0.25">
      <c r="B3" s="69"/>
      <c r="C3" s="70"/>
      <c r="D3" s="70"/>
      <c r="E3" s="70"/>
      <c r="F3" s="70"/>
      <c r="G3" s="70"/>
      <c r="H3" s="70"/>
      <c r="I3" s="70"/>
      <c r="J3" s="199"/>
      <c r="K3" s="199"/>
      <c r="L3" s="514"/>
      <c r="M3" s="515"/>
      <c r="N3" s="515"/>
      <c r="O3" s="515"/>
      <c r="P3" s="515"/>
      <c r="Q3" s="515"/>
      <c r="R3" s="515"/>
      <c r="S3" s="475" t="s">
        <v>74</v>
      </c>
      <c r="T3" s="476"/>
      <c r="U3" s="476"/>
      <c r="V3" s="476"/>
      <c r="W3" s="476"/>
      <c r="X3" s="476"/>
      <c r="Y3" s="72"/>
      <c r="Z3" s="73"/>
      <c r="AA3" s="73"/>
      <c r="AB3" s="74"/>
      <c r="AC3" s="74"/>
      <c r="AD3" s="74"/>
      <c r="AE3" s="74"/>
      <c r="AF3" s="74"/>
      <c r="AG3" s="74"/>
      <c r="AH3" s="74"/>
      <c r="AI3" s="75"/>
    </row>
    <row r="4" spans="2:54" ht="12.75" x14ac:dyDescent="0.2">
      <c r="B4" s="216" t="s">
        <v>7</v>
      </c>
      <c r="C4" s="217"/>
      <c r="D4" s="217"/>
      <c r="E4" s="217"/>
      <c r="F4" s="217"/>
      <c r="G4" s="217"/>
      <c r="H4" s="217"/>
      <c r="I4" s="217"/>
      <c r="J4" s="217"/>
      <c r="K4" s="217"/>
      <c r="L4" s="67"/>
      <c r="M4" s="67"/>
      <c r="N4" s="67"/>
      <c r="O4" s="67"/>
      <c r="P4" s="67"/>
      <c r="Q4" s="67"/>
      <c r="R4" s="68"/>
      <c r="S4" s="516" t="s">
        <v>75</v>
      </c>
      <c r="T4" s="517"/>
      <c r="U4" s="517"/>
      <c r="V4" s="517"/>
      <c r="W4" s="517"/>
      <c r="X4" s="517"/>
      <c r="Y4" s="517"/>
      <c r="Z4" s="72"/>
      <c r="AA4" s="72"/>
      <c r="AB4" s="72"/>
      <c r="AC4" s="72"/>
      <c r="AD4" s="72"/>
      <c r="AE4" s="72"/>
      <c r="AF4" s="72"/>
      <c r="AG4" s="72"/>
      <c r="AH4" s="72"/>
      <c r="AI4" s="78"/>
    </row>
    <row r="5" spans="2:54" ht="12.75" x14ac:dyDescent="0.2">
      <c r="B5" s="505" t="s">
        <v>8</v>
      </c>
      <c r="C5" s="506"/>
      <c r="D5" s="506"/>
      <c r="E5" s="506"/>
      <c r="F5" s="506"/>
      <c r="G5" s="506"/>
      <c r="H5" s="506"/>
      <c r="I5" s="506"/>
      <c r="J5" s="506"/>
      <c r="K5" s="506"/>
      <c r="L5" s="506"/>
      <c r="M5" s="506"/>
      <c r="N5" s="506"/>
      <c r="O5" s="506"/>
      <c r="P5" s="506"/>
      <c r="Q5" s="506"/>
      <c r="R5" s="507"/>
      <c r="S5" s="79" t="b">
        <f>IF(B1&gt;=176,"EMIRATES",IF(B1&gt;=157,"QATAR AIRWAYS (W.L.L.)",IF(B1&gt;=235,"TURKISH AIRLINES INC",IF(B1&gt;=607,"ETIHAD",IF(B1&gt;=125,"BRITISH AIRWAYS P.L.C.")))))</f>
        <v>0</v>
      </c>
      <c r="T5" s="147"/>
      <c r="U5" s="147"/>
      <c r="V5" s="147"/>
      <c r="W5" s="147"/>
      <c r="X5" s="147"/>
      <c r="Y5" s="72"/>
      <c r="Z5" s="72"/>
      <c r="AA5" s="72"/>
      <c r="AB5" s="72"/>
      <c r="AC5" s="72"/>
      <c r="AD5" s="72"/>
      <c r="AE5" s="72"/>
      <c r="AF5" s="72"/>
      <c r="AG5" s="72"/>
      <c r="AH5" s="72"/>
      <c r="AI5" s="78"/>
    </row>
    <row r="6" spans="2:54" ht="12.75" x14ac:dyDescent="0.2">
      <c r="B6" s="508" t="s">
        <v>76</v>
      </c>
      <c r="C6" s="509"/>
      <c r="D6" s="509"/>
      <c r="E6" s="509"/>
      <c r="F6" s="509"/>
      <c r="G6" s="509"/>
      <c r="H6" s="509"/>
      <c r="I6" s="509"/>
      <c r="J6" s="509"/>
      <c r="K6" s="509"/>
      <c r="L6" s="509"/>
      <c r="M6" s="509"/>
      <c r="N6" s="509"/>
      <c r="O6" s="509"/>
      <c r="P6" s="509"/>
      <c r="Q6" s="509"/>
      <c r="R6" s="510"/>
      <c r="S6" s="407" t="s">
        <v>77</v>
      </c>
      <c r="T6" s="408"/>
      <c r="U6" s="408"/>
      <c r="V6" s="408"/>
      <c r="W6" s="408"/>
      <c r="X6" s="408"/>
      <c r="Y6" s="408"/>
      <c r="Z6" s="408"/>
      <c r="AA6" s="408"/>
      <c r="AB6" s="408"/>
      <c r="AC6" s="408"/>
      <c r="AD6" s="408"/>
      <c r="AE6" s="408"/>
      <c r="AF6" s="408"/>
      <c r="AG6" s="408"/>
      <c r="AH6" s="408"/>
      <c r="AI6" s="409"/>
    </row>
    <row r="7" spans="2:54" ht="12.75" x14ac:dyDescent="0.25">
      <c r="B7" s="355" t="s">
        <v>78</v>
      </c>
      <c r="C7" s="356"/>
      <c r="D7" s="356"/>
      <c r="E7" s="356"/>
      <c r="F7" s="356"/>
      <c r="G7" s="356"/>
      <c r="H7" s="356"/>
      <c r="I7" s="356"/>
      <c r="J7" s="356"/>
      <c r="K7" s="356"/>
      <c r="L7" s="356"/>
      <c r="M7" s="356"/>
      <c r="N7" s="356"/>
      <c r="O7" s="356"/>
      <c r="P7" s="356"/>
      <c r="Q7" s="356"/>
      <c r="R7" s="357"/>
      <c r="S7" s="82" t="s">
        <v>79</v>
      </c>
      <c r="T7" s="83"/>
      <c r="U7" s="83"/>
      <c r="V7" s="83"/>
      <c r="W7" s="83"/>
      <c r="X7" s="83"/>
      <c r="Y7" s="83"/>
      <c r="Z7" s="83"/>
      <c r="AA7" s="83"/>
      <c r="AB7" s="83"/>
      <c r="AC7" s="83"/>
      <c r="AD7" s="83"/>
      <c r="AE7" s="83"/>
      <c r="AF7" s="83"/>
      <c r="AG7" s="83"/>
      <c r="AH7" s="83"/>
      <c r="AI7" s="84"/>
    </row>
    <row r="8" spans="2:54" ht="12.75" x14ac:dyDescent="0.2">
      <c r="B8" s="218" t="s">
        <v>51</v>
      </c>
      <c r="C8" s="219"/>
      <c r="D8" s="219"/>
      <c r="E8" s="219"/>
      <c r="G8" s="219" t="str">
        <f>HAWB!B3</f>
        <v>British Airways PLC Catering Supply</v>
      </c>
      <c r="H8" s="219"/>
      <c r="I8" s="219"/>
      <c r="J8" s="219"/>
      <c r="K8" s="219"/>
      <c r="L8" s="219"/>
      <c r="M8" s="219"/>
      <c r="N8" s="219"/>
      <c r="O8" s="219"/>
      <c r="P8" s="219"/>
      <c r="Q8" s="219"/>
      <c r="R8" s="220"/>
      <c r="S8" s="480" t="s">
        <v>80</v>
      </c>
      <c r="T8" s="481"/>
      <c r="U8" s="481"/>
      <c r="V8" s="481"/>
      <c r="W8" s="481"/>
      <c r="X8" s="481"/>
      <c r="Y8" s="481"/>
      <c r="Z8" s="481"/>
      <c r="AA8" s="481"/>
      <c r="AB8" s="481"/>
      <c r="AC8" s="481"/>
      <c r="AD8" s="481"/>
      <c r="AE8" s="481"/>
      <c r="AF8" s="481"/>
      <c r="AG8" s="481"/>
      <c r="AH8" s="481"/>
      <c r="AI8" s="482"/>
      <c r="AJ8" s="85"/>
    </row>
    <row r="9" spans="2:54" ht="12" x14ac:dyDescent="0.25">
      <c r="B9" s="407"/>
      <c r="C9" s="408"/>
      <c r="D9" s="408"/>
      <c r="E9" s="408"/>
      <c r="F9" s="408"/>
      <c r="G9" s="408"/>
      <c r="H9" s="408"/>
      <c r="I9" s="408"/>
      <c r="J9" s="408"/>
      <c r="K9" s="408"/>
      <c r="L9" s="408"/>
      <c r="M9" s="408"/>
      <c r="N9" s="408"/>
      <c r="O9" s="408"/>
      <c r="P9" s="408"/>
      <c r="Q9" s="408"/>
      <c r="R9" s="408"/>
      <c r="S9" s="483"/>
      <c r="T9" s="481"/>
      <c r="U9" s="481"/>
      <c r="V9" s="481"/>
      <c r="W9" s="481"/>
      <c r="X9" s="481"/>
      <c r="Y9" s="481"/>
      <c r="Z9" s="481"/>
      <c r="AA9" s="481"/>
      <c r="AB9" s="481"/>
      <c r="AC9" s="481"/>
      <c r="AD9" s="481"/>
      <c r="AE9" s="481"/>
      <c r="AF9" s="481"/>
      <c r="AG9" s="481"/>
      <c r="AH9" s="481"/>
      <c r="AI9" s="482"/>
      <c r="AL9" s="193" t="s">
        <v>19</v>
      </c>
    </row>
    <row r="10" spans="2:54" ht="12" x14ac:dyDescent="0.15">
      <c r="B10" s="487" t="s">
        <v>81</v>
      </c>
      <c r="C10" s="488"/>
      <c r="D10" s="488"/>
      <c r="E10" s="488"/>
      <c r="F10" s="488"/>
      <c r="G10" s="488"/>
      <c r="H10" s="488"/>
      <c r="I10" s="488"/>
      <c r="J10" s="488"/>
      <c r="K10" s="489"/>
      <c r="L10" s="490" t="s">
        <v>82</v>
      </c>
      <c r="M10" s="491"/>
      <c r="N10" s="491"/>
      <c r="O10" s="491"/>
      <c r="P10" s="491"/>
      <c r="Q10" s="491"/>
      <c r="R10" s="491"/>
      <c r="S10" s="483"/>
      <c r="T10" s="481"/>
      <c r="U10" s="481"/>
      <c r="V10" s="481"/>
      <c r="W10" s="481"/>
      <c r="X10" s="481"/>
      <c r="Y10" s="481"/>
      <c r="Z10" s="481"/>
      <c r="AA10" s="481"/>
      <c r="AB10" s="481"/>
      <c r="AC10" s="481"/>
      <c r="AD10" s="481"/>
      <c r="AE10" s="481"/>
      <c r="AF10" s="481"/>
      <c r="AG10" s="481"/>
      <c r="AH10" s="481"/>
      <c r="AI10" s="482"/>
      <c r="AL10" s="22" t="s">
        <v>29</v>
      </c>
      <c r="AM10" s="181"/>
      <c r="AN10" s="181"/>
      <c r="AO10" s="181"/>
      <c r="AP10" s="181"/>
      <c r="AQ10" s="498">
        <v>2000</v>
      </c>
      <c r="AR10" s="498"/>
      <c r="AS10" s="498"/>
      <c r="AT10" s="498"/>
      <c r="AU10" s="498"/>
      <c r="AV10" s="182"/>
      <c r="AW10" s="22"/>
      <c r="AX10" s="183"/>
      <c r="AY10" s="22"/>
      <c r="AZ10" s="22"/>
    </row>
    <row r="11" spans="2:54" ht="12.75" customHeight="1" x14ac:dyDescent="0.15">
      <c r="B11" s="494" t="e">
        <f>#REF!</f>
        <v>#REF!</v>
      </c>
      <c r="C11" s="495"/>
      <c r="D11" s="495"/>
      <c r="E11" s="495"/>
      <c r="F11" s="495"/>
      <c r="G11" s="495"/>
      <c r="H11" s="495"/>
      <c r="I11" s="495"/>
      <c r="J11" s="495"/>
      <c r="K11" s="495"/>
      <c r="L11" s="492"/>
      <c r="M11" s="493"/>
      <c r="N11" s="493"/>
      <c r="O11" s="493"/>
      <c r="P11" s="493"/>
      <c r="Q11" s="493"/>
      <c r="R11" s="493"/>
      <c r="S11" s="483"/>
      <c r="T11" s="481"/>
      <c r="U11" s="481"/>
      <c r="V11" s="481"/>
      <c r="W11" s="481"/>
      <c r="X11" s="481"/>
      <c r="Y11" s="481"/>
      <c r="Z11" s="481"/>
      <c r="AA11" s="481"/>
      <c r="AB11" s="481"/>
      <c r="AC11" s="481"/>
      <c r="AD11" s="481"/>
      <c r="AE11" s="481"/>
      <c r="AF11" s="481"/>
      <c r="AG11" s="481"/>
      <c r="AH11" s="481"/>
      <c r="AI11" s="482"/>
      <c r="AL11" s="22" t="s">
        <v>30</v>
      </c>
      <c r="AM11" s="22"/>
      <c r="AN11" s="22"/>
      <c r="AO11" s="22"/>
      <c r="AP11" s="184"/>
      <c r="AQ11" s="182"/>
      <c r="AR11" s="184" t="s">
        <v>31</v>
      </c>
      <c r="AS11" s="184"/>
      <c r="AT11" s="184"/>
      <c r="AU11" s="184"/>
      <c r="AV11" s="22" t="s">
        <v>32</v>
      </c>
      <c r="AW11" s="22"/>
      <c r="AY11" s="22" t="s">
        <v>33</v>
      </c>
      <c r="AZ11" s="22"/>
    </row>
    <row r="12" spans="2:54" ht="12.75" x14ac:dyDescent="0.15">
      <c r="B12" s="494"/>
      <c r="C12" s="495"/>
      <c r="D12" s="495"/>
      <c r="E12" s="495"/>
      <c r="F12" s="495"/>
      <c r="G12" s="495"/>
      <c r="H12" s="495"/>
      <c r="I12" s="495"/>
      <c r="J12" s="495"/>
      <c r="K12" s="495"/>
      <c r="L12" s="285"/>
      <c r="M12" s="285"/>
      <c r="N12" s="86"/>
      <c r="O12" s="86"/>
      <c r="P12" s="86"/>
      <c r="Q12" s="86"/>
      <c r="R12" s="87"/>
      <c r="S12" s="483"/>
      <c r="T12" s="481"/>
      <c r="U12" s="481"/>
      <c r="V12" s="481"/>
      <c r="W12" s="481"/>
      <c r="X12" s="481"/>
      <c r="Y12" s="481"/>
      <c r="Z12" s="481"/>
      <c r="AA12" s="481"/>
      <c r="AB12" s="481"/>
      <c r="AC12" s="481"/>
      <c r="AD12" s="481"/>
      <c r="AE12" s="481"/>
      <c r="AF12" s="481"/>
      <c r="AG12" s="481"/>
      <c r="AH12" s="481"/>
      <c r="AI12" s="482"/>
      <c r="AL12" s="22" t="s">
        <v>34</v>
      </c>
      <c r="AM12" s="22"/>
      <c r="AN12" s="22"/>
      <c r="AO12" s="22"/>
      <c r="AP12" s="22"/>
      <c r="AQ12" s="498" t="s">
        <v>35</v>
      </c>
      <c r="AR12" s="498"/>
      <c r="AS12" s="498"/>
      <c r="AT12" s="498"/>
      <c r="AU12" s="498"/>
      <c r="AV12" s="182"/>
      <c r="AW12" s="22"/>
      <c r="AX12" s="182"/>
      <c r="AY12" s="22"/>
      <c r="AZ12" s="22"/>
    </row>
    <row r="13" spans="2:54" ht="12.75" x14ac:dyDescent="0.25">
      <c r="B13" s="494"/>
      <c r="C13" s="495"/>
      <c r="D13" s="495"/>
      <c r="E13" s="495"/>
      <c r="F13" s="495"/>
      <c r="G13" s="495"/>
      <c r="H13" s="495"/>
      <c r="I13" s="495"/>
      <c r="J13" s="495"/>
      <c r="K13" s="495"/>
      <c r="L13" s="285"/>
      <c r="M13" s="285"/>
      <c r="N13" s="86"/>
      <c r="O13" s="86"/>
      <c r="P13" s="86"/>
      <c r="Q13" s="86"/>
      <c r="R13" s="87"/>
      <c r="S13" s="484"/>
      <c r="T13" s="485"/>
      <c r="U13" s="485"/>
      <c r="V13" s="485"/>
      <c r="W13" s="485"/>
      <c r="X13" s="485"/>
      <c r="Y13" s="485"/>
      <c r="Z13" s="485"/>
      <c r="AA13" s="485"/>
      <c r="AB13" s="485"/>
      <c r="AC13" s="485"/>
      <c r="AD13" s="485"/>
      <c r="AE13" s="485"/>
      <c r="AF13" s="485"/>
      <c r="AG13" s="485"/>
      <c r="AH13" s="485"/>
      <c r="AI13" s="486"/>
    </row>
    <row r="14" spans="2:54" ht="12.75" x14ac:dyDescent="0.25">
      <c r="B14" s="494"/>
      <c r="C14" s="495"/>
      <c r="D14" s="495"/>
      <c r="E14" s="495"/>
      <c r="F14" s="495"/>
      <c r="G14" s="495"/>
      <c r="H14" s="495"/>
      <c r="I14" s="495"/>
      <c r="J14" s="495"/>
      <c r="K14" s="495"/>
      <c r="L14" s="285"/>
      <c r="M14" s="285"/>
      <c r="N14" s="86"/>
      <c r="O14" s="86"/>
      <c r="P14" s="86"/>
      <c r="Q14" s="86"/>
      <c r="R14" s="87"/>
      <c r="S14" s="477" t="s">
        <v>83</v>
      </c>
      <c r="T14" s="478"/>
      <c r="U14" s="478"/>
      <c r="V14" s="478"/>
      <c r="W14" s="478"/>
      <c r="X14" s="478"/>
      <c r="Y14" s="478"/>
      <c r="Z14" s="478"/>
      <c r="AA14" s="478"/>
      <c r="AB14" s="478"/>
      <c r="AC14" s="478"/>
      <c r="AD14" s="478"/>
      <c r="AE14" s="478"/>
      <c r="AF14" s="478"/>
      <c r="AG14" s="478"/>
      <c r="AH14" s="478"/>
      <c r="AI14" s="479"/>
      <c r="AL14" s="193" t="s">
        <v>164</v>
      </c>
    </row>
    <row r="15" spans="2:54" ht="12.75" x14ac:dyDescent="0.2">
      <c r="B15" s="496"/>
      <c r="C15" s="497"/>
      <c r="D15" s="497"/>
      <c r="E15" s="497"/>
      <c r="F15" s="497"/>
      <c r="G15" s="497"/>
      <c r="H15" s="497"/>
      <c r="I15" s="497"/>
      <c r="J15" s="497"/>
      <c r="K15" s="497"/>
      <c r="L15" s="88"/>
      <c r="M15" s="88"/>
      <c r="N15" s="88"/>
      <c r="O15" s="88"/>
      <c r="P15" s="88"/>
      <c r="Q15" s="88"/>
      <c r="R15" s="89"/>
      <c r="S15" s="355"/>
      <c r="T15" s="356"/>
      <c r="U15" s="356"/>
      <c r="V15" s="356"/>
      <c r="W15" s="356"/>
      <c r="X15" s="356"/>
      <c r="Y15" s="356"/>
      <c r="Z15" s="356"/>
      <c r="AA15" s="356"/>
      <c r="AB15" s="356"/>
      <c r="AC15" s="356"/>
      <c r="AD15" s="356"/>
      <c r="AE15" s="356"/>
      <c r="AF15" s="356"/>
      <c r="AG15" s="356"/>
      <c r="AH15" s="356"/>
      <c r="AI15" s="357"/>
      <c r="AL15" s="350" t="s">
        <v>29</v>
      </c>
      <c r="AM15" s="350"/>
      <c r="AN15" s="350"/>
      <c r="AO15" s="162"/>
      <c r="AP15" s="350">
        <v>2000</v>
      </c>
      <c r="AQ15" s="350"/>
      <c r="AR15" s="350"/>
      <c r="AT15" s="350" t="s">
        <v>139</v>
      </c>
      <c r="AU15" s="350"/>
      <c r="AV15" s="350"/>
      <c r="AW15" s="162"/>
      <c r="AX15" s="162" t="s">
        <v>140</v>
      </c>
      <c r="AY15" s="162"/>
      <c r="AZ15" s="162"/>
      <c r="BA15" s="10"/>
      <c r="BB15" s="40"/>
    </row>
    <row r="16" spans="2:54" ht="12.75" x14ac:dyDescent="0.2">
      <c r="B16" s="90" t="s">
        <v>84</v>
      </c>
      <c r="C16" s="91"/>
      <c r="D16" s="91"/>
      <c r="E16" s="91"/>
      <c r="F16" s="91"/>
      <c r="G16" s="91"/>
      <c r="H16" s="91"/>
      <c r="I16" s="92"/>
      <c r="J16" s="92"/>
      <c r="K16" s="92"/>
      <c r="L16" s="92"/>
      <c r="M16" s="92"/>
      <c r="N16" s="92"/>
      <c r="O16" s="92"/>
      <c r="P16" s="92"/>
      <c r="Q16" s="92"/>
      <c r="R16" s="93"/>
      <c r="S16" s="355"/>
      <c r="T16" s="356"/>
      <c r="U16" s="356"/>
      <c r="V16" s="356"/>
      <c r="W16" s="356"/>
      <c r="X16" s="356"/>
      <c r="Y16" s="356"/>
      <c r="Z16" s="356"/>
      <c r="AA16" s="356"/>
      <c r="AB16" s="356"/>
      <c r="AC16" s="356"/>
      <c r="AD16" s="356"/>
      <c r="AE16" s="356"/>
      <c r="AF16" s="356"/>
      <c r="AG16" s="356"/>
      <c r="AH16" s="356"/>
      <c r="AI16" s="357"/>
      <c r="AL16" s="350" t="s">
        <v>142</v>
      </c>
      <c r="AM16" s="350"/>
      <c r="AN16" s="350"/>
      <c r="AO16" s="162"/>
      <c r="AP16" s="350" t="s">
        <v>63</v>
      </c>
      <c r="AQ16" s="350"/>
      <c r="AR16" s="350"/>
      <c r="AS16" s="162"/>
      <c r="AT16" s="164"/>
      <c r="AU16" s="164"/>
      <c r="AV16" s="164"/>
      <c r="AW16" s="164"/>
      <c r="AX16" s="164"/>
      <c r="AY16" s="164"/>
      <c r="AZ16" s="164"/>
      <c r="BA16" s="10"/>
      <c r="BB16" s="10"/>
    </row>
    <row r="17" spans="2:54" ht="12.75" x14ac:dyDescent="0.2">
      <c r="B17" s="221" t="s">
        <v>7</v>
      </c>
      <c r="C17" s="147"/>
      <c r="D17" s="147"/>
      <c r="E17" s="147"/>
      <c r="F17" s="147"/>
      <c r="G17" s="147"/>
      <c r="H17" s="147"/>
      <c r="I17" s="94"/>
      <c r="J17" s="94"/>
      <c r="K17" s="94"/>
      <c r="L17" s="94"/>
      <c r="M17" s="95"/>
      <c r="N17" s="95"/>
      <c r="O17" s="95"/>
      <c r="P17" s="95"/>
      <c r="Q17" s="95"/>
      <c r="R17" s="96"/>
      <c r="S17" s="355"/>
      <c r="T17" s="356"/>
      <c r="U17" s="356"/>
      <c r="V17" s="356"/>
      <c r="W17" s="356"/>
      <c r="X17" s="356"/>
      <c r="Y17" s="356"/>
      <c r="Z17" s="356"/>
      <c r="AA17" s="356"/>
      <c r="AB17" s="356"/>
      <c r="AC17" s="356"/>
      <c r="AD17" s="356"/>
      <c r="AE17" s="356"/>
      <c r="AF17" s="356"/>
      <c r="AG17" s="356"/>
      <c r="AH17" s="356"/>
      <c r="AI17" s="357"/>
      <c r="AL17" s="351" t="s">
        <v>143</v>
      </c>
      <c r="AM17" s="351"/>
      <c r="AN17" s="351"/>
      <c r="AO17" s="162"/>
      <c r="AP17" s="350" t="s">
        <v>144</v>
      </c>
      <c r="AQ17" s="350"/>
      <c r="AR17" s="350"/>
      <c r="AS17" s="162"/>
      <c r="AT17" s="164"/>
      <c r="AU17" s="198"/>
      <c r="AV17" s="198"/>
      <c r="AW17" s="198"/>
      <c r="AX17" s="198"/>
      <c r="AY17" s="198"/>
      <c r="AZ17" s="198"/>
      <c r="BA17" s="10"/>
      <c r="BB17" s="10"/>
    </row>
    <row r="18" spans="2:54" ht="12.75" x14ac:dyDescent="0.15">
      <c r="B18" s="221" t="s">
        <v>85</v>
      </c>
      <c r="C18" s="97"/>
      <c r="D18" s="147"/>
      <c r="E18" s="147"/>
      <c r="F18" s="147"/>
      <c r="G18" s="147"/>
      <c r="H18" s="147"/>
      <c r="I18" s="98"/>
      <c r="J18" s="98"/>
      <c r="K18" s="98"/>
      <c r="L18" s="98"/>
      <c r="M18" s="99"/>
      <c r="N18" s="100"/>
      <c r="O18" s="100"/>
      <c r="P18" s="100"/>
      <c r="Q18" s="100"/>
      <c r="R18" s="101"/>
      <c r="S18" s="502" t="s">
        <v>86</v>
      </c>
      <c r="T18" s="503"/>
      <c r="U18" s="503"/>
      <c r="V18" s="503"/>
      <c r="W18" s="503"/>
      <c r="X18" s="503"/>
      <c r="Y18" s="503"/>
      <c r="Z18" s="503"/>
      <c r="AA18" s="503"/>
      <c r="AB18" s="503"/>
      <c r="AC18" s="503"/>
      <c r="AD18" s="503"/>
      <c r="AE18" s="503"/>
      <c r="AF18" s="503"/>
      <c r="AG18" s="503"/>
      <c r="AH18" s="503"/>
      <c r="AI18" s="504"/>
      <c r="AL18" s="350" t="s">
        <v>146</v>
      </c>
      <c r="AM18" s="350"/>
      <c r="AN18" s="350"/>
      <c r="AO18" s="162"/>
      <c r="AP18" s="162" t="s">
        <v>147</v>
      </c>
      <c r="AQ18" s="162"/>
      <c r="AR18" s="162"/>
      <c r="AS18" s="162"/>
      <c r="AT18" s="162"/>
      <c r="AU18" s="162"/>
      <c r="AV18" s="162"/>
      <c r="AW18" s="162"/>
      <c r="AX18" s="162"/>
      <c r="AY18" s="162"/>
      <c r="AZ18" s="162"/>
      <c r="BA18" s="162"/>
      <c r="BB18" s="162"/>
    </row>
    <row r="19" spans="2:54" ht="12.75" x14ac:dyDescent="0.2">
      <c r="B19" s="102"/>
      <c r="C19" s="103"/>
      <c r="D19" s="103"/>
      <c r="E19" s="103"/>
      <c r="F19" s="103"/>
      <c r="G19" s="103"/>
      <c r="H19" s="103"/>
      <c r="I19" s="98"/>
      <c r="J19" s="104"/>
      <c r="K19" s="104"/>
      <c r="L19" s="104"/>
      <c r="M19" s="105"/>
      <c r="N19" s="105"/>
      <c r="O19" s="105"/>
      <c r="P19" s="105"/>
      <c r="Q19" s="106"/>
      <c r="R19" s="107"/>
      <c r="S19" s="355"/>
      <c r="T19" s="356"/>
      <c r="U19" s="356"/>
      <c r="V19" s="356"/>
      <c r="W19" s="356"/>
      <c r="X19" s="356"/>
      <c r="Y19" s="356"/>
      <c r="Z19" s="356"/>
      <c r="AA19" s="356"/>
      <c r="AB19" s="356"/>
      <c r="AC19" s="356"/>
      <c r="AD19" s="356"/>
      <c r="AE19" s="356"/>
      <c r="AF19" s="356"/>
      <c r="AG19" s="356"/>
      <c r="AH19" s="356"/>
      <c r="AI19" s="357"/>
    </row>
    <row r="20" spans="2:54" ht="12.75" x14ac:dyDescent="0.25">
      <c r="B20" s="463" t="s">
        <v>87</v>
      </c>
      <c r="C20" s="467"/>
      <c r="D20" s="467"/>
      <c r="E20" s="467"/>
      <c r="F20" s="467"/>
      <c r="G20" s="467"/>
      <c r="H20" s="467"/>
      <c r="I20" s="464"/>
      <c r="J20" s="463" t="s">
        <v>88</v>
      </c>
      <c r="K20" s="467"/>
      <c r="L20" s="467"/>
      <c r="M20" s="467"/>
      <c r="N20" s="467"/>
      <c r="O20" s="467"/>
      <c r="P20" s="467"/>
      <c r="Q20" s="467"/>
      <c r="R20" s="464"/>
      <c r="S20" s="355"/>
      <c r="T20" s="356"/>
      <c r="U20" s="356"/>
      <c r="V20" s="356"/>
      <c r="W20" s="356"/>
      <c r="X20" s="356"/>
      <c r="Y20" s="356"/>
      <c r="Z20" s="356"/>
      <c r="AA20" s="356"/>
      <c r="AB20" s="356"/>
      <c r="AC20" s="356"/>
      <c r="AD20" s="356"/>
      <c r="AE20" s="356"/>
      <c r="AF20" s="356"/>
      <c r="AG20" s="356"/>
      <c r="AH20" s="356"/>
      <c r="AI20" s="357"/>
    </row>
    <row r="21" spans="2:54" ht="12.75" x14ac:dyDescent="0.25">
      <c r="B21" s="388" t="s">
        <v>0</v>
      </c>
      <c r="C21" s="389"/>
      <c r="D21" s="389"/>
      <c r="E21" s="389"/>
      <c r="F21" s="389"/>
      <c r="G21" s="389"/>
      <c r="H21" s="389"/>
      <c r="I21" s="390"/>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2" x14ac:dyDescent="0.25">
      <c r="B22" s="463" t="s">
        <v>89</v>
      </c>
      <c r="C22" s="467"/>
      <c r="D22" s="467"/>
      <c r="E22" s="467"/>
      <c r="F22" s="467"/>
      <c r="G22" s="467"/>
      <c r="H22" s="467"/>
      <c r="I22" s="467"/>
      <c r="J22" s="467"/>
      <c r="K22" s="467"/>
      <c r="L22" s="467"/>
      <c r="M22" s="467"/>
      <c r="N22" s="467"/>
      <c r="O22" s="467"/>
      <c r="P22" s="467"/>
      <c r="Q22" s="467"/>
      <c r="R22" s="464"/>
      <c r="S22" s="113"/>
      <c r="T22" s="114" t="s">
        <v>90</v>
      </c>
      <c r="U22" s="115"/>
      <c r="V22" s="115"/>
      <c r="W22" s="115"/>
      <c r="X22" s="115"/>
      <c r="Y22" s="115"/>
      <c r="Z22" s="115"/>
      <c r="AA22" s="468" t="s">
        <v>91</v>
      </c>
      <c r="AB22" s="468"/>
      <c r="AC22" s="468"/>
      <c r="AD22" s="468"/>
      <c r="AE22" s="468"/>
      <c r="AF22" s="468"/>
      <c r="AG22" s="115"/>
      <c r="AH22" s="115"/>
      <c r="AI22" s="116"/>
    </row>
    <row r="23" spans="2:54" ht="12" x14ac:dyDescent="0.25">
      <c r="B23" s="469"/>
      <c r="C23" s="470"/>
      <c r="D23" s="470"/>
      <c r="E23" s="470"/>
      <c r="F23" s="470"/>
      <c r="G23" s="470"/>
      <c r="H23" s="470"/>
      <c r="I23" s="470"/>
      <c r="J23" s="470"/>
      <c r="K23" s="470"/>
      <c r="L23" s="470"/>
      <c r="M23" s="470"/>
      <c r="N23" s="470"/>
      <c r="O23" s="470"/>
      <c r="P23" s="470"/>
      <c r="Q23" s="470"/>
      <c r="R23" s="471"/>
      <c r="S23" s="113"/>
      <c r="T23" s="472"/>
      <c r="U23" s="472"/>
      <c r="V23" s="472"/>
      <c r="W23" s="472"/>
      <c r="X23" s="472"/>
      <c r="Y23" s="472"/>
      <c r="Z23" s="473"/>
      <c r="AA23" s="207"/>
      <c r="AB23" s="200"/>
      <c r="AC23" s="200"/>
      <c r="AD23" s="200"/>
      <c r="AE23" s="200"/>
      <c r="AF23" s="200"/>
      <c r="AG23" s="119"/>
      <c r="AH23" s="115"/>
      <c r="AI23" s="116"/>
    </row>
    <row r="24" spans="2:54" ht="12.75" x14ac:dyDescent="0.2">
      <c r="B24" s="355" t="s">
        <v>92</v>
      </c>
      <c r="C24" s="356"/>
      <c r="D24" s="356"/>
      <c r="E24" s="356"/>
      <c r="F24" s="356"/>
      <c r="G24" s="356"/>
      <c r="H24" s="356"/>
      <c r="I24" s="356"/>
      <c r="J24" s="356"/>
      <c r="K24" s="356"/>
      <c r="L24" s="356"/>
      <c r="M24" s="356"/>
      <c r="N24" s="356"/>
      <c r="O24" s="356"/>
      <c r="P24" s="356"/>
      <c r="Q24" s="356"/>
      <c r="R24" s="357"/>
      <c r="S24" s="120"/>
      <c r="T24" s="403"/>
      <c r="U24" s="403"/>
      <c r="V24" s="403"/>
      <c r="W24" s="403"/>
      <c r="X24" s="403"/>
      <c r="Y24" s="403"/>
      <c r="Z24" s="404"/>
      <c r="AA24" s="120"/>
      <c r="AB24" s="65"/>
      <c r="AC24" s="65"/>
      <c r="AD24" s="65"/>
      <c r="AE24" s="65"/>
      <c r="AF24" s="65"/>
      <c r="AG24" s="121"/>
      <c r="AH24" s="65"/>
      <c r="AI24" s="121"/>
      <c r="AN24" s="194" t="s">
        <v>169</v>
      </c>
    </row>
    <row r="25" spans="2:54" ht="12" x14ac:dyDescent="0.15">
      <c r="B25" s="463" t="s">
        <v>93</v>
      </c>
      <c r="C25" s="464"/>
      <c r="D25" s="465" t="s">
        <v>94</v>
      </c>
      <c r="E25" s="466"/>
      <c r="F25" s="466"/>
      <c r="G25" s="453" t="s">
        <v>95</v>
      </c>
      <c r="H25" s="453"/>
      <c r="I25" s="453"/>
      <c r="J25" s="454"/>
      <c r="K25" s="366" t="s">
        <v>96</v>
      </c>
      <c r="L25" s="368"/>
      <c r="M25" s="366" t="s">
        <v>97</v>
      </c>
      <c r="N25" s="368"/>
      <c r="O25" s="366" t="s">
        <v>98</v>
      </c>
      <c r="P25" s="368"/>
      <c r="Q25" s="366" t="s">
        <v>97</v>
      </c>
      <c r="R25" s="368"/>
      <c r="S25" s="437" t="s">
        <v>99</v>
      </c>
      <c r="T25" s="460"/>
      <c r="U25" s="438"/>
      <c r="V25" s="122" t="s">
        <v>100</v>
      </c>
      <c r="W25" s="461" t="s">
        <v>101</v>
      </c>
      <c r="X25" s="462"/>
      <c r="Y25" s="461" t="s">
        <v>102</v>
      </c>
      <c r="Z25" s="462"/>
      <c r="AA25" s="452" t="s">
        <v>103</v>
      </c>
      <c r="AB25" s="453"/>
      <c r="AC25" s="453"/>
      <c r="AD25" s="453"/>
      <c r="AE25" s="453"/>
      <c r="AF25" s="453"/>
      <c r="AG25" s="454"/>
      <c r="AH25" s="452" t="s">
        <v>104</v>
      </c>
      <c r="AI25" s="454"/>
    </row>
    <row r="26" spans="2:54" ht="13.5" x14ac:dyDescent="0.2">
      <c r="B26" s="388" t="s">
        <v>16</v>
      </c>
      <c r="C26" s="390"/>
      <c r="D26" s="388" t="s">
        <v>170</v>
      </c>
      <c r="E26" s="389"/>
      <c r="F26" s="389"/>
      <c r="G26" s="389"/>
      <c r="H26" s="389"/>
      <c r="I26" s="389"/>
      <c r="J26" s="390"/>
      <c r="K26" s="388" t="s">
        <v>18</v>
      </c>
      <c r="L26" s="390"/>
      <c r="M26" s="388" t="s">
        <v>170</v>
      </c>
      <c r="N26" s="390"/>
      <c r="O26" s="407"/>
      <c r="P26" s="409"/>
      <c r="Q26" s="407"/>
      <c r="R26" s="409"/>
      <c r="S26" s="455" t="s">
        <v>20</v>
      </c>
      <c r="T26" s="456"/>
      <c r="U26" s="457"/>
      <c r="V26" s="123" t="s">
        <v>22</v>
      </c>
      <c r="W26" s="124" t="s">
        <v>105</v>
      </c>
      <c r="X26" s="124" t="s">
        <v>106</v>
      </c>
      <c r="Y26" s="124" t="s">
        <v>107</v>
      </c>
      <c r="Z26" s="124" t="s">
        <v>106</v>
      </c>
      <c r="AA26" s="391" t="s">
        <v>108</v>
      </c>
      <c r="AB26" s="392"/>
      <c r="AC26" s="392"/>
      <c r="AD26" s="392"/>
      <c r="AE26" s="392"/>
      <c r="AF26" s="392"/>
      <c r="AG26" s="451"/>
      <c r="AH26" s="458" t="s">
        <v>108</v>
      </c>
      <c r="AI26" s="459"/>
    </row>
    <row r="27" spans="2:54" ht="12" x14ac:dyDescent="0.15">
      <c r="B27" s="395" t="s">
        <v>109</v>
      </c>
      <c r="C27" s="396"/>
      <c r="D27" s="396"/>
      <c r="E27" s="396"/>
      <c r="F27" s="396"/>
      <c r="G27" s="396"/>
      <c r="H27" s="396"/>
      <c r="I27" s="397"/>
      <c r="J27" s="125"/>
      <c r="K27" s="126"/>
      <c r="L27" s="375" t="s">
        <v>110</v>
      </c>
      <c r="M27" s="375"/>
      <c r="N27" s="375"/>
      <c r="O27" s="375"/>
      <c r="P27" s="127"/>
      <c r="Q27" s="128"/>
      <c r="R27" s="128"/>
      <c r="S27" s="376" t="s">
        <v>111</v>
      </c>
      <c r="T27" s="377"/>
      <c r="U27" s="377"/>
      <c r="V27" s="377"/>
      <c r="W27" s="378"/>
      <c r="X27" s="382" t="s">
        <v>112</v>
      </c>
      <c r="Y27" s="383"/>
      <c r="Z27" s="383"/>
      <c r="AA27" s="383"/>
      <c r="AB27" s="383"/>
      <c r="AC27" s="383"/>
      <c r="AD27" s="383"/>
      <c r="AE27" s="383"/>
      <c r="AF27" s="383"/>
      <c r="AG27" s="383"/>
      <c r="AH27" s="383"/>
      <c r="AI27" s="384"/>
    </row>
    <row r="28" spans="2:54" ht="12.75" x14ac:dyDescent="0.25">
      <c r="B28" s="388" t="e">
        <f>#REF!</f>
        <v>#REF!</v>
      </c>
      <c r="C28" s="389"/>
      <c r="D28" s="389"/>
      <c r="E28" s="389"/>
      <c r="F28" s="389"/>
      <c r="G28" s="389"/>
      <c r="H28" s="389"/>
      <c r="I28" s="390"/>
      <c r="J28" s="391"/>
      <c r="K28" s="392"/>
      <c r="L28" s="392"/>
      <c r="M28" s="392"/>
      <c r="N28" s="391"/>
      <c r="O28" s="392"/>
      <c r="P28" s="392"/>
      <c r="Q28" s="392"/>
      <c r="R28" s="451"/>
      <c r="S28" s="379"/>
      <c r="T28" s="380"/>
      <c r="U28" s="380"/>
      <c r="V28" s="380"/>
      <c r="W28" s="381"/>
      <c r="X28" s="385"/>
      <c r="Y28" s="386"/>
      <c r="Z28" s="386"/>
      <c r="AA28" s="386"/>
      <c r="AB28" s="386"/>
      <c r="AC28" s="386"/>
      <c r="AD28" s="386"/>
      <c r="AE28" s="386"/>
      <c r="AF28" s="386"/>
      <c r="AG28" s="386"/>
      <c r="AH28" s="386"/>
      <c r="AI28" s="387"/>
    </row>
    <row r="29" spans="2:54" ht="12"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2.75" x14ac:dyDescent="0.25">
      <c r="B30" s="194"/>
      <c r="C30" s="130"/>
      <c r="D30" s="131"/>
      <c r="E30" s="131"/>
      <c r="G30" s="132"/>
      <c r="H30" s="147"/>
      <c r="J30" s="147"/>
      <c r="K30" s="147"/>
      <c r="L30" s="147"/>
      <c r="M30" s="147"/>
      <c r="N30" s="147"/>
      <c r="P30" s="147"/>
      <c r="S30" s="147"/>
      <c r="T30" s="147"/>
      <c r="U30" s="147"/>
      <c r="V30" s="147"/>
      <c r="W30" s="147"/>
      <c r="X30" s="147"/>
      <c r="Y30" s="147"/>
      <c r="Z30" s="147"/>
      <c r="AA30" s="147"/>
      <c r="AB30" s="147"/>
      <c r="AC30" s="147"/>
      <c r="AD30" s="147"/>
      <c r="AE30" s="147"/>
      <c r="AF30" s="147"/>
      <c r="AG30" s="147"/>
      <c r="AH30" s="147"/>
      <c r="AI30" s="148"/>
    </row>
    <row r="31" spans="2:54" ht="13.5" x14ac:dyDescent="0.25">
      <c r="B31" s="134"/>
      <c r="C31" s="135"/>
      <c r="D31" s="135"/>
      <c r="E31" s="135"/>
      <c r="F31" s="245" t="s">
        <v>52</v>
      </c>
      <c r="G31" s="74"/>
      <c r="H31" s="147"/>
      <c r="I31" s="370">
        <f>HAWB!$D$1</f>
        <v>3750204685</v>
      </c>
      <c r="J31" s="370"/>
      <c r="K31" s="370"/>
      <c r="L31" s="370"/>
      <c r="M31" s="147"/>
      <c r="N31" s="147"/>
      <c r="O31" s="147"/>
      <c r="P31" s="147"/>
      <c r="Q31" s="147"/>
      <c r="R31" s="147"/>
      <c r="S31" s="147"/>
      <c r="T31" s="147"/>
      <c r="U31" s="147"/>
      <c r="V31" s="147"/>
      <c r="W31" s="147"/>
      <c r="X31" s="147"/>
      <c r="Y31" s="147"/>
      <c r="Z31" s="147"/>
      <c r="AA31" s="147"/>
      <c r="AB31" s="147"/>
      <c r="AC31" s="147"/>
      <c r="AD31" s="147"/>
      <c r="AE31" s="147"/>
      <c r="AF31" s="147"/>
      <c r="AG31" s="147"/>
      <c r="AH31" s="437" t="s">
        <v>114</v>
      </c>
      <c r="AI31" s="438"/>
    </row>
    <row r="32" spans="2:54" ht="12.75"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39"/>
      <c r="AI32" s="440"/>
    </row>
    <row r="33" spans="2:35" ht="12" x14ac:dyDescent="0.25">
      <c r="B33" s="441" t="s">
        <v>115</v>
      </c>
      <c r="C33" s="442"/>
      <c r="D33" s="445" t="s">
        <v>116</v>
      </c>
      <c r="E33" s="445"/>
      <c r="F33" s="445"/>
      <c r="G33" s="137" t="s">
        <v>117</v>
      </c>
      <c r="H33" s="446" t="s">
        <v>118</v>
      </c>
      <c r="I33" s="446"/>
      <c r="J33" s="446"/>
      <c r="K33" s="446"/>
      <c r="L33" s="447" t="s">
        <v>119</v>
      </c>
      <c r="M33" s="447"/>
      <c r="N33" s="447"/>
      <c r="O33" s="447"/>
      <c r="P33" s="367" t="s">
        <v>120</v>
      </c>
      <c r="Q33" s="367"/>
      <c r="R33" s="367"/>
      <c r="S33" s="447" t="s">
        <v>121</v>
      </c>
      <c r="T33" s="447"/>
      <c r="U33" s="447"/>
      <c r="V33" s="447"/>
      <c r="W33" s="447"/>
      <c r="X33" s="447" t="s">
        <v>122</v>
      </c>
      <c r="Y33" s="447"/>
      <c r="Z33" s="447"/>
      <c r="AA33" s="447"/>
      <c r="AB33" s="447"/>
      <c r="AC33" s="447"/>
      <c r="AD33" s="447"/>
      <c r="AE33" s="447"/>
      <c r="AF33" s="447"/>
      <c r="AG33" s="447"/>
      <c r="AH33" s="447"/>
      <c r="AI33" s="448"/>
    </row>
    <row r="34" spans="2:35" ht="15" x14ac:dyDescent="0.25">
      <c r="B34" s="443"/>
      <c r="C34" s="444"/>
      <c r="D34" s="445"/>
      <c r="E34" s="445"/>
      <c r="F34" s="445"/>
      <c r="G34" s="138" t="s">
        <v>123</v>
      </c>
      <c r="H34" s="449" t="s">
        <v>124</v>
      </c>
      <c r="I34" s="450"/>
      <c r="J34" s="450"/>
      <c r="K34" s="450"/>
      <c r="L34" s="353" t="s">
        <v>125</v>
      </c>
      <c r="M34" s="353"/>
      <c r="N34" s="353"/>
      <c r="O34" s="353"/>
      <c r="P34" s="352" t="s">
        <v>126</v>
      </c>
      <c r="Q34" s="352"/>
      <c r="R34" s="352"/>
      <c r="S34" s="353"/>
      <c r="T34" s="353"/>
      <c r="U34" s="353"/>
      <c r="V34" s="353"/>
      <c r="W34" s="353"/>
      <c r="X34" s="353" t="s">
        <v>127</v>
      </c>
      <c r="Y34" s="353"/>
      <c r="Z34" s="353"/>
      <c r="AA34" s="353"/>
      <c r="AB34" s="353"/>
      <c r="AC34" s="353"/>
      <c r="AD34" s="353"/>
      <c r="AE34" s="353"/>
      <c r="AF34" s="353"/>
      <c r="AG34" s="353"/>
      <c r="AH34" s="353"/>
      <c r="AI34" s="354"/>
    </row>
    <row r="35" spans="2:35" ht="12.75" x14ac:dyDescent="0.25">
      <c r="B35" s="430">
        <f>HAWB!B27</f>
        <v>11</v>
      </c>
      <c r="C35" s="520"/>
      <c r="D35" s="432"/>
      <c r="E35" s="433"/>
      <c r="F35" s="434"/>
      <c r="G35" s="239" t="s">
        <v>128</v>
      </c>
      <c r="H35" s="239" t="s">
        <v>129</v>
      </c>
      <c r="I35" s="435">
        <v>2194</v>
      </c>
      <c r="J35" s="435"/>
      <c r="K35" s="435"/>
      <c r="L35" s="238"/>
      <c r="M35" s="433"/>
      <c r="N35" s="433"/>
      <c r="O35" s="433"/>
      <c r="P35" s="238"/>
      <c r="Q35" s="422">
        <f>HAWB!W14</f>
        <v>0</v>
      </c>
      <c r="R35" s="422"/>
      <c r="S35" s="67"/>
      <c r="T35" s="422"/>
      <c r="U35" s="422"/>
      <c r="V35" s="422"/>
      <c r="W35" s="422"/>
      <c r="X35" s="140"/>
      <c r="Y35" s="423" t="s">
        <v>130</v>
      </c>
      <c r="Z35" s="423"/>
      <c r="AA35" s="423"/>
      <c r="AB35" s="423"/>
      <c r="AC35" s="423"/>
      <c r="AD35" s="423"/>
      <c r="AE35" s="423"/>
      <c r="AF35" s="423"/>
      <c r="AG35" s="423"/>
      <c r="AH35" s="423"/>
      <c r="AI35" s="424"/>
    </row>
    <row r="36" spans="2:35" ht="12.75" x14ac:dyDescent="0.2">
      <c r="B36" s="210"/>
      <c r="C36" s="212"/>
      <c r="D36" s="211"/>
      <c r="E36" s="211"/>
      <c r="F36" s="212"/>
      <c r="G36" s="211"/>
      <c r="H36" s="211"/>
      <c r="I36" s="211"/>
      <c r="J36" s="211"/>
      <c r="K36" s="211"/>
      <c r="L36" s="211"/>
      <c r="M36" s="211"/>
      <c r="N36" s="211"/>
      <c r="O36" s="211"/>
      <c r="P36" s="211"/>
      <c r="Q36" s="211"/>
      <c r="R36" s="211"/>
      <c r="S36" s="211"/>
      <c r="T36" s="211"/>
      <c r="U36" s="211"/>
      <c r="V36" s="211"/>
      <c r="W36" s="211"/>
      <c r="X36" s="147"/>
      <c r="Y36" s="425" t="s">
        <v>131</v>
      </c>
      <c r="Z36" s="518"/>
      <c r="AA36" s="518"/>
      <c r="AB36" s="518"/>
      <c r="AC36" s="518"/>
      <c r="AD36" s="518"/>
      <c r="AE36" s="518"/>
      <c r="AF36" s="518"/>
      <c r="AG36" s="518"/>
      <c r="AH36" s="518"/>
      <c r="AI36" s="519"/>
    </row>
    <row r="37" spans="2:35" ht="12.75" x14ac:dyDescent="0.25">
      <c r="B37" s="143"/>
      <c r="C37" s="148"/>
      <c r="D37" s="147"/>
      <c r="E37" s="147"/>
      <c r="F37" s="148"/>
      <c r="G37" s="147"/>
      <c r="H37" s="147"/>
      <c r="I37" s="213"/>
      <c r="J37" s="213"/>
      <c r="K37" s="213"/>
      <c r="L37" s="213"/>
      <c r="M37" s="213"/>
      <c r="N37" s="213"/>
      <c r="O37" s="213"/>
      <c r="P37" s="213"/>
      <c r="Q37" s="213"/>
      <c r="R37" s="213"/>
      <c r="S37" s="213"/>
      <c r="T37" s="213"/>
      <c r="U37" s="213"/>
      <c r="V37" s="213"/>
      <c r="W37" s="213"/>
      <c r="X37" s="147"/>
      <c r="Y37" s="428" t="s">
        <v>132</v>
      </c>
      <c r="Z37" s="356"/>
      <c r="AA37" s="356"/>
      <c r="AB37" s="356"/>
      <c r="AC37" s="356"/>
      <c r="AD37" s="356"/>
      <c r="AE37" s="356"/>
      <c r="AF37" s="356"/>
      <c r="AG37" s="356"/>
      <c r="AH37" s="356"/>
      <c r="AI37" s="357"/>
    </row>
    <row r="38" spans="2:35" ht="12.75" x14ac:dyDescent="0.25">
      <c r="B38" s="185"/>
      <c r="C38" s="188"/>
      <c r="D38" s="186"/>
      <c r="E38" s="186"/>
      <c r="F38" s="188"/>
      <c r="G38" s="186"/>
      <c r="H38" s="147"/>
      <c r="I38" s="211"/>
      <c r="J38" s="211"/>
      <c r="K38" s="211"/>
      <c r="L38" s="211"/>
      <c r="M38" s="211"/>
      <c r="N38" s="211"/>
      <c r="O38" s="211"/>
      <c r="P38" s="211"/>
      <c r="Q38" s="211"/>
      <c r="R38" s="211"/>
      <c r="S38" s="211"/>
      <c r="T38" s="211"/>
      <c r="U38" s="211"/>
      <c r="V38" s="211"/>
      <c r="W38" s="211"/>
      <c r="X38" s="147"/>
      <c r="Y38" s="236">
        <f>HAWB!N27</f>
        <v>0</v>
      </c>
      <c r="Z38" s="236"/>
      <c r="AA38" s="236"/>
      <c r="AB38" s="236"/>
      <c r="AC38" s="236"/>
      <c r="AD38" s="236"/>
      <c r="AE38" s="236"/>
      <c r="AF38" s="236"/>
      <c r="AG38" s="236"/>
      <c r="AH38" s="236"/>
      <c r="AI38" s="237"/>
    </row>
    <row r="39" spans="2:35" ht="12.75" x14ac:dyDescent="0.25">
      <c r="B39" s="153"/>
      <c r="C39" s="189"/>
      <c r="D39" s="152"/>
      <c r="E39" s="152"/>
      <c r="F39" s="189"/>
      <c r="G39" s="152"/>
      <c r="H39" s="152"/>
      <c r="I39" s="211"/>
      <c r="J39" s="211"/>
      <c r="K39" s="211"/>
      <c r="L39" s="211"/>
      <c r="M39" s="211"/>
      <c r="N39" s="211"/>
      <c r="O39" s="211"/>
      <c r="P39" s="211"/>
      <c r="Q39" s="211"/>
      <c r="R39" s="211"/>
      <c r="S39" s="211"/>
      <c r="T39" s="211"/>
      <c r="U39" s="211"/>
      <c r="V39" s="211"/>
      <c r="W39" s="211"/>
      <c r="X39" s="147"/>
      <c r="Y39" s="428" t="s">
        <v>133</v>
      </c>
      <c r="Z39" s="428"/>
      <c r="AA39" s="428"/>
      <c r="AB39" s="428"/>
      <c r="AC39" s="428"/>
      <c r="AD39" s="428"/>
      <c r="AE39" s="428"/>
      <c r="AF39" s="428"/>
      <c r="AG39" s="428"/>
      <c r="AH39" s="428"/>
      <c r="AI39" s="429"/>
    </row>
    <row r="40" spans="2:35" ht="12.75" x14ac:dyDescent="0.25">
      <c r="B40" s="153"/>
      <c r="C40" s="189"/>
      <c r="D40" s="152"/>
      <c r="E40" s="152"/>
      <c r="F40" s="189"/>
      <c r="G40" s="152"/>
      <c r="H40" s="152"/>
      <c r="I40" s="211"/>
      <c r="J40" s="211"/>
      <c r="K40" s="211"/>
      <c r="L40" s="211"/>
      <c r="M40" s="211"/>
      <c r="N40" s="211"/>
      <c r="O40" s="211"/>
      <c r="P40" s="211"/>
      <c r="Q40" s="211"/>
      <c r="R40" s="211"/>
      <c r="S40" s="211"/>
      <c r="T40" s="211"/>
      <c r="U40" s="211"/>
      <c r="V40" s="211"/>
      <c r="W40" s="211"/>
      <c r="X40" s="147"/>
      <c r="Y40" s="223">
        <f>HAWB!N28</f>
        <v>0</v>
      </c>
      <c r="Z40" s="223"/>
      <c r="AA40" s="223"/>
      <c r="AB40" s="223"/>
      <c r="AC40" s="223"/>
      <c r="AD40" s="223"/>
      <c r="AE40" s="223"/>
      <c r="AF40" s="223"/>
      <c r="AG40" s="223"/>
      <c r="AH40" s="223"/>
      <c r="AI40" s="75"/>
    </row>
    <row r="41" spans="2:35" ht="12.75" x14ac:dyDescent="0.25">
      <c r="B41" s="153"/>
      <c r="C41" s="189"/>
      <c r="D41" s="152"/>
      <c r="E41" s="152"/>
      <c r="F41" s="189"/>
      <c r="G41" s="152"/>
      <c r="H41" s="152"/>
      <c r="I41" s="152"/>
      <c r="J41" s="149"/>
      <c r="K41" s="150"/>
      <c r="L41" s="151"/>
      <c r="M41" s="151"/>
      <c r="N41" s="151"/>
      <c r="O41" s="151"/>
      <c r="P41" s="151"/>
      <c r="Q41" s="151"/>
      <c r="R41" s="151"/>
      <c r="S41" s="151"/>
      <c r="T41" s="151"/>
      <c r="U41" s="151"/>
      <c r="V41" s="151"/>
      <c r="W41" s="151"/>
      <c r="X41" s="147"/>
      <c r="Y41" s="223">
        <f>HAWB!N29</f>
        <v>0</v>
      </c>
      <c r="AI41" s="78"/>
    </row>
    <row r="42" spans="2:35" ht="12.75" x14ac:dyDescent="0.25">
      <c r="B42" s="153"/>
      <c r="C42" s="189"/>
      <c r="D42" s="152"/>
      <c r="E42" s="152"/>
      <c r="F42" s="189"/>
      <c r="G42" s="152"/>
      <c r="H42" s="155"/>
      <c r="I42" s="155"/>
      <c r="J42" s="155"/>
      <c r="K42" s="155"/>
      <c r="L42" s="155"/>
      <c r="M42" s="155"/>
      <c r="N42" s="155"/>
      <c r="O42" s="211"/>
      <c r="P42" s="211"/>
      <c r="Q42" s="211"/>
      <c r="R42" s="211"/>
      <c r="S42" s="211"/>
      <c r="T42" s="211"/>
      <c r="U42" s="211"/>
      <c r="V42" s="211"/>
      <c r="W42" s="211"/>
      <c r="X42" s="147"/>
      <c r="Y42" s="223">
        <f>HAWB!N30</f>
        <v>0</v>
      </c>
      <c r="Z42" s="208"/>
      <c r="AA42" s="248"/>
      <c r="AB42" s="208"/>
      <c r="AC42" s="208"/>
      <c r="AD42" s="208"/>
      <c r="AE42" s="208"/>
      <c r="AF42" s="208"/>
      <c r="AG42" s="208"/>
      <c r="AH42" s="208"/>
      <c r="AI42" s="209"/>
    </row>
    <row r="43" spans="2:35" ht="12.75" x14ac:dyDescent="0.25">
      <c r="B43" s="153"/>
      <c r="C43" s="189"/>
      <c r="D43" s="152"/>
      <c r="E43" s="152"/>
      <c r="F43" s="189"/>
      <c r="G43" s="152"/>
      <c r="H43" s="154"/>
      <c r="I43" s="154"/>
      <c r="J43" s="154"/>
      <c r="K43" s="154"/>
      <c r="L43" s="154"/>
      <c r="M43" s="154"/>
      <c r="N43" s="154"/>
      <c r="O43" s="154"/>
      <c r="P43" s="211"/>
      <c r="Q43" s="211"/>
      <c r="R43" s="211"/>
      <c r="S43" s="211"/>
      <c r="T43" s="211"/>
      <c r="U43" s="211"/>
      <c r="V43" s="211"/>
      <c r="W43" s="211"/>
      <c r="X43" s="147"/>
      <c r="Y43" s="223">
        <f>HAWB!N31</f>
        <v>0</v>
      </c>
      <c r="Z43" s="208"/>
      <c r="AA43" s="187"/>
      <c r="AB43" s="187"/>
      <c r="AC43" s="187"/>
      <c r="AD43" s="187"/>
      <c r="AE43" s="187"/>
      <c r="AF43" s="208"/>
      <c r="AG43" s="208"/>
      <c r="AH43" s="208"/>
      <c r="AI43" s="209"/>
    </row>
    <row r="44" spans="2:35" ht="12.75" x14ac:dyDescent="0.25">
      <c r="B44" s="153"/>
      <c r="C44" s="189"/>
      <c r="D44" s="152"/>
      <c r="E44" s="152"/>
      <c r="F44" s="189"/>
      <c r="G44" s="152"/>
      <c r="H44" s="154"/>
      <c r="I44" s="154"/>
      <c r="J44" s="154"/>
      <c r="K44" s="154"/>
      <c r="L44" s="154"/>
      <c r="M44" s="154"/>
      <c r="N44" s="154"/>
      <c r="O44" s="154"/>
      <c r="P44" s="211"/>
      <c r="Q44" s="211"/>
      <c r="R44" s="211"/>
      <c r="S44" s="211"/>
      <c r="T44" s="211"/>
      <c r="U44" s="211"/>
      <c r="V44" s="211"/>
      <c r="W44" s="211"/>
      <c r="X44" s="147"/>
      <c r="Y44" s="223">
        <f>HAWB!N32</f>
        <v>0</v>
      </c>
      <c r="Z44" s="208"/>
      <c r="AA44" s="208"/>
      <c r="AB44" s="208"/>
      <c r="AC44" s="208"/>
      <c r="AD44" s="208"/>
      <c r="AE44" s="208"/>
      <c r="AF44" s="208"/>
      <c r="AG44" s="208"/>
      <c r="AH44" s="208"/>
      <c r="AI44" s="209"/>
    </row>
    <row r="45" spans="2:35" ht="12.75" x14ac:dyDescent="0.25">
      <c r="B45" s="153"/>
      <c r="C45" s="189"/>
      <c r="D45" s="152"/>
      <c r="E45" s="152"/>
      <c r="F45" s="189"/>
      <c r="G45" s="152"/>
      <c r="H45" s="152"/>
      <c r="I45" s="152"/>
      <c r="J45" s="152"/>
      <c r="K45" s="211"/>
      <c r="L45" s="211"/>
      <c r="M45" s="211"/>
      <c r="N45" s="211"/>
      <c r="O45" s="211"/>
      <c r="P45" s="211"/>
      <c r="Q45" s="211"/>
      <c r="R45" s="211"/>
      <c r="S45" s="211"/>
      <c r="T45" s="211"/>
      <c r="U45" s="211"/>
      <c r="V45" s="211"/>
      <c r="W45" s="211"/>
      <c r="X45" s="147"/>
      <c r="Y45" s="223">
        <f>HAWB!N33</f>
        <v>0</v>
      </c>
      <c r="Z45" s="208"/>
      <c r="AA45" s="248"/>
      <c r="AB45" s="208"/>
      <c r="AC45" s="208"/>
      <c r="AD45" s="208"/>
      <c r="AE45" s="208"/>
      <c r="AF45" s="208"/>
      <c r="AG45" s="208"/>
      <c r="AH45" s="208"/>
      <c r="AI45" s="209"/>
    </row>
    <row r="46" spans="2:35" ht="12.75" x14ac:dyDescent="0.25">
      <c r="B46" s="190"/>
      <c r="C46" s="191"/>
      <c r="D46" s="187"/>
      <c r="E46" s="214"/>
      <c r="F46" s="191"/>
      <c r="G46" s="187"/>
      <c r="H46" s="147"/>
      <c r="I46" s="155"/>
      <c r="J46" s="155"/>
      <c r="K46" s="155"/>
      <c r="L46" s="155"/>
      <c r="M46" s="155"/>
      <c r="N46" s="155"/>
      <c r="O46" s="155"/>
      <c r="P46" s="155"/>
      <c r="Q46" s="155"/>
      <c r="R46" s="155"/>
      <c r="S46" s="155"/>
      <c r="T46" s="155"/>
      <c r="U46" s="155"/>
      <c r="V46" s="155"/>
      <c r="W46" s="155"/>
      <c r="X46" s="147"/>
      <c r="Y46" s="223">
        <f>HAWB!N34</f>
        <v>0</v>
      </c>
      <c r="Z46" s="208"/>
      <c r="AA46" s="208"/>
      <c r="AB46" s="208"/>
      <c r="AC46" s="208"/>
      <c r="AD46" s="208"/>
      <c r="AE46" s="208"/>
      <c r="AF46" s="208"/>
      <c r="AG46" s="208"/>
      <c r="AH46" s="208"/>
      <c r="AI46" s="209"/>
    </row>
    <row r="47" spans="2:35" ht="12.75" x14ac:dyDescent="0.25">
      <c r="B47" s="366" t="s">
        <v>134</v>
      </c>
      <c r="C47" s="367"/>
      <c r="D47" s="367"/>
      <c r="E47" s="367"/>
      <c r="F47" s="368"/>
      <c r="G47" s="147"/>
      <c r="H47" s="147"/>
      <c r="I47" s="156"/>
      <c r="J47" s="199"/>
      <c r="K47" s="199"/>
      <c r="L47" s="199"/>
      <c r="M47" s="199"/>
      <c r="N47" s="199"/>
      <c r="O47" s="199"/>
      <c r="P47" s="199"/>
      <c r="Q47" s="199"/>
      <c r="R47" s="199"/>
      <c r="S47" s="199"/>
      <c r="T47" s="369"/>
      <c r="U47" s="370"/>
      <c r="V47" s="370"/>
      <c r="W47" s="370"/>
      <c r="X47" s="147"/>
      <c r="Y47" s="223">
        <f>HAWB!N35</f>
        <v>0</v>
      </c>
      <c r="Z47" s="241"/>
      <c r="AA47" s="72"/>
      <c r="AB47" s="241"/>
      <c r="AC47" s="241"/>
      <c r="AD47" s="241"/>
      <c r="AE47" s="241"/>
      <c r="AF47" s="241"/>
      <c r="AG47" s="241"/>
      <c r="AH47" s="241"/>
      <c r="AI47" s="242"/>
    </row>
    <row r="48" spans="2:35" ht="12.75" x14ac:dyDescent="0.25">
      <c r="B48" s="372"/>
      <c r="C48" s="373"/>
      <c r="D48" s="373"/>
      <c r="E48" s="373"/>
      <c r="F48" s="374"/>
      <c r="G48" s="108"/>
      <c r="H48" s="108"/>
      <c r="I48" s="157"/>
      <c r="J48" s="158"/>
      <c r="K48" s="158"/>
      <c r="L48" s="158"/>
      <c r="M48" s="158"/>
      <c r="N48" s="158"/>
      <c r="O48" s="158"/>
      <c r="P48" s="158"/>
      <c r="Q48" s="158"/>
      <c r="R48" s="158"/>
      <c r="S48" s="158"/>
      <c r="T48" s="371"/>
      <c r="U48" s="371"/>
      <c r="V48" s="371"/>
      <c r="W48" s="371"/>
      <c r="X48" s="108"/>
      <c r="Y48" s="158"/>
      <c r="Z48" s="243"/>
      <c r="AA48" s="243"/>
      <c r="AB48" s="243"/>
      <c r="AC48" s="243"/>
      <c r="AD48" s="243"/>
      <c r="AE48" s="243"/>
      <c r="AF48" s="243"/>
      <c r="AG48" s="243"/>
      <c r="AH48" s="243"/>
      <c r="AI48" s="244"/>
    </row>
    <row r="49" spans="2:35" ht="12" x14ac:dyDescent="0.25">
      <c r="B49" s="159"/>
      <c r="C49" s="160" t="s">
        <v>135</v>
      </c>
      <c r="D49" s="160"/>
      <c r="E49" s="160"/>
      <c r="F49" s="160"/>
      <c r="G49" s="359" t="s">
        <v>136</v>
      </c>
      <c r="H49" s="359"/>
      <c r="I49" s="359"/>
      <c r="J49" s="359"/>
      <c r="K49" s="91"/>
      <c r="L49" s="91"/>
      <c r="M49" s="359" t="s">
        <v>137</v>
      </c>
      <c r="N49" s="359"/>
      <c r="O49" s="91"/>
      <c r="P49" s="159"/>
      <c r="Q49" s="91"/>
      <c r="R49" s="76" t="s">
        <v>138</v>
      </c>
      <c r="S49" s="91"/>
      <c r="T49" s="91"/>
      <c r="U49" s="91"/>
      <c r="V49" s="91"/>
      <c r="W49" s="91"/>
      <c r="X49" s="91"/>
      <c r="Y49" s="147"/>
      <c r="Z49" s="147"/>
      <c r="AA49" s="147"/>
      <c r="AB49" s="147"/>
      <c r="AC49" s="147"/>
      <c r="AD49" s="147"/>
      <c r="AE49" s="147"/>
      <c r="AF49" s="147"/>
      <c r="AG49" s="147"/>
      <c r="AH49" s="147"/>
      <c r="AI49" s="148"/>
    </row>
    <row r="50" spans="2:35" ht="12.75" x14ac:dyDescent="0.2">
      <c r="B50" s="360"/>
      <c r="C50" s="361"/>
      <c r="D50" s="361"/>
      <c r="E50" s="361"/>
      <c r="F50" s="361"/>
      <c r="G50" s="361"/>
      <c r="H50" s="362"/>
      <c r="I50" s="363"/>
      <c r="J50" s="364"/>
      <c r="K50" s="364"/>
      <c r="L50" s="364"/>
      <c r="M50" s="364"/>
      <c r="N50" s="364"/>
      <c r="O50" s="365"/>
      <c r="P50" s="161"/>
      <c r="Q50" s="72"/>
      <c r="R50" s="10" t="s">
        <v>29</v>
      </c>
      <c r="S50" s="36"/>
      <c r="T50" s="36"/>
      <c r="U50" s="36"/>
      <c r="V50" s="36"/>
      <c r="W50" s="333">
        <v>2000</v>
      </c>
      <c r="X50" s="333"/>
      <c r="Y50" s="333"/>
      <c r="Z50" s="333"/>
      <c r="AA50" s="333"/>
      <c r="AB50" s="7"/>
      <c r="AC50" s="10"/>
      <c r="AD50" s="235"/>
      <c r="AE50" s="10"/>
      <c r="AF50" s="74"/>
      <c r="AG50" s="223"/>
      <c r="AI50" s="163"/>
    </row>
    <row r="51" spans="2:35" ht="12.75" x14ac:dyDescent="0.2">
      <c r="B51" s="159"/>
      <c r="C51" s="91"/>
      <c r="D51" s="91"/>
      <c r="E51" s="91"/>
      <c r="F51" s="91"/>
      <c r="G51" s="359" t="s">
        <v>141</v>
      </c>
      <c r="H51" s="359"/>
      <c r="I51" s="359"/>
      <c r="J51" s="359"/>
      <c r="K51" s="91"/>
      <c r="L51" s="91"/>
      <c r="M51" s="91"/>
      <c r="N51" s="91"/>
      <c r="O51" s="91"/>
      <c r="P51" s="161"/>
      <c r="Q51" s="72"/>
      <c r="R51" s="10" t="s">
        <v>171</v>
      </c>
      <c r="S51" s="10"/>
      <c r="T51" s="10"/>
      <c r="U51" s="10"/>
      <c r="V51" s="41"/>
      <c r="W51" s="7"/>
      <c r="X51" s="41" t="s">
        <v>172</v>
      </c>
      <c r="Y51" s="41"/>
      <c r="Z51" s="41"/>
      <c r="AA51" s="41"/>
      <c r="AB51" s="10" t="s">
        <v>54</v>
      </c>
      <c r="AC51" s="10"/>
      <c r="AD51" s="223"/>
      <c r="AF51" s="10" t="s">
        <v>175</v>
      </c>
      <c r="AG51" s="223"/>
      <c r="AI51" s="163"/>
    </row>
    <row r="52" spans="2:35" ht="12.75" x14ac:dyDescent="0.2">
      <c r="B52" s="407"/>
      <c r="C52" s="408"/>
      <c r="D52" s="408"/>
      <c r="E52" s="408"/>
      <c r="F52" s="408"/>
      <c r="G52" s="408"/>
      <c r="H52" s="409"/>
      <c r="I52" s="405"/>
      <c r="J52" s="405"/>
      <c r="K52" s="405"/>
      <c r="L52" s="405"/>
      <c r="M52" s="405"/>
      <c r="N52" s="405"/>
      <c r="O52" s="406"/>
      <c r="P52" s="161"/>
      <c r="Q52" s="72"/>
      <c r="R52" s="10" t="s">
        <v>173</v>
      </c>
      <c r="S52" s="10"/>
      <c r="T52" s="10"/>
      <c r="U52" s="10"/>
      <c r="V52" s="10"/>
      <c r="W52" s="333" t="s">
        <v>174</v>
      </c>
      <c r="X52" s="333"/>
      <c r="Y52" s="333"/>
      <c r="Z52" s="333"/>
      <c r="AA52" s="333"/>
      <c r="AB52" s="7"/>
      <c r="AC52" s="10"/>
      <c r="AD52" s="7"/>
      <c r="AE52" s="10"/>
      <c r="AF52" s="10"/>
      <c r="AG52" s="223"/>
      <c r="AI52" s="163"/>
    </row>
    <row r="53" spans="2:35" ht="12" x14ac:dyDescent="0.25">
      <c r="B53" s="159"/>
      <c r="C53" s="91"/>
      <c r="D53" s="91"/>
      <c r="E53" s="91"/>
      <c r="F53" s="91"/>
      <c r="G53" s="359" t="s">
        <v>145</v>
      </c>
      <c r="H53" s="359"/>
      <c r="I53" s="359"/>
      <c r="J53" s="359"/>
      <c r="K53" s="91"/>
      <c r="L53" s="91"/>
      <c r="M53" s="91"/>
      <c r="N53" s="91"/>
      <c r="O53" s="91"/>
      <c r="P53" s="161"/>
      <c r="Q53" s="72"/>
      <c r="R53" s="350"/>
      <c r="S53" s="350"/>
      <c r="T53" s="350"/>
      <c r="U53" s="162"/>
      <c r="V53" s="162"/>
      <c r="W53" s="162"/>
      <c r="X53" s="162"/>
      <c r="Y53" s="162"/>
      <c r="Z53" s="162"/>
      <c r="AA53" s="162"/>
      <c r="AB53" s="162"/>
      <c r="AC53" s="162"/>
      <c r="AD53" s="162"/>
      <c r="AE53" s="162"/>
      <c r="AF53" s="162"/>
      <c r="AI53" s="163"/>
    </row>
    <row r="54" spans="2:35" ht="12" x14ac:dyDescent="0.25">
      <c r="B54" s="407"/>
      <c r="C54" s="408"/>
      <c r="D54" s="408"/>
      <c r="E54" s="408"/>
      <c r="F54" s="408"/>
      <c r="G54" s="408"/>
      <c r="H54" s="409"/>
      <c r="I54" s="405"/>
      <c r="J54" s="405"/>
      <c r="K54" s="405"/>
      <c r="L54" s="405"/>
      <c r="M54" s="405"/>
      <c r="N54" s="405"/>
      <c r="O54" s="406"/>
      <c r="P54" s="120"/>
      <c r="Q54" s="65"/>
      <c r="R54" s="108"/>
      <c r="S54" s="108"/>
      <c r="T54" s="108"/>
      <c r="U54" s="108"/>
      <c r="V54" s="108"/>
      <c r="W54" s="108"/>
      <c r="X54" s="108"/>
      <c r="Y54" s="108"/>
      <c r="Z54" s="108"/>
      <c r="AA54" s="108"/>
      <c r="AB54" s="108"/>
      <c r="AC54" s="108"/>
      <c r="AD54" s="108"/>
      <c r="AE54" s="108"/>
      <c r="AF54" s="108"/>
      <c r="AG54" s="108"/>
      <c r="AH54" s="108"/>
      <c r="AI54" s="109"/>
    </row>
    <row r="55" spans="2:35" ht="12" x14ac:dyDescent="0.25">
      <c r="B55" s="159"/>
      <c r="C55" s="91"/>
      <c r="D55" s="91"/>
      <c r="E55" s="91"/>
      <c r="F55" s="359" t="s">
        <v>148</v>
      </c>
      <c r="G55" s="359"/>
      <c r="H55" s="359"/>
      <c r="I55" s="359"/>
      <c r="J55" s="359"/>
      <c r="K55" s="359"/>
      <c r="L55" s="91"/>
      <c r="M55" s="91"/>
      <c r="N55" s="91"/>
      <c r="O55" s="91"/>
      <c r="P55" s="159"/>
      <c r="Q55" s="418" t="s">
        <v>149</v>
      </c>
      <c r="R55" s="418"/>
      <c r="S55" s="418"/>
      <c r="T55" s="418"/>
      <c r="U55" s="418"/>
      <c r="V55" s="418"/>
      <c r="W55" s="418"/>
      <c r="X55" s="418"/>
      <c r="Y55" s="418"/>
      <c r="Z55" s="418"/>
      <c r="AA55" s="418"/>
      <c r="AB55" s="418"/>
      <c r="AC55" s="418"/>
      <c r="AD55" s="418"/>
      <c r="AE55" s="418"/>
      <c r="AF55" s="418"/>
      <c r="AG55" s="418"/>
      <c r="AH55" s="418"/>
      <c r="AI55" s="419"/>
    </row>
    <row r="56" spans="2:35" ht="12.75" x14ac:dyDescent="0.25">
      <c r="B56" s="360">
        <v>2000</v>
      </c>
      <c r="C56" s="361"/>
      <c r="D56" s="361"/>
      <c r="E56" s="361"/>
      <c r="F56" s="361"/>
      <c r="G56" s="361"/>
      <c r="H56" s="362"/>
      <c r="I56" s="363"/>
      <c r="J56" s="364"/>
      <c r="K56" s="364"/>
      <c r="L56" s="364"/>
      <c r="M56" s="364"/>
      <c r="N56" s="364"/>
      <c r="O56" s="365"/>
      <c r="P56" s="161"/>
      <c r="Q56" s="420"/>
      <c r="R56" s="420"/>
      <c r="S56" s="420"/>
      <c r="T56" s="420"/>
      <c r="U56" s="420"/>
      <c r="V56" s="420"/>
      <c r="W56" s="420"/>
      <c r="X56" s="420"/>
      <c r="Y56" s="420"/>
      <c r="Z56" s="420"/>
      <c r="AA56" s="420"/>
      <c r="AB56" s="420"/>
      <c r="AC56" s="420"/>
      <c r="AD56" s="420"/>
      <c r="AE56" s="420"/>
      <c r="AF56" s="420"/>
      <c r="AG56" s="420"/>
      <c r="AH56" s="420"/>
      <c r="AI56" s="421"/>
    </row>
    <row r="57" spans="2:35" ht="12" x14ac:dyDescent="0.25">
      <c r="B57" s="159"/>
      <c r="C57" s="91"/>
      <c r="D57" s="91"/>
      <c r="E57" s="91"/>
      <c r="F57" s="359" t="s">
        <v>150</v>
      </c>
      <c r="G57" s="359"/>
      <c r="H57" s="359"/>
      <c r="I57" s="359"/>
      <c r="J57" s="359"/>
      <c r="K57" s="359"/>
      <c r="L57" s="91"/>
      <c r="M57" s="91"/>
      <c r="N57" s="91"/>
      <c r="O57" s="91"/>
      <c r="P57" s="161"/>
      <c r="Q57" s="420"/>
      <c r="R57" s="420"/>
      <c r="S57" s="420"/>
      <c r="T57" s="420"/>
      <c r="U57" s="420"/>
      <c r="V57" s="420"/>
      <c r="W57" s="420"/>
      <c r="X57" s="420"/>
      <c r="Y57" s="420"/>
      <c r="Z57" s="420"/>
      <c r="AA57" s="420"/>
      <c r="AB57" s="420"/>
      <c r="AC57" s="420"/>
      <c r="AD57" s="420"/>
      <c r="AE57" s="420"/>
      <c r="AF57" s="420"/>
      <c r="AG57" s="420"/>
      <c r="AH57" s="420"/>
      <c r="AI57" s="421"/>
    </row>
    <row r="58" spans="2:35" ht="12.75" x14ac:dyDescent="0.25">
      <c r="B58" s="360"/>
      <c r="C58" s="361"/>
      <c r="D58" s="361"/>
      <c r="E58" s="361"/>
      <c r="F58" s="361"/>
      <c r="G58" s="361"/>
      <c r="H58" s="362"/>
      <c r="I58" s="364"/>
      <c r="J58" s="364"/>
      <c r="K58" s="364"/>
      <c r="L58" s="364"/>
      <c r="M58" s="364"/>
      <c r="N58" s="364"/>
      <c r="O58" s="365"/>
      <c r="P58" s="161"/>
      <c r="Q58" s="420"/>
      <c r="R58" s="420"/>
      <c r="S58" s="420"/>
      <c r="T58" s="420"/>
      <c r="U58" s="420"/>
      <c r="V58" s="420"/>
      <c r="W58" s="420"/>
      <c r="X58" s="420"/>
      <c r="Y58" s="420"/>
      <c r="Z58" s="420"/>
      <c r="AA58" s="420"/>
      <c r="AB58" s="420"/>
      <c r="AC58" s="420"/>
      <c r="AD58" s="420"/>
      <c r="AE58" s="420"/>
      <c r="AF58" s="420"/>
      <c r="AG58" s="420"/>
      <c r="AH58" s="420"/>
      <c r="AI58" s="421"/>
    </row>
    <row r="59" spans="2:35" ht="12.75" x14ac:dyDescent="0.25">
      <c r="B59" s="159"/>
      <c r="C59" s="91"/>
      <c r="D59" s="91"/>
      <c r="E59" s="91"/>
      <c r="F59" s="91"/>
      <c r="G59" s="91"/>
      <c r="H59" s="165"/>
      <c r="I59" s="91"/>
      <c r="J59" s="91"/>
      <c r="K59" s="359" t="s">
        <v>151</v>
      </c>
      <c r="L59" s="359"/>
      <c r="M59" s="359"/>
      <c r="N59" s="359"/>
      <c r="O59" s="91"/>
      <c r="P59" s="161"/>
      <c r="Q59" s="72"/>
      <c r="R59" s="246" t="s">
        <v>7</v>
      </c>
      <c r="S59" s="111"/>
      <c r="T59" s="111"/>
      <c r="U59" s="111"/>
      <c r="V59" s="111"/>
      <c r="W59" s="111"/>
      <c r="X59" s="111"/>
      <c r="Y59" s="111"/>
      <c r="Z59" s="111"/>
      <c r="AA59" s="111"/>
      <c r="AB59" s="111"/>
      <c r="AC59" s="111"/>
      <c r="AD59" s="111"/>
      <c r="AE59" s="111"/>
      <c r="AF59" s="111"/>
      <c r="AG59" s="166"/>
      <c r="AH59" s="166"/>
      <c r="AI59" s="167"/>
    </row>
    <row r="60" spans="2:35" ht="12" x14ac:dyDescent="0.25">
      <c r="B60" s="407"/>
      <c r="C60" s="408"/>
      <c r="D60" s="408"/>
      <c r="E60" s="408"/>
      <c r="F60" s="408"/>
      <c r="G60" s="408"/>
      <c r="H60" s="409"/>
      <c r="I60" s="405"/>
      <c r="J60" s="405"/>
      <c r="K60" s="405"/>
      <c r="L60" s="405"/>
      <c r="M60" s="405"/>
      <c r="N60" s="405"/>
      <c r="O60" s="406"/>
      <c r="P60" s="120"/>
      <c r="Q60" s="65"/>
      <c r="R60" s="411" t="s">
        <v>152</v>
      </c>
      <c r="S60" s="411"/>
      <c r="T60" s="411"/>
      <c r="U60" s="411"/>
      <c r="V60" s="411"/>
      <c r="W60" s="411"/>
      <c r="X60" s="411"/>
      <c r="Y60" s="411"/>
      <c r="Z60" s="411"/>
      <c r="AA60" s="411"/>
      <c r="AB60" s="411"/>
      <c r="AC60" s="411"/>
      <c r="AD60" s="411"/>
      <c r="AE60" s="411"/>
      <c r="AF60" s="411"/>
      <c r="AG60" s="206"/>
      <c r="AH60" s="206"/>
      <c r="AI60" s="169"/>
    </row>
    <row r="61" spans="2:35" ht="12" x14ac:dyDescent="0.25">
      <c r="B61" s="159"/>
      <c r="C61" s="359" t="s">
        <v>153</v>
      </c>
      <c r="D61" s="359"/>
      <c r="E61" s="359"/>
      <c r="F61" s="359"/>
      <c r="G61" s="91"/>
      <c r="H61" s="165"/>
      <c r="I61" s="91"/>
      <c r="J61" s="91"/>
      <c r="K61" s="359" t="s">
        <v>154</v>
      </c>
      <c r="L61" s="359"/>
      <c r="M61" s="359"/>
      <c r="N61" s="359"/>
      <c r="O61" s="91"/>
      <c r="P61" s="159"/>
      <c r="Q61" s="91"/>
      <c r="R61" s="91"/>
      <c r="S61" s="91"/>
      <c r="T61" s="91"/>
      <c r="U61" s="91"/>
      <c r="V61" s="91"/>
      <c r="W61" s="91"/>
      <c r="X61" s="91"/>
      <c r="Y61" s="91"/>
      <c r="Z61" s="91"/>
      <c r="AA61" s="91"/>
      <c r="AB61" s="91"/>
      <c r="AC61" s="91"/>
      <c r="AD61" s="91"/>
      <c r="AE61" s="91"/>
      <c r="AF61" s="91"/>
      <c r="AG61" s="91"/>
      <c r="AH61" s="91"/>
      <c r="AI61" s="165"/>
    </row>
    <row r="62" spans="2:35" ht="12.75" x14ac:dyDescent="0.25">
      <c r="B62" s="360"/>
      <c r="C62" s="361"/>
      <c r="D62" s="361"/>
      <c r="E62" s="361"/>
      <c r="F62" s="361"/>
      <c r="G62" s="361"/>
      <c r="H62" s="362"/>
      <c r="I62" s="363"/>
      <c r="J62" s="364"/>
      <c r="K62" s="364"/>
      <c r="L62" s="364"/>
      <c r="M62" s="364"/>
      <c r="N62" s="364"/>
      <c r="O62" s="365"/>
      <c r="P62" s="161"/>
      <c r="Q62" s="170"/>
      <c r="R62" s="170"/>
      <c r="S62" s="170"/>
      <c r="T62" s="170"/>
      <c r="U62" s="170"/>
      <c r="V62" s="170"/>
      <c r="W62" s="170"/>
      <c r="X62" s="170"/>
      <c r="Y62" s="170"/>
      <c r="Z62" s="170"/>
      <c r="AA62" s="170"/>
      <c r="AB62" s="170"/>
      <c r="AC62" s="170"/>
      <c r="AD62" s="170"/>
      <c r="AE62" s="170"/>
      <c r="AF62" s="170"/>
      <c r="AG62" s="170"/>
      <c r="AH62" s="170"/>
      <c r="AI62" s="171"/>
    </row>
    <row r="63" spans="2:35" ht="12.75" x14ac:dyDescent="0.25">
      <c r="B63" s="414" t="s">
        <v>155</v>
      </c>
      <c r="C63" s="359"/>
      <c r="D63" s="359"/>
      <c r="E63" s="359"/>
      <c r="F63" s="359"/>
      <c r="G63" s="359"/>
      <c r="H63" s="415"/>
      <c r="I63" s="359" t="s">
        <v>156</v>
      </c>
      <c r="J63" s="359"/>
      <c r="K63" s="359"/>
      <c r="L63" s="359"/>
      <c r="M63" s="359"/>
      <c r="N63" s="359"/>
      <c r="O63" s="359"/>
      <c r="P63" s="416">
        <f>HAWB!I49</f>
        <v>43685</v>
      </c>
      <c r="Q63" s="417"/>
      <c r="R63" s="417"/>
      <c r="S63" s="417"/>
      <c r="T63" s="240"/>
      <c r="U63" s="226"/>
      <c r="V63" s="226"/>
      <c r="W63" s="226" t="s">
        <v>1</v>
      </c>
      <c r="X63" s="226"/>
      <c r="Y63" s="226"/>
      <c r="Z63" s="226"/>
      <c r="AA63" s="226"/>
      <c r="AB63" s="226"/>
      <c r="AC63" s="173"/>
      <c r="AD63" s="173"/>
      <c r="AE63" s="173"/>
      <c r="AF63" s="173"/>
      <c r="AG63" s="173"/>
      <c r="AH63" s="173"/>
      <c r="AI63" s="174"/>
    </row>
    <row r="64" spans="2:35" ht="12" x14ac:dyDescent="0.25">
      <c r="B64" s="407"/>
      <c r="C64" s="408"/>
      <c r="D64" s="408"/>
      <c r="E64" s="408"/>
      <c r="F64" s="408"/>
      <c r="G64" s="408"/>
      <c r="H64" s="409"/>
      <c r="I64" s="405"/>
      <c r="J64" s="405"/>
      <c r="K64" s="405"/>
      <c r="L64" s="405"/>
      <c r="M64" s="405"/>
      <c r="N64" s="405"/>
      <c r="O64" s="406"/>
      <c r="P64" s="410" t="s">
        <v>157</v>
      </c>
      <c r="Q64" s="411"/>
      <c r="R64" s="411"/>
      <c r="S64" s="411"/>
      <c r="T64" s="411"/>
      <c r="U64" s="411"/>
      <c r="V64" s="411"/>
      <c r="W64" s="411" t="s">
        <v>158</v>
      </c>
      <c r="X64" s="411"/>
      <c r="Y64" s="411"/>
      <c r="Z64" s="411"/>
      <c r="AA64" s="411"/>
      <c r="AB64" s="412" t="s">
        <v>159</v>
      </c>
      <c r="AC64" s="412"/>
      <c r="AD64" s="412"/>
      <c r="AE64" s="412"/>
      <c r="AF64" s="412"/>
      <c r="AG64" s="412"/>
      <c r="AH64" s="412"/>
      <c r="AI64" s="413"/>
    </row>
    <row r="65" spans="2:35" ht="12.75" x14ac:dyDescent="0.25">
      <c r="B65" s="395" t="s">
        <v>160</v>
      </c>
      <c r="C65" s="396"/>
      <c r="D65" s="396"/>
      <c r="E65" s="396"/>
      <c r="F65" s="396"/>
      <c r="G65" s="396"/>
      <c r="H65" s="397"/>
      <c r="I65" s="359" t="s">
        <v>161</v>
      </c>
      <c r="J65" s="359"/>
      <c r="K65" s="359"/>
      <c r="L65" s="359"/>
      <c r="M65" s="359"/>
      <c r="N65" s="359"/>
      <c r="O65" s="359"/>
      <c r="P65" s="159"/>
      <c r="Q65" s="359" t="s">
        <v>162</v>
      </c>
      <c r="R65" s="359"/>
      <c r="S65" s="359"/>
      <c r="T65" s="359"/>
      <c r="U65" s="165"/>
      <c r="V65" s="175"/>
      <c r="W65" s="176"/>
      <c r="X65" s="176"/>
      <c r="Y65" s="176"/>
      <c r="Z65" s="201"/>
      <c r="AA65" s="66"/>
      <c r="AB65" s="66"/>
      <c r="AC65" s="398">
        <f>AA1</f>
        <v>0</v>
      </c>
      <c r="AD65" s="398"/>
      <c r="AE65" s="398"/>
      <c r="AF65" s="423">
        <f>AE1</f>
        <v>0</v>
      </c>
      <c r="AG65" s="423"/>
      <c r="AH65" s="423"/>
      <c r="AI65" s="423"/>
    </row>
    <row r="66" spans="2:35" ht="12.75" x14ac:dyDescent="0.25">
      <c r="B66" s="402" t="s">
        <v>163</v>
      </c>
      <c r="C66" s="403"/>
      <c r="D66" s="403"/>
      <c r="E66" s="403"/>
      <c r="F66" s="403"/>
      <c r="G66" s="403"/>
      <c r="H66" s="404"/>
      <c r="I66" s="405"/>
      <c r="J66" s="405"/>
      <c r="K66" s="405"/>
      <c r="L66" s="405"/>
      <c r="M66" s="405"/>
      <c r="N66" s="405"/>
      <c r="O66" s="406"/>
      <c r="P66" s="203"/>
      <c r="Q66" s="204"/>
      <c r="R66" s="204"/>
      <c r="S66" s="204"/>
      <c r="T66" s="204"/>
      <c r="U66" s="205"/>
      <c r="V66" s="516"/>
      <c r="W66" s="517"/>
      <c r="X66" s="517"/>
      <c r="Y66" s="517"/>
      <c r="Z66" s="517"/>
      <c r="AA66" s="73"/>
      <c r="AB66" s="73"/>
      <c r="AC66" s="399"/>
      <c r="AD66" s="399"/>
      <c r="AE66" s="399"/>
      <c r="AF66" s="503"/>
      <c r="AG66" s="503"/>
      <c r="AH66" s="503"/>
      <c r="AI66" s="503"/>
    </row>
    <row r="67" spans="2:35" ht="12" customHeight="1" x14ac:dyDescent="0.25">
      <c r="O67" s="393" t="s">
        <v>187</v>
      </c>
      <c r="P67" s="393"/>
      <c r="Q67" s="393"/>
      <c r="R67" s="393"/>
      <c r="S67" s="393"/>
      <c r="T67" s="393"/>
      <c r="U67" s="393"/>
      <c r="V67" s="393"/>
      <c r="W67" s="393"/>
      <c r="X67" s="393"/>
      <c r="Y67" s="393"/>
      <c r="Z67" s="393"/>
      <c r="AA67" s="393"/>
    </row>
    <row r="72" spans="2:35" ht="12" x14ac:dyDescent="0.25">
      <c r="L72" s="394"/>
      <c r="M72" s="394"/>
      <c r="N72" s="394"/>
      <c r="O72" s="394"/>
    </row>
  </sheetData>
  <mergeCells count="146">
    <mergeCell ref="B1:D1"/>
    <mergeCell ref="E1:F1"/>
    <mergeCell ref="G1:N1"/>
    <mergeCell ref="AA1:AC1"/>
    <mergeCell ref="AE1:AI1"/>
    <mergeCell ref="B2:K2"/>
    <mergeCell ref="L2:R3"/>
    <mergeCell ref="S2:Y2"/>
    <mergeCell ref="AB2:AG2"/>
    <mergeCell ref="S3:X3"/>
    <mergeCell ref="B11:K15"/>
    <mergeCell ref="S4:Y4"/>
    <mergeCell ref="B5:R5"/>
    <mergeCell ref="B6:R6"/>
    <mergeCell ref="S6:AI6"/>
    <mergeCell ref="B7:R7"/>
    <mergeCell ref="S8:AI13"/>
    <mergeCell ref="B9:R9"/>
    <mergeCell ref="B10:K10"/>
    <mergeCell ref="L10:R11"/>
    <mergeCell ref="S15:AI15"/>
    <mergeCell ref="AL15:AN15"/>
    <mergeCell ref="AP15:AR15"/>
    <mergeCell ref="AT15:AV15"/>
    <mergeCell ref="S16:AI16"/>
    <mergeCell ref="AL16:AN16"/>
    <mergeCell ref="AP16:AR16"/>
    <mergeCell ref="AQ10:AU10"/>
    <mergeCell ref="AQ12:AU12"/>
    <mergeCell ref="S14:AI14"/>
    <mergeCell ref="B20:I20"/>
    <mergeCell ref="J20:R20"/>
    <mergeCell ref="S20:AI20"/>
    <mergeCell ref="B21:I21"/>
    <mergeCell ref="B22:R22"/>
    <mergeCell ref="AA22:AF22"/>
    <mergeCell ref="S17:AI17"/>
    <mergeCell ref="AL17:AN17"/>
    <mergeCell ref="AP17:AR17"/>
    <mergeCell ref="S18:AI18"/>
    <mergeCell ref="AL18:AN18"/>
    <mergeCell ref="S19:AI19"/>
    <mergeCell ref="B23:R23"/>
    <mergeCell ref="T23:Z24"/>
    <mergeCell ref="B24:R24"/>
    <mergeCell ref="B25:C25"/>
    <mergeCell ref="D25:F25"/>
    <mergeCell ref="G25:J25"/>
    <mergeCell ref="K25:L25"/>
    <mergeCell ref="M25:N25"/>
    <mergeCell ref="O25:P25"/>
    <mergeCell ref="Q25:R25"/>
    <mergeCell ref="S25:U25"/>
    <mergeCell ref="W25:X25"/>
    <mergeCell ref="Y25:Z25"/>
    <mergeCell ref="AA25:AG25"/>
    <mergeCell ref="AH25:AI25"/>
    <mergeCell ref="B26:C26"/>
    <mergeCell ref="D26:J26"/>
    <mergeCell ref="K26:L26"/>
    <mergeCell ref="M26:N26"/>
    <mergeCell ref="O26:P26"/>
    <mergeCell ref="Q26:R26"/>
    <mergeCell ref="S26:U26"/>
    <mergeCell ref="AA26:AG26"/>
    <mergeCell ref="AH26:AI26"/>
    <mergeCell ref="B27:I27"/>
    <mergeCell ref="L27:O27"/>
    <mergeCell ref="S27:W28"/>
    <mergeCell ref="X27:AI28"/>
    <mergeCell ref="B28:I28"/>
    <mergeCell ref="J28:M28"/>
    <mergeCell ref="N28:R28"/>
    <mergeCell ref="AH31:AI32"/>
    <mergeCell ref="B33:C34"/>
    <mergeCell ref="D33:F34"/>
    <mergeCell ref="H33:K33"/>
    <mergeCell ref="L33:O33"/>
    <mergeCell ref="P33:R33"/>
    <mergeCell ref="S33:W34"/>
    <mergeCell ref="X33:AI33"/>
    <mergeCell ref="H34:K34"/>
    <mergeCell ref="I31:L31"/>
    <mergeCell ref="Y36:AI36"/>
    <mergeCell ref="Y37:AI37"/>
    <mergeCell ref="Y39:AI39"/>
    <mergeCell ref="B47:F47"/>
    <mergeCell ref="T47:W48"/>
    <mergeCell ref="B48:F48"/>
    <mergeCell ref="L34:O34"/>
    <mergeCell ref="P34:R34"/>
    <mergeCell ref="X34:AI34"/>
    <mergeCell ref="B35:C35"/>
    <mergeCell ref="D35:F35"/>
    <mergeCell ref="I35:K35"/>
    <mergeCell ref="M35:O35"/>
    <mergeCell ref="Q35:R35"/>
    <mergeCell ref="T35:W35"/>
    <mergeCell ref="Y35:AI35"/>
    <mergeCell ref="B52:H52"/>
    <mergeCell ref="I52:O52"/>
    <mergeCell ref="W52:AA52"/>
    <mergeCell ref="G53:J53"/>
    <mergeCell ref="R53:T53"/>
    <mergeCell ref="B54:H54"/>
    <mergeCell ref="I54:O54"/>
    <mergeCell ref="G49:J49"/>
    <mergeCell ref="M49:N49"/>
    <mergeCell ref="B50:H50"/>
    <mergeCell ref="I50:O50"/>
    <mergeCell ref="W50:AA50"/>
    <mergeCell ref="G51:J51"/>
    <mergeCell ref="K59:N59"/>
    <mergeCell ref="B60:H60"/>
    <mergeCell ref="I60:O60"/>
    <mergeCell ref="R60:AF60"/>
    <mergeCell ref="C61:F61"/>
    <mergeCell ref="K61:N61"/>
    <mergeCell ref="F55:K55"/>
    <mergeCell ref="Q55:AI58"/>
    <mergeCell ref="B56:H56"/>
    <mergeCell ref="I56:O56"/>
    <mergeCell ref="F57:K57"/>
    <mergeCell ref="B58:H58"/>
    <mergeCell ref="I58:O58"/>
    <mergeCell ref="B64:H64"/>
    <mergeCell ref="I64:O64"/>
    <mergeCell ref="P64:S64"/>
    <mergeCell ref="T64:V64"/>
    <mergeCell ref="W64:AA64"/>
    <mergeCell ref="AB64:AI64"/>
    <mergeCell ref="B62:H62"/>
    <mergeCell ref="I62:O62"/>
    <mergeCell ref="B63:H63"/>
    <mergeCell ref="I63:O63"/>
    <mergeCell ref="P63:S63"/>
    <mergeCell ref="O67:AA67"/>
    <mergeCell ref="L72:O72"/>
    <mergeCell ref="B65:H65"/>
    <mergeCell ref="I65:O65"/>
    <mergeCell ref="Q65:T65"/>
    <mergeCell ref="AC65:AE66"/>
    <mergeCell ref="AF65:AI66"/>
    <mergeCell ref="B66:H66"/>
    <mergeCell ref="I66:O66"/>
    <mergeCell ref="V66:Z66"/>
  </mergeCells>
  <pageMargins left="0.19" right="0.1" top="0.23" bottom="0" header="0.19" footer="0"/>
  <pageSetup scale="93" orientation="portrait" r:id="rId1"/>
  <rowBreaks count="1" manualBreakCount="1">
    <brk id="67" max="35" man="1"/>
  </rowBreaks>
  <colBreaks count="1" manualBreakCount="1">
    <brk id="36" max="71"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zoomScale="115" zoomScaleNormal="115" workbookViewId="0">
      <selection activeCell="O67" sqref="O67:AA67"/>
    </sheetView>
  </sheetViews>
  <sheetFormatPr defaultColWidth="2.7109375" defaultRowHeight="11.45" customHeight="1" x14ac:dyDescent="0.25"/>
  <cols>
    <col min="1"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3.710937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33" width="2.7109375" style="64"/>
    <col min="34" max="34" width="8.85546875" style="64" customWidth="1"/>
    <col min="35" max="35" width="5.14062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15.75" customHeight="1" x14ac:dyDescent="0.25">
      <c r="B1" s="499">
        <f>HAWB!N3</f>
        <v>0</v>
      </c>
      <c r="C1" s="499"/>
      <c r="D1" s="499"/>
      <c r="E1" s="523"/>
      <c r="F1" s="524"/>
      <c r="G1" s="500">
        <f>HAWB!O3</f>
        <v>0</v>
      </c>
      <c r="H1" s="501"/>
      <c r="I1" s="501"/>
      <c r="J1" s="501"/>
      <c r="K1" s="501"/>
      <c r="L1" s="501"/>
      <c r="M1" s="501"/>
      <c r="N1" s="501"/>
      <c r="O1" s="111"/>
      <c r="P1" s="111"/>
      <c r="Q1" s="111"/>
      <c r="R1" s="111"/>
      <c r="S1" s="193"/>
      <c r="T1" s="193"/>
      <c r="U1" s="193"/>
      <c r="V1" s="193"/>
      <c r="W1" s="193"/>
      <c r="X1" s="193"/>
      <c r="Y1" s="193"/>
      <c r="Z1" s="193"/>
      <c r="AA1" s="499">
        <f>B1</f>
        <v>0</v>
      </c>
      <c r="AB1" s="499"/>
      <c r="AC1" s="499"/>
      <c r="AD1" s="193"/>
      <c r="AE1" s="501">
        <f>G1</f>
        <v>0</v>
      </c>
      <c r="AF1" s="501"/>
      <c r="AG1" s="501"/>
      <c r="AH1" s="501"/>
      <c r="AI1" s="501"/>
    </row>
    <row r="2" spans="2:54" ht="12.75" x14ac:dyDescent="0.25">
      <c r="B2" s="511" t="s">
        <v>71</v>
      </c>
      <c r="C2" s="512"/>
      <c r="D2" s="512"/>
      <c r="E2" s="512"/>
      <c r="F2" s="512"/>
      <c r="G2" s="512"/>
      <c r="H2" s="512"/>
      <c r="I2" s="512"/>
      <c r="J2" s="512"/>
      <c r="K2" s="513"/>
      <c r="L2" s="514" t="s">
        <v>72</v>
      </c>
      <c r="M2" s="515"/>
      <c r="N2" s="515"/>
      <c r="O2" s="515"/>
      <c r="P2" s="515"/>
      <c r="Q2" s="515"/>
      <c r="R2" s="515"/>
      <c r="S2" s="474" t="s">
        <v>73</v>
      </c>
      <c r="T2" s="400"/>
      <c r="U2" s="400"/>
      <c r="V2" s="400"/>
      <c r="W2" s="400"/>
      <c r="X2" s="400"/>
      <c r="Y2" s="400"/>
      <c r="Z2" s="66"/>
      <c r="AA2" s="66"/>
      <c r="AB2" s="435"/>
      <c r="AC2" s="435"/>
      <c r="AD2" s="435"/>
      <c r="AE2" s="435"/>
      <c r="AF2" s="435"/>
      <c r="AG2" s="435"/>
      <c r="AH2" s="67"/>
      <c r="AI2" s="68"/>
    </row>
    <row r="3" spans="2:54" ht="12.75" x14ac:dyDescent="0.25">
      <c r="B3" s="69"/>
      <c r="C3" s="70"/>
      <c r="D3" s="70"/>
      <c r="E3" s="70"/>
      <c r="F3" s="70"/>
      <c r="G3" s="70"/>
      <c r="H3" s="70"/>
      <c r="I3" s="70"/>
      <c r="J3" s="292"/>
      <c r="K3" s="292"/>
      <c r="L3" s="514"/>
      <c r="M3" s="515"/>
      <c r="N3" s="515"/>
      <c r="O3" s="515"/>
      <c r="P3" s="515"/>
      <c r="Q3" s="515"/>
      <c r="R3" s="515"/>
      <c r="S3" s="475" t="s">
        <v>74</v>
      </c>
      <c r="T3" s="476"/>
      <c r="U3" s="476"/>
      <c r="V3" s="476"/>
      <c r="W3" s="476"/>
      <c r="X3" s="476"/>
      <c r="Y3" s="72"/>
      <c r="Z3" s="73"/>
      <c r="AA3" s="73"/>
      <c r="AB3" s="74"/>
      <c r="AC3" s="74"/>
      <c r="AD3" s="74"/>
      <c r="AE3" s="74"/>
      <c r="AF3" s="74"/>
      <c r="AG3" s="74"/>
      <c r="AH3" s="74"/>
      <c r="AI3" s="75"/>
    </row>
    <row r="4" spans="2:54" ht="12.75" x14ac:dyDescent="0.2">
      <c r="B4" s="216" t="s">
        <v>7</v>
      </c>
      <c r="C4" s="217"/>
      <c r="D4" s="217"/>
      <c r="E4" s="217"/>
      <c r="F4" s="217"/>
      <c r="G4" s="217"/>
      <c r="H4" s="217"/>
      <c r="I4" s="217"/>
      <c r="J4" s="217"/>
      <c r="K4" s="217"/>
      <c r="L4" s="67"/>
      <c r="M4" s="67"/>
      <c r="N4" s="67"/>
      <c r="O4" s="67"/>
      <c r="P4" s="67"/>
      <c r="Q4" s="67"/>
      <c r="R4" s="68"/>
      <c r="S4" s="516" t="s">
        <v>75</v>
      </c>
      <c r="T4" s="517"/>
      <c r="U4" s="517"/>
      <c r="V4" s="517"/>
      <c r="W4" s="517"/>
      <c r="X4" s="517"/>
      <c r="Y4" s="517"/>
      <c r="Z4" s="72"/>
      <c r="AA4" s="72"/>
      <c r="AB4" s="72"/>
      <c r="AC4" s="72"/>
      <c r="AD4" s="72"/>
      <c r="AE4" s="72"/>
      <c r="AF4" s="72"/>
      <c r="AG4" s="72"/>
      <c r="AH4" s="72"/>
      <c r="AI4" s="78"/>
    </row>
    <row r="5" spans="2:54" ht="12.75" x14ac:dyDescent="0.2">
      <c r="B5" s="505" t="s">
        <v>8</v>
      </c>
      <c r="C5" s="506"/>
      <c r="D5" s="506"/>
      <c r="E5" s="506"/>
      <c r="F5" s="506"/>
      <c r="G5" s="506"/>
      <c r="H5" s="506"/>
      <c r="I5" s="506"/>
      <c r="J5" s="506"/>
      <c r="K5" s="506"/>
      <c r="L5" s="506"/>
      <c r="M5" s="506"/>
      <c r="N5" s="506"/>
      <c r="O5" s="506"/>
      <c r="P5" s="506"/>
      <c r="Q5" s="506"/>
      <c r="R5" s="507"/>
      <c r="S5" s="79" t="s">
        <v>237</v>
      </c>
      <c r="T5" s="147"/>
      <c r="U5" s="147"/>
      <c r="V5" s="147"/>
      <c r="W5" s="147"/>
      <c r="X5" s="147"/>
      <c r="Y5" s="72"/>
      <c r="Z5" s="72"/>
      <c r="AA5" s="72"/>
      <c r="AB5" s="72"/>
      <c r="AC5" s="72"/>
      <c r="AD5" s="72"/>
      <c r="AE5" s="72"/>
      <c r="AF5" s="72"/>
      <c r="AG5" s="72"/>
      <c r="AH5" s="72"/>
      <c r="AI5" s="78"/>
    </row>
    <row r="6" spans="2:54" ht="12.75" x14ac:dyDescent="0.2">
      <c r="B6" s="508" t="s">
        <v>76</v>
      </c>
      <c r="C6" s="509"/>
      <c r="D6" s="509"/>
      <c r="E6" s="509"/>
      <c r="F6" s="509"/>
      <c r="G6" s="509"/>
      <c r="H6" s="509"/>
      <c r="I6" s="509"/>
      <c r="J6" s="509"/>
      <c r="K6" s="509"/>
      <c r="L6" s="509"/>
      <c r="M6" s="509"/>
      <c r="N6" s="509"/>
      <c r="O6" s="509"/>
      <c r="P6" s="509"/>
      <c r="Q6" s="509"/>
      <c r="R6" s="510"/>
      <c r="S6" s="407" t="s">
        <v>77</v>
      </c>
      <c r="T6" s="408"/>
      <c r="U6" s="408"/>
      <c r="V6" s="408"/>
      <c r="W6" s="408"/>
      <c r="X6" s="408"/>
      <c r="Y6" s="408"/>
      <c r="Z6" s="408"/>
      <c r="AA6" s="408"/>
      <c r="AB6" s="408"/>
      <c r="AC6" s="408"/>
      <c r="AD6" s="408"/>
      <c r="AE6" s="408"/>
      <c r="AF6" s="408"/>
      <c r="AG6" s="408"/>
      <c r="AH6" s="408"/>
      <c r="AI6" s="409"/>
    </row>
    <row r="7" spans="2:54" ht="12.75" x14ac:dyDescent="0.25">
      <c r="B7" s="355" t="s">
        <v>78</v>
      </c>
      <c r="C7" s="356"/>
      <c r="D7" s="356"/>
      <c r="E7" s="356"/>
      <c r="F7" s="356"/>
      <c r="G7" s="356"/>
      <c r="H7" s="356"/>
      <c r="I7" s="356"/>
      <c r="J7" s="356"/>
      <c r="K7" s="356"/>
      <c r="L7" s="356"/>
      <c r="M7" s="356"/>
      <c r="N7" s="356"/>
      <c r="O7" s="356"/>
      <c r="P7" s="356"/>
      <c r="Q7" s="356"/>
      <c r="R7" s="357"/>
      <c r="S7" s="82" t="s">
        <v>79</v>
      </c>
      <c r="T7" s="83"/>
      <c r="U7" s="83"/>
      <c r="V7" s="83"/>
      <c r="W7" s="83"/>
      <c r="X7" s="83"/>
      <c r="Y7" s="83"/>
      <c r="Z7" s="83"/>
      <c r="AA7" s="83"/>
      <c r="AB7" s="83"/>
      <c r="AC7" s="83"/>
      <c r="AD7" s="83"/>
      <c r="AE7" s="83"/>
      <c r="AF7" s="83"/>
      <c r="AG7" s="83"/>
      <c r="AH7" s="83"/>
      <c r="AI7" s="84"/>
    </row>
    <row r="8" spans="2:54" ht="12.75" x14ac:dyDescent="0.2">
      <c r="B8" s="218" t="s">
        <v>51</v>
      </c>
      <c r="C8" s="219"/>
      <c r="D8" s="219"/>
      <c r="E8" s="219"/>
      <c r="G8" s="219" t="str">
        <f>HAWB!B3</f>
        <v>British Airways PLC Catering Supply</v>
      </c>
      <c r="H8" s="219"/>
      <c r="I8" s="219"/>
      <c r="J8" s="219"/>
      <c r="K8" s="219"/>
      <c r="L8" s="219"/>
      <c r="M8" s="219"/>
      <c r="N8" s="219"/>
      <c r="O8" s="219"/>
      <c r="P8" s="219"/>
      <c r="Q8" s="219"/>
      <c r="R8" s="220"/>
      <c r="S8" s="480" t="s">
        <v>80</v>
      </c>
      <c r="T8" s="481"/>
      <c r="U8" s="481"/>
      <c r="V8" s="481"/>
      <c r="W8" s="481"/>
      <c r="X8" s="481"/>
      <c r="Y8" s="481"/>
      <c r="Z8" s="481"/>
      <c r="AA8" s="481"/>
      <c r="AB8" s="481"/>
      <c r="AC8" s="481"/>
      <c r="AD8" s="481"/>
      <c r="AE8" s="481"/>
      <c r="AF8" s="481"/>
      <c r="AG8" s="481"/>
      <c r="AH8" s="481"/>
      <c r="AI8" s="482"/>
      <c r="AJ8" s="85"/>
    </row>
    <row r="9" spans="2:54" ht="12" x14ac:dyDescent="0.25">
      <c r="B9" s="407"/>
      <c r="C9" s="408"/>
      <c r="D9" s="408"/>
      <c r="E9" s="408"/>
      <c r="F9" s="408"/>
      <c r="G9" s="408"/>
      <c r="H9" s="408"/>
      <c r="I9" s="408"/>
      <c r="J9" s="408"/>
      <c r="K9" s="408"/>
      <c r="L9" s="408"/>
      <c r="M9" s="408"/>
      <c r="N9" s="408"/>
      <c r="O9" s="408"/>
      <c r="P9" s="408"/>
      <c r="Q9" s="408"/>
      <c r="R9" s="408"/>
      <c r="S9" s="483"/>
      <c r="T9" s="481"/>
      <c r="U9" s="481"/>
      <c r="V9" s="481"/>
      <c r="W9" s="481"/>
      <c r="X9" s="481"/>
      <c r="Y9" s="481"/>
      <c r="Z9" s="481"/>
      <c r="AA9" s="481"/>
      <c r="AB9" s="481"/>
      <c r="AC9" s="481"/>
      <c r="AD9" s="481"/>
      <c r="AE9" s="481"/>
      <c r="AF9" s="481"/>
      <c r="AG9" s="481"/>
      <c r="AH9" s="481"/>
      <c r="AI9" s="482"/>
      <c r="AL9" s="193"/>
    </row>
    <row r="10" spans="2:54" ht="12" x14ac:dyDescent="0.15">
      <c r="B10" s="487" t="s">
        <v>81</v>
      </c>
      <c r="C10" s="488"/>
      <c r="D10" s="488"/>
      <c r="E10" s="488"/>
      <c r="F10" s="488"/>
      <c r="G10" s="488"/>
      <c r="H10" s="488"/>
      <c r="I10" s="488"/>
      <c r="J10" s="488"/>
      <c r="K10" s="489"/>
      <c r="L10" s="490" t="s">
        <v>82</v>
      </c>
      <c r="M10" s="491"/>
      <c r="N10" s="491"/>
      <c r="O10" s="491"/>
      <c r="P10" s="491"/>
      <c r="Q10" s="491"/>
      <c r="R10" s="491"/>
      <c r="S10" s="483"/>
      <c r="T10" s="481"/>
      <c r="U10" s="481"/>
      <c r="V10" s="481"/>
      <c r="W10" s="481"/>
      <c r="X10" s="481"/>
      <c r="Y10" s="481"/>
      <c r="Z10" s="481"/>
      <c r="AA10" s="481"/>
      <c r="AB10" s="481"/>
      <c r="AC10" s="481"/>
      <c r="AD10" s="481"/>
      <c r="AE10" s="481"/>
      <c r="AF10" s="481"/>
      <c r="AG10" s="481"/>
      <c r="AH10" s="481"/>
      <c r="AI10" s="482"/>
      <c r="AL10" s="22"/>
      <c r="AM10" s="181"/>
      <c r="AN10" s="181"/>
      <c r="AO10" s="181"/>
      <c r="AP10" s="181"/>
      <c r="AQ10" s="498"/>
      <c r="AR10" s="498"/>
      <c r="AS10" s="498"/>
      <c r="AT10" s="498"/>
      <c r="AU10" s="498"/>
      <c r="AV10" s="182"/>
      <c r="AW10" s="22"/>
      <c r="AX10" s="183"/>
      <c r="AY10" s="22"/>
      <c r="AZ10" s="22"/>
    </row>
    <row r="11" spans="2:54" ht="12.75" customHeight="1" x14ac:dyDescent="0.15">
      <c r="B11" s="494" t="e">
        <f>#REF!</f>
        <v>#REF!</v>
      </c>
      <c r="C11" s="495"/>
      <c r="D11" s="495"/>
      <c r="E11" s="495"/>
      <c r="F11" s="495"/>
      <c r="G11" s="495"/>
      <c r="H11" s="495"/>
      <c r="I11" s="495"/>
      <c r="J11" s="495"/>
      <c r="K11" s="495"/>
      <c r="L11" s="492"/>
      <c r="M11" s="493"/>
      <c r="N11" s="493"/>
      <c r="O11" s="493"/>
      <c r="P11" s="493"/>
      <c r="Q11" s="493"/>
      <c r="R11" s="493"/>
      <c r="S11" s="483"/>
      <c r="T11" s="481"/>
      <c r="U11" s="481"/>
      <c r="V11" s="481"/>
      <c r="W11" s="481"/>
      <c r="X11" s="481"/>
      <c r="Y11" s="481"/>
      <c r="Z11" s="481"/>
      <c r="AA11" s="481"/>
      <c r="AB11" s="481"/>
      <c r="AC11" s="481"/>
      <c r="AD11" s="481"/>
      <c r="AE11" s="481"/>
      <c r="AF11" s="481"/>
      <c r="AG11" s="481"/>
      <c r="AH11" s="481"/>
      <c r="AI11" s="482"/>
      <c r="AL11" s="22"/>
      <c r="AM11" s="22"/>
      <c r="AN11" s="22"/>
      <c r="AO11" s="22"/>
      <c r="AP11" s="184"/>
      <c r="AQ11" s="182"/>
      <c r="AR11" s="184"/>
      <c r="AS11" s="184"/>
      <c r="AT11" s="184"/>
      <c r="AU11" s="184"/>
      <c r="AV11" s="22"/>
      <c r="AW11" s="22"/>
      <c r="AY11" s="22"/>
      <c r="AZ11" s="22"/>
    </row>
    <row r="12" spans="2:54" ht="12.75" x14ac:dyDescent="0.15">
      <c r="B12" s="494"/>
      <c r="C12" s="495"/>
      <c r="D12" s="495"/>
      <c r="E12" s="495"/>
      <c r="F12" s="495"/>
      <c r="G12" s="495"/>
      <c r="H12" s="495"/>
      <c r="I12" s="495"/>
      <c r="J12" s="495"/>
      <c r="K12" s="495"/>
      <c r="L12" s="285"/>
      <c r="M12" s="285"/>
      <c r="N12" s="86"/>
      <c r="O12" s="86"/>
      <c r="P12" s="86"/>
      <c r="Q12" s="86"/>
      <c r="R12" s="87"/>
      <c r="S12" s="483"/>
      <c r="T12" s="481"/>
      <c r="U12" s="481"/>
      <c r="V12" s="481"/>
      <c r="W12" s="481"/>
      <c r="X12" s="481"/>
      <c r="Y12" s="481"/>
      <c r="Z12" s="481"/>
      <c r="AA12" s="481"/>
      <c r="AB12" s="481"/>
      <c r="AC12" s="481"/>
      <c r="AD12" s="481"/>
      <c r="AE12" s="481"/>
      <c r="AF12" s="481"/>
      <c r="AG12" s="481"/>
      <c r="AH12" s="481"/>
      <c r="AI12" s="482"/>
      <c r="AL12" s="22"/>
      <c r="AM12" s="22"/>
      <c r="AN12" s="22"/>
      <c r="AO12" s="22"/>
      <c r="AP12" s="22"/>
      <c r="AQ12" s="498"/>
      <c r="AR12" s="498"/>
      <c r="AS12" s="498"/>
      <c r="AT12" s="498"/>
      <c r="AU12" s="498"/>
      <c r="AV12" s="182"/>
      <c r="AW12" s="22"/>
      <c r="AX12" s="182"/>
      <c r="AY12" s="22"/>
      <c r="AZ12" s="22"/>
    </row>
    <row r="13" spans="2:54" ht="12.75" x14ac:dyDescent="0.25">
      <c r="B13" s="494"/>
      <c r="C13" s="495"/>
      <c r="D13" s="495"/>
      <c r="E13" s="495"/>
      <c r="F13" s="495"/>
      <c r="G13" s="495"/>
      <c r="H13" s="495"/>
      <c r="I13" s="495"/>
      <c r="J13" s="495"/>
      <c r="K13" s="495"/>
      <c r="L13" s="285"/>
      <c r="M13" s="285"/>
      <c r="N13" s="86"/>
      <c r="O13" s="86"/>
      <c r="P13" s="86"/>
      <c r="Q13" s="86"/>
      <c r="R13" s="87"/>
      <c r="S13" s="484"/>
      <c r="T13" s="485"/>
      <c r="U13" s="485"/>
      <c r="V13" s="485"/>
      <c r="W13" s="485"/>
      <c r="X13" s="485"/>
      <c r="Y13" s="485"/>
      <c r="Z13" s="485"/>
      <c r="AA13" s="485"/>
      <c r="AB13" s="485"/>
      <c r="AC13" s="485"/>
      <c r="AD13" s="485"/>
      <c r="AE13" s="485"/>
      <c r="AF13" s="485"/>
      <c r="AG13" s="485"/>
      <c r="AH13" s="485"/>
      <c r="AI13" s="486"/>
    </row>
    <row r="14" spans="2:54" ht="12.75" x14ac:dyDescent="0.25">
      <c r="B14" s="494"/>
      <c r="C14" s="495"/>
      <c r="D14" s="495"/>
      <c r="E14" s="495"/>
      <c r="F14" s="495"/>
      <c r="G14" s="495"/>
      <c r="H14" s="495"/>
      <c r="I14" s="495"/>
      <c r="J14" s="495"/>
      <c r="K14" s="495"/>
      <c r="L14" s="285"/>
      <c r="M14" s="285"/>
      <c r="N14" s="86"/>
      <c r="O14" s="86"/>
      <c r="P14" s="86"/>
      <c r="Q14" s="86"/>
      <c r="R14" s="87"/>
      <c r="S14" s="477" t="s">
        <v>83</v>
      </c>
      <c r="T14" s="478"/>
      <c r="U14" s="478"/>
      <c r="V14" s="478"/>
      <c r="W14" s="478"/>
      <c r="X14" s="478"/>
      <c r="Y14" s="478"/>
      <c r="Z14" s="478"/>
      <c r="AA14" s="478"/>
      <c r="AB14" s="478"/>
      <c r="AC14" s="478"/>
      <c r="AD14" s="478"/>
      <c r="AE14" s="478"/>
      <c r="AF14" s="478"/>
      <c r="AG14" s="478"/>
      <c r="AH14" s="478"/>
      <c r="AI14" s="479"/>
      <c r="AL14" s="193"/>
    </row>
    <row r="15" spans="2:54" ht="12.75" x14ac:dyDescent="0.2">
      <c r="B15" s="496"/>
      <c r="C15" s="497"/>
      <c r="D15" s="497"/>
      <c r="E15" s="497"/>
      <c r="F15" s="497"/>
      <c r="G15" s="497"/>
      <c r="H15" s="497"/>
      <c r="I15" s="497"/>
      <c r="J15" s="497"/>
      <c r="K15" s="497"/>
      <c r="L15" s="88"/>
      <c r="M15" s="88"/>
      <c r="N15" s="88"/>
      <c r="O15" s="88"/>
      <c r="P15" s="88"/>
      <c r="Q15" s="88"/>
      <c r="R15" s="89"/>
      <c r="S15" s="355"/>
      <c r="T15" s="356"/>
      <c r="U15" s="356"/>
      <c r="V15" s="356"/>
      <c r="W15" s="356"/>
      <c r="X15" s="356"/>
      <c r="Y15" s="356"/>
      <c r="Z15" s="356"/>
      <c r="AA15" s="356"/>
      <c r="AB15" s="356"/>
      <c r="AC15" s="356"/>
      <c r="AD15" s="356"/>
      <c r="AE15" s="356"/>
      <c r="AF15" s="356"/>
      <c r="AG15" s="356"/>
      <c r="AH15" s="356"/>
      <c r="AI15" s="357"/>
      <c r="AL15" s="350"/>
      <c r="AM15" s="350"/>
      <c r="AN15" s="350"/>
      <c r="AO15" s="162"/>
      <c r="AP15" s="350"/>
      <c r="AQ15" s="350"/>
      <c r="AR15" s="350"/>
      <c r="AT15" s="350"/>
      <c r="AU15" s="350"/>
      <c r="AV15" s="350"/>
      <c r="AW15" s="162"/>
      <c r="AX15" s="162"/>
      <c r="AY15" s="162"/>
      <c r="AZ15" s="162"/>
      <c r="BA15" s="10"/>
      <c r="BB15" s="40"/>
    </row>
    <row r="16" spans="2:54" ht="12.75" x14ac:dyDescent="0.2">
      <c r="B16" s="90" t="s">
        <v>84</v>
      </c>
      <c r="C16" s="91"/>
      <c r="D16" s="91"/>
      <c r="E16" s="91"/>
      <c r="F16" s="91"/>
      <c r="G16" s="91"/>
      <c r="H16" s="91"/>
      <c r="I16" s="92"/>
      <c r="J16" s="92"/>
      <c r="K16" s="92"/>
      <c r="L16" s="92"/>
      <c r="M16" s="92"/>
      <c r="N16" s="92"/>
      <c r="O16" s="92"/>
      <c r="P16" s="92"/>
      <c r="Q16" s="92"/>
      <c r="R16" s="93"/>
      <c r="S16" s="355"/>
      <c r="T16" s="356"/>
      <c r="U16" s="356"/>
      <c r="V16" s="356"/>
      <c r="W16" s="356"/>
      <c r="X16" s="356"/>
      <c r="Y16" s="356"/>
      <c r="Z16" s="356"/>
      <c r="AA16" s="356"/>
      <c r="AB16" s="356"/>
      <c r="AC16" s="356"/>
      <c r="AD16" s="356"/>
      <c r="AE16" s="356"/>
      <c r="AF16" s="356"/>
      <c r="AG16" s="356"/>
      <c r="AH16" s="356"/>
      <c r="AI16" s="357"/>
      <c r="AL16" s="350"/>
      <c r="AM16" s="350"/>
      <c r="AN16" s="350"/>
      <c r="AO16" s="162"/>
      <c r="AP16" s="350"/>
      <c r="AQ16" s="350"/>
      <c r="AR16" s="350"/>
      <c r="AS16" s="162"/>
      <c r="AT16" s="164"/>
      <c r="AU16" s="164"/>
      <c r="AV16" s="164"/>
      <c r="AW16" s="164"/>
      <c r="AX16" s="164"/>
      <c r="AY16" s="164"/>
      <c r="AZ16" s="164"/>
      <c r="BA16" s="10"/>
      <c r="BB16" s="10"/>
    </row>
    <row r="17" spans="2:54" ht="12.75" x14ac:dyDescent="0.2">
      <c r="B17" s="229" t="s">
        <v>7</v>
      </c>
      <c r="C17" s="147"/>
      <c r="D17" s="147"/>
      <c r="E17" s="147"/>
      <c r="F17" s="147"/>
      <c r="G17" s="147"/>
      <c r="H17" s="147"/>
      <c r="I17" s="94"/>
      <c r="J17" s="94"/>
      <c r="K17" s="94"/>
      <c r="L17" s="94"/>
      <c r="M17" s="95"/>
      <c r="N17" s="95"/>
      <c r="O17" s="95"/>
      <c r="P17" s="95"/>
      <c r="Q17" s="95"/>
      <c r="R17" s="96"/>
      <c r="S17" s="355"/>
      <c r="T17" s="356"/>
      <c r="U17" s="356"/>
      <c r="V17" s="356"/>
      <c r="W17" s="356"/>
      <c r="X17" s="356"/>
      <c r="Y17" s="356"/>
      <c r="Z17" s="356"/>
      <c r="AA17" s="356"/>
      <c r="AB17" s="356"/>
      <c r="AC17" s="356"/>
      <c r="AD17" s="356"/>
      <c r="AE17" s="356"/>
      <c r="AF17" s="356"/>
      <c r="AG17" s="356"/>
      <c r="AH17" s="356"/>
      <c r="AI17" s="357"/>
      <c r="AL17" s="351"/>
      <c r="AM17" s="351"/>
      <c r="AN17" s="351"/>
      <c r="AO17" s="162"/>
      <c r="AP17" s="350"/>
      <c r="AQ17" s="350"/>
      <c r="AR17" s="350"/>
      <c r="AS17" s="162"/>
      <c r="AT17" s="164"/>
      <c r="AU17" s="286"/>
      <c r="AV17" s="286"/>
      <c r="AW17" s="286"/>
      <c r="AX17" s="286"/>
      <c r="AY17" s="286"/>
      <c r="AZ17" s="286"/>
      <c r="BA17" s="10"/>
      <c r="BB17" s="10"/>
    </row>
    <row r="18" spans="2:54" ht="12.75" x14ac:dyDescent="0.15">
      <c r="B18" s="229" t="s">
        <v>85</v>
      </c>
      <c r="C18" s="97"/>
      <c r="D18" s="147"/>
      <c r="E18" s="147"/>
      <c r="F18" s="147"/>
      <c r="G18" s="147"/>
      <c r="H18" s="147"/>
      <c r="I18" s="98"/>
      <c r="J18" s="98"/>
      <c r="K18" s="98"/>
      <c r="L18" s="98"/>
      <c r="M18" s="99"/>
      <c r="N18" s="100"/>
      <c r="O18" s="100"/>
      <c r="P18" s="100"/>
      <c r="Q18" s="100"/>
      <c r="R18" s="101"/>
      <c r="S18" s="502" t="s">
        <v>86</v>
      </c>
      <c r="T18" s="503"/>
      <c r="U18" s="503"/>
      <c r="V18" s="503"/>
      <c r="W18" s="503"/>
      <c r="X18" s="503"/>
      <c r="Y18" s="503"/>
      <c r="Z18" s="503"/>
      <c r="AA18" s="503"/>
      <c r="AB18" s="503"/>
      <c r="AC18" s="503"/>
      <c r="AD18" s="503"/>
      <c r="AE18" s="503"/>
      <c r="AF18" s="503"/>
      <c r="AG18" s="503"/>
      <c r="AH18" s="503"/>
      <c r="AI18" s="504"/>
      <c r="AL18" s="350"/>
      <c r="AM18" s="350"/>
      <c r="AN18" s="350"/>
      <c r="AO18" s="162"/>
      <c r="AP18" s="162"/>
      <c r="AQ18" s="162"/>
      <c r="AR18" s="162"/>
      <c r="AS18" s="162"/>
      <c r="AT18" s="162"/>
      <c r="AU18" s="162"/>
      <c r="AV18" s="162"/>
      <c r="AW18" s="162"/>
      <c r="AX18" s="162"/>
      <c r="AY18" s="162"/>
      <c r="AZ18" s="162"/>
      <c r="BA18" s="162"/>
      <c r="BB18" s="162"/>
    </row>
    <row r="19" spans="2:54" ht="12.75" x14ac:dyDescent="0.2">
      <c r="B19" s="102"/>
      <c r="C19" s="103"/>
      <c r="D19" s="103"/>
      <c r="E19" s="103"/>
      <c r="F19" s="103"/>
      <c r="G19" s="103"/>
      <c r="H19" s="103"/>
      <c r="I19" s="98"/>
      <c r="J19" s="104"/>
      <c r="K19" s="104"/>
      <c r="L19" s="104"/>
      <c r="M19" s="105"/>
      <c r="N19" s="105"/>
      <c r="O19" s="105"/>
      <c r="P19" s="105"/>
      <c r="Q19" s="106"/>
      <c r="R19" s="107"/>
      <c r="S19" s="355"/>
      <c r="T19" s="356"/>
      <c r="U19" s="356"/>
      <c r="V19" s="356"/>
      <c r="W19" s="356"/>
      <c r="X19" s="356"/>
      <c r="Y19" s="356"/>
      <c r="Z19" s="356"/>
      <c r="AA19" s="356"/>
      <c r="AB19" s="356"/>
      <c r="AC19" s="356"/>
      <c r="AD19" s="356"/>
      <c r="AE19" s="356"/>
      <c r="AF19" s="356"/>
      <c r="AG19" s="356"/>
      <c r="AH19" s="356"/>
      <c r="AI19" s="357"/>
    </row>
    <row r="20" spans="2:54" ht="12.75" x14ac:dyDescent="0.25">
      <c r="B20" s="463" t="s">
        <v>87</v>
      </c>
      <c r="C20" s="467"/>
      <c r="D20" s="467"/>
      <c r="E20" s="467"/>
      <c r="F20" s="467"/>
      <c r="G20" s="467"/>
      <c r="H20" s="467"/>
      <c r="I20" s="464"/>
      <c r="J20" s="463" t="s">
        <v>88</v>
      </c>
      <c r="K20" s="467"/>
      <c r="L20" s="467"/>
      <c r="M20" s="467"/>
      <c r="N20" s="467"/>
      <c r="O20" s="467"/>
      <c r="P20" s="467"/>
      <c r="Q20" s="467"/>
      <c r="R20" s="464"/>
      <c r="S20" s="355"/>
      <c r="T20" s="356"/>
      <c r="U20" s="356"/>
      <c r="V20" s="356"/>
      <c r="W20" s="356"/>
      <c r="X20" s="356"/>
      <c r="Y20" s="356"/>
      <c r="Z20" s="356"/>
      <c r="AA20" s="356"/>
      <c r="AB20" s="356"/>
      <c r="AC20" s="356"/>
      <c r="AD20" s="356"/>
      <c r="AE20" s="356"/>
      <c r="AF20" s="356"/>
      <c r="AG20" s="356"/>
      <c r="AH20" s="356"/>
      <c r="AI20" s="357"/>
    </row>
    <row r="21" spans="2:54" ht="12.75" x14ac:dyDescent="0.25">
      <c r="B21" s="525" t="s">
        <v>0</v>
      </c>
      <c r="C21" s="526"/>
      <c r="D21" s="526"/>
      <c r="E21" s="526"/>
      <c r="F21" s="526"/>
      <c r="G21" s="526"/>
      <c r="H21" s="526"/>
      <c r="I21" s="527"/>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2" x14ac:dyDescent="0.25">
      <c r="B22" s="463" t="s">
        <v>89</v>
      </c>
      <c r="C22" s="467"/>
      <c r="D22" s="467"/>
      <c r="E22" s="467"/>
      <c r="F22" s="467"/>
      <c r="G22" s="467"/>
      <c r="H22" s="467"/>
      <c r="I22" s="467"/>
      <c r="J22" s="467"/>
      <c r="K22" s="467"/>
      <c r="L22" s="467"/>
      <c r="M22" s="467"/>
      <c r="N22" s="467"/>
      <c r="O22" s="467"/>
      <c r="P22" s="467"/>
      <c r="Q22" s="467"/>
      <c r="R22" s="464"/>
      <c r="S22" s="113"/>
      <c r="T22" s="114" t="s">
        <v>90</v>
      </c>
      <c r="U22" s="115"/>
      <c r="V22" s="115"/>
      <c r="W22" s="115"/>
      <c r="X22" s="115"/>
      <c r="Y22" s="115"/>
      <c r="Z22" s="115"/>
      <c r="AA22" s="468" t="s">
        <v>91</v>
      </c>
      <c r="AB22" s="468"/>
      <c r="AC22" s="468"/>
      <c r="AD22" s="468"/>
      <c r="AE22" s="468"/>
      <c r="AF22" s="468"/>
      <c r="AG22" s="115"/>
      <c r="AH22" s="115"/>
      <c r="AI22" s="116"/>
    </row>
    <row r="23" spans="2:54" ht="12" x14ac:dyDescent="0.25">
      <c r="B23" s="469"/>
      <c r="C23" s="470"/>
      <c r="D23" s="470"/>
      <c r="E23" s="470"/>
      <c r="F23" s="470"/>
      <c r="G23" s="470"/>
      <c r="H23" s="470"/>
      <c r="I23" s="470"/>
      <c r="J23" s="470"/>
      <c r="K23" s="470"/>
      <c r="L23" s="470"/>
      <c r="M23" s="470"/>
      <c r="N23" s="470"/>
      <c r="O23" s="470"/>
      <c r="P23" s="470"/>
      <c r="Q23" s="470"/>
      <c r="R23" s="471"/>
      <c r="S23" s="113"/>
      <c r="T23" s="472"/>
      <c r="U23" s="472"/>
      <c r="V23" s="472"/>
      <c r="W23" s="472"/>
      <c r="X23" s="472"/>
      <c r="Y23" s="472"/>
      <c r="Z23" s="473"/>
      <c r="AA23" s="299"/>
      <c r="AB23" s="287"/>
      <c r="AC23" s="287"/>
      <c r="AD23" s="287"/>
      <c r="AE23" s="287"/>
      <c r="AF23" s="287"/>
      <c r="AG23" s="119"/>
      <c r="AH23" s="115"/>
      <c r="AI23" s="116"/>
    </row>
    <row r="24" spans="2:54" ht="12" x14ac:dyDescent="0.2">
      <c r="B24" s="469" t="s">
        <v>92</v>
      </c>
      <c r="C24" s="470"/>
      <c r="D24" s="470"/>
      <c r="E24" s="470"/>
      <c r="F24" s="470"/>
      <c r="G24" s="470"/>
      <c r="H24" s="470"/>
      <c r="I24" s="470"/>
      <c r="J24" s="470"/>
      <c r="K24" s="470"/>
      <c r="L24" s="470"/>
      <c r="M24" s="470"/>
      <c r="N24" s="470"/>
      <c r="O24" s="470"/>
      <c r="P24" s="470"/>
      <c r="Q24" s="470"/>
      <c r="R24" s="471"/>
      <c r="S24" s="120"/>
      <c r="T24" s="403"/>
      <c r="U24" s="403"/>
      <c r="V24" s="403"/>
      <c r="W24" s="403"/>
      <c r="X24" s="403"/>
      <c r="Y24" s="403"/>
      <c r="Z24" s="404"/>
      <c r="AA24" s="120"/>
      <c r="AB24" s="65"/>
      <c r="AC24" s="65"/>
      <c r="AD24" s="65"/>
      <c r="AE24" s="65"/>
      <c r="AF24" s="65"/>
      <c r="AG24" s="121"/>
      <c r="AH24" s="65"/>
      <c r="AI24" s="121"/>
      <c r="AN24" s="194"/>
    </row>
    <row r="25" spans="2:54" ht="12" x14ac:dyDescent="0.15">
      <c r="B25" s="463" t="s">
        <v>93</v>
      </c>
      <c r="C25" s="464"/>
      <c r="D25" s="465" t="s">
        <v>94</v>
      </c>
      <c r="E25" s="466"/>
      <c r="F25" s="466"/>
      <c r="G25" s="453" t="s">
        <v>95</v>
      </c>
      <c r="H25" s="453"/>
      <c r="I25" s="453"/>
      <c r="J25" s="454"/>
      <c r="K25" s="366" t="s">
        <v>96</v>
      </c>
      <c r="L25" s="368"/>
      <c r="M25" s="366" t="s">
        <v>97</v>
      </c>
      <c r="N25" s="368"/>
      <c r="O25" s="366" t="s">
        <v>98</v>
      </c>
      <c r="P25" s="368"/>
      <c r="Q25" s="366" t="s">
        <v>97</v>
      </c>
      <c r="R25" s="368"/>
      <c r="S25" s="437" t="s">
        <v>99</v>
      </c>
      <c r="T25" s="460"/>
      <c r="U25" s="438"/>
      <c r="V25" s="122" t="s">
        <v>100</v>
      </c>
      <c r="W25" s="461" t="s">
        <v>101</v>
      </c>
      <c r="X25" s="462"/>
      <c r="Y25" s="461" t="s">
        <v>102</v>
      </c>
      <c r="Z25" s="462"/>
      <c r="AA25" s="452" t="s">
        <v>103</v>
      </c>
      <c r="AB25" s="453"/>
      <c r="AC25" s="453"/>
      <c r="AD25" s="453"/>
      <c r="AE25" s="453"/>
      <c r="AF25" s="453"/>
      <c r="AG25" s="454"/>
      <c r="AH25" s="452" t="s">
        <v>104</v>
      </c>
      <c r="AI25" s="454"/>
    </row>
    <row r="26" spans="2:54" ht="13.5" x14ac:dyDescent="0.2">
      <c r="B26" s="525" t="s">
        <v>245</v>
      </c>
      <c r="C26" s="527"/>
      <c r="D26" s="525" t="s">
        <v>236</v>
      </c>
      <c r="E26" s="526"/>
      <c r="F26" s="526"/>
      <c r="G26" s="526"/>
      <c r="H26" s="526"/>
      <c r="I26" s="526"/>
      <c r="J26" s="527"/>
      <c r="K26" s="525" t="s">
        <v>18</v>
      </c>
      <c r="L26" s="527"/>
      <c r="M26" s="525" t="s">
        <v>236</v>
      </c>
      <c r="N26" s="527"/>
      <c r="O26" s="407"/>
      <c r="P26" s="409"/>
      <c r="Q26" s="407"/>
      <c r="R26" s="409"/>
      <c r="S26" s="455" t="s">
        <v>20</v>
      </c>
      <c r="T26" s="456"/>
      <c r="U26" s="457"/>
      <c r="V26" s="123" t="s">
        <v>22</v>
      </c>
      <c r="W26" s="124" t="s">
        <v>105</v>
      </c>
      <c r="X26" s="124" t="s">
        <v>106</v>
      </c>
      <c r="Y26" s="124" t="s">
        <v>107</v>
      </c>
      <c r="Z26" s="124" t="s">
        <v>106</v>
      </c>
      <c r="AA26" s="391" t="s">
        <v>108</v>
      </c>
      <c r="AB26" s="392"/>
      <c r="AC26" s="392"/>
      <c r="AD26" s="392"/>
      <c r="AE26" s="392"/>
      <c r="AF26" s="392"/>
      <c r="AG26" s="451"/>
      <c r="AH26" s="458" t="s">
        <v>108</v>
      </c>
      <c r="AI26" s="459"/>
    </row>
    <row r="27" spans="2:54" ht="12" x14ac:dyDescent="0.15">
      <c r="B27" s="395" t="s">
        <v>109</v>
      </c>
      <c r="C27" s="396"/>
      <c r="D27" s="396"/>
      <c r="E27" s="396"/>
      <c r="F27" s="396"/>
      <c r="G27" s="396"/>
      <c r="H27" s="396"/>
      <c r="I27" s="397"/>
      <c r="J27" s="125"/>
      <c r="K27" s="126"/>
      <c r="L27" s="375" t="s">
        <v>110</v>
      </c>
      <c r="M27" s="375"/>
      <c r="N27" s="375"/>
      <c r="O27" s="375"/>
      <c r="P27" s="127"/>
      <c r="Q27" s="128"/>
      <c r="R27" s="128"/>
      <c r="S27" s="376" t="s">
        <v>111</v>
      </c>
      <c r="T27" s="377"/>
      <c r="U27" s="377"/>
      <c r="V27" s="377"/>
      <c r="W27" s="378"/>
      <c r="X27" s="382" t="s">
        <v>112</v>
      </c>
      <c r="Y27" s="383"/>
      <c r="Z27" s="383"/>
      <c r="AA27" s="383"/>
      <c r="AB27" s="383"/>
      <c r="AC27" s="383"/>
      <c r="AD27" s="383"/>
      <c r="AE27" s="383"/>
      <c r="AF27" s="383"/>
      <c r="AG27" s="383"/>
      <c r="AH27" s="383"/>
      <c r="AI27" s="384"/>
    </row>
    <row r="28" spans="2:54" ht="15" customHeight="1" x14ac:dyDescent="0.25">
      <c r="B28" s="525" t="e">
        <f>#REF!</f>
        <v>#REF!</v>
      </c>
      <c r="C28" s="526"/>
      <c r="D28" s="526"/>
      <c r="E28" s="526"/>
      <c r="F28" s="526"/>
      <c r="G28" s="526"/>
      <c r="H28" s="526"/>
      <c r="I28" s="527"/>
      <c r="J28" s="391"/>
      <c r="K28" s="392"/>
      <c r="L28" s="392"/>
      <c r="M28" s="392"/>
      <c r="N28" s="391"/>
      <c r="O28" s="392"/>
      <c r="P28" s="392"/>
      <c r="Q28" s="392"/>
      <c r="R28" s="451"/>
      <c r="S28" s="379"/>
      <c r="T28" s="380"/>
      <c r="U28" s="380"/>
      <c r="V28" s="380"/>
      <c r="W28" s="381"/>
      <c r="X28" s="385"/>
      <c r="Y28" s="386"/>
      <c r="Z28" s="386"/>
      <c r="AA28" s="386"/>
      <c r="AB28" s="386"/>
      <c r="AC28" s="386"/>
      <c r="AD28" s="386"/>
      <c r="AE28" s="386"/>
      <c r="AF28" s="386"/>
      <c r="AG28" s="386"/>
      <c r="AH28" s="386"/>
      <c r="AI28" s="387"/>
    </row>
    <row r="29" spans="2:54" ht="12"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2.75" x14ac:dyDescent="0.25">
      <c r="B30" s="194"/>
      <c r="C30" s="130"/>
      <c r="D30" s="131"/>
      <c r="E30" s="131"/>
      <c r="G30" s="132"/>
      <c r="H30" s="147"/>
      <c r="J30" s="147"/>
      <c r="K30" s="147"/>
      <c r="L30" s="147"/>
      <c r="M30" s="147"/>
      <c r="N30" s="147"/>
      <c r="P30" s="147"/>
      <c r="S30" s="147"/>
      <c r="T30" s="147"/>
      <c r="U30" s="147"/>
      <c r="V30" s="147"/>
      <c r="W30" s="147"/>
      <c r="X30" s="147"/>
      <c r="Y30" s="147"/>
      <c r="Z30" s="147"/>
      <c r="AA30" s="147"/>
      <c r="AB30" s="147"/>
      <c r="AC30" s="147"/>
      <c r="AD30" s="147"/>
      <c r="AE30" s="147"/>
      <c r="AF30" s="147"/>
      <c r="AG30" s="147"/>
      <c r="AH30" s="147"/>
      <c r="AI30" s="148"/>
    </row>
    <row r="31" spans="2:54" ht="13.5" x14ac:dyDescent="0.25">
      <c r="B31" s="134"/>
      <c r="C31" s="135"/>
      <c r="D31" s="135"/>
      <c r="E31" s="135"/>
      <c r="F31" s="231" t="s">
        <v>52</v>
      </c>
      <c r="G31" s="147"/>
      <c r="H31" s="147"/>
      <c r="I31" s="535">
        <f>HAWB!D1</f>
        <v>3750204685</v>
      </c>
      <c r="J31" s="535"/>
      <c r="K31" s="535"/>
      <c r="L31" s="535"/>
      <c r="M31" s="147"/>
      <c r="N31" s="147"/>
      <c r="O31" s="147"/>
      <c r="P31" s="147"/>
      <c r="Q31" s="147"/>
      <c r="R31" s="147"/>
      <c r="S31" s="147"/>
      <c r="T31" s="147"/>
      <c r="U31" s="147"/>
      <c r="V31" s="147"/>
      <c r="W31" s="147"/>
      <c r="X31" s="147"/>
      <c r="Y31" s="147"/>
      <c r="Z31" s="147"/>
      <c r="AA31" s="147"/>
      <c r="AB31" s="147"/>
      <c r="AC31" s="147"/>
      <c r="AD31" s="147"/>
      <c r="AE31" s="147"/>
      <c r="AF31" s="147"/>
      <c r="AG31" s="147"/>
      <c r="AH31" s="437" t="s">
        <v>114</v>
      </c>
      <c r="AI31" s="438"/>
    </row>
    <row r="32" spans="2:54" ht="12.75"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39"/>
      <c r="AI32" s="440"/>
    </row>
    <row r="33" spans="2:35" ht="12" x14ac:dyDescent="0.25">
      <c r="B33" s="441" t="s">
        <v>115</v>
      </c>
      <c r="C33" s="442"/>
      <c r="D33" s="445" t="s">
        <v>116</v>
      </c>
      <c r="E33" s="445"/>
      <c r="F33" s="445"/>
      <c r="G33" s="137" t="s">
        <v>117</v>
      </c>
      <c r="H33" s="446" t="s">
        <v>118</v>
      </c>
      <c r="I33" s="446"/>
      <c r="J33" s="446"/>
      <c r="K33" s="446"/>
      <c r="L33" s="447" t="s">
        <v>119</v>
      </c>
      <c r="M33" s="447"/>
      <c r="N33" s="447"/>
      <c r="O33" s="447"/>
      <c r="P33" s="367" t="s">
        <v>120</v>
      </c>
      <c r="Q33" s="367"/>
      <c r="R33" s="367"/>
      <c r="S33" s="447" t="s">
        <v>121</v>
      </c>
      <c r="T33" s="447"/>
      <c r="U33" s="447"/>
      <c r="V33" s="447"/>
      <c r="W33" s="447"/>
      <c r="X33" s="447" t="s">
        <v>122</v>
      </c>
      <c r="Y33" s="447"/>
      <c r="Z33" s="447"/>
      <c r="AA33" s="447"/>
      <c r="AB33" s="447"/>
      <c r="AC33" s="447"/>
      <c r="AD33" s="447"/>
      <c r="AE33" s="447"/>
      <c r="AF33" s="447"/>
      <c r="AG33" s="447"/>
      <c r="AH33" s="447"/>
      <c r="AI33" s="448"/>
    </row>
    <row r="34" spans="2:35" ht="15" x14ac:dyDescent="0.25">
      <c r="B34" s="443"/>
      <c r="C34" s="444"/>
      <c r="D34" s="445"/>
      <c r="E34" s="445"/>
      <c r="F34" s="445"/>
      <c r="G34" s="138" t="s">
        <v>123</v>
      </c>
      <c r="H34" s="449" t="s">
        <v>124</v>
      </c>
      <c r="I34" s="450"/>
      <c r="J34" s="450"/>
      <c r="K34" s="450"/>
      <c r="L34" s="353" t="s">
        <v>125</v>
      </c>
      <c r="M34" s="353"/>
      <c r="N34" s="353"/>
      <c r="O34" s="353"/>
      <c r="P34" s="352" t="s">
        <v>126</v>
      </c>
      <c r="Q34" s="352"/>
      <c r="R34" s="352"/>
      <c r="S34" s="353"/>
      <c r="T34" s="353"/>
      <c r="U34" s="353"/>
      <c r="V34" s="353"/>
      <c r="W34" s="353"/>
      <c r="X34" s="353" t="s">
        <v>127</v>
      </c>
      <c r="Y34" s="353"/>
      <c r="Z34" s="353"/>
      <c r="AA34" s="353"/>
      <c r="AB34" s="353"/>
      <c r="AC34" s="353"/>
      <c r="AD34" s="353"/>
      <c r="AE34" s="353"/>
      <c r="AF34" s="353"/>
      <c r="AG34" s="353"/>
      <c r="AH34" s="353"/>
      <c r="AI34" s="354"/>
    </row>
    <row r="35" spans="2:35" ht="12.75" x14ac:dyDescent="0.25">
      <c r="B35" s="528">
        <f>HAWB!B27</f>
        <v>11</v>
      </c>
      <c r="C35" s="529"/>
      <c r="D35" s="530"/>
      <c r="E35" s="531"/>
      <c r="F35" s="532"/>
      <c r="G35" s="232" t="s">
        <v>128</v>
      </c>
      <c r="H35" s="232" t="s">
        <v>129</v>
      </c>
      <c r="I35" s="533">
        <v>2194</v>
      </c>
      <c r="J35" s="533"/>
      <c r="K35" s="533"/>
      <c r="L35" s="302"/>
      <c r="M35" s="531"/>
      <c r="N35" s="531"/>
      <c r="O35" s="531"/>
      <c r="P35" s="302"/>
      <c r="Q35" s="534">
        <v>121</v>
      </c>
      <c r="R35" s="534"/>
      <c r="S35" s="233"/>
      <c r="T35" s="534"/>
      <c r="U35" s="534"/>
      <c r="V35" s="534"/>
      <c r="W35" s="534"/>
      <c r="X35" s="140"/>
      <c r="Y35" s="536" t="s">
        <v>130</v>
      </c>
      <c r="Z35" s="536"/>
      <c r="AA35" s="536"/>
      <c r="AB35" s="536"/>
      <c r="AC35" s="536"/>
      <c r="AD35" s="536"/>
      <c r="AE35" s="536"/>
      <c r="AF35" s="536"/>
      <c r="AG35" s="536"/>
      <c r="AH35" s="536"/>
      <c r="AI35" s="537"/>
    </row>
    <row r="36" spans="2:35" ht="15" x14ac:dyDescent="0.25">
      <c r="B36" s="294"/>
      <c r="C36" s="296"/>
      <c r="D36" s="295"/>
      <c r="E36" s="295"/>
      <c r="F36" s="296"/>
      <c r="G36" s="295"/>
      <c r="H36" s="295"/>
      <c r="I36" s="295"/>
      <c r="J36" s="295"/>
      <c r="K36" s="295"/>
      <c r="L36" s="295"/>
      <c r="M36" s="295"/>
      <c r="N36" s="295"/>
      <c r="O36" s="295"/>
      <c r="P36" s="295"/>
      <c r="Q36" s="295"/>
      <c r="R36" s="295"/>
      <c r="S36" s="295"/>
      <c r="T36" s="295"/>
      <c r="U36" s="295"/>
      <c r="V36" s="295"/>
      <c r="W36" s="295"/>
      <c r="X36" s="147"/>
      <c r="Y36" s="538" t="s">
        <v>131</v>
      </c>
      <c r="Z36" s="539"/>
      <c r="AA36" s="539"/>
      <c r="AB36" s="539"/>
      <c r="AC36" s="539"/>
      <c r="AD36" s="539"/>
      <c r="AE36" s="539"/>
      <c r="AF36" s="539"/>
      <c r="AG36" s="539"/>
      <c r="AH36" s="539"/>
      <c r="AI36" s="540"/>
    </row>
    <row r="37" spans="2:35" ht="12.75" x14ac:dyDescent="0.25">
      <c r="B37" s="143"/>
      <c r="C37" s="148"/>
      <c r="D37" s="147"/>
      <c r="E37" s="147"/>
      <c r="F37" s="148"/>
      <c r="G37" s="147"/>
      <c r="H37" s="147"/>
      <c r="I37" s="297"/>
      <c r="J37" s="297"/>
      <c r="K37" s="297"/>
      <c r="L37" s="297"/>
      <c r="M37" s="297"/>
      <c r="N37" s="297"/>
      <c r="O37" s="297"/>
      <c r="P37" s="297"/>
      <c r="Q37" s="297"/>
      <c r="R37" s="297"/>
      <c r="S37" s="297"/>
      <c r="T37" s="297"/>
      <c r="U37" s="297"/>
      <c r="V37" s="297"/>
      <c r="W37" s="297"/>
      <c r="X37" s="147"/>
      <c r="Y37" s="428" t="s">
        <v>132</v>
      </c>
      <c r="Z37" s="356"/>
      <c r="AA37" s="356"/>
      <c r="AB37" s="356"/>
      <c r="AC37" s="356"/>
      <c r="AD37" s="356"/>
      <c r="AE37" s="356"/>
      <c r="AF37" s="356"/>
      <c r="AG37" s="356"/>
      <c r="AH37" s="356"/>
      <c r="AI37" s="357"/>
    </row>
    <row r="38" spans="2:35" ht="12.75" x14ac:dyDescent="0.25">
      <c r="B38" s="185"/>
      <c r="C38" s="188"/>
      <c r="D38" s="186"/>
      <c r="E38" s="186"/>
      <c r="F38" s="188"/>
      <c r="G38" s="186"/>
      <c r="H38" s="147"/>
      <c r="I38" s="295"/>
      <c r="J38" s="295"/>
      <c r="K38" s="295"/>
      <c r="L38" s="295"/>
      <c r="M38" s="295"/>
      <c r="N38" s="295"/>
      <c r="O38" s="295"/>
      <c r="P38" s="295"/>
      <c r="Q38" s="295"/>
      <c r="R38" s="295"/>
      <c r="S38" s="295"/>
      <c r="T38" s="295"/>
      <c r="U38" s="295"/>
      <c r="V38" s="295"/>
      <c r="W38" s="295"/>
      <c r="X38" s="147"/>
      <c r="Y38" s="292">
        <f>HAWB!N27</f>
        <v>0</v>
      </c>
      <c r="Z38" s="292"/>
      <c r="AA38" s="292"/>
      <c r="AB38" s="292"/>
      <c r="AC38" s="292"/>
      <c r="AD38" s="292"/>
      <c r="AE38" s="292"/>
      <c r="AF38" s="292"/>
      <c r="AG38" s="292"/>
      <c r="AH38" s="292"/>
      <c r="AI38" s="293"/>
    </row>
    <row r="39" spans="2:35" ht="12.75" x14ac:dyDescent="0.25">
      <c r="B39" s="153"/>
      <c r="C39" s="189"/>
      <c r="D39" s="152"/>
      <c r="E39" s="152"/>
      <c r="F39" s="189"/>
      <c r="G39" s="152"/>
      <c r="H39" s="152"/>
      <c r="I39" s="295"/>
      <c r="J39" s="295"/>
      <c r="K39" s="295"/>
      <c r="L39" s="295"/>
      <c r="M39" s="295"/>
      <c r="N39" s="295"/>
      <c r="O39" s="295"/>
      <c r="P39" s="295"/>
      <c r="Q39" s="295"/>
      <c r="R39" s="295"/>
      <c r="S39" s="295"/>
      <c r="T39" s="295"/>
      <c r="U39" s="295"/>
      <c r="V39" s="295"/>
      <c r="W39" s="295"/>
      <c r="X39" s="147"/>
      <c r="Y39" s="428" t="s">
        <v>133</v>
      </c>
      <c r="Z39" s="428"/>
      <c r="AA39" s="428"/>
      <c r="AB39" s="428"/>
      <c r="AC39" s="428"/>
      <c r="AD39" s="428"/>
      <c r="AE39" s="428"/>
      <c r="AF39" s="428"/>
      <c r="AG39" s="428"/>
      <c r="AH39" s="428"/>
      <c r="AI39" s="429"/>
    </row>
    <row r="40" spans="2:35" ht="12.75" x14ac:dyDescent="0.25">
      <c r="B40" s="153"/>
      <c r="C40" s="189"/>
      <c r="D40" s="152"/>
      <c r="E40" s="152"/>
      <c r="F40" s="189"/>
      <c r="G40" s="152"/>
      <c r="H40" s="152"/>
      <c r="I40" s="295"/>
      <c r="J40" s="295"/>
      <c r="K40" s="295"/>
      <c r="L40" s="295"/>
      <c r="M40" s="295"/>
      <c r="N40" s="295"/>
      <c r="O40" s="295"/>
      <c r="P40" s="295"/>
      <c r="Q40" s="295"/>
      <c r="R40" s="295"/>
      <c r="S40" s="295"/>
      <c r="T40" s="295"/>
      <c r="U40" s="295"/>
      <c r="V40" s="295"/>
      <c r="W40" s="295"/>
      <c r="X40" s="147"/>
      <c r="Y40" s="223">
        <f>HAWB!N28</f>
        <v>0</v>
      </c>
      <c r="Z40" s="223"/>
      <c r="AA40" s="223"/>
      <c r="AB40" s="223"/>
      <c r="AC40" s="223"/>
      <c r="AD40" s="223"/>
      <c r="AE40" s="223"/>
      <c r="AF40" s="223"/>
      <c r="AG40" s="223"/>
      <c r="AH40" s="223"/>
      <c r="AI40" s="75"/>
    </row>
    <row r="41" spans="2:35" ht="12.75" x14ac:dyDescent="0.25">
      <c r="B41" s="153"/>
      <c r="C41" s="189"/>
      <c r="D41" s="152"/>
      <c r="E41" s="152"/>
      <c r="F41" s="189"/>
      <c r="G41" s="152"/>
      <c r="H41" s="152"/>
      <c r="I41" s="152"/>
      <c r="J41" s="149"/>
      <c r="K41" s="150"/>
      <c r="L41" s="151"/>
      <c r="M41" s="151"/>
      <c r="N41" s="151"/>
      <c r="O41" s="151"/>
      <c r="P41" s="151"/>
      <c r="Q41" s="151"/>
      <c r="R41" s="151"/>
      <c r="S41" s="151"/>
      <c r="T41" s="151"/>
      <c r="U41" s="151"/>
      <c r="V41" s="151"/>
      <c r="W41" s="151"/>
      <c r="X41" s="147"/>
      <c r="Y41" s="223">
        <f>HAWB!N29</f>
        <v>0</v>
      </c>
      <c r="Z41" s="223"/>
      <c r="AA41" s="223"/>
      <c r="AB41" s="223"/>
      <c r="AC41" s="223"/>
      <c r="AD41" s="223"/>
      <c r="AE41" s="223"/>
      <c r="AF41" s="223"/>
      <c r="AG41" s="223"/>
      <c r="AH41" s="223"/>
      <c r="AI41" s="75"/>
    </row>
    <row r="42" spans="2:35" ht="12.75" x14ac:dyDescent="0.25">
      <c r="B42" s="153"/>
      <c r="C42" s="189"/>
      <c r="D42" s="152"/>
      <c r="E42" s="152"/>
      <c r="F42" s="189"/>
      <c r="G42" s="152"/>
      <c r="H42" s="155"/>
      <c r="I42" s="155"/>
      <c r="J42" s="155"/>
      <c r="K42" s="155"/>
      <c r="L42" s="155"/>
      <c r="M42" s="155"/>
      <c r="N42" s="155"/>
      <c r="O42" s="295"/>
      <c r="P42" s="295"/>
      <c r="Q42" s="295"/>
      <c r="R42" s="295"/>
      <c r="S42" s="295"/>
      <c r="T42" s="295"/>
      <c r="U42" s="295"/>
      <c r="V42" s="295"/>
      <c r="W42" s="295"/>
      <c r="X42" s="147"/>
      <c r="Y42" s="223">
        <f>HAWB!N30</f>
        <v>0</v>
      </c>
      <c r="Z42" s="292"/>
      <c r="AA42" s="208"/>
      <c r="AB42" s="292"/>
      <c r="AC42" s="292"/>
      <c r="AD42" s="292"/>
      <c r="AE42" s="292"/>
      <c r="AF42" s="292"/>
      <c r="AG42" s="292"/>
      <c r="AH42" s="292"/>
      <c r="AI42" s="293"/>
    </row>
    <row r="43" spans="2:35" ht="12.75" x14ac:dyDescent="0.25">
      <c r="B43" s="153"/>
      <c r="C43" s="189"/>
      <c r="D43" s="152"/>
      <c r="E43" s="152"/>
      <c r="F43" s="189"/>
      <c r="G43" s="152"/>
      <c r="H43" s="154"/>
      <c r="I43" s="154"/>
      <c r="J43" s="154"/>
      <c r="K43" s="154"/>
      <c r="L43" s="154"/>
      <c r="M43" s="154"/>
      <c r="N43" s="154"/>
      <c r="O43" s="154"/>
      <c r="P43" s="295"/>
      <c r="Q43" s="295"/>
      <c r="R43" s="295"/>
      <c r="S43" s="295"/>
      <c r="T43" s="295"/>
      <c r="U43" s="295"/>
      <c r="V43" s="295"/>
      <c r="W43" s="295"/>
      <c r="X43" s="147"/>
      <c r="Y43" s="223">
        <f>HAWB!N31</f>
        <v>0</v>
      </c>
      <c r="Z43" s="292"/>
      <c r="AA43" s="74"/>
      <c r="AB43" s="74"/>
      <c r="AC43" s="74"/>
      <c r="AD43" s="74"/>
      <c r="AE43" s="74"/>
      <c r="AF43" s="292"/>
      <c r="AG43" s="292"/>
      <c r="AH43" s="292"/>
      <c r="AI43" s="293"/>
    </row>
    <row r="44" spans="2:35" ht="12.75" x14ac:dyDescent="0.25">
      <c r="B44" s="153"/>
      <c r="C44" s="189"/>
      <c r="D44" s="152"/>
      <c r="E44" s="152"/>
      <c r="F44" s="189"/>
      <c r="G44" s="152"/>
      <c r="H44" s="154"/>
      <c r="I44" s="154"/>
      <c r="J44" s="154"/>
      <c r="K44" s="154"/>
      <c r="L44" s="154"/>
      <c r="M44" s="154"/>
      <c r="N44" s="154"/>
      <c r="O44" s="154"/>
      <c r="P44" s="295"/>
      <c r="Q44" s="295"/>
      <c r="R44" s="295"/>
      <c r="S44" s="295"/>
      <c r="T44" s="295"/>
      <c r="U44" s="295"/>
      <c r="V44" s="295"/>
      <c r="W44" s="295"/>
      <c r="X44" s="147"/>
      <c r="Y44" s="223">
        <f>HAWB!N32</f>
        <v>0</v>
      </c>
      <c r="Z44" s="208"/>
      <c r="AA44" s="208"/>
      <c r="AB44" s="208"/>
      <c r="AC44" s="208"/>
      <c r="AD44" s="208"/>
      <c r="AE44" s="208"/>
      <c r="AF44" s="208"/>
      <c r="AG44" s="208"/>
      <c r="AH44" s="208"/>
      <c r="AI44" s="209"/>
    </row>
    <row r="45" spans="2:35" ht="12.75" x14ac:dyDescent="0.25">
      <c r="B45" s="153"/>
      <c r="C45" s="189"/>
      <c r="D45" s="152"/>
      <c r="E45" s="152"/>
      <c r="F45" s="189"/>
      <c r="G45" s="152"/>
      <c r="H45" s="152"/>
      <c r="I45" s="152"/>
      <c r="J45" s="152"/>
      <c r="K45" s="295"/>
      <c r="L45" s="295"/>
      <c r="M45" s="295"/>
      <c r="N45" s="295"/>
      <c r="O45" s="295"/>
      <c r="P45" s="295"/>
      <c r="Q45" s="295"/>
      <c r="R45" s="295"/>
      <c r="S45" s="295"/>
      <c r="T45" s="295"/>
      <c r="U45" s="295"/>
      <c r="V45" s="295"/>
      <c r="W45" s="295"/>
      <c r="X45" s="147"/>
      <c r="Y45" s="223">
        <f>HAWB!N33</f>
        <v>0</v>
      </c>
      <c r="Z45" s="208"/>
      <c r="AB45" s="208"/>
      <c r="AC45" s="208"/>
      <c r="AD45" s="208"/>
      <c r="AE45" s="208"/>
      <c r="AF45" s="208"/>
      <c r="AG45" s="208"/>
      <c r="AH45" s="208"/>
      <c r="AI45" s="209"/>
    </row>
    <row r="46" spans="2:35" ht="12.75" x14ac:dyDescent="0.25">
      <c r="B46" s="190"/>
      <c r="C46" s="191"/>
      <c r="D46" s="187"/>
      <c r="E46" s="214"/>
      <c r="F46" s="191"/>
      <c r="G46" s="187"/>
      <c r="H46" s="147"/>
      <c r="I46" s="155"/>
      <c r="J46" s="155"/>
      <c r="K46" s="155"/>
      <c r="L46" s="155"/>
      <c r="M46" s="155"/>
      <c r="N46" s="155"/>
      <c r="O46" s="155"/>
      <c r="P46" s="155"/>
      <c r="Q46" s="155"/>
      <c r="R46" s="155"/>
      <c r="S46" s="155"/>
      <c r="T46" s="155"/>
      <c r="U46" s="155"/>
      <c r="V46" s="155"/>
      <c r="W46" s="155"/>
      <c r="X46" s="147"/>
      <c r="Y46" s="223">
        <f>HAWB!N34</f>
        <v>0</v>
      </c>
      <c r="Z46" s="208"/>
      <c r="AA46" s="208"/>
      <c r="AB46" s="208"/>
      <c r="AC46" s="208"/>
      <c r="AD46" s="208"/>
      <c r="AE46" s="208"/>
      <c r="AF46" s="208"/>
      <c r="AG46" s="208"/>
      <c r="AH46" s="208"/>
      <c r="AI46" s="209"/>
    </row>
    <row r="47" spans="2:35" ht="12.75" x14ac:dyDescent="0.25">
      <c r="B47" s="215" t="s">
        <v>134</v>
      </c>
      <c r="C47" s="77"/>
      <c r="D47" s="76"/>
      <c r="E47" s="76"/>
      <c r="F47" s="77"/>
      <c r="G47" s="147"/>
      <c r="H47" s="147"/>
      <c r="I47" s="156"/>
      <c r="J47" s="292"/>
      <c r="K47" s="292"/>
      <c r="L47" s="292"/>
      <c r="M47" s="292"/>
      <c r="N47" s="292"/>
      <c r="O47" s="292"/>
      <c r="P47" s="292"/>
      <c r="Q47" s="292"/>
      <c r="R47" s="292"/>
      <c r="S47" s="292"/>
      <c r="T47" s="369"/>
      <c r="U47" s="370"/>
      <c r="V47" s="370"/>
      <c r="W47" s="370"/>
      <c r="X47" s="147"/>
      <c r="Y47" s="223">
        <f>HAWB!N35</f>
        <v>0</v>
      </c>
      <c r="Z47" s="241"/>
      <c r="AA47" s="241"/>
      <c r="AB47" s="241"/>
      <c r="AC47" s="241"/>
      <c r="AD47" s="241"/>
      <c r="AE47" s="241"/>
      <c r="AF47" s="241"/>
      <c r="AG47" s="241"/>
      <c r="AH47" s="241"/>
      <c r="AI47" s="242"/>
    </row>
    <row r="48" spans="2:35" ht="12.75" x14ac:dyDescent="0.25">
      <c r="B48" s="190"/>
      <c r="C48" s="191"/>
      <c r="D48" s="214"/>
      <c r="E48" s="214"/>
      <c r="F48" s="191"/>
      <c r="G48" s="108"/>
      <c r="H48" s="108"/>
      <c r="I48" s="157"/>
      <c r="J48" s="158"/>
      <c r="K48" s="158"/>
      <c r="L48" s="158"/>
      <c r="M48" s="158"/>
      <c r="N48" s="158"/>
      <c r="O48" s="158"/>
      <c r="P48" s="158"/>
      <c r="Q48" s="158"/>
      <c r="R48" s="158"/>
      <c r="S48" s="158"/>
      <c r="T48" s="371"/>
      <c r="U48" s="371"/>
      <c r="V48" s="371"/>
      <c r="W48" s="371"/>
      <c r="X48" s="108"/>
      <c r="Y48" s="158"/>
      <c r="Z48" s="243"/>
      <c r="AA48" s="243"/>
      <c r="AB48" s="243"/>
      <c r="AC48" s="243"/>
      <c r="AD48" s="243"/>
      <c r="AE48" s="243"/>
      <c r="AF48" s="243"/>
      <c r="AG48" s="243"/>
      <c r="AH48" s="243"/>
      <c r="AI48" s="244"/>
    </row>
    <row r="49" spans="2:35" ht="12" x14ac:dyDescent="0.25">
      <c r="B49" s="159"/>
      <c r="C49" s="160" t="s">
        <v>135</v>
      </c>
      <c r="D49" s="160"/>
      <c r="E49" s="160"/>
      <c r="F49" s="160"/>
      <c r="G49" s="359" t="s">
        <v>136</v>
      </c>
      <c r="H49" s="359"/>
      <c r="I49" s="359"/>
      <c r="J49" s="359"/>
      <c r="K49" s="91"/>
      <c r="L49" s="91"/>
      <c r="M49" s="359" t="s">
        <v>137</v>
      </c>
      <c r="N49" s="359"/>
      <c r="O49" s="91"/>
      <c r="P49" s="159"/>
      <c r="Q49" s="91"/>
      <c r="R49" s="76" t="s">
        <v>138</v>
      </c>
      <c r="S49" s="91"/>
      <c r="T49" s="91"/>
      <c r="U49" s="91"/>
      <c r="V49" s="91"/>
      <c r="W49" s="91"/>
      <c r="X49" s="91"/>
      <c r="Y49" s="147" t="s">
        <v>134</v>
      </c>
      <c r="Z49" s="147"/>
      <c r="AA49" s="147"/>
      <c r="AB49" s="147"/>
      <c r="AC49" s="147"/>
      <c r="AD49" s="147"/>
      <c r="AE49" s="147"/>
      <c r="AF49" s="147"/>
      <c r="AG49" s="147"/>
      <c r="AH49" s="147"/>
      <c r="AI49" s="148"/>
    </row>
    <row r="50" spans="2:35" ht="12.75" x14ac:dyDescent="0.2">
      <c r="B50" s="541"/>
      <c r="C50" s="542"/>
      <c r="D50" s="542"/>
      <c r="E50" s="542"/>
      <c r="F50" s="542"/>
      <c r="G50" s="542"/>
      <c r="H50" s="543"/>
      <c r="I50" s="363"/>
      <c r="J50" s="364"/>
      <c r="K50" s="364"/>
      <c r="L50" s="364"/>
      <c r="M50" s="364"/>
      <c r="N50" s="364"/>
      <c r="O50" s="365"/>
      <c r="P50" s="161"/>
      <c r="Q50" s="72"/>
      <c r="R50" s="286" t="s">
        <v>29</v>
      </c>
      <c r="S50" s="10"/>
      <c r="T50" s="10"/>
      <c r="U50" s="10"/>
      <c r="V50" s="10"/>
      <c r="W50" s="41"/>
      <c r="X50" s="332">
        <v>2000</v>
      </c>
      <c r="Y50" s="332"/>
      <c r="Z50" s="332"/>
      <c r="AA50" s="332"/>
      <c r="AB50" s="332"/>
      <c r="AC50" s="286" t="s">
        <v>238</v>
      </c>
      <c r="AD50" s="286"/>
      <c r="AE50" s="286"/>
      <c r="AF50" s="40"/>
      <c r="AG50" s="40"/>
      <c r="AH50" s="40"/>
      <c r="AI50" s="303"/>
    </row>
    <row r="51" spans="2:35" ht="12.75" x14ac:dyDescent="0.2">
      <c r="B51" s="159"/>
      <c r="C51" s="91"/>
      <c r="D51" s="91"/>
      <c r="E51" s="91"/>
      <c r="F51" s="91"/>
      <c r="G51" s="359" t="s">
        <v>141</v>
      </c>
      <c r="H51" s="359"/>
      <c r="I51" s="359"/>
      <c r="J51" s="359"/>
      <c r="K51" s="91"/>
      <c r="L51" s="91"/>
      <c r="M51" s="91"/>
      <c r="N51" s="91"/>
      <c r="O51" s="91"/>
      <c r="P51" s="161"/>
      <c r="Q51" s="72"/>
      <c r="R51" s="286" t="s">
        <v>239</v>
      </c>
      <c r="S51" s="10"/>
      <c r="T51" s="10"/>
      <c r="U51" s="10"/>
      <c r="V51" s="10"/>
      <c r="W51" s="41"/>
      <c r="X51" s="332" t="s">
        <v>240</v>
      </c>
      <c r="Y51" s="332"/>
      <c r="Z51" s="332"/>
      <c r="AA51" s="332"/>
      <c r="AB51" s="332"/>
      <c r="AC51" s="286" t="s">
        <v>241</v>
      </c>
      <c r="AD51" s="10"/>
      <c r="AE51" s="41"/>
      <c r="AF51" s="41"/>
      <c r="AG51" s="41"/>
      <c r="AH51" s="41"/>
      <c r="AI51" s="304"/>
    </row>
    <row r="52" spans="2:35" ht="12.75" x14ac:dyDescent="0.2">
      <c r="B52" s="407"/>
      <c r="C52" s="408"/>
      <c r="D52" s="408"/>
      <c r="E52" s="408"/>
      <c r="F52" s="408"/>
      <c r="G52" s="408"/>
      <c r="H52" s="409"/>
      <c r="I52" s="405"/>
      <c r="J52" s="405"/>
      <c r="K52" s="405"/>
      <c r="L52" s="405"/>
      <c r="M52" s="405"/>
      <c r="N52" s="405"/>
      <c r="O52" s="406"/>
      <c r="P52" s="161"/>
      <c r="Q52" s="72"/>
      <c r="R52" s="286" t="s">
        <v>242</v>
      </c>
      <c r="S52" s="10"/>
      <c r="T52" s="10"/>
      <c r="U52" s="10"/>
      <c r="V52" s="10"/>
      <c r="W52" s="10"/>
      <c r="X52" s="332" t="s">
        <v>243</v>
      </c>
      <c r="Y52" s="332"/>
      <c r="Z52" s="332"/>
      <c r="AA52" s="332"/>
      <c r="AB52" s="332"/>
      <c r="AC52" s="286" t="s">
        <v>244</v>
      </c>
      <c r="AD52" s="10"/>
      <c r="AE52" s="10"/>
      <c r="AF52" s="10"/>
      <c r="AG52" s="10"/>
      <c r="AH52" s="10"/>
      <c r="AI52" s="305"/>
    </row>
    <row r="53" spans="2:35" ht="12.75" x14ac:dyDescent="0.25">
      <c r="B53" s="159"/>
      <c r="C53" s="91"/>
      <c r="D53" s="91"/>
      <c r="E53" s="91"/>
      <c r="F53" s="91"/>
      <c r="G53" s="359" t="s">
        <v>145</v>
      </c>
      <c r="H53" s="359"/>
      <c r="I53" s="359"/>
      <c r="J53" s="359"/>
      <c r="K53" s="91"/>
      <c r="L53" s="91"/>
      <c r="M53" s="91"/>
      <c r="N53" s="91"/>
      <c r="O53" s="91"/>
      <c r="P53" s="161"/>
      <c r="Q53" s="72"/>
      <c r="R53" s="547"/>
      <c r="S53" s="547"/>
      <c r="T53" s="547"/>
      <c r="U53" s="230"/>
      <c r="V53" s="230"/>
      <c r="W53" s="230"/>
      <c r="X53" s="230"/>
      <c r="Y53" s="230"/>
      <c r="Z53" s="230"/>
      <c r="AA53" s="230"/>
      <c r="AB53" s="230"/>
      <c r="AC53" s="230"/>
      <c r="AD53" s="230"/>
      <c r="AE53" s="230"/>
      <c r="AF53" s="230"/>
      <c r="AG53" s="230"/>
      <c r="AI53" s="163"/>
    </row>
    <row r="54" spans="2:35" ht="12" x14ac:dyDescent="0.25">
      <c r="B54" s="407"/>
      <c r="C54" s="408"/>
      <c r="D54" s="408"/>
      <c r="E54" s="408"/>
      <c r="F54" s="408"/>
      <c r="G54" s="408"/>
      <c r="H54" s="409"/>
      <c r="I54" s="405"/>
      <c r="J54" s="405"/>
      <c r="K54" s="405"/>
      <c r="L54" s="405"/>
      <c r="M54" s="405"/>
      <c r="N54" s="405"/>
      <c r="O54" s="406"/>
      <c r="P54" s="120"/>
      <c r="Q54" s="65"/>
      <c r="R54" s="108"/>
      <c r="S54" s="108"/>
      <c r="T54" s="108"/>
      <c r="U54" s="108"/>
      <c r="V54" s="108"/>
      <c r="W54" s="108"/>
      <c r="X54" s="108"/>
      <c r="Y54" s="108"/>
      <c r="Z54" s="108"/>
      <c r="AA54" s="108"/>
      <c r="AB54" s="108"/>
      <c r="AC54" s="108"/>
      <c r="AD54" s="108"/>
      <c r="AE54" s="108"/>
      <c r="AF54" s="108"/>
      <c r="AG54" s="108"/>
      <c r="AH54" s="108"/>
      <c r="AI54" s="109"/>
    </row>
    <row r="55" spans="2:35" ht="12" x14ac:dyDescent="0.25">
      <c r="B55" s="159"/>
      <c r="C55" s="91"/>
      <c r="D55" s="91"/>
      <c r="E55" s="91"/>
      <c r="F55" s="359" t="s">
        <v>148</v>
      </c>
      <c r="G55" s="359"/>
      <c r="H55" s="359"/>
      <c r="I55" s="359"/>
      <c r="J55" s="359"/>
      <c r="K55" s="359"/>
      <c r="L55" s="91"/>
      <c r="M55" s="91"/>
      <c r="N55" s="91"/>
      <c r="O55" s="91"/>
      <c r="P55" s="159"/>
      <c r="Q55" s="418" t="s">
        <v>149</v>
      </c>
      <c r="R55" s="418"/>
      <c r="S55" s="418"/>
      <c r="T55" s="418"/>
      <c r="U55" s="418"/>
      <c r="V55" s="418"/>
      <c r="W55" s="418"/>
      <c r="X55" s="418"/>
      <c r="Y55" s="418"/>
      <c r="Z55" s="418"/>
      <c r="AA55" s="418"/>
      <c r="AB55" s="418"/>
      <c r="AC55" s="418"/>
      <c r="AD55" s="418"/>
      <c r="AE55" s="418"/>
      <c r="AF55" s="418"/>
      <c r="AG55" s="418"/>
      <c r="AH55" s="418"/>
      <c r="AI55" s="419"/>
    </row>
    <row r="56" spans="2:35" ht="12.75" x14ac:dyDescent="0.25">
      <c r="B56" s="541">
        <v>2000</v>
      </c>
      <c r="C56" s="542"/>
      <c r="D56" s="542"/>
      <c r="E56" s="542"/>
      <c r="F56" s="542"/>
      <c r="G56" s="542"/>
      <c r="H56" s="543"/>
      <c r="I56" s="363"/>
      <c r="J56" s="364"/>
      <c r="K56" s="364"/>
      <c r="L56" s="364"/>
      <c r="M56" s="364"/>
      <c r="N56" s="364"/>
      <c r="O56" s="365"/>
      <c r="P56" s="161"/>
      <c r="Q56" s="420"/>
      <c r="R56" s="420"/>
      <c r="S56" s="420"/>
      <c r="T56" s="420"/>
      <c r="U56" s="420"/>
      <c r="V56" s="420"/>
      <c r="W56" s="420"/>
      <c r="X56" s="420"/>
      <c r="Y56" s="420"/>
      <c r="Z56" s="420"/>
      <c r="AA56" s="420"/>
      <c r="AB56" s="420"/>
      <c r="AC56" s="420"/>
      <c r="AD56" s="420"/>
      <c r="AE56" s="420"/>
      <c r="AF56" s="420"/>
      <c r="AG56" s="420"/>
      <c r="AH56" s="420"/>
      <c r="AI56" s="421"/>
    </row>
    <row r="57" spans="2:35" ht="12" x14ac:dyDescent="0.25">
      <c r="B57" s="159"/>
      <c r="C57" s="91"/>
      <c r="D57" s="91"/>
      <c r="E57" s="91"/>
      <c r="F57" s="359" t="s">
        <v>150</v>
      </c>
      <c r="G57" s="359"/>
      <c r="H57" s="359"/>
      <c r="I57" s="359"/>
      <c r="J57" s="359"/>
      <c r="K57" s="359"/>
      <c r="L57" s="91"/>
      <c r="M57" s="91"/>
      <c r="N57" s="91"/>
      <c r="O57" s="91"/>
      <c r="P57" s="161"/>
      <c r="Q57" s="420"/>
      <c r="R57" s="420"/>
      <c r="S57" s="420"/>
      <c r="T57" s="420"/>
      <c r="U57" s="420"/>
      <c r="V57" s="420"/>
      <c r="W57" s="420"/>
      <c r="X57" s="420"/>
      <c r="Y57" s="420"/>
      <c r="Z57" s="420"/>
      <c r="AA57" s="420"/>
      <c r="AB57" s="420"/>
      <c r="AC57" s="420"/>
      <c r="AD57" s="420"/>
      <c r="AE57" s="420"/>
      <c r="AF57" s="420"/>
      <c r="AG57" s="420"/>
      <c r="AH57" s="420"/>
      <c r="AI57" s="421"/>
    </row>
    <row r="58" spans="2:35" ht="12.75" x14ac:dyDescent="0.25">
      <c r="B58" s="541"/>
      <c r="C58" s="542"/>
      <c r="D58" s="542"/>
      <c r="E58" s="542"/>
      <c r="F58" s="542"/>
      <c r="G58" s="542"/>
      <c r="H58" s="543"/>
      <c r="I58" s="364"/>
      <c r="J58" s="364"/>
      <c r="K58" s="364"/>
      <c r="L58" s="364"/>
      <c r="M58" s="364"/>
      <c r="N58" s="364"/>
      <c r="O58" s="365"/>
      <c r="P58" s="161"/>
      <c r="Q58" s="420"/>
      <c r="R58" s="420"/>
      <c r="S58" s="420"/>
      <c r="T58" s="420"/>
      <c r="U58" s="420"/>
      <c r="V58" s="420"/>
      <c r="W58" s="420"/>
      <c r="X58" s="420"/>
      <c r="Y58" s="420"/>
      <c r="Z58" s="420"/>
      <c r="AA58" s="420"/>
      <c r="AB58" s="420"/>
      <c r="AC58" s="420"/>
      <c r="AD58" s="420"/>
      <c r="AE58" s="420"/>
      <c r="AF58" s="420"/>
      <c r="AG58" s="420"/>
      <c r="AH58" s="420"/>
      <c r="AI58" s="421"/>
    </row>
    <row r="59" spans="2:35" ht="12.75" x14ac:dyDescent="0.25">
      <c r="B59" s="159"/>
      <c r="C59" s="91"/>
      <c r="D59" s="91"/>
      <c r="E59" s="91"/>
      <c r="F59" s="91"/>
      <c r="G59" s="91"/>
      <c r="H59" s="165"/>
      <c r="I59" s="91"/>
      <c r="J59" s="91"/>
      <c r="K59" s="359" t="s">
        <v>151</v>
      </c>
      <c r="L59" s="359"/>
      <c r="M59" s="359"/>
      <c r="N59" s="359"/>
      <c r="O59" s="91"/>
      <c r="P59" s="161"/>
      <c r="Q59" s="72"/>
      <c r="R59" s="234" t="s">
        <v>7</v>
      </c>
      <c r="S59" s="111"/>
      <c r="T59" s="111"/>
      <c r="U59" s="111"/>
      <c r="V59" s="111"/>
      <c r="W59" s="111"/>
      <c r="X59" s="111"/>
      <c r="Y59" s="111"/>
      <c r="Z59" s="111"/>
      <c r="AA59" s="111"/>
      <c r="AB59" s="111"/>
      <c r="AC59" s="111"/>
      <c r="AD59" s="111"/>
      <c r="AE59" s="111"/>
      <c r="AF59" s="111"/>
      <c r="AG59" s="166"/>
      <c r="AH59" s="166"/>
      <c r="AI59" s="301"/>
    </row>
    <row r="60" spans="2:35" ht="12.75" x14ac:dyDescent="0.25">
      <c r="B60" s="360"/>
      <c r="C60" s="371"/>
      <c r="D60" s="371"/>
      <c r="E60" s="371"/>
      <c r="F60" s="371"/>
      <c r="G60" s="371"/>
      <c r="H60" s="544"/>
      <c r="I60" s="405"/>
      <c r="J60" s="405"/>
      <c r="K60" s="405"/>
      <c r="L60" s="405"/>
      <c r="M60" s="405"/>
      <c r="N60" s="405"/>
      <c r="O60" s="406"/>
      <c r="P60" s="120"/>
      <c r="Q60" s="65"/>
      <c r="R60" s="411" t="s">
        <v>152</v>
      </c>
      <c r="S60" s="411"/>
      <c r="T60" s="411"/>
      <c r="U60" s="411"/>
      <c r="V60" s="411"/>
      <c r="W60" s="411"/>
      <c r="X60" s="411"/>
      <c r="Y60" s="411"/>
      <c r="Z60" s="411"/>
      <c r="AA60" s="411"/>
      <c r="AB60" s="411"/>
      <c r="AC60" s="411"/>
      <c r="AD60" s="411"/>
      <c r="AE60" s="411"/>
      <c r="AF60" s="411"/>
      <c r="AG60" s="298"/>
      <c r="AH60" s="298"/>
      <c r="AI60" s="169"/>
    </row>
    <row r="61" spans="2:35" ht="12" x14ac:dyDescent="0.25">
      <c r="B61" s="159"/>
      <c r="C61" s="359" t="s">
        <v>153</v>
      </c>
      <c r="D61" s="359"/>
      <c r="E61" s="359"/>
      <c r="F61" s="359"/>
      <c r="G61" s="91"/>
      <c r="H61" s="165"/>
      <c r="I61" s="91"/>
      <c r="J61" s="91"/>
      <c r="K61" s="359" t="s">
        <v>154</v>
      </c>
      <c r="L61" s="359"/>
      <c r="M61" s="359"/>
      <c r="N61" s="359"/>
      <c r="O61" s="91"/>
      <c r="P61" s="159"/>
      <c r="Q61" s="91"/>
      <c r="R61" s="91"/>
      <c r="S61" s="91"/>
      <c r="T61" s="91"/>
      <c r="U61" s="91"/>
      <c r="V61" s="91"/>
      <c r="W61" s="91"/>
      <c r="X61" s="91"/>
      <c r="Y61" s="91"/>
      <c r="Z61" s="91"/>
      <c r="AA61" s="91"/>
      <c r="AB61" s="91"/>
      <c r="AC61" s="91"/>
      <c r="AD61" s="91"/>
      <c r="AE61" s="91"/>
      <c r="AF61" s="91"/>
      <c r="AG61" s="91"/>
      <c r="AH61" s="91"/>
      <c r="AI61" s="165"/>
    </row>
    <row r="62" spans="2:35" ht="12.75" x14ac:dyDescent="0.25">
      <c r="B62" s="541"/>
      <c r="C62" s="542"/>
      <c r="D62" s="542"/>
      <c r="E62" s="542"/>
      <c r="F62" s="542"/>
      <c r="G62" s="542"/>
      <c r="H62" s="543"/>
      <c r="I62" s="363"/>
      <c r="J62" s="364"/>
      <c r="K62" s="364"/>
      <c r="L62" s="364"/>
      <c r="M62" s="364"/>
      <c r="N62" s="364"/>
      <c r="O62" s="365"/>
      <c r="P62" s="161"/>
      <c r="Q62" s="300"/>
      <c r="R62" s="300"/>
      <c r="S62" s="300"/>
      <c r="T62" s="300"/>
      <c r="U62" s="300"/>
      <c r="V62" s="300"/>
      <c r="W62" s="300"/>
      <c r="X62" s="300"/>
      <c r="Y62" s="300"/>
      <c r="Z62" s="300"/>
      <c r="AA62" s="300"/>
      <c r="AB62" s="300"/>
      <c r="AC62" s="300"/>
      <c r="AD62" s="300"/>
      <c r="AE62" s="300"/>
      <c r="AF62" s="300"/>
      <c r="AG62" s="300"/>
      <c r="AH62" s="300"/>
      <c r="AI62" s="171"/>
    </row>
    <row r="63" spans="2:35" ht="12.75" x14ac:dyDescent="0.25">
      <c r="B63" s="414" t="s">
        <v>155</v>
      </c>
      <c r="C63" s="359"/>
      <c r="D63" s="359"/>
      <c r="E63" s="359"/>
      <c r="F63" s="359"/>
      <c r="G63" s="359"/>
      <c r="H63" s="415"/>
      <c r="I63" s="359" t="s">
        <v>156</v>
      </c>
      <c r="J63" s="359"/>
      <c r="K63" s="359"/>
      <c r="L63" s="359"/>
      <c r="M63" s="359"/>
      <c r="N63" s="359"/>
      <c r="O63" s="359"/>
      <c r="P63" s="545">
        <f>HAWB!I49</f>
        <v>43685</v>
      </c>
      <c r="Q63" s="546"/>
      <c r="R63" s="546"/>
      <c r="S63" s="546"/>
      <c r="T63" s="202"/>
      <c r="U63" s="173"/>
      <c r="V63" s="173"/>
      <c r="W63" s="546" t="s">
        <v>1</v>
      </c>
      <c r="X63" s="546"/>
      <c r="Y63" s="546"/>
      <c r="Z63" s="546"/>
      <c r="AA63" s="546"/>
      <c r="AB63" s="546"/>
      <c r="AC63" s="546"/>
      <c r="AD63" s="546"/>
      <c r="AE63" s="173"/>
      <c r="AF63" s="173"/>
      <c r="AG63" s="173"/>
      <c r="AH63" s="173"/>
      <c r="AI63" s="174"/>
    </row>
    <row r="64" spans="2:35" ht="12.75" x14ac:dyDescent="0.25">
      <c r="B64" s="360"/>
      <c r="C64" s="371"/>
      <c r="D64" s="371"/>
      <c r="E64" s="371"/>
      <c r="F64" s="371"/>
      <c r="G64" s="371"/>
      <c r="H64" s="544"/>
      <c r="I64" s="405"/>
      <c r="J64" s="405"/>
      <c r="K64" s="405"/>
      <c r="L64" s="405"/>
      <c r="M64" s="405"/>
      <c r="N64" s="405"/>
      <c r="O64" s="406"/>
      <c r="P64" s="410" t="s">
        <v>157</v>
      </c>
      <c r="Q64" s="411"/>
      <c r="R64" s="411"/>
      <c r="S64" s="411"/>
      <c r="T64" s="411"/>
      <c r="U64" s="411"/>
      <c r="V64" s="411"/>
      <c r="W64" s="411" t="s">
        <v>158</v>
      </c>
      <c r="X64" s="411"/>
      <c r="Y64" s="411"/>
      <c r="Z64" s="411"/>
      <c r="AA64" s="411"/>
      <c r="AB64" s="412" t="s">
        <v>159</v>
      </c>
      <c r="AC64" s="412"/>
      <c r="AD64" s="412"/>
      <c r="AE64" s="412"/>
      <c r="AF64" s="412"/>
      <c r="AG64" s="412"/>
      <c r="AH64" s="412"/>
      <c r="AI64" s="413"/>
    </row>
    <row r="65" spans="2:35" ht="12.75" x14ac:dyDescent="0.25">
      <c r="B65" s="395" t="s">
        <v>160</v>
      </c>
      <c r="C65" s="396"/>
      <c r="D65" s="396"/>
      <c r="E65" s="396"/>
      <c r="F65" s="396"/>
      <c r="G65" s="396"/>
      <c r="H65" s="397"/>
      <c r="I65" s="359" t="s">
        <v>161</v>
      </c>
      <c r="J65" s="359"/>
      <c r="K65" s="359"/>
      <c r="L65" s="359"/>
      <c r="M65" s="359"/>
      <c r="N65" s="359"/>
      <c r="O65" s="359"/>
      <c r="P65" s="159"/>
      <c r="Q65" s="359" t="s">
        <v>162</v>
      </c>
      <c r="R65" s="359"/>
      <c r="S65" s="359"/>
      <c r="T65" s="359"/>
      <c r="U65" s="165"/>
      <c r="V65" s="175"/>
      <c r="W65" s="176"/>
      <c r="X65" s="176"/>
      <c r="Y65" s="176"/>
      <c r="Z65" s="201"/>
      <c r="AA65" s="66"/>
      <c r="AB65" s="66"/>
      <c r="AC65" s="398">
        <f>AA1</f>
        <v>0</v>
      </c>
      <c r="AD65" s="398"/>
      <c r="AE65" s="398"/>
      <c r="AF65" s="423">
        <f>AE1</f>
        <v>0</v>
      </c>
      <c r="AG65" s="423"/>
      <c r="AH65" s="423"/>
      <c r="AI65" s="423"/>
    </row>
    <row r="66" spans="2:35" ht="12.75" x14ac:dyDescent="0.25">
      <c r="B66" s="402" t="s">
        <v>163</v>
      </c>
      <c r="C66" s="403"/>
      <c r="D66" s="403"/>
      <c r="E66" s="403"/>
      <c r="F66" s="403"/>
      <c r="G66" s="403"/>
      <c r="H66" s="404"/>
      <c r="I66" s="405"/>
      <c r="J66" s="405"/>
      <c r="K66" s="405"/>
      <c r="L66" s="405"/>
      <c r="M66" s="405"/>
      <c r="N66" s="405"/>
      <c r="O66" s="406"/>
      <c r="P66" s="288"/>
      <c r="Q66" s="289"/>
      <c r="R66" s="289"/>
      <c r="S66" s="289"/>
      <c r="T66" s="289"/>
      <c r="U66" s="290"/>
      <c r="V66" s="516"/>
      <c r="W66" s="517"/>
      <c r="X66" s="517"/>
      <c r="Y66" s="517"/>
      <c r="Z66" s="517"/>
      <c r="AA66" s="73"/>
      <c r="AB66" s="73"/>
      <c r="AC66" s="399"/>
      <c r="AD66" s="399"/>
      <c r="AE66" s="399"/>
      <c r="AF66" s="503"/>
      <c r="AG66" s="503"/>
      <c r="AH66" s="503"/>
      <c r="AI66" s="503"/>
    </row>
    <row r="67" spans="2:35" ht="12" customHeight="1" x14ac:dyDescent="0.25">
      <c r="N67" s="291"/>
      <c r="O67" s="393" t="s">
        <v>180</v>
      </c>
      <c r="P67" s="393"/>
      <c r="Q67" s="393"/>
      <c r="R67" s="393"/>
      <c r="S67" s="393"/>
      <c r="T67" s="393"/>
      <c r="U67" s="393"/>
      <c r="V67" s="393"/>
      <c r="W67" s="393"/>
      <c r="X67" s="393"/>
      <c r="Y67" s="393"/>
      <c r="Z67" s="393"/>
      <c r="AA67" s="393"/>
    </row>
    <row r="72" spans="2:35" ht="12" x14ac:dyDescent="0.25">
      <c r="L72" s="394"/>
      <c r="M72" s="394"/>
      <c r="N72" s="394"/>
      <c r="O72" s="394"/>
    </row>
  </sheetData>
  <mergeCells count="146">
    <mergeCell ref="O67:AA67"/>
    <mergeCell ref="L72:O72"/>
    <mergeCell ref="B11:K15"/>
    <mergeCell ref="X50:AB50"/>
    <mergeCell ref="X51:AB51"/>
    <mergeCell ref="X52:AB52"/>
    <mergeCell ref="B65:H65"/>
    <mergeCell ref="I65:O65"/>
    <mergeCell ref="Q65:T65"/>
    <mergeCell ref="B62:H62"/>
    <mergeCell ref="I62:O62"/>
    <mergeCell ref="B63:H63"/>
    <mergeCell ref="I63:O63"/>
    <mergeCell ref="P63:S63"/>
    <mergeCell ref="W63:AD63"/>
    <mergeCell ref="I58:O58"/>
    <mergeCell ref="K59:N59"/>
    <mergeCell ref="B60:H60"/>
    <mergeCell ref="I60:O60"/>
    <mergeCell ref="R60:AF60"/>
    <mergeCell ref="C61:F61"/>
    <mergeCell ref="K61:N61"/>
    <mergeCell ref="G53:J53"/>
    <mergeCell ref="R53:T53"/>
    <mergeCell ref="AC65:AE66"/>
    <mergeCell ref="AF65:AI66"/>
    <mergeCell ref="B66:H66"/>
    <mergeCell ref="I66:O66"/>
    <mergeCell ref="V66:Z66"/>
    <mergeCell ref="B64:H64"/>
    <mergeCell ref="I64:O64"/>
    <mergeCell ref="P64:S64"/>
    <mergeCell ref="T64:V64"/>
    <mergeCell ref="W64:AA64"/>
    <mergeCell ref="AB64:AI64"/>
    <mergeCell ref="B54:H54"/>
    <mergeCell ref="I54:O54"/>
    <mergeCell ref="F55:K55"/>
    <mergeCell ref="Q55:AI58"/>
    <mergeCell ref="B56:H56"/>
    <mergeCell ref="I56:O56"/>
    <mergeCell ref="F57:K57"/>
    <mergeCell ref="B58:H58"/>
    <mergeCell ref="B50:H50"/>
    <mergeCell ref="I50:O50"/>
    <mergeCell ref="G51:J51"/>
    <mergeCell ref="B52:H52"/>
    <mergeCell ref="I52:O52"/>
    <mergeCell ref="Y36:AI36"/>
    <mergeCell ref="Y37:AI37"/>
    <mergeCell ref="Y39:AI39"/>
    <mergeCell ref="T47:W48"/>
    <mergeCell ref="G49:J49"/>
    <mergeCell ref="M49:N49"/>
    <mergeCell ref="H34:K34"/>
    <mergeCell ref="L34:O34"/>
    <mergeCell ref="P34:R34"/>
    <mergeCell ref="X34:AI34"/>
    <mergeCell ref="B27:I27"/>
    <mergeCell ref="L27:O27"/>
    <mergeCell ref="S27:W28"/>
    <mergeCell ref="X27:AI28"/>
    <mergeCell ref="B28:I28"/>
    <mergeCell ref="J28:M28"/>
    <mergeCell ref="B35:C35"/>
    <mergeCell ref="D35:F35"/>
    <mergeCell ref="I35:K35"/>
    <mergeCell ref="M35:O35"/>
    <mergeCell ref="Q35:R35"/>
    <mergeCell ref="T35:W35"/>
    <mergeCell ref="N28:R28"/>
    <mergeCell ref="I31:L31"/>
    <mergeCell ref="AH31:AI32"/>
    <mergeCell ref="B33:C34"/>
    <mergeCell ref="D33:F34"/>
    <mergeCell ref="H33:K33"/>
    <mergeCell ref="L33:O33"/>
    <mergeCell ref="P33:R33"/>
    <mergeCell ref="S33:W34"/>
    <mergeCell ref="X33:AI33"/>
    <mergeCell ref="Y35:AI35"/>
    <mergeCell ref="AA25:AG25"/>
    <mergeCell ref="AH25:AI25"/>
    <mergeCell ref="B26:C26"/>
    <mergeCell ref="D26:J26"/>
    <mergeCell ref="K26:L26"/>
    <mergeCell ref="M26:N26"/>
    <mergeCell ref="O26:P26"/>
    <mergeCell ref="Q26:R26"/>
    <mergeCell ref="S26:U26"/>
    <mergeCell ref="AA26:AG26"/>
    <mergeCell ref="AH26:AI26"/>
    <mergeCell ref="B23:R23"/>
    <mergeCell ref="T23:Z24"/>
    <mergeCell ref="B24:R24"/>
    <mergeCell ref="B25:C25"/>
    <mergeCell ref="D25:F25"/>
    <mergeCell ref="G25:J25"/>
    <mergeCell ref="K25:L25"/>
    <mergeCell ref="M25:N25"/>
    <mergeCell ref="O25:P25"/>
    <mergeCell ref="Q25:R25"/>
    <mergeCell ref="S25:U25"/>
    <mergeCell ref="W25:X25"/>
    <mergeCell ref="Y25:Z25"/>
    <mergeCell ref="B20:I20"/>
    <mergeCell ref="J20:R20"/>
    <mergeCell ref="S20:AI20"/>
    <mergeCell ref="B21:I21"/>
    <mergeCell ref="B22:R22"/>
    <mergeCell ref="AA22:AF22"/>
    <mergeCell ref="S17:AI17"/>
    <mergeCell ref="AL17:AN17"/>
    <mergeCell ref="AP17:AR17"/>
    <mergeCell ref="S18:AI18"/>
    <mergeCell ref="AL18:AN18"/>
    <mergeCell ref="S19:AI19"/>
    <mergeCell ref="S15:AI15"/>
    <mergeCell ref="AL15:AN15"/>
    <mergeCell ref="AP15:AR15"/>
    <mergeCell ref="AT15:AV15"/>
    <mergeCell ref="S16:AI16"/>
    <mergeCell ref="AL16:AN16"/>
    <mergeCell ref="AP16:AR16"/>
    <mergeCell ref="AQ10:AU10"/>
    <mergeCell ref="AQ12:AU12"/>
    <mergeCell ref="S14:AI14"/>
    <mergeCell ref="S4:Y4"/>
    <mergeCell ref="B5:R5"/>
    <mergeCell ref="B6:R6"/>
    <mergeCell ref="S6:AI6"/>
    <mergeCell ref="B7:R7"/>
    <mergeCell ref="S8:AI13"/>
    <mergeCell ref="B9:R9"/>
    <mergeCell ref="B10:K10"/>
    <mergeCell ref="L10:R11"/>
    <mergeCell ref="B1:D1"/>
    <mergeCell ref="E1:F1"/>
    <mergeCell ref="G1:N1"/>
    <mergeCell ref="AA1:AC1"/>
    <mergeCell ref="AE1:AI1"/>
    <mergeCell ref="B2:K2"/>
    <mergeCell ref="L2:R3"/>
    <mergeCell ref="S2:Y2"/>
    <mergeCell ref="AB2:AG2"/>
    <mergeCell ref="S3:X3"/>
  </mergeCells>
  <pageMargins left="0.19" right="0.19" top="0.2" bottom="0" header="0.19" footer="0"/>
  <pageSetup scale="91"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topLeftCell="A32" zoomScale="115" zoomScaleNormal="115" workbookViewId="0">
      <selection activeCell="I38" sqref="I38"/>
    </sheetView>
  </sheetViews>
  <sheetFormatPr defaultColWidth="2.7109375" defaultRowHeight="11.45" customHeight="1" x14ac:dyDescent="0.25"/>
  <cols>
    <col min="1" max="1" width="1.85546875" style="64" customWidth="1"/>
    <col min="2"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3.710937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26" width="2.7109375" style="64"/>
    <col min="27" max="27" width="6.140625" style="64" bestFit="1" customWidth="1"/>
    <col min="28" max="33" width="2.7109375" style="64"/>
    <col min="34" max="34" width="8.85546875" style="64" customWidth="1"/>
    <col min="35" max="35" width="2.710937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15.75" customHeight="1" x14ac:dyDescent="0.25">
      <c r="B1" s="499">
        <f>HAWB!N3</f>
        <v>0</v>
      </c>
      <c r="C1" s="499"/>
      <c r="D1" s="499"/>
      <c r="E1" s="523"/>
      <c r="F1" s="524"/>
      <c r="G1" s="500">
        <f>HAWB!O3</f>
        <v>0</v>
      </c>
      <c r="H1" s="501"/>
      <c r="I1" s="501"/>
      <c r="J1" s="501"/>
      <c r="K1" s="501"/>
      <c r="L1" s="501"/>
      <c r="M1" s="501"/>
      <c r="N1" s="501"/>
      <c r="O1" s="111"/>
      <c r="P1" s="111"/>
      <c r="Q1" s="111"/>
      <c r="R1" s="111"/>
      <c r="S1" s="193"/>
      <c r="T1" s="193"/>
      <c r="U1" s="193"/>
      <c r="V1" s="193"/>
      <c r="W1" s="193"/>
      <c r="X1" s="193"/>
      <c r="Y1" s="193"/>
      <c r="Z1" s="193"/>
      <c r="AA1" s="499">
        <f>B1</f>
        <v>0</v>
      </c>
      <c r="AB1" s="499"/>
      <c r="AC1" s="499"/>
      <c r="AD1" s="193"/>
      <c r="AE1" s="501">
        <f>G1</f>
        <v>0</v>
      </c>
      <c r="AF1" s="501"/>
      <c r="AG1" s="501"/>
      <c r="AH1" s="501"/>
      <c r="AI1" s="501"/>
    </row>
    <row r="2" spans="2:54" ht="12.75" x14ac:dyDescent="0.25">
      <c r="B2" s="511" t="s">
        <v>71</v>
      </c>
      <c r="C2" s="512"/>
      <c r="D2" s="512"/>
      <c r="E2" s="512"/>
      <c r="F2" s="512"/>
      <c r="G2" s="512"/>
      <c r="H2" s="512"/>
      <c r="I2" s="512"/>
      <c r="J2" s="512"/>
      <c r="K2" s="513"/>
      <c r="L2" s="514" t="s">
        <v>72</v>
      </c>
      <c r="M2" s="515"/>
      <c r="N2" s="515"/>
      <c r="O2" s="515"/>
      <c r="P2" s="515"/>
      <c r="Q2" s="515"/>
      <c r="R2" s="515"/>
      <c r="S2" s="474" t="s">
        <v>73</v>
      </c>
      <c r="T2" s="400"/>
      <c r="U2" s="400"/>
      <c r="V2" s="400"/>
      <c r="W2" s="400"/>
      <c r="X2" s="400"/>
      <c r="Y2" s="400"/>
      <c r="Z2" s="66"/>
      <c r="AA2" s="66"/>
      <c r="AB2" s="435"/>
      <c r="AC2" s="435"/>
      <c r="AD2" s="435"/>
      <c r="AE2" s="435"/>
      <c r="AF2" s="435"/>
      <c r="AG2" s="435"/>
      <c r="AH2" s="67"/>
      <c r="AI2" s="68"/>
    </row>
    <row r="3" spans="2:54" ht="12.75" x14ac:dyDescent="0.25">
      <c r="B3" s="69"/>
      <c r="C3" s="70"/>
      <c r="D3" s="70"/>
      <c r="E3" s="70"/>
      <c r="F3" s="70"/>
      <c r="G3" s="70"/>
      <c r="H3" s="70"/>
      <c r="I3" s="70"/>
      <c r="J3" s="270"/>
      <c r="K3" s="270"/>
      <c r="L3" s="514"/>
      <c r="M3" s="515"/>
      <c r="N3" s="515"/>
      <c r="O3" s="515"/>
      <c r="P3" s="515"/>
      <c r="Q3" s="515"/>
      <c r="R3" s="515"/>
      <c r="S3" s="475" t="s">
        <v>74</v>
      </c>
      <c r="T3" s="476"/>
      <c r="U3" s="476"/>
      <c r="V3" s="476"/>
      <c r="W3" s="476"/>
      <c r="X3" s="476"/>
      <c r="Y3" s="72"/>
      <c r="Z3" s="73"/>
      <c r="AA3" s="73"/>
      <c r="AB3" s="74"/>
      <c r="AC3" s="74"/>
      <c r="AD3" s="74"/>
      <c r="AE3" s="74"/>
      <c r="AF3" s="74"/>
      <c r="AG3" s="74"/>
      <c r="AH3" s="74"/>
      <c r="AI3" s="75"/>
    </row>
    <row r="4" spans="2:54" ht="12.75" x14ac:dyDescent="0.2">
      <c r="B4" s="216" t="s">
        <v>7</v>
      </c>
      <c r="C4" s="217"/>
      <c r="D4" s="217"/>
      <c r="E4" s="217"/>
      <c r="F4" s="217"/>
      <c r="G4" s="217"/>
      <c r="H4" s="217"/>
      <c r="I4" s="217"/>
      <c r="J4" s="217"/>
      <c r="K4" s="217"/>
      <c r="L4" s="67"/>
      <c r="M4" s="67"/>
      <c r="N4" s="67"/>
      <c r="O4" s="67"/>
      <c r="P4" s="67"/>
      <c r="Q4" s="67"/>
      <c r="R4" s="68"/>
      <c r="S4" s="516" t="s">
        <v>75</v>
      </c>
      <c r="T4" s="517"/>
      <c r="U4" s="517"/>
      <c r="V4" s="517"/>
      <c r="W4" s="517"/>
      <c r="X4" s="517"/>
      <c r="Y4" s="517"/>
      <c r="Z4" s="72"/>
      <c r="AA4" s="72"/>
      <c r="AB4" s="72"/>
      <c r="AC4" s="72"/>
      <c r="AD4" s="72"/>
      <c r="AE4" s="72"/>
      <c r="AF4" s="72"/>
      <c r="AG4" s="72"/>
      <c r="AH4" s="72"/>
      <c r="AI4" s="78"/>
    </row>
    <row r="5" spans="2:54" ht="12.75" x14ac:dyDescent="0.2">
      <c r="B5" s="505" t="s">
        <v>8</v>
      </c>
      <c r="C5" s="506"/>
      <c r="D5" s="506"/>
      <c r="E5" s="506"/>
      <c r="F5" s="506"/>
      <c r="G5" s="506"/>
      <c r="H5" s="506"/>
      <c r="I5" s="506"/>
      <c r="J5" s="506"/>
      <c r="K5" s="506"/>
      <c r="L5" s="506"/>
      <c r="M5" s="506"/>
      <c r="N5" s="506"/>
      <c r="O5" s="506"/>
      <c r="P5" s="506"/>
      <c r="Q5" s="506"/>
      <c r="R5" s="507"/>
      <c r="S5" s="79" t="b">
        <f>IF(B1&gt;=176,"EMIRATES",IF(B1&gt;=157,"QATAR AIRWAYS (W.L.L.)",IF(B1&gt;=235,"TURKISH AIRLINES INC",IF(B1&gt;=607,"ETIHAD",IF(B1&gt;=125,"BRITISH AIRWAYS P.L.C.")))))</f>
        <v>0</v>
      </c>
      <c r="T5" s="147"/>
      <c r="U5" s="147"/>
      <c r="V5" s="147"/>
      <c r="W5" s="147"/>
      <c r="X5" s="147"/>
      <c r="Y5" s="72"/>
      <c r="Z5" s="72"/>
      <c r="AA5" s="72"/>
      <c r="AB5" s="72"/>
      <c r="AC5" s="72"/>
      <c r="AD5" s="72"/>
      <c r="AE5" s="72"/>
      <c r="AF5" s="72"/>
      <c r="AG5" s="72"/>
      <c r="AH5" s="72"/>
      <c r="AI5" s="78"/>
    </row>
    <row r="6" spans="2:54" ht="12.75" x14ac:dyDescent="0.2">
      <c r="B6" s="508" t="s">
        <v>76</v>
      </c>
      <c r="C6" s="509"/>
      <c r="D6" s="509"/>
      <c r="E6" s="509"/>
      <c r="F6" s="509"/>
      <c r="G6" s="509"/>
      <c r="H6" s="509"/>
      <c r="I6" s="509"/>
      <c r="J6" s="509"/>
      <c r="K6" s="509"/>
      <c r="L6" s="509"/>
      <c r="M6" s="509"/>
      <c r="N6" s="509"/>
      <c r="O6" s="509"/>
      <c r="P6" s="509"/>
      <c r="Q6" s="509"/>
      <c r="R6" s="510"/>
      <c r="S6" s="407" t="s">
        <v>77</v>
      </c>
      <c r="T6" s="408"/>
      <c r="U6" s="408"/>
      <c r="V6" s="408"/>
      <c r="W6" s="408"/>
      <c r="X6" s="408"/>
      <c r="Y6" s="408"/>
      <c r="Z6" s="408"/>
      <c r="AA6" s="408"/>
      <c r="AB6" s="408"/>
      <c r="AC6" s="408"/>
      <c r="AD6" s="408"/>
      <c r="AE6" s="408"/>
      <c r="AF6" s="408"/>
      <c r="AG6" s="408"/>
      <c r="AH6" s="408"/>
      <c r="AI6" s="409"/>
    </row>
    <row r="7" spans="2:54" ht="12.75" x14ac:dyDescent="0.25">
      <c r="B7" s="355" t="s">
        <v>78</v>
      </c>
      <c r="C7" s="356"/>
      <c r="D7" s="356"/>
      <c r="E7" s="356"/>
      <c r="F7" s="356"/>
      <c r="G7" s="356"/>
      <c r="H7" s="356"/>
      <c r="I7" s="356"/>
      <c r="J7" s="356"/>
      <c r="K7" s="356"/>
      <c r="L7" s="356"/>
      <c r="M7" s="356"/>
      <c r="N7" s="356"/>
      <c r="O7" s="356"/>
      <c r="P7" s="356"/>
      <c r="Q7" s="356"/>
      <c r="R7" s="357"/>
      <c r="S7" s="82" t="s">
        <v>79</v>
      </c>
      <c r="T7" s="83"/>
      <c r="U7" s="83"/>
      <c r="V7" s="83"/>
      <c r="W7" s="83"/>
      <c r="X7" s="83"/>
      <c r="Y7" s="83"/>
      <c r="Z7" s="83"/>
      <c r="AA7" s="83"/>
      <c r="AB7" s="83"/>
      <c r="AC7" s="83"/>
      <c r="AD7" s="83"/>
      <c r="AE7" s="83"/>
      <c r="AF7" s="83"/>
      <c r="AG7" s="83"/>
      <c r="AH7" s="83"/>
      <c r="AI7" s="84"/>
    </row>
    <row r="8" spans="2:54" ht="12.75" x14ac:dyDescent="0.2">
      <c r="B8" s="218" t="s">
        <v>51</v>
      </c>
      <c r="C8" s="219"/>
      <c r="D8" s="219"/>
      <c r="E8" s="219"/>
      <c r="G8" s="219" t="str">
        <f>HAWB!B3</f>
        <v>British Airways PLC Catering Supply</v>
      </c>
      <c r="H8" s="219"/>
      <c r="I8" s="219"/>
      <c r="J8" s="219"/>
      <c r="K8" s="219"/>
      <c r="L8" s="219"/>
      <c r="M8" s="219"/>
      <c r="N8" s="219"/>
      <c r="O8" s="219"/>
      <c r="P8" s="219"/>
      <c r="Q8" s="219"/>
      <c r="R8" s="220"/>
      <c r="S8" s="480" t="s">
        <v>80</v>
      </c>
      <c r="T8" s="481"/>
      <c r="U8" s="481"/>
      <c r="V8" s="481"/>
      <c r="W8" s="481"/>
      <c r="X8" s="481"/>
      <c r="Y8" s="481"/>
      <c r="Z8" s="481"/>
      <c r="AA8" s="481"/>
      <c r="AB8" s="481"/>
      <c r="AC8" s="481"/>
      <c r="AD8" s="481"/>
      <c r="AE8" s="481"/>
      <c r="AF8" s="481"/>
      <c r="AG8" s="481"/>
      <c r="AH8" s="481"/>
      <c r="AI8" s="482"/>
      <c r="AJ8" s="85"/>
    </row>
    <row r="9" spans="2:54" ht="12" x14ac:dyDescent="0.25">
      <c r="B9" s="407"/>
      <c r="C9" s="408"/>
      <c r="D9" s="408"/>
      <c r="E9" s="408"/>
      <c r="F9" s="408"/>
      <c r="G9" s="408"/>
      <c r="H9" s="408"/>
      <c r="I9" s="408"/>
      <c r="J9" s="408"/>
      <c r="K9" s="408"/>
      <c r="L9" s="408"/>
      <c r="M9" s="408"/>
      <c r="N9" s="408"/>
      <c r="O9" s="408"/>
      <c r="P9" s="408"/>
      <c r="Q9" s="408"/>
      <c r="R9" s="408"/>
      <c r="S9" s="483"/>
      <c r="T9" s="481"/>
      <c r="U9" s="481"/>
      <c r="V9" s="481"/>
      <c r="W9" s="481"/>
      <c r="X9" s="481"/>
      <c r="Y9" s="481"/>
      <c r="Z9" s="481"/>
      <c r="AA9" s="481"/>
      <c r="AB9" s="481"/>
      <c r="AC9" s="481"/>
      <c r="AD9" s="481"/>
      <c r="AE9" s="481"/>
      <c r="AF9" s="481"/>
      <c r="AG9" s="481"/>
      <c r="AH9" s="481"/>
      <c r="AI9" s="482"/>
      <c r="AL9" s="193"/>
    </row>
    <row r="10" spans="2:54" ht="12" x14ac:dyDescent="0.15">
      <c r="B10" s="487" t="s">
        <v>81</v>
      </c>
      <c r="C10" s="488"/>
      <c r="D10" s="488"/>
      <c r="E10" s="488"/>
      <c r="F10" s="488"/>
      <c r="G10" s="488"/>
      <c r="H10" s="488"/>
      <c r="I10" s="488"/>
      <c r="J10" s="488"/>
      <c r="K10" s="489"/>
      <c r="L10" s="490" t="s">
        <v>82</v>
      </c>
      <c r="M10" s="491"/>
      <c r="N10" s="491"/>
      <c r="O10" s="491"/>
      <c r="P10" s="491"/>
      <c r="Q10" s="491"/>
      <c r="R10" s="491"/>
      <c r="S10" s="483"/>
      <c r="T10" s="481"/>
      <c r="U10" s="481"/>
      <c r="V10" s="481"/>
      <c r="W10" s="481"/>
      <c r="X10" s="481"/>
      <c r="Y10" s="481"/>
      <c r="Z10" s="481"/>
      <c r="AA10" s="481"/>
      <c r="AB10" s="481"/>
      <c r="AC10" s="481"/>
      <c r="AD10" s="481"/>
      <c r="AE10" s="481"/>
      <c r="AF10" s="481"/>
      <c r="AG10" s="481"/>
      <c r="AH10" s="481"/>
      <c r="AI10" s="482"/>
      <c r="AL10" s="22"/>
      <c r="AM10" s="181"/>
      <c r="AN10" s="181"/>
      <c r="AO10" s="181"/>
      <c r="AP10" s="181"/>
      <c r="AQ10" s="498"/>
      <c r="AR10" s="498"/>
      <c r="AS10" s="498"/>
      <c r="AT10" s="498"/>
      <c r="AU10" s="498"/>
      <c r="AV10" s="182"/>
      <c r="AW10" s="22"/>
      <c r="AX10" s="183"/>
      <c r="AY10" s="22"/>
      <c r="AZ10" s="22"/>
    </row>
    <row r="11" spans="2:54" ht="12.75" x14ac:dyDescent="0.2">
      <c r="B11" s="505" t="s">
        <v>229</v>
      </c>
      <c r="C11" s="506"/>
      <c r="D11" s="506"/>
      <c r="E11" s="506"/>
      <c r="F11" s="506"/>
      <c r="G11" s="506"/>
      <c r="H11" s="506"/>
      <c r="I11" s="506"/>
      <c r="J11" s="506"/>
      <c r="K11" s="507"/>
      <c r="L11" s="492"/>
      <c r="M11" s="493"/>
      <c r="N11" s="493"/>
      <c r="O11" s="493"/>
      <c r="P11" s="493"/>
      <c r="Q11" s="493"/>
      <c r="R11" s="493"/>
      <c r="S11" s="483"/>
      <c r="T11" s="481"/>
      <c r="U11" s="481"/>
      <c r="V11" s="481"/>
      <c r="W11" s="481"/>
      <c r="X11" s="481"/>
      <c r="Y11" s="481"/>
      <c r="Z11" s="481"/>
      <c r="AA11" s="481"/>
      <c r="AB11" s="481"/>
      <c r="AC11" s="481"/>
      <c r="AD11" s="481"/>
      <c r="AE11" s="481"/>
      <c r="AF11" s="481"/>
      <c r="AG11" s="481"/>
      <c r="AH11" s="481"/>
      <c r="AI11" s="482"/>
      <c r="AL11" s="22"/>
      <c r="AM11" s="22"/>
      <c r="AN11" s="22"/>
      <c r="AO11" s="22"/>
      <c r="AP11" s="184"/>
      <c r="AQ11" s="182"/>
      <c r="AR11" s="184"/>
      <c r="AS11" s="184"/>
      <c r="AT11" s="184"/>
      <c r="AU11" s="184"/>
      <c r="AV11" s="22"/>
      <c r="AW11" s="22"/>
      <c r="AY11" s="22"/>
      <c r="AZ11" s="22"/>
    </row>
    <row r="12" spans="2:54" ht="12.75" x14ac:dyDescent="0.15">
      <c r="B12" s="494" t="s">
        <v>230</v>
      </c>
      <c r="C12" s="495"/>
      <c r="D12" s="495"/>
      <c r="E12" s="495"/>
      <c r="F12" s="495"/>
      <c r="G12" s="495"/>
      <c r="H12" s="495"/>
      <c r="I12" s="495"/>
      <c r="J12" s="495"/>
      <c r="K12" s="495"/>
      <c r="L12" s="495"/>
      <c r="M12" s="495"/>
      <c r="N12" s="86"/>
      <c r="O12" s="86"/>
      <c r="P12" s="86"/>
      <c r="Q12" s="86"/>
      <c r="R12" s="87"/>
      <c r="S12" s="483"/>
      <c r="T12" s="481"/>
      <c r="U12" s="481"/>
      <c r="V12" s="481"/>
      <c r="W12" s="481"/>
      <c r="X12" s="481"/>
      <c r="Y12" s="481"/>
      <c r="Z12" s="481"/>
      <c r="AA12" s="481"/>
      <c r="AB12" s="481"/>
      <c r="AC12" s="481"/>
      <c r="AD12" s="481"/>
      <c r="AE12" s="481"/>
      <c r="AF12" s="481"/>
      <c r="AG12" s="481"/>
      <c r="AH12" s="481"/>
      <c r="AI12" s="482"/>
      <c r="AL12" s="22"/>
      <c r="AM12" s="22"/>
      <c r="AN12" s="22"/>
      <c r="AO12" s="22"/>
      <c r="AP12" s="22"/>
      <c r="AQ12" s="498"/>
      <c r="AR12" s="498"/>
      <c r="AS12" s="498"/>
      <c r="AT12" s="498"/>
      <c r="AU12" s="498"/>
      <c r="AV12" s="182"/>
      <c r="AW12" s="22"/>
      <c r="AX12" s="182"/>
      <c r="AY12" s="22"/>
      <c r="AZ12" s="22"/>
    </row>
    <row r="13" spans="2:54" ht="12.75" x14ac:dyDescent="0.25">
      <c r="B13" s="494" t="s">
        <v>231</v>
      </c>
      <c r="C13" s="495"/>
      <c r="D13" s="495"/>
      <c r="E13" s="495"/>
      <c r="F13" s="495"/>
      <c r="G13" s="495"/>
      <c r="H13" s="495"/>
      <c r="I13" s="495"/>
      <c r="J13" s="495"/>
      <c r="K13" s="495"/>
      <c r="L13" s="495"/>
      <c r="M13" s="495"/>
      <c r="N13" s="86"/>
      <c r="O13" s="86"/>
      <c r="P13" s="86"/>
      <c r="Q13" s="86"/>
      <c r="R13" s="87"/>
      <c r="S13" s="484"/>
      <c r="T13" s="485"/>
      <c r="U13" s="485"/>
      <c r="V13" s="485"/>
      <c r="W13" s="485"/>
      <c r="X13" s="485"/>
      <c r="Y13" s="485"/>
      <c r="Z13" s="485"/>
      <c r="AA13" s="485"/>
      <c r="AB13" s="485"/>
      <c r="AC13" s="485"/>
      <c r="AD13" s="485"/>
      <c r="AE13" s="485"/>
      <c r="AF13" s="485"/>
      <c r="AG13" s="485"/>
      <c r="AH13" s="485"/>
      <c r="AI13" s="486"/>
    </row>
    <row r="14" spans="2:54" ht="12.75" x14ac:dyDescent="0.25">
      <c r="B14" s="494" t="s">
        <v>232</v>
      </c>
      <c r="C14" s="495"/>
      <c r="D14" s="495"/>
      <c r="E14" s="495"/>
      <c r="F14" s="495"/>
      <c r="G14" s="495"/>
      <c r="H14" s="495"/>
      <c r="I14" s="495"/>
      <c r="J14" s="495"/>
      <c r="K14" s="495"/>
      <c r="L14" s="495"/>
      <c r="M14" s="495"/>
      <c r="N14" s="86"/>
      <c r="O14" s="86"/>
      <c r="P14" s="86"/>
      <c r="Q14" s="86"/>
      <c r="R14" s="87"/>
      <c r="S14" s="477" t="s">
        <v>83</v>
      </c>
      <c r="T14" s="478"/>
      <c r="U14" s="478"/>
      <c r="V14" s="478"/>
      <c r="W14" s="478"/>
      <c r="X14" s="478"/>
      <c r="Y14" s="478"/>
      <c r="Z14" s="478"/>
      <c r="AA14" s="478"/>
      <c r="AB14" s="478"/>
      <c r="AC14" s="478"/>
      <c r="AD14" s="478"/>
      <c r="AE14" s="478"/>
      <c r="AF14" s="478"/>
      <c r="AG14" s="478"/>
      <c r="AH14" s="478"/>
      <c r="AI14" s="479"/>
      <c r="AL14" s="193"/>
    </row>
    <row r="15" spans="2:54" ht="12.75" x14ac:dyDescent="0.2">
      <c r="B15" s="549"/>
      <c r="C15" s="550"/>
      <c r="D15" s="550"/>
      <c r="E15" s="550"/>
      <c r="F15" s="550"/>
      <c r="G15" s="550"/>
      <c r="H15" s="550"/>
      <c r="I15" s="550"/>
      <c r="J15" s="550"/>
      <c r="K15" s="550"/>
      <c r="L15" s="550"/>
      <c r="M15" s="550"/>
      <c r="N15" s="88"/>
      <c r="O15" s="88"/>
      <c r="P15" s="88"/>
      <c r="Q15" s="88"/>
      <c r="R15" s="89"/>
      <c r="S15" s="355"/>
      <c r="T15" s="356"/>
      <c r="U15" s="356"/>
      <c r="V15" s="356"/>
      <c r="W15" s="356"/>
      <c r="X15" s="356"/>
      <c r="Y15" s="356"/>
      <c r="Z15" s="356"/>
      <c r="AA15" s="356"/>
      <c r="AB15" s="356"/>
      <c r="AC15" s="356"/>
      <c r="AD15" s="356"/>
      <c r="AE15" s="356"/>
      <c r="AF15" s="356"/>
      <c r="AG15" s="356"/>
      <c r="AH15" s="356"/>
      <c r="AI15" s="357"/>
      <c r="AL15" s="350"/>
      <c r="AM15" s="350"/>
      <c r="AN15" s="350"/>
      <c r="AO15" s="162"/>
      <c r="AP15" s="350"/>
      <c r="AQ15" s="350"/>
      <c r="AR15" s="350"/>
      <c r="AT15" s="350"/>
      <c r="AU15" s="350"/>
      <c r="AV15" s="350"/>
      <c r="AW15" s="162"/>
      <c r="AX15" s="162"/>
      <c r="AY15" s="162"/>
      <c r="AZ15" s="162"/>
      <c r="BA15" s="10"/>
      <c r="BB15" s="40"/>
    </row>
    <row r="16" spans="2:54" ht="12.75" x14ac:dyDescent="0.2">
      <c r="B16" s="90" t="s">
        <v>84</v>
      </c>
      <c r="C16" s="91"/>
      <c r="D16" s="91"/>
      <c r="E16" s="91"/>
      <c r="F16" s="91"/>
      <c r="G16" s="91"/>
      <c r="H16" s="91"/>
      <c r="I16" s="92"/>
      <c r="J16" s="92"/>
      <c r="K16" s="92"/>
      <c r="L16" s="92"/>
      <c r="M16" s="92"/>
      <c r="N16" s="92"/>
      <c r="O16" s="92"/>
      <c r="P16" s="92"/>
      <c r="Q16" s="92"/>
      <c r="R16" s="93"/>
      <c r="S16" s="355"/>
      <c r="T16" s="356"/>
      <c r="U16" s="356"/>
      <c r="V16" s="356"/>
      <c r="W16" s="356"/>
      <c r="X16" s="356"/>
      <c r="Y16" s="356"/>
      <c r="Z16" s="356"/>
      <c r="AA16" s="356"/>
      <c r="AB16" s="356"/>
      <c r="AC16" s="356"/>
      <c r="AD16" s="356"/>
      <c r="AE16" s="356"/>
      <c r="AF16" s="356"/>
      <c r="AG16" s="356"/>
      <c r="AH16" s="356"/>
      <c r="AI16" s="357"/>
      <c r="AL16" s="350"/>
      <c r="AM16" s="350"/>
      <c r="AN16" s="350"/>
      <c r="AO16" s="162"/>
      <c r="AP16" s="350"/>
      <c r="AQ16" s="350"/>
      <c r="AR16" s="350"/>
      <c r="AS16" s="162"/>
      <c r="AT16" s="164"/>
      <c r="AU16" s="164"/>
      <c r="AV16" s="164"/>
      <c r="AW16" s="164"/>
      <c r="AX16" s="164"/>
      <c r="AY16" s="164"/>
      <c r="AZ16" s="164"/>
      <c r="BA16" s="10"/>
      <c r="BB16" s="10"/>
    </row>
    <row r="17" spans="2:54" ht="12.75" x14ac:dyDescent="0.2">
      <c r="B17" s="229" t="s">
        <v>7</v>
      </c>
      <c r="C17" s="147"/>
      <c r="D17" s="147"/>
      <c r="E17" s="147"/>
      <c r="F17" s="147"/>
      <c r="G17" s="147"/>
      <c r="H17" s="147"/>
      <c r="I17" s="94"/>
      <c r="J17" s="94"/>
      <c r="K17" s="94"/>
      <c r="L17" s="94"/>
      <c r="M17" s="95"/>
      <c r="N17" s="95"/>
      <c r="O17" s="95"/>
      <c r="P17" s="95"/>
      <c r="Q17" s="95"/>
      <c r="R17" s="96"/>
      <c r="S17" s="355"/>
      <c r="T17" s="356"/>
      <c r="U17" s="356"/>
      <c r="V17" s="356"/>
      <c r="W17" s="356"/>
      <c r="X17" s="356"/>
      <c r="Y17" s="356"/>
      <c r="Z17" s="356"/>
      <c r="AA17" s="356"/>
      <c r="AB17" s="356"/>
      <c r="AC17" s="356"/>
      <c r="AD17" s="356"/>
      <c r="AE17" s="356"/>
      <c r="AF17" s="356"/>
      <c r="AG17" s="356"/>
      <c r="AH17" s="356"/>
      <c r="AI17" s="357"/>
      <c r="AL17" s="351"/>
      <c r="AM17" s="351"/>
      <c r="AN17" s="351"/>
      <c r="AO17" s="162"/>
      <c r="AP17" s="350"/>
      <c r="AQ17" s="350"/>
      <c r="AR17" s="350"/>
      <c r="AS17" s="162"/>
      <c r="AT17" s="164"/>
      <c r="AU17" s="269"/>
      <c r="AV17" s="269"/>
      <c r="AW17" s="269"/>
      <c r="AX17" s="269"/>
      <c r="AY17" s="269"/>
      <c r="AZ17" s="269"/>
      <c r="BA17" s="10"/>
      <c r="BB17" s="10"/>
    </row>
    <row r="18" spans="2:54" ht="12.75" x14ac:dyDescent="0.15">
      <c r="B18" s="229" t="s">
        <v>85</v>
      </c>
      <c r="C18" s="97"/>
      <c r="D18" s="147"/>
      <c r="E18" s="147"/>
      <c r="F18" s="147"/>
      <c r="G18" s="147"/>
      <c r="H18" s="147"/>
      <c r="I18" s="98"/>
      <c r="J18" s="98"/>
      <c r="K18" s="98"/>
      <c r="L18" s="98"/>
      <c r="M18" s="99"/>
      <c r="N18" s="100"/>
      <c r="O18" s="100"/>
      <c r="P18" s="100"/>
      <c r="Q18" s="100"/>
      <c r="R18" s="101"/>
      <c r="S18" s="502" t="s">
        <v>86</v>
      </c>
      <c r="T18" s="503"/>
      <c r="U18" s="503"/>
      <c r="V18" s="503"/>
      <c r="W18" s="503"/>
      <c r="X18" s="503"/>
      <c r="Y18" s="503"/>
      <c r="Z18" s="503"/>
      <c r="AA18" s="503"/>
      <c r="AB18" s="503"/>
      <c r="AC18" s="503"/>
      <c r="AD18" s="503"/>
      <c r="AE18" s="503"/>
      <c r="AF18" s="503"/>
      <c r="AG18" s="503"/>
      <c r="AH18" s="503"/>
      <c r="AI18" s="504"/>
      <c r="AL18" s="350"/>
      <c r="AM18" s="350"/>
      <c r="AN18" s="350"/>
      <c r="AO18" s="162"/>
      <c r="AP18" s="162"/>
      <c r="AQ18" s="162"/>
      <c r="AR18" s="162"/>
      <c r="AS18" s="162"/>
      <c r="AT18" s="162"/>
      <c r="AU18" s="162"/>
      <c r="AV18" s="162"/>
      <c r="AW18" s="162"/>
      <c r="AX18" s="162"/>
      <c r="AY18" s="162"/>
      <c r="AZ18" s="162"/>
      <c r="BA18" s="162"/>
      <c r="BB18" s="162"/>
    </row>
    <row r="19" spans="2:54" ht="12.75" x14ac:dyDescent="0.2">
      <c r="B19" s="102"/>
      <c r="C19" s="103"/>
      <c r="D19" s="103"/>
      <c r="E19" s="103"/>
      <c r="F19" s="103"/>
      <c r="G19" s="103"/>
      <c r="H19" s="103"/>
      <c r="I19" s="98"/>
      <c r="J19" s="104"/>
      <c r="K19" s="104"/>
      <c r="L19" s="104"/>
      <c r="M19" s="105"/>
      <c r="N19" s="105"/>
      <c r="O19" s="105"/>
      <c r="P19" s="105"/>
      <c r="Q19" s="106"/>
      <c r="R19" s="107"/>
      <c r="S19" s="355"/>
      <c r="T19" s="356"/>
      <c r="U19" s="356"/>
      <c r="V19" s="356"/>
      <c r="W19" s="356"/>
      <c r="X19" s="356"/>
      <c r="Y19" s="356"/>
      <c r="Z19" s="356"/>
      <c r="AA19" s="356"/>
      <c r="AB19" s="356"/>
      <c r="AC19" s="356"/>
      <c r="AD19" s="356"/>
      <c r="AE19" s="356"/>
      <c r="AF19" s="356"/>
      <c r="AG19" s="356"/>
      <c r="AH19" s="356"/>
      <c r="AI19" s="357"/>
    </row>
    <row r="20" spans="2:54" ht="12.75" x14ac:dyDescent="0.25">
      <c r="B20" s="463" t="s">
        <v>87</v>
      </c>
      <c r="C20" s="467"/>
      <c r="D20" s="467"/>
      <c r="E20" s="467"/>
      <c r="F20" s="467"/>
      <c r="G20" s="467"/>
      <c r="H20" s="467"/>
      <c r="I20" s="464"/>
      <c r="J20" s="463" t="s">
        <v>88</v>
      </c>
      <c r="K20" s="467"/>
      <c r="L20" s="467"/>
      <c r="M20" s="467"/>
      <c r="N20" s="467"/>
      <c r="O20" s="467"/>
      <c r="P20" s="467"/>
      <c r="Q20" s="467"/>
      <c r="R20" s="464"/>
      <c r="S20" s="355"/>
      <c r="T20" s="356"/>
      <c r="U20" s="356"/>
      <c r="V20" s="356"/>
      <c r="W20" s="356"/>
      <c r="X20" s="356"/>
      <c r="Y20" s="356"/>
      <c r="Z20" s="356"/>
      <c r="AA20" s="356"/>
      <c r="AB20" s="356"/>
      <c r="AC20" s="356"/>
      <c r="AD20" s="356"/>
      <c r="AE20" s="356"/>
      <c r="AF20" s="356"/>
      <c r="AG20" s="356"/>
      <c r="AH20" s="356"/>
      <c r="AI20" s="357"/>
    </row>
    <row r="21" spans="2:54" ht="12.75" x14ac:dyDescent="0.25">
      <c r="B21" s="525" t="s">
        <v>0</v>
      </c>
      <c r="C21" s="526"/>
      <c r="D21" s="526"/>
      <c r="E21" s="526"/>
      <c r="F21" s="526"/>
      <c r="G21" s="526"/>
      <c r="H21" s="526"/>
      <c r="I21" s="527"/>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2" x14ac:dyDescent="0.25">
      <c r="B22" s="463" t="s">
        <v>89</v>
      </c>
      <c r="C22" s="467"/>
      <c r="D22" s="467"/>
      <c r="E22" s="467"/>
      <c r="F22" s="467"/>
      <c r="G22" s="467"/>
      <c r="H22" s="467"/>
      <c r="I22" s="467"/>
      <c r="J22" s="467"/>
      <c r="K22" s="467"/>
      <c r="L22" s="467"/>
      <c r="M22" s="467"/>
      <c r="N22" s="467"/>
      <c r="O22" s="467"/>
      <c r="P22" s="467"/>
      <c r="Q22" s="467"/>
      <c r="R22" s="464"/>
      <c r="S22" s="113"/>
      <c r="T22" s="114" t="s">
        <v>90</v>
      </c>
      <c r="U22" s="115"/>
      <c r="V22" s="115"/>
      <c r="W22" s="115"/>
      <c r="X22" s="115"/>
      <c r="Y22" s="115"/>
      <c r="Z22" s="115"/>
      <c r="AA22" s="468" t="s">
        <v>91</v>
      </c>
      <c r="AB22" s="468"/>
      <c r="AC22" s="468"/>
      <c r="AD22" s="468"/>
      <c r="AE22" s="468"/>
      <c r="AF22" s="468"/>
      <c r="AG22" s="115"/>
      <c r="AH22" s="115"/>
      <c r="AI22" s="116"/>
    </row>
    <row r="23" spans="2:54" ht="12" x14ac:dyDescent="0.25">
      <c r="B23" s="469"/>
      <c r="C23" s="470"/>
      <c r="D23" s="470"/>
      <c r="E23" s="470"/>
      <c r="F23" s="470"/>
      <c r="G23" s="470"/>
      <c r="H23" s="470"/>
      <c r="I23" s="470"/>
      <c r="J23" s="470"/>
      <c r="K23" s="470"/>
      <c r="L23" s="470"/>
      <c r="M23" s="470"/>
      <c r="N23" s="470"/>
      <c r="O23" s="470"/>
      <c r="P23" s="470"/>
      <c r="Q23" s="470"/>
      <c r="R23" s="471"/>
      <c r="S23" s="113"/>
      <c r="T23" s="472"/>
      <c r="U23" s="472"/>
      <c r="V23" s="472"/>
      <c r="W23" s="472"/>
      <c r="X23" s="472"/>
      <c r="Y23" s="472"/>
      <c r="Z23" s="473"/>
      <c r="AA23" s="278"/>
      <c r="AB23" s="272"/>
      <c r="AC23" s="272"/>
      <c r="AD23" s="272"/>
      <c r="AE23" s="272"/>
      <c r="AF23" s="272"/>
      <c r="AG23" s="119"/>
      <c r="AH23" s="115"/>
      <c r="AI23" s="116"/>
    </row>
    <row r="24" spans="2:54" ht="12" x14ac:dyDescent="0.2">
      <c r="B24" s="469" t="s">
        <v>92</v>
      </c>
      <c r="C24" s="470"/>
      <c r="D24" s="470"/>
      <c r="E24" s="470"/>
      <c r="F24" s="470"/>
      <c r="G24" s="470"/>
      <c r="H24" s="470"/>
      <c r="I24" s="470"/>
      <c r="J24" s="470"/>
      <c r="K24" s="470"/>
      <c r="L24" s="470"/>
      <c r="M24" s="470"/>
      <c r="N24" s="470"/>
      <c r="O24" s="470"/>
      <c r="P24" s="470"/>
      <c r="Q24" s="470"/>
      <c r="R24" s="471"/>
      <c r="S24" s="120"/>
      <c r="T24" s="403"/>
      <c r="U24" s="403"/>
      <c r="V24" s="403"/>
      <c r="W24" s="403"/>
      <c r="X24" s="403"/>
      <c r="Y24" s="403"/>
      <c r="Z24" s="404"/>
      <c r="AA24" s="120"/>
      <c r="AB24" s="65"/>
      <c r="AC24" s="65"/>
      <c r="AD24" s="65"/>
      <c r="AE24" s="65"/>
      <c r="AF24" s="65"/>
      <c r="AG24" s="121"/>
      <c r="AH24" s="65"/>
      <c r="AI24" s="121"/>
      <c r="AN24" s="194"/>
    </row>
    <row r="25" spans="2:54" ht="12" x14ac:dyDescent="0.15">
      <c r="B25" s="463" t="s">
        <v>93</v>
      </c>
      <c r="C25" s="464"/>
      <c r="D25" s="465" t="s">
        <v>94</v>
      </c>
      <c r="E25" s="466"/>
      <c r="F25" s="466"/>
      <c r="G25" s="453" t="s">
        <v>95</v>
      </c>
      <c r="H25" s="453"/>
      <c r="I25" s="453"/>
      <c r="J25" s="454"/>
      <c r="K25" s="366" t="s">
        <v>96</v>
      </c>
      <c r="L25" s="368"/>
      <c r="M25" s="366" t="s">
        <v>97</v>
      </c>
      <c r="N25" s="368"/>
      <c r="O25" s="366" t="s">
        <v>98</v>
      </c>
      <c r="P25" s="368"/>
      <c r="Q25" s="366" t="s">
        <v>97</v>
      </c>
      <c r="R25" s="368"/>
      <c r="S25" s="437" t="s">
        <v>99</v>
      </c>
      <c r="T25" s="460"/>
      <c r="U25" s="438"/>
      <c r="V25" s="122" t="s">
        <v>100</v>
      </c>
      <c r="W25" s="461" t="s">
        <v>101</v>
      </c>
      <c r="X25" s="462"/>
      <c r="Y25" s="461" t="s">
        <v>102</v>
      </c>
      <c r="Z25" s="462"/>
      <c r="AA25" s="452" t="s">
        <v>103</v>
      </c>
      <c r="AB25" s="453"/>
      <c r="AC25" s="453"/>
      <c r="AD25" s="453"/>
      <c r="AE25" s="453"/>
      <c r="AF25" s="453"/>
      <c r="AG25" s="454"/>
      <c r="AH25" s="452" t="s">
        <v>104</v>
      </c>
      <c r="AI25" s="454"/>
    </row>
    <row r="26" spans="2:54" ht="13.5" x14ac:dyDescent="0.2">
      <c r="B26" s="525" t="s">
        <v>228</v>
      </c>
      <c r="C26" s="527"/>
      <c r="D26" s="525" t="s">
        <v>164</v>
      </c>
      <c r="E26" s="526"/>
      <c r="F26" s="526"/>
      <c r="G26" s="526"/>
      <c r="H26" s="526"/>
      <c r="I26" s="526"/>
      <c r="J26" s="527"/>
      <c r="K26" s="525" t="s">
        <v>18</v>
      </c>
      <c r="L26" s="527"/>
      <c r="M26" s="525" t="s">
        <v>164</v>
      </c>
      <c r="N26" s="527"/>
      <c r="O26" s="407"/>
      <c r="P26" s="409"/>
      <c r="Q26" s="407"/>
      <c r="R26" s="409"/>
      <c r="S26" s="455" t="s">
        <v>20</v>
      </c>
      <c r="T26" s="456"/>
      <c r="U26" s="457"/>
      <c r="V26" s="123" t="s">
        <v>22</v>
      </c>
      <c r="W26" s="124" t="s">
        <v>105</v>
      </c>
      <c r="X26" s="124" t="s">
        <v>106</v>
      </c>
      <c r="Y26" s="124" t="s">
        <v>107</v>
      </c>
      <c r="Z26" s="124" t="s">
        <v>106</v>
      </c>
      <c r="AA26" s="391" t="s">
        <v>108</v>
      </c>
      <c r="AB26" s="392"/>
      <c r="AC26" s="392"/>
      <c r="AD26" s="392"/>
      <c r="AE26" s="392"/>
      <c r="AF26" s="392"/>
      <c r="AG26" s="451"/>
      <c r="AH26" s="458" t="s">
        <v>108</v>
      </c>
      <c r="AI26" s="459"/>
    </row>
    <row r="27" spans="2:54" ht="12" x14ac:dyDescent="0.15">
      <c r="B27" s="395" t="s">
        <v>109</v>
      </c>
      <c r="C27" s="396"/>
      <c r="D27" s="396"/>
      <c r="E27" s="396"/>
      <c r="F27" s="396"/>
      <c r="G27" s="396"/>
      <c r="H27" s="396"/>
      <c r="I27" s="397"/>
      <c r="J27" s="125"/>
      <c r="K27" s="126"/>
      <c r="L27" s="375" t="s">
        <v>110</v>
      </c>
      <c r="M27" s="375"/>
      <c r="N27" s="375"/>
      <c r="O27" s="375"/>
      <c r="P27" s="127"/>
      <c r="Q27" s="128"/>
      <c r="R27" s="128"/>
      <c r="S27" s="376" t="s">
        <v>111</v>
      </c>
      <c r="T27" s="377"/>
      <c r="U27" s="377"/>
      <c r="V27" s="377"/>
      <c r="W27" s="378"/>
      <c r="X27" s="382" t="s">
        <v>112</v>
      </c>
      <c r="Y27" s="383"/>
      <c r="Z27" s="383"/>
      <c r="AA27" s="383"/>
      <c r="AB27" s="383"/>
      <c r="AC27" s="383"/>
      <c r="AD27" s="383"/>
      <c r="AE27" s="383"/>
      <c r="AF27" s="383"/>
      <c r="AG27" s="383"/>
      <c r="AH27" s="383"/>
      <c r="AI27" s="384"/>
    </row>
    <row r="28" spans="2:54" ht="15" customHeight="1" x14ac:dyDescent="0.25">
      <c r="B28" s="525" t="str">
        <f>VLOOKUP(K26,Sheet4!H:I,2,FALSE)</f>
        <v>LONDON. UK</v>
      </c>
      <c r="C28" s="526"/>
      <c r="D28" s="526"/>
      <c r="E28" s="526"/>
      <c r="F28" s="526"/>
      <c r="G28" s="526"/>
      <c r="H28" s="526"/>
      <c r="I28" s="527"/>
      <c r="J28" s="391"/>
      <c r="K28" s="392"/>
      <c r="L28" s="392"/>
      <c r="M28" s="392"/>
      <c r="N28" s="391"/>
      <c r="O28" s="392"/>
      <c r="P28" s="392"/>
      <c r="Q28" s="392"/>
      <c r="R28" s="451"/>
      <c r="S28" s="379"/>
      <c r="T28" s="380"/>
      <c r="U28" s="380"/>
      <c r="V28" s="380"/>
      <c r="W28" s="381"/>
      <c r="X28" s="385"/>
      <c r="Y28" s="386"/>
      <c r="Z28" s="386"/>
      <c r="AA28" s="386"/>
      <c r="AB28" s="386"/>
      <c r="AC28" s="386"/>
      <c r="AD28" s="386"/>
      <c r="AE28" s="386"/>
      <c r="AF28" s="386"/>
      <c r="AG28" s="386"/>
      <c r="AH28" s="386"/>
      <c r="AI28" s="387"/>
    </row>
    <row r="29" spans="2:54" ht="12"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2.75" x14ac:dyDescent="0.25">
      <c r="B30" s="194"/>
      <c r="C30" s="130"/>
      <c r="D30" s="131"/>
      <c r="E30" s="131"/>
      <c r="G30" s="132"/>
      <c r="H30" s="147"/>
      <c r="J30" s="147"/>
      <c r="K30" s="147"/>
      <c r="L30" s="147"/>
      <c r="M30" s="147"/>
      <c r="N30" s="147"/>
      <c r="P30" s="147"/>
      <c r="S30" s="147"/>
      <c r="T30" s="147"/>
      <c r="U30" s="147"/>
      <c r="V30" s="147"/>
      <c r="W30" s="147"/>
      <c r="X30" s="147"/>
      <c r="Y30" s="147"/>
      <c r="Z30" s="147"/>
      <c r="AA30" s="147"/>
      <c r="AB30" s="147"/>
      <c r="AC30" s="147"/>
      <c r="AD30" s="147"/>
      <c r="AE30" s="147"/>
      <c r="AF30" s="147"/>
      <c r="AG30" s="147"/>
      <c r="AH30" s="147"/>
      <c r="AI30" s="148"/>
    </row>
    <row r="31" spans="2:54" ht="13.5" x14ac:dyDescent="0.25">
      <c r="B31" s="134"/>
      <c r="C31" s="135"/>
      <c r="D31" s="135"/>
      <c r="E31" s="135"/>
      <c r="F31" s="231" t="s">
        <v>52</v>
      </c>
      <c r="G31" s="147"/>
      <c r="H31" s="147"/>
      <c r="I31" s="535">
        <f>HAWB!D1</f>
        <v>3750204685</v>
      </c>
      <c r="J31" s="535"/>
      <c r="K31" s="535"/>
      <c r="L31" s="535"/>
      <c r="M31" s="147"/>
      <c r="N31" s="147"/>
      <c r="O31" s="147"/>
      <c r="P31" s="147"/>
      <c r="Q31" s="147"/>
      <c r="R31" s="147"/>
      <c r="S31" s="147"/>
      <c r="T31" s="147"/>
      <c r="U31" s="147"/>
      <c r="V31" s="147"/>
      <c r="W31" s="147"/>
      <c r="X31" s="147"/>
      <c r="Y31" s="147"/>
      <c r="Z31" s="147"/>
      <c r="AA31" s="147"/>
      <c r="AB31" s="147"/>
      <c r="AC31" s="147"/>
      <c r="AD31" s="147"/>
      <c r="AE31" s="147"/>
      <c r="AF31" s="147"/>
      <c r="AG31" s="147"/>
      <c r="AH31" s="437" t="s">
        <v>114</v>
      </c>
      <c r="AI31" s="438"/>
    </row>
    <row r="32" spans="2:54" ht="12.75"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39"/>
      <c r="AI32" s="440"/>
    </row>
    <row r="33" spans="2:35" ht="12" x14ac:dyDescent="0.25">
      <c r="B33" s="441" t="s">
        <v>115</v>
      </c>
      <c r="C33" s="442"/>
      <c r="D33" s="445" t="s">
        <v>116</v>
      </c>
      <c r="E33" s="445"/>
      <c r="F33" s="445"/>
      <c r="G33" s="137" t="s">
        <v>117</v>
      </c>
      <c r="H33" s="446" t="s">
        <v>118</v>
      </c>
      <c r="I33" s="446"/>
      <c r="J33" s="446"/>
      <c r="K33" s="446"/>
      <c r="L33" s="447" t="s">
        <v>119</v>
      </c>
      <c r="M33" s="447"/>
      <c r="N33" s="447"/>
      <c r="O33" s="447"/>
      <c r="P33" s="367" t="s">
        <v>120</v>
      </c>
      <c r="Q33" s="367"/>
      <c r="R33" s="367"/>
      <c r="S33" s="447" t="s">
        <v>121</v>
      </c>
      <c r="T33" s="447"/>
      <c r="U33" s="447"/>
      <c r="V33" s="447"/>
      <c r="W33" s="447"/>
      <c r="X33" s="447" t="s">
        <v>122</v>
      </c>
      <c r="Y33" s="447"/>
      <c r="Z33" s="447"/>
      <c r="AA33" s="447"/>
      <c r="AB33" s="447"/>
      <c r="AC33" s="447"/>
      <c r="AD33" s="447"/>
      <c r="AE33" s="447"/>
      <c r="AF33" s="447"/>
      <c r="AG33" s="447"/>
      <c r="AH33" s="447"/>
      <c r="AI33" s="448"/>
    </row>
    <row r="34" spans="2:35" ht="15" x14ac:dyDescent="0.25">
      <c r="B34" s="443"/>
      <c r="C34" s="444"/>
      <c r="D34" s="445"/>
      <c r="E34" s="445"/>
      <c r="F34" s="445"/>
      <c r="G34" s="138" t="s">
        <v>123</v>
      </c>
      <c r="H34" s="449" t="s">
        <v>124</v>
      </c>
      <c r="I34" s="450"/>
      <c r="J34" s="450"/>
      <c r="K34" s="450"/>
      <c r="L34" s="353" t="s">
        <v>125</v>
      </c>
      <c r="M34" s="353"/>
      <c r="N34" s="353"/>
      <c r="O34" s="353"/>
      <c r="P34" s="352" t="s">
        <v>126</v>
      </c>
      <c r="Q34" s="352"/>
      <c r="R34" s="352"/>
      <c r="S34" s="353"/>
      <c r="T34" s="353"/>
      <c r="U34" s="353"/>
      <c r="V34" s="353"/>
      <c r="W34" s="353"/>
      <c r="X34" s="353" t="s">
        <v>127</v>
      </c>
      <c r="Y34" s="353"/>
      <c r="Z34" s="353"/>
      <c r="AA34" s="353"/>
      <c r="AB34" s="353"/>
      <c r="AC34" s="353"/>
      <c r="AD34" s="353"/>
      <c r="AE34" s="353"/>
      <c r="AF34" s="353"/>
      <c r="AG34" s="353"/>
      <c r="AH34" s="353"/>
      <c r="AI34" s="354"/>
    </row>
    <row r="35" spans="2:35" ht="12.75" x14ac:dyDescent="0.25">
      <c r="B35" s="528">
        <f>HAWB!B27</f>
        <v>11</v>
      </c>
      <c r="C35" s="529"/>
      <c r="D35" s="530">
        <f>HAWB!C27</f>
        <v>2939</v>
      </c>
      <c r="E35" s="531"/>
      <c r="F35" s="532"/>
      <c r="G35" s="232" t="s">
        <v>128</v>
      </c>
      <c r="H35" s="232" t="s">
        <v>129</v>
      </c>
      <c r="I35" s="533">
        <v>2194</v>
      </c>
      <c r="J35" s="533"/>
      <c r="K35" s="533"/>
      <c r="L35" s="283"/>
      <c r="M35" s="531">
        <v>500</v>
      </c>
      <c r="N35" s="531"/>
      <c r="O35" s="531"/>
      <c r="P35" s="283"/>
      <c r="Q35" s="534">
        <v>115</v>
      </c>
      <c r="R35" s="534"/>
      <c r="S35" s="233"/>
      <c r="T35" s="534">
        <v>57500</v>
      </c>
      <c r="U35" s="534"/>
      <c r="V35" s="534"/>
      <c r="W35" s="534"/>
      <c r="X35" s="140"/>
      <c r="Y35" s="536" t="s">
        <v>130</v>
      </c>
      <c r="Z35" s="536"/>
      <c r="AA35" s="536"/>
      <c r="AB35" s="536"/>
      <c r="AC35" s="536"/>
      <c r="AD35" s="536"/>
      <c r="AE35" s="536"/>
      <c r="AF35" s="536"/>
      <c r="AG35" s="536"/>
      <c r="AH35" s="536"/>
      <c r="AI35" s="537"/>
    </row>
    <row r="36" spans="2:35" ht="15" x14ac:dyDescent="0.25">
      <c r="B36" s="279"/>
      <c r="C36" s="281"/>
      <c r="D36" s="280"/>
      <c r="E36" s="280"/>
      <c r="F36" s="281"/>
      <c r="G36" s="280"/>
      <c r="H36" s="280"/>
      <c r="I36" s="280"/>
      <c r="J36" s="280"/>
      <c r="K36" s="280"/>
      <c r="L36" s="280"/>
      <c r="M36" s="280"/>
      <c r="N36" s="280"/>
      <c r="O36" s="280"/>
      <c r="P36" s="280"/>
      <c r="Q36" s="280"/>
      <c r="R36" s="280"/>
      <c r="S36" s="280"/>
      <c r="T36" s="280"/>
      <c r="U36" s="280"/>
      <c r="V36" s="280"/>
      <c r="W36" s="280"/>
      <c r="X36" s="147"/>
      <c r="Y36" s="538" t="s">
        <v>131</v>
      </c>
      <c r="Z36" s="539"/>
      <c r="AA36" s="539"/>
      <c r="AB36" s="539"/>
      <c r="AC36" s="539"/>
      <c r="AD36" s="539"/>
      <c r="AE36" s="539"/>
      <c r="AF36" s="539"/>
      <c r="AG36" s="539"/>
      <c r="AH36" s="539"/>
      <c r="AI36" s="540"/>
    </row>
    <row r="37" spans="2:35" ht="12.75" x14ac:dyDescent="0.25">
      <c r="B37" s="143"/>
      <c r="C37" s="148"/>
      <c r="D37" s="147"/>
      <c r="E37" s="147"/>
      <c r="F37" s="148"/>
      <c r="G37" s="147"/>
      <c r="H37" s="147"/>
      <c r="I37" s="282"/>
      <c r="J37" s="282"/>
      <c r="K37" s="282"/>
      <c r="L37" s="282"/>
      <c r="M37" s="282"/>
      <c r="N37" s="282"/>
      <c r="O37" s="282"/>
      <c r="P37" s="282"/>
      <c r="Q37" s="282"/>
      <c r="R37" s="282"/>
      <c r="S37" s="282"/>
      <c r="T37" s="282"/>
      <c r="U37" s="282"/>
      <c r="V37" s="282"/>
      <c r="W37" s="282"/>
      <c r="X37" s="147"/>
      <c r="Y37" s="428" t="s">
        <v>132</v>
      </c>
      <c r="Z37" s="356"/>
      <c r="AA37" s="356"/>
      <c r="AB37" s="356"/>
      <c r="AC37" s="356"/>
      <c r="AD37" s="356"/>
      <c r="AE37" s="356"/>
      <c r="AF37" s="356"/>
      <c r="AG37" s="356"/>
      <c r="AH37" s="356"/>
      <c r="AI37" s="357"/>
    </row>
    <row r="38" spans="2:35" ht="12.75" x14ac:dyDescent="0.25">
      <c r="B38" s="185"/>
      <c r="C38" s="188"/>
      <c r="D38" s="186"/>
      <c r="E38" s="186"/>
      <c r="F38" s="188"/>
      <c r="G38" s="186"/>
      <c r="H38" s="147"/>
      <c r="I38" s="280"/>
      <c r="J38" s="280"/>
      <c r="K38" s="280"/>
      <c r="L38" s="280"/>
      <c r="M38" s="280"/>
      <c r="N38" s="280"/>
      <c r="O38" s="280"/>
      <c r="P38" s="280"/>
      <c r="Q38" s="280"/>
      <c r="R38" s="280"/>
      <c r="S38" s="280"/>
      <c r="T38" s="280"/>
      <c r="U38" s="280"/>
      <c r="V38" s="280"/>
      <c r="W38" s="280"/>
      <c r="X38" s="147"/>
      <c r="Y38" s="270">
        <f>HAWB!N27</f>
        <v>0</v>
      </c>
      <c r="Z38" s="270"/>
      <c r="AA38" s="270"/>
      <c r="AB38" s="270"/>
      <c r="AC38" s="270"/>
      <c r="AD38" s="270"/>
      <c r="AE38" s="270"/>
      <c r="AF38" s="270"/>
      <c r="AG38" s="270"/>
      <c r="AH38" s="270"/>
      <c r="AI38" s="271"/>
    </row>
    <row r="39" spans="2:35" ht="12.75" x14ac:dyDescent="0.25">
      <c r="B39" s="153"/>
      <c r="C39" s="189"/>
      <c r="D39" s="152"/>
      <c r="E39" s="152"/>
      <c r="F39" s="189"/>
      <c r="G39" s="152"/>
      <c r="H39" s="152"/>
      <c r="I39" s="280"/>
      <c r="J39" s="280"/>
      <c r="K39" s="280"/>
      <c r="L39" s="280"/>
      <c r="M39" s="280"/>
      <c r="N39" s="280"/>
      <c r="O39" s="280"/>
      <c r="P39" s="280"/>
      <c r="Q39" s="280"/>
      <c r="R39" s="280"/>
      <c r="S39" s="280"/>
      <c r="T39" s="280"/>
      <c r="U39" s="280"/>
      <c r="V39" s="280"/>
      <c r="W39" s="280"/>
      <c r="X39" s="147"/>
      <c r="Y39" s="428" t="s">
        <v>133</v>
      </c>
      <c r="Z39" s="428"/>
      <c r="AA39" s="428"/>
      <c r="AB39" s="428"/>
      <c r="AC39" s="428"/>
      <c r="AD39" s="428"/>
      <c r="AE39" s="428"/>
      <c r="AF39" s="428"/>
      <c r="AG39" s="428"/>
      <c r="AH39" s="428"/>
      <c r="AI39" s="429"/>
    </row>
    <row r="40" spans="2:35" ht="12.75" x14ac:dyDescent="0.25">
      <c r="B40" s="153"/>
      <c r="C40" s="189"/>
      <c r="D40" s="152"/>
      <c r="E40" s="152"/>
      <c r="F40" s="189"/>
      <c r="G40" s="152"/>
      <c r="H40" s="152"/>
      <c r="I40" s="280"/>
      <c r="J40" s="280"/>
      <c r="K40" s="280"/>
      <c r="L40" s="280"/>
      <c r="M40" s="280"/>
      <c r="N40" s="280"/>
      <c r="O40" s="280"/>
      <c r="P40" s="280"/>
      <c r="Q40" s="280"/>
      <c r="R40" s="280"/>
      <c r="S40" s="280"/>
      <c r="T40" s="280"/>
      <c r="U40" s="280"/>
      <c r="V40" s="280"/>
      <c r="W40" s="280"/>
      <c r="X40" s="147"/>
      <c r="Y40" s="223">
        <f>HAWB!N28</f>
        <v>0</v>
      </c>
      <c r="Z40" s="223"/>
      <c r="AA40" s="223"/>
      <c r="AB40" s="223"/>
      <c r="AC40" s="223"/>
      <c r="AD40" s="223"/>
      <c r="AE40" s="223"/>
      <c r="AF40" s="223"/>
      <c r="AG40" s="223"/>
      <c r="AH40" s="223"/>
      <c r="AI40" s="75"/>
    </row>
    <row r="41" spans="2:35" ht="12.75" x14ac:dyDescent="0.25">
      <c r="B41" s="153"/>
      <c r="C41" s="189"/>
      <c r="D41" s="152"/>
      <c r="E41" s="152"/>
      <c r="F41" s="189"/>
      <c r="G41" s="152"/>
      <c r="H41" s="152"/>
      <c r="I41" s="152"/>
      <c r="J41" s="149"/>
      <c r="K41" s="150"/>
      <c r="L41" s="151"/>
      <c r="M41" s="151"/>
      <c r="N41" s="151"/>
      <c r="O41" s="151"/>
      <c r="P41" s="151"/>
      <c r="Q41" s="151"/>
      <c r="R41" s="151"/>
      <c r="S41" s="151"/>
      <c r="T41" s="151"/>
      <c r="U41" s="151"/>
      <c r="V41" s="151"/>
      <c r="W41" s="151"/>
      <c r="X41" s="147"/>
      <c r="Y41" s="223">
        <f>HAWB!N29</f>
        <v>0</v>
      </c>
      <c r="Z41" s="223"/>
      <c r="AA41" s="223"/>
      <c r="AB41" s="223"/>
      <c r="AC41" s="223"/>
      <c r="AD41" s="223"/>
      <c r="AE41" s="223"/>
      <c r="AF41" s="223"/>
      <c r="AG41" s="223"/>
      <c r="AH41" s="223"/>
      <c r="AI41" s="75"/>
    </row>
    <row r="42" spans="2:35" ht="12.75" x14ac:dyDescent="0.25">
      <c r="B42" s="153"/>
      <c r="C42" s="189"/>
      <c r="D42" s="152"/>
      <c r="E42" s="152"/>
      <c r="F42" s="189"/>
      <c r="G42" s="152"/>
      <c r="H42" s="155"/>
      <c r="I42" s="155"/>
      <c r="J42" s="155"/>
      <c r="K42" s="155"/>
      <c r="L42" s="155"/>
      <c r="M42" s="155"/>
      <c r="N42" s="155"/>
      <c r="O42" s="280"/>
      <c r="P42" s="280"/>
      <c r="Q42" s="280"/>
      <c r="R42" s="280"/>
      <c r="S42" s="280"/>
      <c r="T42" s="280"/>
      <c r="U42" s="280"/>
      <c r="V42" s="280"/>
      <c r="W42" s="280"/>
      <c r="X42" s="147"/>
      <c r="Y42" s="223">
        <f>HAWB!N30</f>
        <v>0</v>
      </c>
      <c r="Z42" s="270"/>
      <c r="AA42" s="208"/>
      <c r="AB42" s="270"/>
      <c r="AC42" s="270"/>
      <c r="AD42" s="270"/>
      <c r="AE42" s="270"/>
      <c r="AF42" s="270"/>
      <c r="AG42" s="270"/>
      <c r="AH42" s="270"/>
      <c r="AI42" s="271"/>
    </row>
    <row r="43" spans="2:35" ht="12.75" x14ac:dyDescent="0.25">
      <c r="B43" s="153"/>
      <c r="C43" s="189"/>
      <c r="D43" s="152"/>
      <c r="E43" s="152"/>
      <c r="F43" s="189"/>
      <c r="G43" s="152"/>
      <c r="H43" s="154"/>
      <c r="I43" s="154"/>
      <c r="J43" s="154"/>
      <c r="K43" s="154"/>
      <c r="L43" s="154"/>
      <c r="M43" s="154"/>
      <c r="N43" s="154"/>
      <c r="O43" s="154"/>
      <c r="P43" s="280"/>
      <c r="Q43" s="280"/>
      <c r="R43" s="280"/>
      <c r="S43" s="280"/>
      <c r="T43" s="280"/>
      <c r="U43" s="280"/>
      <c r="V43" s="280"/>
      <c r="W43" s="280"/>
      <c r="X43" s="147"/>
      <c r="Y43" s="223">
        <f>HAWB!N31</f>
        <v>0</v>
      </c>
      <c r="Z43" s="270"/>
      <c r="AA43" s="74"/>
      <c r="AB43" s="74"/>
      <c r="AC43" s="74"/>
      <c r="AD43" s="74"/>
      <c r="AE43" s="74"/>
      <c r="AF43" s="270"/>
      <c r="AG43" s="270"/>
      <c r="AH43" s="270"/>
      <c r="AI43" s="271"/>
    </row>
    <row r="44" spans="2:35" ht="12.75" x14ac:dyDescent="0.25">
      <c r="B44" s="153"/>
      <c r="C44" s="189"/>
      <c r="D44" s="152"/>
      <c r="E44" s="152"/>
      <c r="F44" s="189"/>
      <c r="G44" s="152"/>
      <c r="H44" s="154"/>
      <c r="I44" s="154"/>
      <c r="J44" s="154"/>
      <c r="K44" s="154"/>
      <c r="L44" s="154"/>
      <c r="M44" s="154"/>
      <c r="N44" s="154"/>
      <c r="O44" s="154"/>
      <c r="P44" s="280"/>
      <c r="Q44" s="280"/>
      <c r="R44" s="280"/>
      <c r="S44" s="280"/>
      <c r="T44" s="280"/>
      <c r="U44" s="280"/>
      <c r="V44" s="280"/>
      <c r="W44" s="280"/>
      <c r="X44" s="147"/>
      <c r="Y44" s="223">
        <f>HAWB!N32</f>
        <v>0</v>
      </c>
      <c r="Z44" s="208"/>
      <c r="AA44" s="307">
        <f>HAWB!O32</f>
        <v>0</v>
      </c>
      <c r="AB44" s="208"/>
      <c r="AC44" s="208"/>
      <c r="AD44" s="208"/>
      <c r="AE44" s="208"/>
      <c r="AF44" s="208"/>
      <c r="AG44" s="208"/>
      <c r="AH44" s="208"/>
      <c r="AI44" s="209"/>
    </row>
    <row r="45" spans="2:35" ht="12.75" x14ac:dyDescent="0.25">
      <c r="B45" s="153"/>
      <c r="C45" s="189"/>
      <c r="D45" s="152"/>
      <c r="E45" s="152"/>
      <c r="F45" s="189"/>
      <c r="G45" s="152"/>
      <c r="H45" s="152"/>
      <c r="I45" s="152"/>
      <c r="J45" s="152"/>
      <c r="K45" s="280"/>
      <c r="L45" s="280"/>
      <c r="M45" s="280"/>
      <c r="N45" s="280"/>
      <c r="O45" s="280"/>
      <c r="P45" s="280"/>
      <c r="Q45" s="280"/>
      <c r="R45" s="280"/>
      <c r="S45" s="280"/>
      <c r="T45" s="280"/>
      <c r="U45" s="280"/>
      <c r="V45" s="280"/>
      <c r="W45" s="280"/>
      <c r="X45" s="147"/>
      <c r="Y45" s="223">
        <f>HAWB!N33</f>
        <v>0</v>
      </c>
      <c r="Z45" s="208"/>
      <c r="AB45" s="208"/>
      <c r="AC45" s="208"/>
      <c r="AD45" s="208"/>
      <c r="AE45" s="208"/>
      <c r="AF45" s="208"/>
      <c r="AG45" s="208"/>
      <c r="AH45" s="208"/>
      <c r="AI45" s="209"/>
    </row>
    <row r="46" spans="2:35" ht="12.75" x14ac:dyDescent="0.25">
      <c r="B46" s="190"/>
      <c r="C46" s="191"/>
      <c r="D46" s="187"/>
      <c r="E46" s="214"/>
      <c r="F46" s="191"/>
      <c r="G46" s="187"/>
      <c r="H46" s="147"/>
      <c r="I46" s="155"/>
      <c r="J46" s="155"/>
      <c r="K46" s="155"/>
      <c r="L46" s="155"/>
      <c r="M46" s="155"/>
      <c r="N46" s="155"/>
      <c r="O46" s="155"/>
      <c r="P46" s="155"/>
      <c r="Q46" s="155"/>
      <c r="R46" s="155"/>
      <c r="S46" s="155"/>
      <c r="T46" s="155"/>
      <c r="U46" s="155"/>
      <c r="V46" s="155"/>
      <c r="W46" s="155"/>
      <c r="X46" s="147"/>
      <c r="Y46" s="223">
        <f>HAWB!N34</f>
        <v>0</v>
      </c>
      <c r="Z46" s="208"/>
      <c r="AA46" s="208"/>
      <c r="AB46" s="208"/>
      <c r="AC46" s="208"/>
      <c r="AD46" s="208"/>
      <c r="AE46" s="208"/>
      <c r="AF46" s="208"/>
      <c r="AG46" s="208"/>
      <c r="AH46" s="208"/>
      <c r="AI46" s="209"/>
    </row>
    <row r="47" spans="2:35" ht="12.75" x14ac:dyDescent="0.25">
      <c r="B47" s="215" t="s">
        <v>134</v>
      </c>
      <c r="C47" s="77"/>
      <c r="D47" s="76"/>
      <c r="E47" s="76"/>
      <c r="F47" s="77"/>
      <c r="G47" s="147"/>
      <c r="H47" s="147"/>
      <c r="I47" s="156"/>
      <c r="J47" s="270"/>
      <c r="K47" s="270"/>
      <c r="L47" s="270"/>
      <c r="M47" s="270"/>
      <c r="N47" s="270"/>
      <c r="O47" s="270"/>
      <c r="P47" s="270"/>
      <c r="Q47" s="270"/>
      <c r="R47" s="270"/>
      <c r="S47" s="270"/>
      <c r="T47" s="369"/>
      <c r="U47" s="370"/>
      <c r="V47" s="370"/>
      <c r="W47" s="370"/>
      <c r="X47" s="147"/>
      <c r="Y47" s="223">
        <f>HAWB!N35</f>
        <v>0</v>
      </c>
      <c r="Z47" s="241"/>
      <c r="AA47" s="308">
        <f>HAWB!O35</f>
        <v>0</v>
      </c>
      <c r="AB47" s="241"/>
      <c r="AC47" s="241"/>
      <c r="AD47" s="241"/>
      <c r="AE47" s="241"/>
      <c r="AF47" s="241"/>
      <c r="AG47" s="241"/>
      <c r="AH47" s="241"/>
      <c r="AI47" s="242"/>
    </row>
    <row r="48" spans="2:35" ht="12.75" x14ac:dyDescent="0.25">
      <c r="B48" s="190"/>
      <c r="C48" s="191"/>
      <c r="D48" s="214"/>
      <c r="E48" s="214"/>
      <c r="F48" s="191"/>
      <c r="G48" s="108"/>
      <c r="H48" s="108"/>
      <c r="I48" s="157"/>
      <c r="J48" s="158"/>
      <c r="K48" s="158"/>
      <c r="L48" s="158"/>
      <c r="M48" s="158"/>
      <c r="N48" s="158"/>
      <c r="O48" s="158"/>
      <c r="P48" s="158"/>
      <c r="Q48" s="158"/>
      <c r="R48" s="158"/>
      <c r="S48" s="158"/>
      <c r="T48" s="371"/>
      <c r="U48" s="371"/>
      <c r="V48" s="371"/>
      <c r="W48" s="371"/>
      <c r="X48" s="108"/>
      <c r="Y48" s="158"/>
      <c r="Z48" s="243"/>
      <c r="AA48" s="243"/>
      <c r="AB48" s="243"/>
      <c r="AC48" s="243"/>
      <c r="AD48" s="243"/>
      <c r="AE48" s="243"/>
      <c r="AF48" s="243"/>
      <c r="AG48" s="243"/>
      <c r="AH48" s="243"/>
      <c r="AI48" s="244"/>
    </row>
    <row r="49" spans="2:35" ht="12" x14ac:dyDescent="0.25">
      <c r="B49" s="159"/>
      <c r="C49" s="160" t="s">
        <v>135</v>
      </c>
      <c r="D49" s="160"/>
      <c r="E49" s="160"/>
      <c r="F49" s="160"/>
      <c r="G49" s="359" t="s">
        <v>136</v>
      </c>
      <c r="H49" s="359"/>
      <c r="I49" s="359"/>
      <c r="J49" s="359"/>
      <c r="K49" s="91"/>
      <c r="L49" s="91"/>
      <c r="M49" s="359" t="s">
        <v>137</v>
      </c>
      <c r="N49" s="359"/>
      <c r="O49" s="91"/>
      <c r="P49" s="159"/>
      <c r="Q49" s="91"/>
      <c r="R49" s="76" t="s">
        <v>138</v>
      </c>
      <c r="S49" s="91"/>
      <c r="T49" s="91"/>
      <c r="U49" s="91"/>
      <c r="V49" s="91"/>
      <c r="W49" s="91"/>
      <c r="X49" s="91"/>
      <c r="Y49" s="147" t="s">
        <v>134</v>
      </c>
      <c r="Z49" s="147"/>
      <c r="AA49" s="147"/>
      <c r="AB49" s="147"/>
      <c r="AC49" s="147"/>
      <c r="AD49" s="147"/>
      <c r="AE49" s="147"/>
      <c r="AF49" s="147"/>
      <c r="AG49" s="147"/>
      <c r="AH49" s="147"/>
      <c r="AI49" s="148"/>
    </row>
    <row r="50" spans="2:35" ht="12.75" x14ac:dyDescent="0.2">
      <c r="B50" s="541">
        <v>57500</v>
      </c>
      <c r="C50" s="542"/>
      <c r="D50" s="542"/>
      <c r="E50" s="542"/>
      <c r="F50" s="542"/>
      <c r="G50" s="542"/>
      <c r="H50" s="543"/>
      <c r="I50" s="363"/>
      <c r="J50" s="364"/>
      <c r="K50" s="364"/>
      <c r="L50" s="364"/>
      <c r="M50" s="364"/>
      <c r="N50" s="364"/>
      <c r="O50" s="365"/>
      <c r="P50" s="161"/>
      <c r="Q50" s="72"/>
      <c r="R50" s="547" t="s">
        <v>29</v>
      </c>
      <c r="S50" s="547"/>
      <c r="T50" s="547"/>
      <c r="U50" s="230"/>
      <c r="V50" s="547">
        <v>2000</v>
      </c>
      <c r="W50" s="547"/>
      <c r="X50" s="547"/>
      <c r="Y50" s="48"/>
      <c r="Z50" s="547" t="s">
        <v>139</v>
      </c>
      <c r="AA50" s="547"/>
      <c r="AB50" s="547"/>
      <c r="AC50" s="230"/>
      <c r="AD50" s="230" t="s">
        <v>189</v>
      </c>
      <c r="AE50" s="230"/>
      <c r="AF50" s="230"/>
      <c r="AG50" s="10"/>
      <c r="AI50" s="163"/>
    </row>
    <row r="51" spans="2:35" ht="12.75" x14ac:dyDescent="0.2">
      <c r="B51" s="159"/>
      <c r="C51" s="91"/>
      <c r="D51" s="91"/>
      <c r="E51" s="91"/>
      <c r="F51" s="91"/>
      <c r="G51" s="359" t="s">
        <v>141</v>
      </c>
      <c r="H51" s="359"/>
      <c r="I51" s="359"/>
      <c r="J51" s="359"/>
      <c r="K51" s="91"/>
      <c r="L51" s="91"/>
      <c r="M51" s="91"/>
      <c r="N51" s="91"/>
      <c r="O51" s="91"/>
      <c r="P51" s="161"/>
      <c r="Q51" s="72"/>
      <c r="R51" s="547" t="s">
        <v>142</v>
      </c>
      <c r="S51" s="547"/>
      <c r="T51" s="547"/>
      <c r="U51" s="230"/>
      <c r="V51" s="547" t="s">
        <v>63</v>
      </c>
      <c r="W51" s="547"/>
      <c r="X51" s="547"/>
      <c r="Y51" s="230"/>
      <c r="Z51" s="10"/>
      <c r="AA51" s="10"/>
      <c r="AB51" s="10"/>
      <c r="AC51" s="10"/>
      <c r="AD51" s="10"/>
      <c r="AE51" s="10"/>
      <c r="AF51" s="10"/>
      <c r="AG51" s="10"/>
      <c r="AI51" s="163"/>
    </row>
    <row r="52" spans="2:35" ht="12.75" x14ac:dyDescent="0.2">
      <c r="B52" s="407"/>
      <c r="C52" s="408"/>
      <c r="D52" s="408"/>
      <c r="E52" s="408"/>
      <c r="F52" s="408"/>
      <c r="G52" s="408"/>
      <c r="H52" s="409"/>
      <c r="I52" s="405"/>
      <c r="J52" s="405"/>
      <c r="K52" s="405"/>
      <c r="L52" s="405"/>
      <c r="M52" s="405"/>
      <c r="N52" s="405"/>
      <c r="O52" s="406"/>
      <c r="P52" s="161"/>
      <c r="Q52" s="72"/>
      <c r="R52" s="548" t="s">
        <v>143</v>
      </c>
      <c r="S52" s="548"/>
      <c r="T52" s="548"/>
      <c r="U52" s="230"/>
      <c r="V52" s="547" t="s">
        <v>144</v>
      </c>
      <c r="W52" s="547"/>
      <c r="X52" s="547"/>
      <c r="Y52" s="230"/>
      <c r="Z52" s="10"/>
      <c r="AA52" s="10"/>
      <c r="AB52" s="10"/>
      <c r="AC52" s="10"/>
      <c r="AD52" s="10"/>
      <c r="AE52" s="10"/>
      <c r="AF52" s="10"/>
      <c r="AG52" s="10"/>
      <c r="AI52" s="163"/>
    </row>
    <row r="53" spans="2:35" ht="12.75" x14ac:dyDescent="0.25">
      <c r="B53" s="159"/>
      <c r="C53" s="91"/>
      <c r="D53" s="91"/>
      <c r="E53" s="91"/>
      <c r="F53" s="91"/>
      <c r="G53" s="359" t="s">
        <v>145</v>
      </c>
      <c r="H53" s="359"/>
      <c r="I53" s="359"/>
      <c r="J53" s="359"/>
      <c r="K53" s="91"/>
      <c r="L53" s="91"/>
      <c r="M53" s="91"/>
      <c r="N53" s="91"/>
      <c r="O53" s="91"/>
      <c r="P53" s="161"/>
      <c r="Q53" s="72"/>
      <c r="R53" s="547" t="s">
        <v>146</v>
      </c>
      <c r="S53" s="547"/>
      <c r="T53" s="547"/>
      <c r="U53" s="230"/>
      <c r="V53" s="230" t="s">
        <v>190</v>
      </c>
      <c r="W53" s="230"/>
      <c r="X53" s="230"/>
      <c r="Y53" s="230"/>
      <c r="Z53" s="230"/>
      <c r="AA53" s="230"/>
      <c r="AB53" s="230"/>
      <c r="AC53" s="230"/>
      <c r="AD53" s="230"/>
      <c r="AE53" s="230"/>
      <c r="AF53" s="230"/>
      <c r="AG53" s="230"/>
      <c r="AI53" s="163"/>
    </row>
    <row r="54" spans="2:35" ht="12" x14ac:dyDescent="0.25">
      <c r="B54" s="407"/>
      <c r="C54" s="408"/>
      <c r="D54" s="408"/>
      <c r="E54" s="408"/>
      <c r="F54" s="408"/>
      <c r="G54" s="408"/>
      <c r="H54" s="409"/>
      <c r="I54" s="405"/>
      <c r="J54" s="405"/>
      <c r="K54" s="405"/>
      <c r="L54" s="405"/>
      <c r="M54" s="405"/>
      <c r="N54" s="405"/>
      <c r="O54" s="406"/>
      <c r="P54" s="120"/>
      <c r="Q54" s="65"/>
      <c r="R54" s="108"/>
      <c r="S54" s="108"/>
      <c r="T54" s="108"/>
      <c r="U54" s="108"/>
      <c r="V54" s="108"/>
      <c r="W54" s="108"/>
      <c r="X54" s="108"/>
      <c r="Y54" s="108"/>
      <c r="Z54" s="108"/>
      <c r="AA54" s="108"/>
      <c r="AB54" s="108"/>
      <c r="AC54" s="108"/>
      <c r="AD54" s="108"/>
      <c r="AE54" s="108"/>
      <c r="AF54" s="108"/>
      <c r="AG54" s="108"/>
      <c r="AH54" s="108"/>
      <c r="AI54" s="109"/>
    </row>
    <row r="55" spans="2:35" ht="12" x14ac:dyDescent="0.25">
      <c r="B55" s="159"/>
      <c r="C55" s="91"/>
      <c r="D55" s="91"/>
      <c r="E55" s="91"/>
      <c r="F55" s="359" t="s">
        <v>148</v>
      </c>
      <c r="G55" s="359"/>
      <c r="H55" s="359"/>
      <c r="I55" s="359"/>
      <c r="J55" s="359"/>
      <c r="K55" s="359"/>
      <c r="L55" s="91"/>
      <c r="M55" s="91"/>
      <c r="N55" s="91"/>
      <c r="O55" s="91"/>
      <c r="P55" s="159"/>
      <c r="Q55" s="418" t="s">
        <v>149</v>
      </c>
      <c r="R55" s="418"/>
      <c r="S55" s="418"/>
      <c r="T55" s="418"/>
      <c r="U55" s="418"/>
      <c r="V55" s="418"/>
      <c r="W55" s="418"/>
      <c r="X55" s="418"/>
      <c r="Y55" s="418"/>
      <c r="Z55" s="418"/>
      <c r="AA55" s="418"/>
      <c r="AB55" s="418"/>
      <c r="AC55" s="418"/>
      <c r="AD55" s="418"/>
      <c r="AE55" s="418"/>
      <c r="AF55" s="418"/>
      <c r="AG55" s="418"/>
      <c r="AH55" s="418"/>
      <c r="AI55" s="419"/>
    </row>
    <row r="56" spans="2:35" ht="12.75" x14ac:dyDescent="0.25">
      <c r="B56" s="541">
        <v>2000</v>
      </c>
      <c r="C56" s="542"/>
      <c r="D56" s="542"/>
      <c r="E56" s="542"/>
      <c r="F56" s="542"/>
      <c r="G56" s="542"/>
      <c r="H56" s="543"/>
      <c r="I56" s="363"/>
      <c r="J56" s="364"/>
      <c r="K56" s="364"/>
      <c r="L56" s="364"/>
      <c r="M56" s="364"/>
      <c r="N56" s="364"/>
      <c r="O56" s="365"/>
      <c r="P56" s="161"/>
      <c r="Q56" s="420"/>
      <c r="R56" s="420"/>
      <c r="S56" s="420"/>
      <c r="T56" s="420"/>
      <c r="U56" s="420"/>
      <c r="V56" s="420"/>
      <c r="W56" s="420"/>
      <c r="X56" s="420"/>
      <c r="Y56" s="420"/>
      <c r="Z56" s="420"/>
      <c r="AA56" s="420"/>
      <c r="AB56" s="420"/>
      <c r="AC56" s="420"/>
      <c r="AD56" s="420"/>
      <c r="AE56" s="420"/>
      <c r="AF56" s="420"/>
      <c r="AG56" s="420"/>
      <c r="AH56" s="420"/>
      <c r="AI56" s="421"/>
    </row>
    <row r="57" spans="2:35" ht="12" x14ac:dyDescent="0.25">
      <c r="B57" s="159"/>
      <c r="C57" s="91"/>
      <c r="D57" s="91"/>
      <c r="E57" s="91"/>
      <c r="F57" s="359" t="s">
        <v>150</v>
      </c>
      <c r="G57" s="359"/>
      <c r="H57" s="359"/>
      <c r="I57" s="359"/>
      <c r="J57" s="359"/>
      <c r="K57" s="359"/>
      <c r="L57" s="91"/>
      <c r="M57" s="91"/>
      <c r="N57" s="91"/>
      <c r="O57" s="91"/>
      <c r="P57" s="161"/>
      <c r="Q57" s="420"/>
      <c r="R57" s="420"/>
      <c r="S57" s="420"/>
      <c r="T57" s="420"/>
      <c r="U57" s="420"/>
      <c r="V57" s="420"/>
      <c r="W57" s="420"/>
      <c r="X57" s="420"/>
      <c r="Y57" s="420"/>
      <c r="Z57" s="420"/>
      <c r="AA57" s="420"/>
      <c r="AB57" s="420"/>
      <c r="AC57" s="420"/>
      <c r="AD57" s="420"/>
      <c r="AE57" s="420"/>
      <c r="AF57" s="420"/>
      <c r="AG57" s="420"/>
      <c r="AH57" s="420"/>
      <c r="AI57" s="421"/>
    </row>
    <row r="58" spans="2:35" ht="12.75" x14ac:dyDescent="0.25">
      <c r="B58" s="541">
        <v>3100</v>
      </c>
      <c r="C58" s="542"/>
      <c r="D58" s="542"/>
      <c r="E58" s="542"/>
      <c r="F58" s="542"/>
      <c r="G58" s="542"/>
      <c r="H58" s="543"/>
      <c r="I58" s="364"/>
      <c r="J58" s="364"/>
      <c r="K58" s="364"/>
      <c r="L58" s="364"/>
      <c r="M58" s="364"/>
      <c r="N58" s="364"/>
      <c r="O58" s="365"/>
      <c r="P58" s="161"/>
      <c r="Q58" s="420"/>
      <c r="R58" s="420"/>
      <c r="S58" s="420"/>
      <c r="T58" s="420"/>
      <c r="U58" s="420"/>
      <c r="V58" s="420"/>
      <c r="W58" s="420"/>
      <c r="X58" s="420"/>
      <c r="Y58" s="420"/>
      <c r="Z58" s="420"/>
      <c r="AA58" s="420"/>
      <c r="AB58" s="420"/>
      <c r="AC58" s="420"/>
      <c r="AD58" s="420"/>
      <c r="AE58" s="420"/>
      <c r="AF58" s="420"/>
      <c r="AG58" s="420"/>
      <c r="AH58" s="420"/>
      <c r="AI58" s="421"/>
    </row>
    <row r="59" spans="2:35" ht="12.75" x14ac:dyDescent="0.25">
      <c r="B59" s="159"/>
      <c r="C59" s="91"/>
      <c r="D59" s="91"/>
      <c r="E59" s="91"/>
      <c r="F59" s="91"/>
      <c r="G59" s="91"/>
      <c r="H59" s="165"/>
      <c r="I59" s="91"/>
      <c r="J59" s="91"/>
      <c r="K59" s="359" t="s">
        <v>151</v>
      </c>
      <c r="L59" s="359"/>
      <c r="M59" s="359"/>
      <c r="N59" s="359"/>
      <c r="O59" s="91"/>
      <c r="P59" s="161"/>
      <c r="Q59" s="72"/>
      <c r="R59" s="234" t="s">
        <v>7</v>
      </c>
      <c r="S59" s="111"/>
      <c r="T59" s="111"/>
      <c r="U59" s="111"/>
      <c r="V59" s="111"/>
      <c r="W59" s="111"/>
      <c r="X59" s="111"/>
      <c r="Y59" s="111"/>
      <c r="Z59" s="111"/>
      <c r="AA59" s="111"/>
      <c r="AB59" s="111"/>
      <c r="AC59" s="111"/>
      <c r="AD59" s="111"/>
      <c r="AE59" s="111"/>
      <c r="AF59" s="111"/>
      <c r="AG59" s="166"/>
      <c r="AH59" s="166"/>
      <c r="AI59" s="284"/>
    </row>
    <row r="60" spans="2:35" ht="12" x14ac:dyDescent="0.25">
      <c r="B60" s="407"/>
      <c r="C60" s="408"/>
      <c r="D60" s="408"/>
      <c r="E60" s="408"/>
      <c r="F60" s="408"/>
      <c r="G60" s="408"/>
      <c r="H60" s="409"/>
      <c r="I60" s="405"/>
      <c r="J60" s="405"/>
      <c r="K60" s="405"/>
      <c r="L60" s="405"/>
      <c r="M60" s="405"/>
      <c r="N60" s="405"/>
      <c r="O60" s="406"/>
      <c r="P60" s="120"/>
      <c r="Q60" s="65"/>
      <c r="R60" s="411" t="s">
        <v>152</v>
      </c>
      <c r="S60" s="411"/>
      <c r="T60" s="411"/>
      <c r="U60" s="411"/>
      <c r="V60" s="411"/>
      <c r="W60" s="411"/>
      <c r="X60" s="411"/>
      <c r="Y60" s="411"/>
      <c r="Z60" s="411"/>
      <c r="AA60" s="411"/>
      <c r="AB60" s="411"/>
      <c r="AC60" s="411"/>
      <c r="AD60" s="411"/>
      <c r="AE60" s="411"/>
      <c r="AF60" s="411"/>
      <c r="AG60" s="277"/>
      <c r="AH60" s="277"/>
      <c r="AI60" s="169"/>
    </row>
    <row r="61" spans="2:35" ht="12" x14ac:dyDescent="0.25">
      <c r="B61" s="159"/>
      <c r="C61" s="359" t="s">
        <v>153</v>
      </c>
      <c r="D61" s="359"/>
      <c r="E61" s="359"/>
      <c r="F61" s="359"/>
      <c r="G61" s="91"/>
      <c r="H61" s="165"/>
      <c r="I61" s="91"/>
      <c r="J61" s="91"/>
      <c r="K61" s="359" t="s">
        <v>154</v>
      </c>
      <c r="L61" s="359"/>
      <c r="M61" s="359"/>
      <c r="N61" s="359"/>
      <c r="O61" s="91"/>
      <c r="P61" s="159"/>
      <c r="Q61" s="91"/>
      <c r="R61" s="91"/>
      <c r="S61" s="91"/>
      <c r="T61" s="91"/>
      <c r="U61" s="91"/>
      <c r="V61" s="91"/>
      <c r="W61" s="91"/>
      <c r="X61" s="91"/>
      <c r="Y61" s="91"/>
      <c r="Z61" s="91"/>
      <c r="AA61" s="91"/>
      <c r="AB61" s="91"/>
      <c r="AC61" s="91"/>
      <c r="AD61" s="91"/>
      <c r="AE61" s="91"/>
      <c r="AF61" s="91"/>
      <c r="AG61" s="91"/>
      <c r="AH61" s="91"/>
      <c r="AI61" s="165"/>
    </row>
    <row r="62" spans="2:35" ht="12.75" x14ac:dyDescent="0.25">
      <c r="B62" s="541">
        <v>62600</v>
      </c>
      <c r="C62" s="542"/>
      <c r="D62" s="542"/>
      <c r="E62" s="542"/>
      <c r="F62" s="542"/>
      <c r="G62" s="542"/>
      <c r="H62" s="543"/>
      <c r="I62" s="363"/>
      <c r="J62" s="364"/>
      <c r="K62" s="364"/>
      <c r="L62" s="364"/>
      <c r="M62" s="364"/>
      <c r="N62" s="364"/>
      <c r="O62" s="365"/>
      <c r="P62" s="161"/>
      <c r="Q62" s="273"/>
      <c r="R62" s="273"/>
      <c r="S62" s="273"/>
      <c r="T62" s="273"/>
      <c r="U62" s="273"/>
      <c r="V62" s="273"/>
      <c r="W62" s="273"/>
      <c r="X62" s="273"/>
      <c r="Y62" s="273"/>
      <c r="Z62" s="273"/>
      <c r="AA62" s="273"/>
      <c r="AB62" s="273"/>
      <c r="AC62" s="273"/>
      <c r="AD62" s="273"/>
      <c r="AE62" s="273"/>
      <c r="AF62" s="273"/>
      <c r="AG62" s="273"/>
      <c r="AH62" s="273"/>
      <c r="AI62" s="171"/>
    </row>
    <row r="63" spans="2:35" ht="12.75" x14ac:dyDescent="0.25">
      <c r="B63" s="414" t="s">
        <v>155</v>
      </c>
      <c r="C63" s="359"/>
      <c r="D63" s="359"/>
      <c r="E63" s="359"/>
      <c r="F63" s="359"/>
      <c r="G63" s="359"/>
      <c r="H63" s="415"/>
      <c r="I63" s="359" t="s">
        <v>156</v>
      </c>
      <c r="J63" s="359"/>
      <c r="K63" s="359"/>
      <c r="L63" s="359"/>
      <c r="M63" s="359"/>
      <c r="N63" s="359"/>
      <c r="O63" s="359"/>
      <c r="P63" s="545">
        <f>HAWB!I49</f>
        <v>43685</v>
      </c>
      <c r="Q63" s="546"/>
      <c r="R63" s="546"/>
      <c r="S63" s="546"/>
      <c r="T63" s="202"/>
      <c r="U63" s="173"/>
      <c r="V63" s="173"/>
      <c r="W63" s="546" t="s">
        <v>1</v>
      </c>
      <c r="X63" s="546"/>
      <c r="Y63" s="546"/>
      <c r="Z63" s="546"/>
      <c r="AA63" s="546"/>
      <c r="AB63" s="546"/>
      <c r="AC63" s="546"/>
      <c r="AD63" s="546"/>
      <c r="AE63" s="173"/>
      <c r="AF63" s="173"/>
      <c r="AG63" s="173"/>
      <c r="AH63" s="173"/>
      <c r="AI63" s="174"/>
    </row>
    <row r="64" spans="2:35" ht="12" x14ac:dyDescent="0.25">
      <c r="B64" s="407"/>
      <c r="C64" s="408"/>
      <c r="D64" s="408"/>
      <c r="E64" s="408"/>
      <c r="F64" s="408"/>
      <c r="G64" s="408"/>
      <c r="H64" s="409"/>
      <c r="I64" s="405"/>
      <c r="J64" s="405"/>
      <c r="K64" s="405"/>
      <c r="L64" s="405"/>
      <c r="M64" s="405"/>
      <c r="N64" s="405"/>
      <c r="O64" s="406"/>
      <c r="P64" s="410" t="s">
        <v>157</v>
      </c>
      <c r="Q64" s="411"/>
      <c r="R64" s="411"/>
      <c r="S64" s="411"/>
      <c r="T64" s="411"/>
      <c r="U64" s="411"/>
      <c r="V64" s="411"/>
      <c r="W64" s="411" t="s">
        <v>158</v>
      </c>
      <c r="X64" s="411"/>
      <c r="Y64" s="411"/>
      <c r="Z64" s="411"/>
      <c r="AA64" s="411"/>
      <c r="AB64" s="412" t="s">
        <v>159</v>
      </c>
      <c r="AC64" s="412"/>
      <c r="AD64" s="412"/>
      <c r="AE64" s="412"/>
      <c r="AF64" s="412"/>
      <c r="AG64" s="412"/>
      <c r="AH64" s="412"/>
      <c r="AI64" s="413"/>
    </row>
    <row r="65" spans="2:35" ht="12.75" x14ac:dyDescent="0.25">
      <c r="B65" s="395" t="s">
        <v>160</v>
      </c>
      <c r="C65" s="396"/>
      <c r="D65" s="396"/>
      <c r="E65" s="396"/>
      <c r="F65" s="396"/>
      <c r="G65" s="396"/>
      <c r="H65" s="397"/>
      <c r="I65" s="359" t="s">
        <v>161</v>
      </c>
      <c r="J65" s="359"/>
      <c r="K65" s="359"/>
      <c r="L65" s="359"/>
      <c r="M65" s="359"/>
      <c r="N65" s="359"/>
      <c r="O65" s="359"/>
      <c r="P65" s="159"/>
      <c r="Q65" s="359" t="s">
        <v>162</v>
      </c>
      <c r="R65" s="359"/>
      <c r="S65" s="359"/>
      <c r="T65" s="359"/>
      <c r="U65" s="165"/>
      <c r="V65" s="175"/>
      <c r="W65" s="176"/>
      <c r="X65" s="176"/>
      <c r="Y65" s="176"/>
      <c r="Z65" s="201"/>
      <c r="AA65" s="66"/>
      <c r="AB65" s="66"/>
      <c r="AC65" s="398">
        <f>AA1</f>
        <v>0</v>
      </c>
      <c r="AD65" s="398"/>
      <c r="AE65" s="398"/>
      <c r="AF65" s="423">
        <f>AE1</f>
        <v>0</v>
      </c>
      <c r="AG65" s="423"/>
      <c r="AH65" s="423"/>
      <c r="AI65" s="423"/>
    </row>
    <row r="66" spans="2:35" ht="12.75" x14ac:dyDescent="0.25">
      <c r="B66" s="402" t="s">
        <v>163</v>
      </c>
      <c r="C66" s="403"/>
      <c r="D66" s="403"/>
      <c r="E66" s="403"/>
      <c r="F66" s="403"/>
      <c r="G66" s="403"/>
      <c r="H66" s="404"/>
      <c r="I66" s="405"/>
      <c r="J66" s="405"/>
      <c r="K66" s="405"/>
      <c r="L66" s="405"/>
      <c r="M66" s="405"/>
      <c r="N66" s="405"/>
      <c r="O66" s="406"/>
      <c r="P66" s="274"/>
      <c r="Q66" s="275"/>
      <c r="R66" s="275"/>
      <c r="S66" s="275"/>
      <c r="T66" s="275"/>
      <c r="U66" s="276"/>
      <c r="V66" s="516"/>
      <c r="W66" s="517"/>
      <c r="X66" s="517"/>
      <c r="Y66" s="517"/>
      <c r="Z66" s="517"/>
      <c r="AA66" s="73"/>
      <c r="AB66" s="73"/>
      <c r="AC66" s="399"/>
      <c r="AD66" s="399"/>
      <c r="AE66" s="399"/>
      <c r="AF66" s="503"/>
      <c r="AG66" s="503"/>
      <c r="AH66" s="503"/>
      <c r="AI66" s="503"/>
    </row>
    <row r="67" spans="2:35" ht="12" customHeight="1" x14ac:dyDescent="0.25">
      <c r="O67" s="393" t="s">
        <v>179</v>
      </c>
      <c r="P67" s="393"/>
      <c r="Q67" s="393"/>
      <c r="R67" s="393"/>
      <c r="S67" s="393"/>
      <c r="T67" s="393"/>
      <c r="U67" s="393"/>
      <c r="V67" s="393"/>
      <c r="W67" s="393"/>
      <c r="X67" s="393"/>
      <c r="Y67" s="393"/>
      <c r="Z67" s="393"/>
      <c r="AA67" s="393"/>
    </row>
    <row r="72" spans="2:35" ht="12" x14ac:dyDescent="0.25">
      <c r="L72" s="394"/>
      <c r="M72" s="394"/>
      <c r="N72" s="394"/>
      <c r="O72" s="394"/>
    </row>
  </sheetData>
  <mergeCells count="154">
    <mergeCell ref="B1:D1"/>
    <mergeCell ref="E1:F1"/>
    <mergeCell ref="G1:N1"/>
    <mergeCell ref="AA1:AC1"/>
    <mergeCell ref="AE1:AI1"/>
    <mergeCell ref="B2:K2"/>
    <mergeCell ref="L2:R3"/>
    <mergeCell ref="S2:Y2"/>
    <mergeCell ref="AB2:AG2"/>
    <mergeCell ref="S3:X3"/>
    <mergeCell ref="S4:Y4"/>
    <mergeCell ref="B5:R5"/>
    <mergeCell ref="B6:R6"/>
    <mergeCell ref="S6:AI6"/>
    <mergeCell ref="B7:R7"/>
    <mergeCell ref="S8:AI13"/>
    <mergeCell ref="B9:R9"/>
    <mergeCell ref="B10:K10"/>
    <mergeCell ref="L10:R11"/>
    <mergeCell ref="B15:M15"/>
    <mergeCell ref="S15:AI15"/>
    <mergeCell ref="AL15:AN15"/>
    <mergeCell ref="AP15:AR15"/>
    <mergeCell ref="AT15:AV15"/>
    <mergeCell ref="S16:AI16"/>
    <mergeCell ref="AL16:AN16"/>
    <mergeCell ref="AP16:AR16"/>
    <mergeCell ref="AQ10:AU10"/>
    <mergeCell ref="B11:K11"/>
    <mergeCell ref="B12:M12"/>
    <mergeCell ref="AQ12:AU12"/>
    <mergeCell ref="B13:M13"/>
    <mergeCell ref="B14:M14"/>
    <mergeCell ref="S14:AI14"/>
    <mergeCell ref="B20:I20"/>
    <mergeCell ref="J20:R20"/>
    <mergeCell ref="S20:AI20"/>
    <mergeCell ref="B21:I21"/>
    <mergeCell ref="B22:R22"/>
    <mergeCell ref="AA22:AF22"/>
    <mergeCell ref="S17:AI17"/>
    <mergeCell ref="AL17:AN17"/>
    <mergeCell ref="AP17:AR17"/>
    <mergeCell ref="S18:AI18"/>
    <mergeCell ref="AL18:AN18"/>
    <mergeCell ref="S19:AI19"/>
    <mergeCell ref="B23:R23"/>
    <mergeCell ref="T23:Z24"/>
    <mergeCell ref="B24:R24"/>
    <mergeCell ref="B25:C25"/>
    <mergeCell ref="D25:F25"/>
    <mergeCell ref="G25:J25"/>
    <mergeCell ref="K25:L25"/>
    <mergeCell ref="M25:N25"/>
    <mergeCell ref="O25:P25"/>
    <mergeCell ref="Q25:R25"/>
    <mergeCell ref="S25:U25"/>
    <mergeCell ref="W25:X25"/>
    <mergeCell ref="Y25:Z25"/>
    <mergeCell ref="AA25:AG25"/>
    <mergeCell ref="AH25:AI25"/>
    <mergeCell ref="B26:C26"/>
    <mergeCell ref="D26:J26"/>
    <mergeCell ref="K26:L26"/>
    <mergeCell ref="M26:N26"/>
    <mergeCell ref="O26:P26"/>
    <mergeCell ref="Q26:R26"/>
    <mergeCell ref="S26:U26"/>
    <mergeCell ref="AA26:AG26"/>
    <mergeCell ref="AH26:AI26"/>
    <mergeCell ref="B27:I27"/>
    <mergeCell ref="L27:O27"/>
    <mergeCell ref="S27:W28"/>
    <mergeCell ref="X27:AI28"/>
    <mergeCell ref="B28:I28"/>
    <mergeCell ref="J28:M28"/>
    <mergeCell ref="N28:R28"/>
    <mergeCell ref="I31:L31"/>
    <mergeCell ref="AH31:AI32"/>
    <mergeCell ref="B33:C34"/>
    <mergeCell ref="D33:F34"/>
    <mergeCell ref="H33:K33"/>
    <mergeCell ref="L33:O33"/>
    <mergeCell ref="P33:R33"/>
    <mergeCell ref="S33:W34"/>
    <mergeCell ref="X33:AI33"/>
    <mergeCell ref="H34:K34"/>
    <mergeCell ref="L34:O34"/>
    <mergeCell ref="P34:R34"/>
    <mergeCell ref="X34:AI34"/>
    <mergeCell ref="Y35:AI35"/>
    <mergeCell ref="Y36:AI36"/>
    <mergeCell ref="Y37:AI37"/>
    <mergeCell ref="Y39:AI39"/>
    <mergeCell ref="T47:W48"/>
    <mergeCell ref="G49:J49"/>
    <mergeCell ref="M49:N49"/>
    <mergeCell ref="K59:N59"/>
    <mergeCell ref="B60:H60"/>
    <mergeCell ref="I60:O60"/>
    <mergeCell ref="R60:AF60"/>
    <mergeCell ref="B35:C35"/>
    <mergeCell ref="D35:F35"/>
    <mergeCell ref="I35:K35"/>
    <mergeCell ref="M35:O35"/>
    <mergeCell ref="Q35:R35"/>
    <mergeCell ref="T35:W35"/>
    <mergeCell ref="B52:H52"/>
    <mergeCell ref="I52:O52"/>
    <mergeCell ref="G53:J53"/>
    <mergeCell ref="R53:T53"/>
    <mergeCell ref="B50:H50"/>
    <mergeCell ref="I50:O50"/>
    <mergeCell ref="G51:J51"/>
    <mergeCell ref="B62:H62"/>
    <mergeCell ref="I62:O62"/>
    <mergeCell ref="B63:H63"/>
    <mergeCell ref="I63:O63"/>
    <mergeCell ref="P63:S63"/>
    <mergeCell ref="W63:AD63"/>
    <mergeCell ref="C61:F61"/>
    <mergeCell ref="K61:N61"/>
    <mergeCell ref="B54:H54"/>
    <mergeCell ref="I54:O54"/>
    <mergeCell ref="F55:K55"/>
    <mergeCell ref="Q55:AI58"/>
    <mergeCell ref="B56:H56"/>
    <mergeCell ref="I56:O56"/>
    <mergeCell ref="F57:K57"/>
    <mergeCell ref="B58:H58"/>
    <mergeCell ref="I58:O58"/>
    <mergeCell ref="B65:H65"/>
    <mergeCell ref="I65:O65"/>
    <mergeCell ref="Q65:T65"/>
    <mergeCell ref="AC65:AE66"/>
    <mergeCell ref="AF65:AI66"/>
    <mergeCell ref="B66:H66"/>
    <mergeCell ref="I66:O66"/>
    <mergeCell ref="V66:Z66"/>
    <mergeCell ref="B64:H64"/>
    <mergeCell ref="I64:O64"/>
    <mergeCell ref="P64:S64"/>
    <mergeCell ref="T64:V64"/>
    <mergeCell ref="W64:AA64"/>
    <mergeCell ref="AB64:AI64"/>
    <mergeCell ref="R50:T50"/>
    <mergeCell ref="V50:X50"/>
    <mergeCell ref="Z50:AB50"/>
    <mergeCell ref="R51:T51"/>
    <mergeCell ref="V51:X51"/>
    <mergeCell ref="R52:T52"/>
    <mergeCell ref="V52:X52"/>
    <mergeCell ref="O67:AA67"/>
    <mergeCell ref="L72:O72"/>
  </mergeCells>
  <pageMargins left="0.19" right="0.19" top="0.2" bottom="0" header="0.19" footer="0"/>
  <pageSetup scale="93"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zoomScale="115" zoomScaleNormal="115" workbookViewId="0">
      <selection activeCell="B5" sqref="B5:R5"/>
    </sheetView>
  </sheetViews>
  <sheetFormatPr defaultColWidth="2.7109375" defaultRowHeight="11.45" customHeight="1" x14ac:dyDescent="0.25"/>
  <cols>
    <col min="1"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4.8554687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33" width="2.7109375" style="64"/>
    <col min="34" max="34" width="8.85546875" style="64" customWidth="1"/>
    <col min="35" max="35" width="5.14062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12.75" x14ac:dyDescent="0.25">
      <c r="B1" s="499">
        <f>HAWB!N3</f>
        <v>0</v>
      </c>
      <c r="C1" s="499"/>
      <c r="D1" s="499"/>
      <c r="E1" s="521"/>
      <c r="F1" s="522"/>
      <c r="G1" s="500">
        <v>19909665</v>
      </c>
      <c r="H1" s="501"/>
      <c r="I1" s="501"/>
      <c r="J1" s="501"/>
      <c r="K1" s="501"/>
      <c r="L1" s="501"/>
      <c r="M1" s="501"/>
      <c r="N1" s="501"/>
      <c r="O1" s="246"/>
      <c r="P1" s="246"/>
      <c r="Q1" s="246"/>
      <c r="R1" s="246"/>
      <c r="S1" s="247"/>
      <c r="T1" s="247"/>
      <c r="U1" s="247"/>
      <c r="V1" s="247"/>
      <c r="W1" s="247"/>
      <c r="X1" s="247"/>
      <c r="Y1" s="247"/>
      <c r="Z1" s="247"/>
      <c r="AA1" s="499">
        <f>B1</f>
        <v>0</v>
      </c>
      <c r="AB1" s="499"/>
      <c r="AC1" s="499"/>
      <c r="AD1" s="247"/>
      <c r="AE1" s="501">
        <f>G1</f>
        <v>19909665</v>
      </c>
      <c r="AF1" s="501"/>
      <c r="AG1" s="501"/>
      <c r="AH1" s="501"/>
      <c r="AI1" s="501"/>
    </row>
    <row r="2" spans="2:54" ht="12.75" x14ac:dyDescent="0.25">
      <c r="B2" s="511" t="s">
        <v>71</v>
      </c>
      <c r="C2" s="512"/>
      <c r="D2" s="512"/>
      <c r="E2" s="512"/>
      <c r="F2" s="512"/>
      <c r="G2" s="512"/>
      <c r="H2" s="512"/>
      <c r="I2" s="512"/>
      <c r="J2" s="512"/>
      <c r="K2" s="513"/>
      <c r="L2" s="514" t="s">
        <v>72</v>
      </c>
      <c r="M2" s="515"/>
      <c r="N2" s="515"/>
      <c r="O2" s="515"/>
      <c r="P2" s="515"/>
      <c r="Q2" s="515"/>
      <c r="R2" s="515"/>
      <c r="S2" s="474" t="s">
        <v>73</v>
      </c>
      <c r="T2" s="400"/>
      <c r="U2" s="400"/>
      <c r="V2" s="400"/>
      <c r="W2" s="400"/>
      <c r="X2" s="400"/>
      <c r="Y2" s="400"/>
      <c r="Z2" s="66"/>
      <c r="AA2" s="66"/>
      <c r="AB2" s="435"/>
      <c r="AC2" s="435"/>
      <c r="AD2" s="435"/>
      <c r="AE2" s="435"/>
      <c r="AF2" s="435"/>
      <c r="AG2" s="435"/>
      <c r="AH2" s="67"/>
      <c r="AI2" s="68"/>
    </row>
    <row r="3" spans="2:54" ht="12.75" x14ac:dyDescent="0.25">
      <c r="B3" s="69"/>
      <c r="C3" s="70"/>
      <c r="D3" s="70"/>
      <c r="E3" s="70"/>
      <c r="F3" s="70"/>
      <c r="G3" s="70"/>
      <c r="H3" s="70"/>
      <c r="I3" s="70"/>
      <c r="J3" s="252"/>
      <c r="K3" s="252"/>
      <c r="L3" s="514"/>
      <c r="M3" s="515"/>
      <c r="N3" s="515"/>
      <c r="O3" s="515"/>
      <c r="P3" s="515"/>
      <c r="Q3" s="515"/>
      <c r="R3" s="515"/>
      <c r="S3" s="475" t="s">
        <v>74</v>
      </c>
      <c r="T3" s="476"/>
      <c r="U3" s="476"/>
      <c r="V3" s="476"/>
      <c r="W3" s="476"/>
      <c r="X3" s="476"/>
      <c r="Y3" s="72"/>
      <c r="Z3" s="73"/>
      <c r="AA3" s="73"/>
      <c r="AB3" s="74"/>
      <c r="AC3" s="74"/>
      <c r="AD3" s="74"/>
      <c r="AE3" s="74"/>
      <c r="AF3" s="74"/>
      <c r="AG3" s="74"/>
      <c r="AH3" s="74"/>
      <c r="AI3" s="75"/>
    </row>
    <row r="4" spans="2:54" ht="12.75" x14ac:dyDescent="0.2">
      <c r="B4" s="216" t="s">
        <v>7</v>
      </c>
      <c r="C4" s="217"/>
      <c r="D4" s="217"/>
      <c r="E4" s="217"/>
      <c r="F4" s="217"/>
      <c r="G4" s="217"/>
      <c r="H4" s="217"/>
      <c r="I4" s="217"/>
      <c r="J4" s="217"/>
      <c r="K4" s="217"/>
      <c r="L4" s="67"/>
      <c r="M4" s="67"/>
      <c r="N4" s="67"/>
      <c r="O4" s="67"/>
      <c r="P4" s="67"/>
      <c r="Q4" s="67"/>
      <c r="R4" s="68"/>
      <c r="S4" s="516" t="s">
        <v>75</v>
      </c>
      <c r="T4" s="517"/>
      <c r="U4" s="517"/>
      <c r="V4" s="517"/>
      <c r="W4" s="517"/>
      <c r="X4" s="517"/>
      <c r="Y4" s="517"/>
      <c r="Z4" s="72"/>
      <c r="AA4" s="72"/>
      <c r="AB4" s="72"/>
      <c r="AC4" s="72"/>
      <c r="AD4" s="72"/>
      <c r="AE4" s="72"/>
      <c r="AF4" s="72"/>
      <c r="AG4" s="72"/>
      <c r="AH4" s="72"/>
      <c r="AI4" s="78"/>
    </row>
    <row r="5" spans="2:54" ht="12.75" x14ac:dyDescent="0.2">
      <c r="B5" s="505" t="s">
        <v>8</v>
      </c>
      <c r="C5" s="506"/>
      <c r="D5" s="506"/>
      <c r="E5" s="506"/>
      <c r="F5" s="506"/>
      <c r="G5" s="506"/>
      <c r="H5" s="506"/>
      <c r="I5" s="506"/>
      <c r="J5" s="506"/>
      <c r="K5" s="506"/>
      <c r="L5" s="506"/>
      <c r="M5" s="506"/>
      <c r="N5" s="506"/>
      <c r="O5" s="506"/>
      <c r="P5" s="506"/>
      <c r="Q5" s="506"/>
      <c r="R5" s="507"/>
      <c r="S5" s="79" t="b">
        <f>IF(B1&gt;=176,"EMIRATES",IF(B1&gt;=157,"QATAR AIRWAYS (W.L.L.)",IF(B1&gt;=235,"TURKISH AIRLINES INC",IF(B1&gt;=607,"ETIHAD",IF(B1&gt;=125,"BRITISH AIRWAYS P.L.C.")))))</f>
        <v>0</v>
      </c>
      <c r="T5" s="147"/>
      <c r="U5" s="147"/>
      <c r="V5" s="147"/>
      <c r="W5" s="147"/>
      <c r="X5" s="147"/>
      <c r="Y5" s="72"/>
      <c r="Z5" s="72"/>
      <c r="AA5" s="72"/>
      <c r="AB5" s="72"/>
      <c r="AC5" s="72"/>
      <c r="AD5" s="72"/>
      <c r="AE5" s="72"/>
      <c r="AF5" s="72"/>
      <c r="AG5" s="72"/>
      <c r="AH5" s="72"/>
      <c r="AI5" s="78"/>
    </row>
    <row r="6" spans="2:54" ht="12.75" x14ac:dyDescent="0.2">
      <c r="B6" s="508" t="s">
        <v>76</v>
      </c>
      <c r="C6" s="509"/>
      <c r="D6" s="509"/>
      <c r="E6" s="509"/>
      <c r="F6" s="509"/>
      <c r="G6" s="509"/>
      <c r="H6" s="509"/>
      <c r="I6" s="509"/>
      <c r="J6" s="509"/>
      <c r="K6" s="509"/>
      <c r="L6" s="509"/>
      <c r="M6" s="509"/>
      <c r="N6" s="509"/>
      <c r="O6" s="509"/>
      <c r="P6" s="509"/>
      <c r="Q6" s="509"/>
      <c r="R6" s="510"/>
      <c r="S6" s="407" t="s">
        <v>77</v>
      </c>
      <c r="T6" s="408"/>
      <c r="U6" s="408"/>
      <c r="V6" s="408"/>
      <c r="W6" s="408"/>
      <c r="X6" s="408"/>
      <c r="Y6" s="408"/>
      <c r="Z6" s="408"/>
      <c r="AA6" s="408"/>
      <c r="AB6" s="408"/>
      <c r="AC6" s="408"/>
      <c r="AD6" s="408"/>
      <c r="AE6" s="408"/>
      <c r="AF6" s="408"/>
      <c r="AG6" s="408"/>
      <c r="AH6" s="408"/>
      <c r="AI6" s="409"/>
    </row>
    <row r="7" spans="2:54" ht="12.75" x14ac:dyDescent="0.25">
      <c r="B7" s="355" t="s">
        <v>78</v>
      </c>
      <c r="C7" s="356"/>
      <c r="D7" s="356"/>
      <c r="E7" s="356"/>
      <c r="F7" s="356"/>
      <c r="G7" s="356"/>
      <c r="H7" s="356"/>
      <c r="I7" s="356"/>
      <c r="J7" s="356"/>
      <c r="K7" s="356"/>
      <c r="L7" s="356"/>
      <c r="M7" s="356"/>
      <c r="N7" s="356"/>
      <c r="O7" s="356"/>
      <c r="P7" s="356"/>
      <c r="Q7" s="356"/>
      <c r="R7" s="357"/>
      <c r="S7" s="82" t="s">
        <v>79</v>
      </c>
      <c r="T7" s="83"/>
      <c r="U7" s="83"/>
      <c r="V7" s="83"/>
      <c r="W7" s="83"/>
      <c r="X7" s="83"/>
      <c r="Y7" s="83"/>
      <c r="Z7" s="83"/>
      <c r="AA7" s="83"/>
      <c r="AB7" s="83"/>
      <c r="AC7" s="83"/>
      <c r="AD7" s="83"/>
      <c r="AE7" s="83"/>
      <c r="AF7" s="83"/>
      <c r="AG7" s="83"/>
      <c r="AH7" s="83"/>
      <c r="AI7" s="84"/>
    </row>
    <row r="8" spans="2:54" ht="12.75" x14ac:dyDescent="0.2">
      <c r="B8" s="218" t="s">
        <v>51</v>
      </c>
      <c r="C8" s="219"/>
      <c r="D8" s="219"/>
      <c r="E8" s="219"/>
      <c r="G8" s="219" t="s">
        <v>176</v>
      </c>
      <c r="H8" s="219"/>
      <c r="I8" s="219"/>
      <c r="J8" s="219"/>
      <c r="K8" s="219"/>
      <c r="L8" s="219"/>
      <c r="M8" s="219"/>
      <c r="N8" s="219"/>
      <c r="O8" s="219"/>
      <c r="P8" s="219"/>
      <c r="Q8" s="219"/>
      <c r="R8" s="220"/>
      <c r="S8" s="480" t="s">
        <v>80</v>
      </c>
      <c r="T8" s="481"/>
      <c r="U8" s="481"/>
      <c r="V8" s="481"/>
      <c r="W8" s="481"/>
      <c r="X8" s="481"/>
      <c r="Y8" s="481"/>
      <c r="Z8" s="481"/>
      <c r="AA8" s="481"/>
      <c r="AB8" s="481"/>
      <c r="AC8" s="481"/>
      <c r="AD8" s="481"/>
      <c r="AE8" s="481"/>
      <c r="AF8" s="481"/>
      <c r="AG8" s="481"/>
      <c r="AH8" s="481"/>
      <c r="AI8" s="482"/>
      <c r="AJ8" s="85"/>
    </row>
    <row r="9" spans="2:54" ht="12" x14ac:dyDescent="0.25">
      <c r="B9" s="407"/>
      <c r="C9" s="408"/>
      <c r="D9" s="408"/>
      <c r="E9" s="408"/>
      <c r="F9" s="408"/>
      <c r="G9" s="408"/>
      <c r="H9" s="408"/>
      <c r="I9" s="408"/>
      <c r="J9" s="408"/>
      <c r="K9" s="408"/>
      <c r="L9" s="408"/>
      <c r="M9" s="408"/>
      <c r="N9" s="408"/>
      <c r="O9" s="408"/>
      <c r="P9" s="408"/>
      <c r="Q9" s="408"/>
      <c r="R9" s="408"/>
      <c r="S9" s="483"/>
      <c r="T9" s="481"/>
      <c r="U9" s="481"/>
      <c r="V9" s="481"/>
      <c r="W9" s="481"/>
      <c r="X9" s="481"/>
      <c r="Y9" s="481"/>
      <c r="Z9" s="481"/>
      <c r="AA9" s="481"/>
      <c r="AB9" s="481"/>
      <c r="AC9" s="481"/>
      <c r="AD9" s="481"/>
      <c r="AE9" s="481"/>
      <c r="AF9" s="481"/>
      <c r="AG9" s="481"/>
      <c r="AH9" s="481"/>
      <c r="AI9" s="482"/>
      <c r="AL9" s="193" t="s">
        <v>19</v>
      </c>
    </row>
    <row r="10" spans="2:54" ht="12" x14ac:dyDescent="0.15">
      <c r="B10" s="487" t="s">
        <v>81</v>
      </c>
      <c r="C10" s="488"/>
      <c r="D10" s="488"/>
      <c r="E10" s="488"/>
      <c r="F10" s="488"/>
      <c r="G10" s="488"/>
      <c r="H10" s="488"/>
      <c r="I10" s="488"/>
      <c r="J10" s="488"/>
      <c r="K10" s="489"/>
      <c r="L10" s="490" t="s">
        <v>82</v>
      </c>
      <c r="M10" s="491"/>
      <c r="N10" s="491"/>
      <c r="O10" s="491"/>
      <c r="P10" s="491"/>
      <c r="Q10" s="491"/>
      <c r="R10" s="491"/>
      <c r="S10" s="483"/>
      <c r="T10" s="481"/>
      <c r="U10" s="481"/>
      <c r="V10" s="481"/>
      <c r="W10" s="481"/>
      <c r="X10" s="481"/>
      <c r="Y10" s="481"/>
      <c r="Z10" s="481"/>
      <c r="AA10" s="481"/>
      <c r="AB10" s="481"/>
      <c r="AC10" s="481"/>
      <c r="AD10" s="481"/>
      <c r="AE10" s="481"/>
      <c r="AF10" s="481"/>
      <c r="AG10" s="481"/>
      <c r="AH10" s="481"/>
      <c r="AI10" s="482"/>
      <c r="AL10" s="22" t="s">
        <v>29</v>
      </c>
      <c r="AM10" s="181"/>
      <c r="AN10" s="181"/>
      <c r="AO10" s="181"/>
      <c r="AP10" s="181"/>
      <c r="AQ10" s="498">
        <v>2000</v>
      </c>
      <c r="AR10" s="498"/>
      <c r="AS10" s="498"/>
      <c r="AT10" s="498"/>
      <c r="AU10" s="498"/>
      <c r="AV10" s="182"/>
      <c r="AW10" s="22"/>
      <c r="AX10" s="183"/>
      <c r="AY10" s="22"/>
      <c r="AZ10" s="22"/>
    </row>
    <row r="11" spans="2:54" ht="12.75" x14ac:dyDescent="0.2">
      <c r="B11" s="505" t="s">
        <v>40</v>
      </c>
      <c r="C11" s="506"/>
      <c r="D11" s="506"/>
      <c r="E11" s="506"/>
      <c r="F11" s="506"/>
      <c r="G11" s="506"/>
      <c r="H11" s="506"/>
      <c r="I11" s="506"/>
      <c r="J11" s="506"/>
      <c r="K11" s="507"/>
      <c r="L11" s="492"/>
      <c r="M11" s="493"/>
      <c r="N11" s="493"/>
      <c r="O11" s="493"/>
      <c r="P11" s="493"/>
      <c r="Q11" s="493"/>
      <c r="R11" s="493"/>
      <c r="S11" s="483"/>
      <c r="T11" s="481"/>
      <c r="U11" s="481"/>
      <c r="V11" s="481"/>
      <c r="W11" s="481"/>
      <c r="X11" s="481"/>
      <c r="Y11" s="481"/>
      <c r="Z11" s="481"/>
      <c r="AA11" s="481"/>
      <c r="AB11" s="481"/>
      <c r="AC11" s="481"/>
      <c r="AD11" s="481"/>
      <c r="AE11" s="481"/>
      <c r="AF11" s="481"/>
      <c r="AG11" s="481"/>
      <c r="AH11" s="481"/>
      <c r="AI11" s="482"/>
      <c r="AL11" s="22" t="s">
        <v>30</v>
      </c>
      <c r="AM11" s="22"/>
      <c r="AN11" s="22"/>
      <c r="AO11" s="22"/>
      <c r="AP11" s="184"/>
      <c r="AQ11" s="182"/>
      <c r="AR11" s="184" t="s">
        <v>31</v>
      </c>
      <c r="AS11" s="184"/>
      <c r="AT11" s="184"/>
      <c r="AU11" s="184"/>
      <c r="AV11" s="22" t="s">
        <v>32</v>
      </c>
      <c r="AW11" s="22"/>
      <c r="AY11" s="22" t="s">
        <v>33</v>
      </c>
      <c r="AZ11" s="22"/>
    </row>
    <row r="12" spans="2:54" ht="12.75" x14ac:dyDescent="0.15">
      <c r="B12" s="494" t="s">
        <v>165</v>
      </c>
      <c r="C12" s="495"/>
      <c r="D12" s="495"/>
      <c r="E12" s="495"/>
      <c r="F12" s="495"/>
      <c r="G12" s="495"/>
      <c r="H12" s="495"/>
      <c r="I12" s="495"/>
      <c r="J12" s="495"/>
      <c r="K12" s="495"/>
      <c r="L12" s="495"/>
      <c r="M12" s="495"/>
      <c r="N12" s="86"/>
      <c r="O12" s="86"/>
      <c r="P12" s="86"/>
      <c r="Q12" s="86"/>
      <c r="R12" s="87"/>
      <c r="S12" s="483"/>
      <c r="T12" s="481"/>
      <c r="U12" s="481"/>
      <c r="V12" s="481"/>
      <c r="W12" s="481"/>
      <c r="X12" s="481"/>
      <c r="Y12" s="481"/>
      <c r="Z12" s="481"/>
      <c r="AA12" s="481"/>
      <c r="AB12" s="481"/>
      <c r="AC12" s="481"/>
      <c r="AD12" s="481"/>
      <c r="AE12" s="481"/>
      <c r="AF12" s="481"/>
      <c r="AG12" s="481"/>
      <c r="AH12" s="481"/>
      <c r="AI12" s="482"/>
      <c r="AL12" s="22" t="s">
        <v>34</v>
      </c>
      <c r="AM12" s="22"/>
      <c r="AN12" s="22"/>
      <c r="AO12" s="22"/>
      <c r="AP12" s="22"/>
      <c r="AQ12" s="498" t="s">
        <v>35</v>
      </c>
      <c r="AR12" s="498"/>
      <c r="AS12" s="498"/>
      <c r="AT12" s="498"/>
      <c r="AU12" s="498"/>
      <c r="AV12" s="182"/>
      <c r="AW12" s="22"/>
      <c r="AX12" s="182"/>
      <c r="AY12" s="22"/>
      <c r="AZ12" s="22"/>
    </row>
    <row r="13" spans="2:54" ht="12.75" x14ac:dyDescent="0.25">
      <c r="B13" s="494" t="s">
        <v>166</v>
      </c>
      <c r="C13" s="495"/>
      <c r="D13" s="495"/>
      <c r="E13" s="495"/>
      <c r="F13" s="495"/>
      <c r="G13" s="495"/>
      <c r="H13" s="495"/>
      <c r="I13" s="495"/>
      <c r="J13" s="495"/>
      <c r="K13" s="495"/>
      <c r="L13" s="495"/>
      <c r="M13" s="495"/>
      <c r="N13" s="86"/>
      <c r="O13" s="86"/>
      <c r="P13" s="86"/>
      <c r="Q13" s="86"/>
      <c r="R13" s="87"/>
      <c r="S13" s="484"/>
      <c r="T13" s="485"/>
      <c r="U13" s="485"/>
      <c r="V13" s="485"/>
      <c r="W13" s="485"/>
      <c r="X13" s="485"/>
      <c r="Y13" s="485"/>
      <c r="Z13" s="485"/>
      <c r="AA13" s="485"/>
      <c r="AB13" s="485"/>
      <c r="AC13" s="485"/>
      <c r="AD13" s="485"/>
      <c r="AE13" s="485"/>
      <c r="AF13" s="485"/>
      <c r="AG13" s="485"/>
      <c r="AH13" s="485"/>
      <c r="AI13" s="486"/>
    </row>
    <row r="14" spans="2:54" ht="12.75" x14ac:dyDescent="0.25">
      <c r="B14" s="494" t="s">
        <v>167</v>
      </c>
      <c r="C14" s="495"/>
      <c r="D14" s="495"/>
      <c r="E14" s="495"/>
      <c r="F14" s="495"/>
      <c r="G14" s="495"/>
      <c r="H14" s="495"/>
      <c r="I14" s="495"/>
      <c r="J14" s="495"/>
      <c r="K14" s="495"/>
      <c r="L14" s="495"/>
      <c r="M14" s="495"/>
      <c r="N14" s="86"/>
      <c r="O14" s="86"/>
      <c r="P14" s="86"/>
      <c r="Q14" s="86"/>
      <c r="R14" s="87"/>
      <c r="S14" s="477" t="s">
        <v>83</v>
      </c>
      <c r="T14" s="478"/>
      <c r="U14" s="478"/>
      <c r="V14" s="478"/>
      <c r="W14" s="478"/>
      <c r="X14" s="478"/>
      <c r="Y14" s="478"/>
      <c r="Z14" s="478"/>
      <c r="AA14" s="478"/>
      <c r="AB14" s="478"/>
      <c r="AC14" s="478"/>
      <c r="AD14" s="478"/>
      <c r="AE14" s="478"/>
      <c r="AF14" s="478"/>
      <c r="AG14" s="478"/>
      <c r="AH14" s="478"/>
      <c r="AI14" s="479"/>
      <c r="AL14" s="193" t="s">
        <v>164</v>
      </c>
    </row>
    <row r="15" spans="2:54" ht="12.75" x14ac:dyDescent="0.2">
      <c r="B15" s="549"/>
      <c r="C15" s="550"/>
      <c r="D15" s="550"/>
      <c r="E15" s="550"/>
      <c r="F15" s="550"/>
      <c r="G15" s="550"/>
      <c r="H15" s="550"/>
      <c r="I15" s="550"/>
      <c r="J15" s="550"/>
      <c r="K15" s="550"/>
      <c r="L15" s="550"/>
      <c r="M15" s="550"/>
      <c r="N15" s="88"/>
      <c r="O15" s="88"/>
      <c r="P15" s="88"/>
      <c r="Q15" s="88"/>
      <c r="R15" s="89"/>
      <c r="S15" s="355"/>
      <c r="T15" s="356"/>
      <c r="U15" s="356"/>
      <c r="V15" s="356"/>
      <c r="W15" s="356"/>
      <c r="X15" s="356"/>
      <c r="Y15" s="356"/>
      <c r="Z15" s="356"/>
      <c r="AA15" s="356"/>
      <c r="AB15" s="356"/>
      <c r="AC15" s="356"/>
      <c r="AD15" s="356"/>
      <c r="AE15" s="356"/>
      <c r="AF15" s="356"/>
      <c r="AG15" s="356"/>
      <c r="AH15" s="356"/>
      <c r="AI15" s="357"/>
      <c r="AL15" s="350" t="s">
        <v>29</v>
      </c>
      <c r="AM15" s="350"/>
      <c r="AN15" s="350"/>
      <c r="AO15" s="162"/>
      <c r="AP15" s="350">
        <v>2000</v>
      </c>
      <c r="AQ15" s="350"/>
      <c r="AR15" s="350"/>
      <c r="AT15" s="350" t="s">
        <v>139</v>
      </c>
      <c r="AU15" s="350"/>
      <c r="AV15" s="350"/>
      <c r="AW15" s="162"/>
      <c r="AX15" s="162" t="s">
        <v>140</v>
      </c>
      <c r="AY15" s="162"/>
      <c r="AZ15" s="162"/>
      <c r="BA15" s="10"/>
      <c r="BB15" s="40"/>
    </row>
    <row r="16" spans="2:54" ht="12.75" x14ac:dyDescent="0.2">
      <c r="B16" s="90" t="s">
        <v>84</v>
      </c>
      <c r="C16" s="91"/>
      <c r="D16" s="91"/>
      <c r="E16" s="91"/>
      <c r="F16" s="91"/>
      <c r="G16" s="91"/>
      <c r="H16" s="91"/>
      <c r="I16" s="92"/>
      <c r="J16" s="92"/>
      <c r="K16" s="92"/>
      <c r="L16" s="92"/>
      <c r="M16" s="92"/>
      <c r="N16" s="92"/>
      <c r="O16" s="92"/>
      <c r="P16" s="92"/>
      <c r="Q16" s="92"/>
      <c r="R16" s="93"/>
      <c r="S16" s="355"/>
      <c r="T16" s="356"/>
      <c r="U16" s="356"/>
      <c r="V16" s="356"/>
      <c r="W16" s="356"/>
      <c r="X16" s="356"/>
      <c r="Y16" s="356"/>
      <c r="Z16" s="356"/>
      <c r="AA16" s="356"/>
      <c r="AB16" s="356"/>
      <c r="AC16" s="356"/>
      <c r="AD16" s="356"/>
      <c r="AE16" s="356"/>
      <c r="AF16" s="356"/>
      <c r="AG16" s="356"/>
      <c r="AH16" s="356"/>
      <c r="AI16" s="357"/>
      <c r="AL16" s="350" t="s">
        <v>142</v>
      </c>
      <c r="AM16" s="350"/>
      <c r="AN16" s="350"/>
      <c r="AO16" s="162"/>
      <c r="AP16" s="350" t="s">
        <v>63</v>
      </c>
      <c r="AQ16" s="350"/>
      <c r="AR16" s="350"/>
      <c r="AS16" s="162"/>
      <c r="AT16" s="164"/>
      <c r="AU16" s="164"/>
      <c r="AV16" s="164"/>
      <c r="AW16" s="164"/>
      <c r="AX16" s="164"/>
      <c r="AY16" s="164"/>
      <c r="AZ16" s="164"/>
      <c r="BA16" s="10"/>
      <c r="BB16" s="10"/>
    </row>
    <row r="17" spans="2:54" ht="12.75" x14ac:dyDescent="0.2">
      <c r="B17" s="221" t="s">
        <v>7</v>
      </c>
      <c r="C17" s="147"/>
      <c r="D17" s="147"/>
      <c r="E17" s="147"/>
      <c r="F17" s="147"/>
      <c r="G17" s="147"/>
      <c r="H17" s="147"/>
      <c r="I17" s="94"/>
      <c r="J17" s="94"/>
      <c r="K17" s="94"/>
      <c r="L17" s="94"/>
      <c r="M17" s="95"/>
      <c r="N17" s="95"/>
      <c r="O17" s="95"/>
      <c r="P17" s="95"/>
      <c r="Q17" s="95"/>
      <c r="R17" s="96"/>
      <c r="S17" s="355"/>
      <c r="T17" s="356"/>
      <c r="U17" s="356"/>
      <c r="V17" s="356"/>
      <c r="W17" s="356"/>
      <c r="X17" s="356"/>
      <c r="Y17" s="356"/>
      <c r="Z17" s="356"/>
      <c r="AA17" s="356"/>
      <c r="AB17" s="356"/>
      <c r="AC17" s="356"/>
      <c r="AD17" s="356"/>
      <c r="AE17" s="356"/>
      <c r="AF17" s="356"/>
      <c r="AG17" s="356"/>
      <c r="AH17" s="356"/>
      <c r="AI17" s="357"/>
      <c r="AL17" s="351" t="s">
        <v>143</v>
      </c>
      <c r="AM17" s="351"/>
      <c r="AN17" s="351"/>
      <c r="AO17" s="162"/>
      <c r="AP17" s="350" t="s">
        <v>144</v>
      </c>
      <c r="AQ17" s="350"/>
      <c r="AR17" s="350"/>
      <c r="AS17" s="162"/>
      <c r="AT17" s="164"/>
      <c r="AU17" s="251"/>
      <c r="AV17" s="251"/>
      <c r="AW17" s="251"/>
      <c r="AX17" s="251"/>
      <c r="AY17" s="251"/>
      <c r="AZ17" s="251"/>
      <c r="BA17" s="10"/>
      <c r="BB17" s="10"/>
    </row>
    <row r="18" spans="2:54" ht="12.75" x14ac:dyDescent="0.15">
      <c r="B18" s="221" t="s">
        <v>85</v>
      </c>
      <c r="C18" s="97"/>
      <c r="D18" s="147"/>
      <c r="E18" s="147"/>
      <c r="F18" s="147"/>
      <c r="G18" s="147"/>
      <c r="H18" s="147"/>
      <c r="I18" s="98"/>
      <c r="J18" s="98"/>
      <c r="K18" s="98"/>
      <c r="L18" s="98"/>
      <c r="M18" s="99"/>
      <c r="N18" s="100"/>
      <c r="O18" s="100"/>
      <c r="P18" s="100"/>
      <c r="Q18" s="100"/>
      <c r="R18" s="101"/>
      <c r="S18" s="502" t="s">
        <v>86</v>
      </c>
      <c r="T18" s="503"/>
      <c r="U18" s="503"/>
      <c r="V18" s="503"/>
      <c r="W18" s="503"/>
      <c r="X18" s="503"/>
      <c r="Y18" s="503"/>
      <c r="Z18" s="503"/>
      <c r="AA18" s="503"/>
      <c r="AB18" s="503"/>
      <c r="AC18" s="503"/>
      <c r="AD18" s="503"/>
      <c r="AE18" s="503"/>
      <c r="AF18" s="503"/>
      <c r="AG18" s="503"/>
      <c r="AH18" s="503"/>
      <c r="AI18" s="504"/>
      <c r="AL18" s="350" t="s">
        <v>146</v>
      </c>
      <c r="AM18" s="350"/>
      <c r="AN18" s="350"/>
      <c r="AO18" s="162"/>
      <c r="AP18" s="162" t="s">
        <v>147</v>
      </c>
      <c r="AQ18" s="162"/>
      <c r="AR18" s="162"/>
      <c r="AS18" s="162"/>
      <c r="AT18" s="162"/>
      <c r="AU18" s="162"/>
      <c r="AV18" s="162"/>
      <c r="AW18" s="162"/>
      <c r="AX18" s="162"/>
      <c r="AY18" s="162"/>
      <c r="AZ18" s="162"/>
      <c r="BA18" s="162"/>
      <c r="BB18" s="162"/>
    </row>
    <row r="19" spans="2:54" ht="12.75" x14ac:dyDescent="0.2">
      <c r="B19" s="102"/>
      <c r="C19" s="103"/>
      <c r="D19" s="103"/>
      <c r="E19" s="103"/>
      <c r="F19" s="103"/>
      <c r="G19" s="103"/>
      <c r="H19" s="103"/>
      <c r="I19" s="98"/>
      <c r="J19" s="104"/>
      <c r="K19" s="104"/>
      <c r="L19" s="104"/>
      <c r="M19" s="105"/>
      <c r="N19" s="105"/>
      <c r="O19" s="105"/>
      <c r="P19" s="105"/>
      <c r="Q19" s="106"/>
      <c r="R19" s="107"/>
      <c r="S19" s="355"/>
      <c r="T19" s="356"/>
      <c r="U19" s="356"/>
      <c r="V19" s="356"/>
      <c r="W19" s="356"/>
      <c r="X19" s="356"/>
      <c r="Y19" s="356"/>
      <c r="Z19" s="356"/>
      <c r="AA19" s="356"/>
      <c r="AB19" s="356"/>
      <c r="AC19" s="356"/>
      <c r="AD19" s="356"/>
      <c r="AE19" s="356"/>
      <c r="AF19" s="356"/>
      <c r="AG19" s="356"/>
      <c r="AH19" s="356"/>
      <c r="AI19" s="357"/>
    </row>
    <row r="20" spans="2:54" ht="12.75" x14ac:dyDescent="0.25">
      <c r="B20" s="463" t="s">
        <v>87</v>
      </c>
      <c r="C20" s="467"/>
      <c r="D20" s="467"/>
      <c r="E20" s="467"/>
      <c r="F20" s="467"/>
      <c r="G20" s="467"/>
      <c r="H20" s="467"/>
      <c r="I20" s="464"/>
      <c r="J20" s="463" t="s">
        <v>88</v>
      </c>
      <c r="K20" s="467"/>
      <c r="L20" s="467"/>
      <c r="M20" s="467"/>
      <c r="N20" s="467"/>
      <c r="O20" s="467"/>
      <c r="P20" s="467"/>
      <c r="Q20" s="467"/>
      <c r="R20" s="464"/>
      <c r="S20" s="355"/>
      <c r="T20" s="356"/>
      <c r="U20" s="356"/>
      <c r="V20" s="356"/>
      <c r="W20" s="356"/>
      <c r="X20" s="356"/>
      <c r="Y20" s="356"/>
      <c r="Z20" s="356"/>
      <c r="AA20" s="356"/>
      <c r="AB20" s="356"/>
      <c r="AC20" s="356"/>
      <c r="AD20" s="356"/>
      <c r="AE20" s="356"/>
      <c r="AF20" s="356"/>
      <c r="AG20" s="356"/>
      <c r="AH20" s="356"/>
      <c r="AI20" s="357"/>
    </row>
    <row r="21" spans="2:54" ht="12.75" x14ac:dyDescent="0.25">
      <c r="B21" s="388" t="s">
        <v>0</v>
      </c>
      <c r="C21" s="389"/>
      <c r="D21" s="389"/>
      <c r="E21" s="389"/>
      <c r="F21" s="389"/>
      <c r="G21" s="389"/>
      <c r="H21" s="389"/>
      <c r="I21" s="390"/>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2" x14ac:dyDescent="0.25">
      <c r="B22" s="463" t="s">
        <v>89</v>
      </c>
      <c r="C22" s="467"/>
      <c r="D22" s="467"/>
      <c r="E22" s="467"/>
      <c r="F22" s="467"/>
      <c r="G22" s="467"/>
      <c r="H22" s="467"/>
      <c r="I22" s="467"/>
      <c r="J22" s="467"/>
      <c r="K22" s="467"/>
      <c r="L22" s="467"/>
      <c r="M22" s="467"/>
      <c r="N22" s="467"/>
      <c r="O22" s="467"/>
      <c r="P22" s="467"/>
      <c r="Q22" s="467"/>
      <c r="R22" s="464"/>
      <c r="S22" s="113"/>
      <c r="T22" s="114" t="s">
        <v>90</v>
      </c>
      <c r="U22" s="115"/>
      <c r="V22" s="115"/>
      <c r="W22" s="115"/>
      <c r="X22" s="115"/>
      <c r="Y22" s="115"/>
      <c r="Z22" s="115"/>
      <c r="AA22" s="468" t="s">
        <v>91</v>
      </c>
      <c r="AB22" s="468"/>
      <c r="AC22" s="468"/>
      <c r="AD22" s="468"/>
      <c r="AE22" s="468"/>
      <c r="AF22" s="468"/>
      <c r="AG22" s="115"/>
      <c r="AH22" s="115"/>
      <c r="AI22" s="116"/>
    </row>
    <row r="23" spans="2:54" ht="12" x14ac:dyDescent="0.25">
      <c r="B23" s="469"/>
      <c r="C23" s="470"/>
      <c r="D23" s="470"/>
      <c r="E23" s="470"/>
      <c r="F23" s="470"/>
      <c r="G23" s="470"/>
      <c r="H23" s="470"/>
      <c r="I23" s="470"/>
      <c r="J23" s="470"/>
      <c r="K23" s="470"/>
      <c r="L23" s="470"/>
      <c r="M23" s="470"/>
      <c r="N23" s="470"/>
      <c r="O23" s="470"/>
      <c r="P23" s="470"/>
      <c r="Q23" s="470"/>
      <c r="R23" s="471"/>
      <c r="S23" s="113"/>
      <c r="T23" s="472"/>
      <c r="U23" s="472"/>
      <c r="V23" s="472"/>
      <c r="W23" s="472"/>
      <c r="X23" s="472"/>
      <c r="Y23" s="472"/>
      <c r="Z23" s="473"/>
      <c r="AA23" s="260"/>
      <c r="AB23" s="254"/>
      <c r="AC23" s="254"/>
      <c r="AD23" s="254"/>
      <c r="AE23" s="254"/>
      <c r="AF23" s="254"/>
      <c r="AG23" s="119"/>
      <c r="AH23" s="115"/>
      <c r="AI23" s="116"/>
    </row>
    <row r="24" spans="2:54" ht="12.75" x14ac:dyDescent="0.2">
      <c r="B24" s="355" t="s">
        <v>92</v>
      </c>
      <c r="C24" s="356"/>
      <c r="D24" s="356"/>
      <c r="E24" s="356"/>
      <c r="F24" s="356"/>
      <c r="G24" s="356"/>
      <c r="H24" s="356"/>
      <c r="I24" s="356"/>
      <c r="J24" s="356"/>
      <c r="K24" s="356"/>
      <c r="L24" s="356"/>
      <c r="M24" s="356"/>
      <c r="N24" s="356"/>
      <c r="O24" s="356"/>
      <c r="P24" s="356"/>
      <c r="Q24" s="356"/>
      <c r="R24" s="357"/>
      <c r="S24" s="120"/>
      <c r="T24" s="403"/>
      <c r="U24" s="403"/>
      <c r="V24" s="403"/>
      <c r="W24" s="403"/>
      <c r="X24" s="403"/>
      <c r="Y24" s="403"/>
      <c r="Z24" s="404"/>
      <c r="AA24" s="120"/>
      <c r="AB24" s="65"/>
      <c r="AC24" s="65"/>
      <c r="AD24" s="65"/>
      <c r="AE24" s="65"/>
      <c r="AF24" s="65"/>
      <c r="AG24" s="121"/>
      <c r="AH24" s="65"/>
      <c r="AI24" s="121"/>
      <c r="AN24" s="194" t="s">
        <v>169</v>
      </c>
    </row>
    <row r="25" spans="2:54" ht="12" x14ac:dyDescent="0.15">
      <c r="B25" s="463" t="s">
        <v>93</v>
      </c>
      <c r="C25" s="464"/>
      <c r="D25" s="465" t="s">
        <v>94</v>
      </c>
      <c r="E25" s="466"/>
      <c r="F25" s="466"/>
      <c r="G25" s="453" t="s">
        <v>95</v>
      </c>
      <c r="H25" s="453"/>
      <c r="I25" s="453"/>
      <c r="J25" s="454"/>
      <c r="K25" s="366" t="s">
        <v>96</v>
      </c>
      <c r="L25" s="368"/>
      <c r="M25" s="366" t="s">
        <v>97</v>
      </c>
      <c r="N25" s="368"/>
      <c r="O25" s="366" t="s">
        <v>98</v>
      </c>
      <c r="P25" s="368"/>
      <c r="Q25" s="366" t="s">
        <v>97</v>
      </c>
      <c r="R25" s="368"/>
      <c r="S25" s="437" t="s">
        <v>99</v>
      </c>
      <c r="T25" s="460"/>
      <c r="U25" s="438"/>
      <c r="V25" s="122" t="s">
        <v>100</v>
      </c>
      <c r="W25" s="461" t="s">
        <v>101</v>
      </c>
      <c r="X25" s="462"/>
      <c r="Y25" s="461" t="s">
        <v>102</v>
      </c>
      <c r="Z25" s="462"/>
      <c r="AA25" s="452" t="s">
        <v>103</v>
      </c>
      <c r="AB25" s="453"/>
      <c r="AC25" s="453"/>
      <c r="AD25" s="453"/>
      <c r="AE25" s="453"/>
      <c r="AF25" s="453"/>
      <c r="AG25" s="454"/>
      <c r="AH25" s="452" t="s">
        <v>104</v>
      </c>
      <c r="AI25" s="454"/>
    </row>
    <row r="26" spans="2:54" ht="13.5" x14ac:dyDescent="0.2">
      <c r="B26" s="388" t="s">
        <v>16</v>
      </c>
      <c r="C26" s="390"/>
      <c r="D26" s="388" t="s">
        <v>170</v>
      </c>
      <c r="E26" s="389"/>
      <c r="F26" s="389"/>
      <c r="G26" s="389"/>
      <c r="H26" s="389"/>
      <c r="I26" s="389"/>
      <c r="J26" s="390"/>
      <c r="K26" s="388" t="s">
        <v>168</v>
      </c>
      <c r="L26" s="390"/>
      <c r="M26" s="388" t="s">
        <v>170</v>
      </c>
      <c r="N26" s="390"/>
      <c r="O26" s="407"/>
      <c r="P26" s="409"/>
      <c r="Q26" s="407"/>
      <c r="R26" s="409"/>
      <c r="S26" s="455" t="s">
        <v>20</v>
      </c>
      <c r="T26" s="456"/>
      <c r="U26" s="457"/>
      <c r="V26" s="123" t="s">
        <v>22</v>
      </c>
      <c r="W26" s="124" t="s">
        <v>105</v>
      </c>
      <c r="X26" s="124" t="s">
        <v>106</v>
      </c>
      <c r="Y26" s="124" t="s">
        <v>107</v>
      </c>
      <c r="Z26" s="124" t="s">
        <v>106</v>
      </c>
      <c r="AA26" s="391" t="s">
        <v>108</v>
      </c>
      <c r="AB26" s="392"/>
      <c r="AC26" s="392"/>
      <c r="AD26" s="392"/>
      <c r="AE26" s="392"/>
      <c r="AF26" s="392"/>
      <c r="AG26" s="451"/>
      <c r="AH26" s="458" t="s">
        <v>108</v>
      </c>
      <c r="AI26" s="459"/>
    </row>
    <row r="27" spans="2:54" ht="12" x14ac:dyDescent="0.15">
      <c r="B27" s="395" t="s">
        <v>109</v>
      </c>
      <c r="C27" s="396"/>
      <c r="D27" s="396"/>
      <c r="E27" s="396"/>
      <c r="F27" s="396"/>
      <c r="G27" s="396"/>
      <c r="H27" s="396"/>
      <c r="I27" s="397"/>
      <c r="J27" s="125"/>
      <c r="K27" s="126"/>
      <c r="L27" s="375" t="s">
        <v>110</v>
      </c>
      <c r="M27" s="375"/>
      <c r="N27" s="375"/>
      <c r="O27" s="375"/>
      <c r="P27" s="127"/>
      <c r="Q27" s="128"/>
      <c r="R27" s="128"/>
      <c r="S27" s="376" t="s">
        <v>111</v>
      </c>
      <c r="T27" s="377"/>
      <c r="U27" s="377"/>
      <c r="V27" s="377"/>
      <c r="W27" s="378"/>
      <c r="X27" s="382" t="s">
        <v>112</v>
      </c>
      <c r="Y27" s="383"/>
      <c r="Z27" s="383"/>
      <c r="AA27" s="383"/>
      <c r="AB27" s="383"/>
      <c r="AC27" s="383"/>
      <c r="AD27" s="383"/>
      <c r="AE27" s="383"/>
      <c r="AF27" s="383"/>
      <c r="AG27" s="383"/>
      <c r="AH27" s="383"/>
      <c r="AI27" s="384"/>
    </row>
    <row r="28" spans="2:54" ht="12.75" x14ac:dyDescent="0.25">
      <c r="B28" s="388" t="str">
        <f>HAWB!B21</f>
        <v xml:space="preserve">MEXICO CITY       </v>
      </c>
      <c r="C28" s="389"/>
      <c r="D28" s="389"/>
      <c r="E28" s="389"/>
      <c r="F28" s="389"/>
      <c r="G28" s="389"/>
      <c r="H28" s="389"/>
      <c r="I28" s="390"/>
      <c r="J28" s="391"/>
      <c r="K28" s="392"/>
      <c r="L28" s="392"/>
      <c r="M28" s="392"/>
      <c r="N28" s="391"/>
      <c r="O28" s="392"/>
      <c r="P28" s="392"/>
      <c r="Q28" s="392"/>
      <c r="R28" s="451"/>
      <c r="S28" s="379"/>
      <c r="T28" s="380"/>
      <c r="U28" s="380"/>
      <c r="V28" s="380"/>
      <c r="W28" s="381"/>
      <c r="X28" s="385"/>
      <c r="Y28" s="386"/>
      <c r="Z28" s="386"/>
      <c r="AA28" s="386"/>
      <c r="AB28" s="386"/>
      <c r="AC28" s="386"/>
      <c r="AD28" s="386"/>
      <c r="AE28" s="386"/>
      <c r="AF28" s="386"/>
      <c r="AG28" s="386"/>
      <c r="AH28" s="386"/>
      <c r="AI28" s="387"/>
    </row>
    <row r="29" spans="2:54" ht="12"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2.75" x14ac:dyDescent="0.25">
      <c r="B30" s="194"/>
      <c r="C30" s="130"/>
      <c r="D30" s="131"/>
      <c r="E30" s="131"/>
      <c r="G30" s="132"/>
      <c r="H30" s="147"/>
      <c r="J30" s="147"/>
      <c r="K30" s="147"/>
      <c r="L30" s="147"/>
      <c r="M30" s="147"/>
      <c r="N30" s="147"/>
      <c r="P30" s="147"/>
      <c r="S30" s="147"/>
      <c r="T30" s="147"/>
      <c r="U30" s="147"/>
      <c r="V30" s="147"/>
      <c r="W30" s="147"/>
      <c r="X30" s="147"/>
      <c r="Y30" s="147"/>
      <c r="Z30" s="147"/>
      <c r="AA30" s="147"/>
      <c r="AB30" s="147"/>
      <c r="AC30" s="147"/>
      <c r="AD30" s="147"/>
      <c r="AE30" s="147"/>
      <c r="AF30" s="147"/>
      <c r="AG30" s="147"/>
      <c r="AH30" s="147"/>
      <c r="AI30" s="148"/>
    </row>
    <row r="31" spans="2:54" ht="13.5" x14ac:dyDescent="0.25">
      <c r="B31" s="134"/>
      <c r="C31" s="135"/>
      <c r="D31" s="135"/>
      <c r="E31" s="135"/>
      <c r="F31" s="245" t="s">
        <v>52</v>
      </c>
      <c r="G31" s="74"/>
      <c r="H31" s="147"/>
      <c r="I31" s="370">
        <f>HAWB!$D$1</f>
        <v>3750204685</v>
      </c>
      <c r="J31" s="370"/>
      <c r="K31" s="370"/>
      <c r="L31" s="370"/>
      <c r="M31" s="147"/>
      <c r="N31" s="147"/>
      <c r="O31" s="147"/>
      <c r="P31" s="147"/>
      <c r="Q31" s="147"/>
      <c r="R31" s="147"/>
      <c r="S31" s="147"/>
      <c r="T31" s="147"/>
      <c r="U31" s="147"/>
      <c r="V31" s="147"/>
      <c r="W31" s="147"/>
      <c r="X31" s="147"/>
      <c r="Y31" s="147"/>
      <c r="Z31" s="147"/>
      <c r="AA31" s="147"/>
      <c r="AB31" s="147"/>
      <c r="AC31" s="147"/>
      <c r="AD31" s="147"/>
      <c r="AE31" s="147"/>
      <c r="AF31" s="147"/>
      <c r="AG31" s="147"/>
      <c r="AH31" s="437" t="s">
        <v>114</v>
      </c>
      <c r="AI31" s="438"/>
    </row>
    <row r="32" spans="2:54" ht="12.75"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39"/>
      <c r="AI32" s="440"/>
    </row>
    <row r="33" spans="2:35" ht="12" x14ac:dyDescent="0.25">
      <c r="B33" s="441" t="s">
        <v>115</v>
      </c>
      <c r="C33" s="442"/>
      <c r="D33" s="445" t="s">
        <v>116</v>
      </c>
      <c r="E33" s="445"/>
      <c r="F33" s="445"/>
      <c r="G33" s="137" t="s">
        <v>117</v>
      </c>
      <c r="H33" s="446" t="s">
        <v>118</v>
      </c>
      <c r="I33" s="446"/>
      <c r="J33" s="446"/>
      <c r="K33" s="446"/>
      <c r="L33" s="447" t="s">
        <v>119</v>
      </c>
      <c r="M33" s="447"/>
      <c r="N33" s="447"/>
      <c r="O33" s="447"/>
      <c r="P33" s="367" t="s">
        <v>120</v>
      </c>
      <c r="Q33" s="367"/>
      <c r="R33" s="367"/>
      <c r="S33" s="447" t="s">
        <v>121</v>
      </c>
      <c r="T33" s="447"/>
      <c r="U33" s="447"/>
      <c r="V33" s="447"/>
      <c r="W33" s="447"/>
      <c r="X33" s="447" t="s">
        <v>122</v>
      </c>
      <c r="Y33" s="447"/>
      <c r="Z33" s="447"/>
      <c r="AA33" s="447"/>
      <c r="AB33" s="447"/>
      <c r="AC33" s="447"/>
      <c r="AD33" s="447"/>
      <c r="AE33" s="447"/>
      <c r="AF33" s="447"/>
      <c r="AG33" s="447"/>
      <c r="AH33" s="447"/>
      <c r="AI33" s="448"/>
    </row>
    <row r="34" spans="2:35" ht="15" x14ac:dyDescent="0.25">
      <c r="B34" s="443"/>
      <c r="C34" s="444"/>
      <c r="D34" s="445"/>
      <c r="E34" s="445"/>
      <c r="F34" s="445"/>
      <c r="G34" s="138" t="s">
        <v>123</v>
      </c>
      <c r="H34" s="449" t="s">
        <v>124</v>
      </c>
      <c r="I34" s="450"/>
      <c r="J34" s="450"/>
      <c r="K34" s="450"/>
      <c r="L34" s="353" t="s">
        <v>125</v>
      </c>
      <c r="M34" s="353"/>
      <c r="N34" s="353"/>
      <c r="O34" s="353"/>
      <c r="P34" s="352" t="s">
        <v>126</v>
      </c>
      <c r="Q34" s="352"/>
      <c r="R34" s="352"/>
      <c r="S34" s="353"/>
      <c r="T34" s="353"/>
      <c r="U34" s="353"/>
      <c r="V34" s="353"/>
      <c r="W34" s="353"/>
      <c r="X34" s="353" t="s">
        <v>127</v>
      </c>
      <c r="Y34" s="353"/>
      <c r="Z34" s="353"/>
      <c r="AA34" s="353"/>
      <c r="AB34" s="353"/>
      <c r="AC34" s="353"/>
      <c r="AD34" s="353"/>
      <c r="AE34" s="353"/>
      <c r="AF34" s="353"/>
      <c r="AG34" s="353"/>
      <c r="AH34" s="353"/>
      <c r="AI34" s="354"/>
    </row>
    <row r="35" spans="2:35" ht="12.75" x14ac:dyDescent="0.25">
      <c r="B35" s="430">
        <f>HAWB!B27</f>
        <v>11</v>
      </c>
      <c r="C35" s="520"/>
      <c r="D35" s="432">
        <f>HAWB!C27</f>
        <v>2939</v>
      </c>
      <c r="E35" s="433"/>
      <c r="F35" s="434"/>
      <c r="G35" s="262" t="s">
        <v>128</v>
      </c>
      <c r="H35" s="262" t="s">
        <v>129</v>
      </c>
      <c r="I35" s="435">
        <v>2194</v>
      </c>
      <c r="J35" s="435"/>
      <c r="K35" s="435"/>
      <c r="L35" s="263"/>
      <c r="M35" s="433">
        <f>HAWB!G27</f>
        <v>0</v>
      </c>
      <c r="N35" s="433"/>
      <c r="O35" s="433"/>
      <c r="P35" s="263"/>
      <c r="Q35" s="422">
        <f>HAWB!X13</f>
        <v>0</v>
      </c>
      <c r="R35" s="422"/>
      <c r="S35" s="67"/>
      <c r="T35" s="422">
        <f>Q35*M35</f>
        <v>0</v>
      </c>
      <c r="U35" s="422"/>
      <c r="V35" s="422"/>
      <c r="W35" s="422"/>
      <c r="X35" s="140"/>
      <c r="Y35" s="423" t="s">
        <v>130</v>
      </c>
      <c r="Z35" s="423"/>
      <c r="AA35" s="423"/>
      <c r="AB35" s="423"/>
      <c r="AC35" s="423"/>
      <c r="AD35" s="423"/>
      <c r="AE35" s="423"/>
      <c r="AF35" s="423"/>
      <c r="AG35" s="423"/>
      <c r="AH35" s="423"/>
      <c r="AI35" s="424"/>
    </row>
    <row r="36" spans="2:35" ht="12.75" x14ac:dyDescent="0.2">
      <c r="B36" s="264"/>
      <c r="C36" s="266"/>
      <c r="D36" s="265"/>
      <c r="E36" s="265"/>
      <c r="F36" s="266"/>
      <c r="G36" s="265"/>
      <c r="H36" s="265"/>
      <c r="I36" s="265"/>
      <c r="J36" s="265"/>
      <c r="K36" s="265"/>
      <c r="L36" s="265"/>
      <c r="M36" s="265"/>
      <c r="N36" s="265"/>
      <c r="O36" s="265"/>
      <c r="P36" s="265"/>
      <c r="Q36" s="265"/>
      <c r="R36" s="265"/>
      <c r="S36" s="265"/>
      <c r="T36" s="265"/>
      <c r="U36" s="265"/>
      <c r="V36" s="265"/>
      <c r="W36" s="265"/>
      <c r="X36" s="147"/>
      <c r="Y36" s="425" t="s">
        <v>131</v>
      </c>
      <c r="Z36" s="518"/>
      <c r="AA36" s="518"/>
      <c r="AB36" s="518"/>
      <c r="AC36" s="518"/>
      <c r="AD36" s="518"/>
      <c r="AE36" s="518"/>
      <c r="AF36" s="518"/>
      <c r="AG36" s="518"/>
      <c r="AH36" s="518"/>
      <c r="AI36" s="519"/>
    </row>
    <row r="37" spans="2:35" ht="12.75" x14ac:dyDescent="0.25">
      <c r="B37" s="143"/>
      <c r="C37" s="148"/>
      <c r="D37" s="147"/>
      <c r="E37" s="147"/>
      <c r="F37" s="148"/>
      <c r="G37" s="147"/>
      <c r="H37" s="147"/>
      <c r="I37" s="267"/>
      <c r="J37" s="267"/>
      <c r="K37" s="267"/>
      <c r="L37" s="267"/>
      <c r="M37" s="267"/>
      <c r="N37" s="267"/>
      <c r="O37" s="267"/>
      <c r="P37" s="267"/>
      <c r="Q37" s="267"/>
      <c r="R37" s="267"/>
      <c r="S37" s="267"/>
      <c r="T37" s="267"/>
      <c r="U37" s="267"/>
      <c r="V37" s="267"/>
      <c r="W37" s="267"/>
      <c r="X37" s="147"/>
      <c r="Y37" s="428" t="s">
        <v>132</v>
      </c>
      <c r="Z37" s="356"/>
      <c r="AA37" s="356"/>
      <c r="AB37" s="356"/>
      <c r="AC37" s="356"/>
      <c r="AD37" s="356"/>
      <c r="AE37" s="356"/>
      <c r="AF37" s="356"/>
      <c r="AG37" s="356"/>
      <c r="AH37" s="356"/>
      <c r="AI37" s="357"/>
    </row>
    <row r="38" spans="2:35" ht="12.75" x14ac:dyDescent="0.25">
      <c r="B38" s="185"/>
      <c r="C38" s="188"/>
      <c r="D38" s="186"/>
      <c r="E38" s="186"/>
      <c r="F38" s="188"/>
      <c r="G38" s="186"/>
      <c r="H38" s="147"/>
      <c r="I38" s="265"/>
      <c r="J38" s="265"/>
      <c r="K38" s="265"/>
      <c r="L38" s="265"/>
      <c r="M38" s="265"/>
      <c r="N38" s="265"/>
      <c r="O38" s="265"/>
      <c r="P38" s="265"/>
      <c r="Q38" s="265"/>
      <c r="R38" s="265"/>
      <c r="S38" s="265"/>
      <c r="T38" s="265"/>
      <c r="U38" s="265"/>
      <c r="V38" s="265"/>
      <c r="W38" s="265"/>
      <c r="X38" s="147"/>
      <c r="Y38" s="252">
        <f>HAWB!N27</f>
        <v>0</v>
      </c>
      <c r="Z38" s="252"/>
      <c r="AA38" s="252"/>
      <c r="AB38" s="252"/>
      <c r="AC38" s="252"/>
      <c r="AD38" s="252"/>
      <c r="AE38" s="252"/>
      <c r="AF38" s="252"/>
      <c r="AG38" s="252"/>
      <c r="AH38" s="252"/>
      <c r="AI38" s="253"/>
    </row>
    <row r="39" spans="2:35" ht="12.75" x14ac:dyDescent="0.25">
      <c r="B39" s="153"/>
      <c r="C39" s="189"/>
      <c r="D39" s="152"/>
      <c r="E39" s="152"/>
      <c r="F39" s="189"/>
      <c r="G39" s="152"/>
      <c r="H39" s="152"/>
      <c r="I39" s="265"/>
      <c r="J39" s="265"/>
      <c r="K39" s="265"/>
      <c r="L39" s="265"/>
      <c r="M39" s="265"/>
      <c r="N39" s="265"/>
      <c r="O39" s="265"/>
      <c r="P39" s="265"/>
      <c r="Q39" s="265"/>
      <c r="R39" s="265"/>
      <c r="S39" s="265"/>
      <c r="T39" s="265"/>
      <c r="U39" s="265"/>
      <c r="V39" s="265"/>
      <c r="W39" s="265"/>
      <c r="X39" s="147"/>
      <c r="Y39" s="428" t="s">
        <v>133</v>
      </c>
      <c r="Z39" s="428"/>
      <c r="AA39" s="428"/>
      <c r="AB39" s="428"/>
      <c r="AC39" s="428"/>
      <c r="AD39" s="428"/>
      <c r="AE39" s="428"/>
      <c r="AF39" s="428"/>
      <c r="AG39" s="428"/>
      <c r="AH39" s="428"/>
      <c r="AI39" s="429"/>
    </row>
    <row r="40" spans="2:35" ht="12.75" x14ac:dyDescent="0.25">
      <c r="B40" s="153"/>
      <c r="C40" s="189"/>
      <c r="D40" s="152"/>
      <c r="E40" s="152"/>
      <c r="F40" s="189"/>
      <c r="G40" s="152"/>
      <c r="H40" s="152"/>
      <c r="I40" s="265"/>
      <c r="J40" s="265"/>
      <c r="K40" s="265"/>
      <c r="L40" s="265"/>
      <c r="M40" s="265"/>
      <c r="N40" s="265"/>
      <c r="O40" s="265"/>
      <c r="P40" s="265"/>
      <c r="Q40" s="265"/>
      <c r="R40" s="265"/>
      <c r="S40" s="265"/>
      <c r="T40" s="265"/>
      <c r="U40" s="265"/>
      <c r="V40" s="265"/>
      <c r="W40" s="265"/>
      <c r="X40" s="147"/>
      <c r="Y40" s="223">
        <f>HAWB!N28</f>
        <v>0</v>
      </c>
      <c r="Z40" s="223"/>
      <c r="AA40" s="223"/>
      <c r="AB40" s="223"/>
      <c r="AC40" s="223"/>
      <c r="AD40" s="223"/>
      <c r="AE40" s="223"/>
      <c r="AF40" s="223"/>
      <c r="AG40" s="223"/>
      <c r="AH40" s="223"/>
      <c r="AI40" s="75"/>
    </row>
    <row r="41" spans="2:35" ht="12.75" x14ac:dyDescent="0.25">
      <c r="B41" s="153"/>
      <c r="C41" s="189"/>
      <c r="D41" s="152"/>
      <c r="E41" s="152"/>
      <c r="F41" s="189"/>
      <c r="G41" s="152"/>
      <c r="H41" s="152"/>
      <c r="I41" s="152"/>
      <c r="J41" s="149"/>
      <c r="K41" s="150"/>
      <c r="L41" s="151"/>
      <c r="M41" s="151"/>
      <c r="N41" s="151"/>
      <c r="O41" s="151"/>
      <c r="P41" s="151"/>
      <c r="Q41" s="151"/>
      <c r="R41" s="151"/>
      <c r="S41" s="151"/>
      <c r="T41" s="151"/>
      <c r="U41" s="151"/>
      <c r="V41" s="151"/>
      <c r="W41" s="151"/>
      <c r="X41" s="147"/>
      <c r="Y41" s="223">
        <f>HAWB!N29</f>
        <v>0</v>
      </c>
      <c r="AI41" s="78"/>
    </row>
    <row r="42" spans="2:35" ht="12.75" x14ac:dyDescent="0.25">
      <c r="B42" s="153"/>
      <c r="C42" s="189"/>
      <c r="D42" s="152"/>
      <c r="E42" s="152"/>
      <c r="F42" s="189"/>
      <c r="G42" s="152"/>
      <c r="H42" s="155"/>
      <c r="I42" s="155"/>
      <c r="J42" s="155"/>
      <c r="K42" s="155"/>
      <c r="L42" s="155"/>
      <c r="M42" s="155"/>
      <c r="N42" s="155"/>
      <c r="O42" s="265"/>
      <c r="P42" s="265"/>
      <c r="Q42" s="265"/>
      <c r="R42" s="265"/>
      <c r="S42" s="265"/>
      <c r="T42" s="265"/>
      <c r="U42" s="265"/>
      <c r="V42" s="265"/>
      <c r="W42" s="265"/>
      <c r="X42" s="147"/>
      <c r="Y42" s="223">
        <f>HAWB!N30</f>
        <v>0</v>
      </c>
      <c r="Z42" s="208"/>
      <c r="AA42" s="252">
        <f>HAWB!O30</f>
        <v>0</v>
      </c>
      <c r="AB42" s="208"/>
      <c r="AC42" s="208"/>
      <c r="AD42" s="208"/>
      <c r="AE42" s="208"/>
      <c r="AF42" s="208"/>
      <c r="AG42" s="208"/>
      <c r="AH42" s="208"/>
      <c r="AI42" s="209"/>
    </row>
    <row r="43" spans="2:35" ht="12.75" x14ac:dyDescent="0.25">
      <c r="B43" s="153"/>
      <c r="C43" s="189"/>
      <c r="D43" s="152"/>
      <c r="E43" s="152"/>
      <c r="F43" s="189"/>
      <c r="G43" s="152"/>
      <c r="H43" s="154"/>
      <c r="I43" s="154"/>
      <c r="J43" s="154"/>
      <c r="K43" s="154"/>
      <c r="L43" s="154"/>
      <c r="M43" s="154"/>
      <c r="N43" s="154"/>
      <c r="O43" s="154"/>
      <c r="P43" s="265"/>
      <c r="Q43" s="265"/>
      <c r="R43" s="265"/>
      <c r="S43" s="265"/>
      <c r="T43" s="265"/>
      <c r="U43" s="265"/>
      <c r="V43" s="265"/>
      <c r="W43" s="265"/>
      <c r="X43" s="147"/>
      <c r="Y43" s="223">
        <f>HAWB!N31</f>
        <v>0</v>
      </c>
      <c r="Z43" s="208"/>
      <c r="AA43" s="187"/>
      <c r="AB43" s="187"/>
      <c r="AC43" s="187"/>
      <c r="AD43" s="187"/>
      <c r="AE43" s="187"/>
      <c r="AF43" s="208"/>
      <c r="AG43" s="208"/>
      <c r="AH43" s="208"/>
      <c r="AI43" s="209"/>
    </row>
    <row r="44" spans="2:35" ht="12.75" x14ac:dyDescent="0.25">
      <c r="B44" s="153"/>
      <c r="C44" s="189"/>
      <c r="D44" s="152"/>
      <c r="E44" s="152"/>
      <c r="F44" s="189"/>
      <c r="G44" s="152"/>
      <c r="H44" s="154"/>
      <c r="I44" s="154"/>
      <c r="J44" s="154"/>
      <c r="K44" s="154"/>
      <c r="L44" s="154"/>
      <c r="M44" s="154"/>
      <c r="N44" s="154"/>
      <c r="O44" s="154"/>
      <c r="P44" s="265"/>
      <c r="Q44" s="265"/>
      <c r="R44" s="265"/>
      <c r="S44" s="265"/>
      <c r="T44" s="265"/>
      <c r="U44" s="265"/>
      <c r="V44" s="265"/>
      <c r="W44" s="265"/>
      <c r="X44" s="147"/>
      <c r="Y44" s="223">
        <f>HAWB!N32</f>
        <v>0</v>
      </c>
      <c r="Z44" s="208"/>
      <c r="AA44" s="208"/>
      <c r="AB44" s="208"/>
      <c r="AC44" s="208"/>
      <c r="AD44" s="208"/>
      <c r="AE44" s="208"/>
      <c r="AF44" s="208"/>
      <c r="AG44" s="208"/>
      <c r="AH44" s="208"/>
      <c r="AI44" s="209"/>
    </row>
    <row r="45" spans="2:35" ht="12.75" x14ac:dyDescent="0.25">
      <c r="B45" s="153"/>
      <c r="C45" s="189"/>
      <c r="D45" s="152"/>
      <c r="E45" s="152"/>
      <c r="F45" s="189"/>
      <c r="G45" s="152"/>
      <c r="H45" s="152"/>
      <c r="I45" s="152"/>
      <c r="J45" s="152"/>
      <c r="K45" s="265"/>
      <c r="L45" s="265"/>
      <c r="M45" s="265"/>
      <c r="N45" s="265"/>
      <c r="O45" s="265"/>
      <c r="P45" s="265"/>
      <c r="Q45" s="265"/>
      <c r="R45" s="265"/>
      <c r="S45" s="265"/>
      <c r="T45" s="265"/>
      <c r="U45" s="265"/>
      <c r="V45" s="265"/>
      <c r="W45" s="265"/>
      <c r="X45" s="147"/>
      <c r="Y45" s="223">
        <f>HAWB!N33</f>
        <v>0</v>
      </c>
      <c r="Z45" s="208"/>
      <c r="AA45" s="252">
        <f>HAWB!O33</f>
        <v>0</v>
      </c>
      <c r="AB45" s="208"/>
      <c r="AC45" s="208"/>
      <c r="AD45" s="208"/>
      <c r="AE45" s="208"/>
      <c r="AF45" s="208"/>
      <c r="AG45" s="208"/>
      <c r="AH45" s="208"/>
      <c r="AI45" s="209"/>
    </row>
    <row r="46" spans="2:35" ht="12.75" x14ac:dyDescent="0.25">
      <c r="B46" s="190"/>
      <c r="C46" s="191"/>
      <c r="D46" s="187"/>
      <c r="E46" s="214"/>
      <c r="F46" s="191"/>
      <c r="G46" s="187"/>
      <c r="H46" s="147"/>
      <c r="I46" s="155"/>
      <c r="J46" s="155"/>
      <c r="K46" s="155"/>
      <c r="L46" s="155"/>
      <c r="M46" s="155"/>
      <c r="N46" s="155"/>
      <c r="O46" s="155"/>
      <c r="P46" s="155"/>
      <c r="Q46" s="155"/>
      <c r="R46" s="155"/>
      <c r="S46" s="155"/>
      <c r="T46" s="155"/>
      <c r="U46" s="155"/>
      <c r="V46" s="155"/>
      <c r="W46" s="155"/>
      <c r="X46" s="147"/>
      <c r="Y46" s="223"/>
      <c r="Z46" s="208"/>
      <c r="AA46" s="208"/>
      <c r="AB46" s="208"/>
      <c r="AC46" s="208"/>
      <c r="AD46" s="208"/>
      <c r="AE46" s="208"/>
      <c r="AF46" s="208"/>
      <c r="AG46" s="208"/>
      <c r="AH46" s="208"/>
      <c r="AI46" s="209"/>
    </row>
    <row r="47" spans="2:35" ht="12.75" x14ac:dyDescent="0.25">
      <c r="B47" s="366" t="s">
        <v>134</v>
      </c>
      <c r="C47" s="367"/>
      <c r="D47" s="367"/>
      <c r="E47" s="367"/>
      <c r="F47" s="368"/>
      <c r="G47" s="147"/>
      <c r="H47" s="147"/>
      <c r="I47" s="156"/>
      <c r="J47" s="252"/>
      <c r="K47" s="252"/>
      <c r="L47" s="252"/>
      <c r="M47" s="252"/>
      <c r="N47" s="252"/>
      <c r="O47" s="252"/>
      <c r="P47" s="252"/>
      <c r="Q47" s="252"/>
      <c r="R47" s="252"/>
      <c r="S47" s="252"/>
      <c r="T47" s="369"/>
      <c r="U47" s="370"/>
      <c r="V47" s="370"/>
      <c r="W47" s="370"/>
      <c r="X47" s="147"/>
      <c r="Y47" s="223"/>
      <c r="Z47" s="241"/>
      <c r="AA47" s="241"/>
      <c r="AB47" s="241"/>
      <c r="AC47" s="241"/>
      <c r="AD47" s="241"/>
      <c r="AE47" s="241"/>
      <c r="AF47" s="241"/>
      <c r="AG47" s="241"/>
      <c r="AH47" s="241"/>
      <c r="AI47" s="242"/>
    </row>
    <row r="48" spans="2:35" ht="12.75" x14ac:dyDescent="0.25">
      <c r="B48" s="372"/>
      <c r="C48" s="373"/>
      <c r="D48" s="373"/>
      <c r="E48" s="373"/>
      <c r="F48" s="374"/>
      <c r="G48" s="108"/>
      <c r="H48" s="108"/>
      <c r="I48" s="157"/>
      <c r="J48" s="158"/>
      <c r="K48" s="158"/>
      <c r="L48" s="158"/>
      <c r="M48" s="158"/>
      <c r="N48" s="158"/>
      <c r="O48" s="158"/>
      <c r="P48" s="158"/>
      <c r="Q48" s="158"/>
      <c r="R48" s="158"/>
      <c r="S48" s="158"/>
      <c r="T48" s="371"/>
      <c r="U48" s="371"/>
      <c r="V48" s="371"/>
      <c r="W48" s="371"/>
      <c r="X48" s="108"/>
      <c r="Y48" s="158"/>
      <c r="Z48" s="243"/>
      <c r="AA48" s="243"/>
      <c r="AB48" s="243"/>
      <c r="AC48" s="243"/>
      <c r="AD48" s="243"/>
      <c r="AE48" s="243"/>
      <c r="AF48" s="243"/>
      <c r="AG48" s="243"/>
      <c r="AH48" s="243"/>
      <c r="AI48" s="244"/>
    </row>
    <row r="49" spans="2:35" ht="12" x14ac:dyDescent="0.25">
      <c r="B49" s="159"/>
      <c r="C49" s="160" t="s">
        <v>135</v>
      </c>
      <c r="D49" s="160"/>
      <c r="E49" s="160"/>
      <c r="F49" s="160"/>
      <c r="G49" s="359" t="s">
        <v>136</v>
      </c>
      <c r="H49" s="359"/>
      <c r="I49" s="359"/>
      <c r="J49" s="359"/>
      <c r="K49" s="91"/>
      <c r="L49" s="91"/>
      <c r="M49" s="359" t="s">
        <v>137</v>
      </c>
      <c r="N49" s="359"/>
      <c r="O49" s="91"/>
      <c r="P49" s="159"/>
      <c r="Q49" s="91"/>
      <c r="R49" s="76" t="s">
        <v>138</v>
      </c>
      <c r="S49" s="91"/>
      <c r="T49" s="91"/>
      <c r="U49" s="91"/>
      <c r="V49" s="91"/>
      <c r="W49" s="91"/>
      <c r="X49" s="91"/>
      <c r="Y49" s="147"/>
      <c r="Z49" s="147"/>
      <c r="AA49" s="147"/>
      <c r="AB49" s="147"/>
      <c r="AC49" s="147"/>
      <c r="AD49" s="147"/>
      <c r="AE49" s="147"/>
      <c r="AF49" s="147"/>
      <c r="AG49" s="147"/>
      <c r="AH49" s="147"/>
      <c r="AI49" s="148"/>
    </row>
    <row r="50" spans="2:35" ht="12.75" x14ac:dyDescent="0.2">
      <c r="B50" s="360">
        <f>T35</f>
        <v>0</v>
      </c>
      <c r="C50" s="361"/>
      <c r="D50" s="361"/>
      <c r="E50" s="361"/>
      <c r="F50" s="361"/>
      <c r="G50" s="361"/>
      <c r="H50" s="362"/>
      <c r="I50" s="363"/>
      <c r="J50" s="364"/>
      <c r="K50" s="364"/>
      <c r="L50" s="364"/>
      <c r="M50" s="364"/>
      <c r="N50" s="364"/>
      <c r="O50" s="365"/>
      <c r="P50" s="161"/>
      <c r="Q50" s="72"/>
      <c r="R50" s="10" t="s">
        <v>29</v>
      </c>
      <c r="S50" s="36"/>
      <c r="T50" s="36"/>
      <c r="U50" s="36"/>
      <c r="V50" s="36"/>
      <c r="W50" s="333">
        <v>2000</v>
      </c>
      <c r="X50" s="333"/>
      <c r="Y50" s="333"/>
      <c r="Z50" s="333"/>
      <c r="AA50" s="333"/>
      <c r="AB50" s="7"/>
      <c r="AC50" s="10"/>
      <c r="AD50" s="250"/>
      <c r="AE50" s="10"/>
      <c r="AF50" s="74"/>
      <c r="AG50" s="223"/>
      <c r="AI50" s="163"/>
    </row>
    <row r="51" spans="2:35" ht="12.75" x14ac:dyDescent="0.2">
      <c r="B51" s="159"/>
      <c r="C51" s="91"/>
      <c r="D51" s="91"/>
      <c r="E51" s="91"/>
      <c r="F51" s="91"/>
      <c r="G51" s="359" t="s">
        <v>141</v>
      </c>
      <c r="H51" s="359"/>
      <c r="I51" s="359"/>
      <c r="J51" s="359"/>
      <c r="K51" s="91"/>
      <c r="L51" s="91"/>
      <c r="M51" s="91"/>
      <c r="N51" s="91"/>
      <c r="O51" s="91"/>
      <c r="P51" s="161"/>
      <c r="Q51" s="72"/>
      <c r="R51" s="10" t="s">
        <v>171</v>
      </c>
      <c r="S51" s="10"/>
      <c r="T51" s="10"/>
      <c r="U51" s="10"/>
      <c r="V51" s="41"/>
      <c r="W51" s="7"/>
      <c r="X51" s="41" t="s">
        <v>172</v>
      </c>
      <c r="Y51" s="41"/>
      <c r="Z51" s="41"/>
      <c r="AA51" s="41"/>
      <c r="AB51" s="10" t="s">
        <v>54</v>
      </c>
      <c r="AC51" s="10"/>
      <c r="AD51" s="223"/>
      <c r="AE51" s="10" t="s">
        <v>175</v>
      </c>
      <c r="AF51" s="10"/>
      <c r="AG51" s="223"/>
      <c r="AI51" s="163"/>
    </row>
    <row r="52" spans="2:35" ht="12.75" x14ac:dyDescent="0.2">
      <c r="B52" s="407"/>
      <c r="C52" s="408"/>
      <c r="D52" s="408"/>
      <c r="E52" s="408"/>
      <c r="F52" s="408"/>
      <c r="G52" s="408"/>
      <c r="H52" s="409"/>
      <c r="I52" s="405"/>
      <c r="J52" s="405"/>
      <c r="K52" s="405"/>
      <c r="L52" s="405"/>
      <c r="M52" s="405"/>
      <c r="N52" s="405"/>
      <c r="O52" s="406"/>
      <c r="P52" s="161"/>
      <c r="Q52" s="72"/>
      <c r="R52" s="10" t="s">
        <v>173</v>
      </c>
      <c r="S52" s="10"/>
      <c r="T52" s="10"/>
      <c r="U52" s="10"/>
      <c r="V52" s="10"/>
      <c r="W52" s="333" t="s">
        <v>174</v>
      </c>
      <c r="X52" s="333"/>
      <c r="Y52" s="333"/>
      <c r="Z52" s="333"/>
      <c r="AA52" s="333"/>
      <c r="AB52" s="7"/>
      <c r="AC52" s="10"/>
      <c r="AD52" s="7"/>
      <c r="AE52" s="10"/>
      <c r="AF52" s="10"/>
      <c r="AG52" s="223"/>
      <c r="AI52" s="163"/>
    </row>
    <row r="53" spans="2:35" ht="12" x14ac:dyDescent="0.25">
      <c r="B53" s="159"/>
      <c r="C53" s="91"/>
      <c r="D53" s="91"/>
      <c r="E53" s="91"/>
      <c r="F53" s="91"/>
      <c r="G53" s="359" t="s">
        <v>145</v>
      </c>
      <c r="H53" s="359"/>
      <c r="I53" s="359"/>
      <c r="J53" s="359"/>
      <c r="K53" s="91"/>
      <c r="L53" s="91"/>
      <c r="M53" s="91"/>
      <c r="N53" s="91"/>
      <c r="O53" s="91"/>
      <c r="P53" s="161"/>
      <c r="Q53" s="72"/>
      <c r="R53" s="350"/>
      <c r="S53" s="350"/>
      <c r="T53" s="350"/>
      <c r="U53" s="162"/>
      <c r="V53" s="162"/>
      <c r="W53" s="162"/>
      <c r="X53" s="162"/>
      <c r="Y53" s="162"/>
      <c r="Z53" s="162"/>
      <c r="AA53" s="162"/>
      <c r="AB53" s="162"/>
      <c r="AC53" s="162"/>
      <c r="AD53" s="162"/>
      <c r="AE53" s="162"/>
      <c r="AF53" s="162"/>
      <c r="AI53" s="163"/>
    </row>
    <row r="54" spans="2:35" ht="12" x14ac:dyDescent="0.25">
      <c r="B54" s="407"/>
      <c r="C54" s="408"/>
      <c r="D54" s="408"/>
      <c r="E54" s="408"/>
      <c r="F54" s="408"/>
      <c r="G54" s="408"/>
      <c r="H54" s="409"/>
      <c r="I54" s="405"/>
      <c r="J54" s="405"/>
      <c r="K54" s="405"/>
      <c r="L54" s="405"/>
      <c r="M54" s="405"/>
      <c r="N54" s="405"/>
      <c r="O54" s="406"/>
      <c r="P54" s="120"/>
      <c r="Q54" s="65"/>
      <c r="R54" s="108"/>
      <c r="S54" s="108"/>
      <c r="T54" s="108"/>
      <c r="U54" s="108"/>
      <c r="V54" s="108"/>
      <c r="W54" s="108"/>
      <c r="X54" s="108"/>
      <c r="Y54" s="108"/>
      <c r="Z54" s="108"/>
      <c r="AA54" s="108"/>
      <c r="AB54" s="108"/>
      <c r="AC54" s="108"/>
      <c r="AD54" s="108"/>
      <c r="AE54" s="108"/>
      <c r="AF54" s="108"/>
      <c r="AG54" s="108"/>
      <c r="AH54" s="108"/>
      <c r="AI54" s="109"/>
    </row>
    <row r="55" spans="2:35" ht="12" x14ac:dyDescent="0.25">
      <c r="B55" s="159"/>
      <c r="C55" s="91"/>
      <c r="D55" s="91"/>
      <c r="E55" s="91"/>
      <c r="F55" s="359" t="s">
        <v>148</v>
      </c>
      <c r="G55" s="359"/>
      <c r="H55" s="359"/>
      <c r="I55" s="359"/>
      <c r="J55" s="359"/>
      <c r="K55" s="359"/>
      <c r="L55" s="91"/>
      <c r="M55" s="91"/>
      <c r="N55" s="91"/>
      <c r="O55" s="91"/>
      <c r="P55" s="159"/>
      <c r="Q55" s="418" t="s">
        <v>149</v>
      </c>
      <c r="R55" s="418"/>
      <c r="S55" s="418"/>
      <c r="T55" s="418"/>
      <c r="U55" s="418"/>
      <c r="V55" s="418"/>
      <c r="W55" s="418"/>
      <c r="X55" s="418"/>
      <c r="Y55" s="418"/>
      <c r="Z55" s="418"/>
      <c r="AA55" s="418"/>
      <c r="AB55" s="418"/>
      <c r="AC55" s="418"/>
      <c r="AD55" s="418"/>
      <c r="AE55" s="418"/>
      <c r="AF55" s="418"/>
      <c r="AG55" s="418"/>
      <c r="AH55" s="418"/>
      <c r="AI55" s="419"/>
    </row>
    <row r="56" spans="2:35" ht="12.75" x14ac:dyDescent="0.25">
      <c r="B56" s="360">
        <v>2000</v>
      </c>
      <c r="C56" s="361"/>
      <c r="D56" s="361"/>
      <c r="E56" s="361"/>
      <c r="F56" s="361"/>
      <c r="G56" s="361"/>
      <c r="H56" s="362"/>
      <c r="I56" s="363"/>
      <c r="J56" s="364"/>
      <c r="K56" s="364"/>
      <c r="L56" s="364"/>
      <c r="M56" s="364"/>
      <c r="N56" s="364"/>
      <c r="O56" s="365"/>
      <c r="P56" s="161"/>
      <c r="Q56" s="420"/>
      <c r="R56" s="420"/>
      <c r="S56" s="420"/>
      <c r="T56" s="420"/>
      <c r="U56" s="420"/>
      <c r="V56" s="420"/>
      <c r="W56" s="420"/>
      <c r="X56" s="420"/>
      <c r="Y56" s="420"/>
      <c r="Z56" s="420"/>
      <c r="AA56" s="420"/>
      <c r="AB56" s="420"/>
      <c r="AC56" s="420"/>
      <c r="AD56" s="420"/>
      <c r="AE56" s="420"/>
      <c r="AF56" s="420"/>
      <c r="AG56" s="420"/>
      <c r="AH56" s="420"/>
      <c r="AI56" s="421"/>
    </row>
    <row r="57" spans="2:35" ht="12" x14ac:dyDescent="0.25">
      <c r="B57" s="159"/>
      <c r="C57" s="91"/>
      <c r="D57" s="91"/>
      <c r="E57" s="91"/>
      <c r="F57" s="359" t="s">
        <v>150</v>
      </c>
      <c r="G57" s="359"/>
      <c r="H57" s="359"/>
      <c r="I57" s="359"/>
      <c r="J57" s="359"/>
      <c r="K57" s="359"/>
      <c r="L57" s="91"/>
      <c r="M57" s="91"/>
      <c r="N57" s="91"/>
      <c r="O57" s="91"/>
      <c r="P57" s="161"/>
      <c r="Q57" s="420"/>
      <c r="R57" s="420"/>
      <c r="S57" s="420"/>
      <c r="T57" s="420"/>
      <c r="U57" s="420"/>
      <c r="V57" s="420"/>
      <c r="W57" s="420"/>
      <c r="X57" s="420"/>
      <c r="Y57" s="420"/>
      <c r="Z57" s="420"/>
      <c r="AA57" s="420"/>
      <c r="AB57" s="420"/>
      <c r="AC57" s="420"/>
      <c r="AD57" s="420"/>
      <c r="AE57" s="420"/>
      <c r="AF57" s="420"/>
      <c r="AG57" s="420"/>
      <c r="AH57" s="420"/>
      <c r="AI57" s="421"/>
    </row>
    <row r="58" spans="2:35" ht="12.75" x14ac:dyDescent="0.25">
      <c r="B58" s="360">
        <f>6*M35+1000</f>
        <v>1000</v>
      </c>
      <c r="C58" s="361"/>
      <c r="D58" s="361"/>
      <c r="E58" s="361"/>
      <c r="F58" s="361"/>
      <c r="G58" s="361"/>
      <c r="H58" s="362"/>
      <c r="I58" s="364"/>
      <c r="J58" s="364"/>
      <c r="K58" s="364"/>
      <c r="L58" s="364"/>
      <c r="M58" s="364"/>
      <c r="N58" s="364"/>
      <c r="O58" s="365"/>
      <c r="P58" s="161"/>
      <c r="Q58" s="420"/>
      <c r="R58" s="420"/>
      <c r="S58" s="420"/>
      <c r="T58" s="420"/>
      <c r="U58" s="420"/>
      <c r="V58" s="420"/>
      <c r="W58" s="420"/>
      <c r="X58" s="420"/>
      <c r="Y58" s="420"/>
      <c r="Z58" s="420"/>
      <c r="AA58" s="420"/>
      <c r="AB58" s="420"/>
      <c r="AC58" s="420"/>
      <c r="AD58" s="420"/>
      <c r="AE58" s="420"/>
      <c r="AF58" s="420"/>
      <c r="AG58" s="420"/>
      <c r="AH58" s="420"/>
      <c r="AI58" s="421"/>
    </row>
    <row r="59" spans="2:35" ht="12.75" x14ac:dyDescent="0.25">
      <c r="B59" s="159"/>
      <c r="C59" s="91"/>
      <c r="D59" s="91"/>
      <c r="E59" s="91"/>
      <c r="F59" s="91"/>
      <c r="G59" s="91"/>
      <c r="H59" s="165"/>
      <c r="I59" s="91"/>
      <c r="J59" s="91"/>
      <c r="K59" s="359" t="s">
        <v>151</v>
      </c>
      <c r="L59" s="359"/>
      <c r="M59" s="359"/>
      <c r="N59" s="359"/>
      <c r="O59" s="91"/>
      <c r="P59" s="161"/>
      <c r="Q59" s="72"/>
      <c r="R59" s="246" t="s">
        <v>7</v>
      </c>
      <c r="S59" s="111"/>
      <c r="T59" s="111"/>
      <c r="U59" s="111"/>
      <c r="V59" s="111"/>
      <c r="W59" s="111"/>
      <c r="X59" s="111"/>
      <c r="Y59" s="111"/>
      <c r="Z59" s="111"/>
      <c r="AA59" s="111"/>
      <c r="AB59" s="111"/>
      <c r="AC59" s="111"/>
      <c r="AD59" s="111"/>
      <c r="AE59" s="111"/>
      <c r="AF59" s="111"/>
      <c r="AG59" s="166"/>
      <c r="AH59" s="166"/>
      <c r="AI59" s="268"/>
    </row>
    <row r="60" spans="2:35" ht="12" x14ac:dyDescent="0.25">
      <c r="B60" s="407"/>
      <c r="C60" s="408"/>
      <c r="D60" s="408"/>
      <c r="E60" s="408"/>
      <c r="F60" s="408"/>
      <c r="G60" s="408"/>
      <c r="H60" s="409"/>
      <c r="I60" s="405"/>
      <c r="J60" s="405"/>
      <c r="K60" s="405"/>
      <c r="L60" s="405"/>
      <c r="M60" s="405"/>
      <c r="N60" s="405"/>
      <c r="O60" s="406"/>
      <c r="P60" s="120"/>
      <c r="Q60" s="65"/>
      <c r="R60" s="411" t="s">
        <v>152</v>
      </c>
      <c r="S60" s="411"/>
      <c r="T60" s="411"/>
      <c r="U60" s="411"/>
      <c r="V60" s="411"/>
      <c r="W60" s="411"/>
      <c r="X60" s="411"/>
      <c r="Y60" s="411"/>
      <c r="Z60" s="411"/>
      <c r="AA60" s="411"/>
      <c r="AB60" s="411"/>
      <c r="AC60" s="411"/>
      <c r="AD60" s="411"/>
      <c r="AE60" s="411"/>
      <c r="AF60" s="411"/>
      <c r="AG60" s="259"/>
      <c r="AH60" s="259"/>
      <c r="AI60" s="169"/>
    </row>
    <row r="61" spans="2:35" ht="12" x14ac:dyDescent="0.25">
      <c r="B61" s="159"/>
      <c r="C61" s="359" t="s">
        <v>153</v>
      </c>
      <c r="D61" s="359"/>
      <c r="E61" s="359"/>
      <c r="F61" s="359"/>
      <c r="G61" s="91"/>
      <c r="H61" s="165"/>
      <c r="I61" s="91"/>
      <c r="J61" s="91"/>
      <c r="K61" s="359" t="s">
        <v>154</v>
      </c>
      <c r="L61" s="359"/>
      <c r="M61" s="359"/>
      <c r="N61" s="359"/>
      <c r="O61" s="91"/>
      <c r="P61" s="159"/>
      <c r="Q61" s="91"/>
      <c r="R61" s="91"/>
      <c r="S61" s="91"/>
      <c r="T61" s="91"/>
      <c r="U61" s="91"/>
      <c r="V61" s="91"/>
      <c r="W61" s="91"/>
      <c r="X61" s="91"/>
      <c r="Y61" s="91"/>
      <c r="Z61" s="91"/>
      <c r="AA61" s="91"/>
      <c r="AB61" s="91"/>
      <c r="AC61" s="91"/>
      <c r="AD61" s="91"/>
      <c r="AE61" s="91"/>
      <c r="AF61" s="91"/>
      <c r="AG61" s="91"/>
      <c r="AH61" s="91"/>
      <c r="AI61" s="165"/>
    </row>
    <row r="62" spans="2:35" ht="12.75" x14ac:dyDescent="0.25">
      <c r="B62" s="360">
        <f>B58+B56+B50</f>
        <v>3000</v>
      </c>
      <c r="C62" s="361"/>
      <c r="D62" s="361"/>
      <c r="E62" s="361"/>
      <c r="F62" s="361"/>
      <c r="G62" s="361"/>
      <c r="H62" s="362"/>
      <c r="I62" s="363"/>
      <c r="J62" s="364"/>
      <c r="K62" s="364"/>
      <c r="L62" s="364"/>
      <c r="M62" s="364"/>
      <c r="N62" s="364"/>
      <c r="O62" s="365"/>
      <c r="P62" s="161"/>
      <c r="Q62" s="255"/>
      <c r="R62" s="255"/>
      <c r="S62" s="255"/>
      <c r="T62" s="255"/>
      <c r="U62" s="255"/>
      <c r="V62" s="255"/>
      <c r="W62" s="255"/>
      <c r="X62" s="255"/>
      <c r="Y62" s="255"/>
      <c r="Z62" s="255"/>
      <c r="AA62" s="255"/>
      <c r="AB62" s="255"/>
      <c r="AC62" s="255"/>
      <c r="AD62" s="255"/>
      <c r="AE62" s="255"/>
      <c r="AF62" s="255"/>
      <c r="AG62" s="255"/>
      <c r="AH62" s="255"/>
      <c r="AI62" s="171"/>
    </row>
    <row r="63" spans="2:35" ht="12.75" x14ac:dyDescent="0.25">
      <c r="B63" s="414" t="s">
        <v>155</v>
      </c>
      <c r="C63" s="359"/>
      <c r="D63" s="359"/>
      <c r="E63" s="359"/>
      <c r="F63" s="359"/>
      <c r="G63" s="359"/>
      <c r="H63" s="415"/>
      <c r="I63" s="359" t="s">
        <v>156</v>
      </c>
      <c r="J63" s="359"/>
      <c r="K63" s="359"/>
      <c r="L63" s="359"/>
      <c r="M63" s="359"/>
      <c r="N63" s="359"/>
      <c r="O63" s="359"/>
      <c r="P63" s="416">
        <f>HAWB!I49</f>
        <v>43685</v>
      </c>
      <c r="Q63" s="417"/>
      <c r="R63" s="417"/>
      <c r="S63" s="417"/>
      <c r="T63" s="261"/>
      <c r="U63" s="226"/>
      <c r="V63" s="226"/>
      <c r="W63" s="226" t="s">
        <v>1</v>
      </c>
      <c r="X63" s="226"/>
      <c r="Y63" s="226"/>
      <c r="Z63" s="226"/>
      <c r="AA63" s="226"/>
      <c r="AB63" s="226"/>
      <c r="AC63" s="173"/>
      <c r="AD63" s="173"/>
      <c r="AE63" s="173"/>
      <c r="AF63" s="173"/>
      <c r="AG63" s="173"/>
      <c r="AH63" s="173"/>
      <c r="AI63" s="174"/>
    </row>
    <row r="64" spans="2:35" ht="12" x14ac:dyDescent="0.25">
      <c r="B64" s="407"/>
      <c r="C64" s="408"/>
      <c r="D64" s="408"/>
      <c r="E64" s="408"/>
      <c r="F64" s="408"/>
      <c r="G64" s="408"/>
      <c r="H64" s="409"/>
      <c r="I64" s="405"/>
      <c r="J64" s="405"/>
      <c r="K64" s="405"/>
      <c r="L64" s="405"/>
      <c r="M64" s="405"/>
      <c r="N64" s="405"/>
      <c r="O64" s="406"/>
      <c r="P64" s="410" t="s">
        <v>157</v>
      </c>
      <c r="Q64" s="411"/>
      <c r="R64" s="411"/>
      <c r="S64" s="411"/>
      <c r="T64" s="411"/>
      <c r="U64" s="411"/>
      <c r="V64" s="411"/>
      <c r="W64" s="411" t="s">
        <v>158</v>
      </c>
      <c r="X64" s="411"/>
      <c r="Y64" s="411"/>
      <c r="Z64" s="411"/>
      <c r="AA64" s="411"/>
      <c r="AB64" s="412" t="s">
        <v>159</v>
      </c>
      <c r="AC64" s="412"/>
      <c r="AD64" s="412"/>
      <c r="AE64" s="412"/>
      <c r="AF64" s="412"/>
      <c r="AG64" s="412"/>
      <c r="AH64" s="412"/>
      <c r="AI64" s="413"/>
    </row>
    <row r="65" spans="2:35" ht="12.75" x14ac:dyDescent="0.25">
      <c r="B65" s="395" t="s">
        <v>160</v>
      </c>
      <c r="C65" s="396"/>
      <c r="D65" s="396"/>
      <c r="E65" s="396"/>
      <c r="F65" s="396"/>
      <c r="G65" s="396"/>
      <c r="H65" s="397"/>
      <c r="I65" s="359" t="s">
        <v>161</v>
      </c>
      <c r="J65" s="359"/>
      <c r="K65" s="359"/>
      <c r="L65" s="359"/>
      <c r="M65" s="359"/>
      <c r="N65" s="359"/>
      <c r="O65" s="359"/>
      <c r="P65" s="159"/>
      <c r="Q65" s="359" t="s">
        <v>162</v>
      </c>
      <c r="R65" s="359"/>
      <c r="S65" s="359"/>
      <c r="T65" s="359"/>
      <c r="U65" s="165"/>
      <c r="V65" s="175"/>
      <c r="W65" s="176"/>
      <c r="X65" s="176"/>
      <c r="Y65" s="176"/>
      <c r="Z65" s="201"/>
      <c r="AA65" s="66"/>
      <c r="AB65" s="66"/>
      <c r="AC65" s="398">
        <f>AA1</f>
        <v>0</v>
      </c>
      <c r="AD65" s="398"/>
      <c r="AE65" s="398"/>
      <c r="AF65" s="423">
        <f>AE1</f>
        <v>19909665</v>
      </c>
      <c r="AG65" s="423"/>
      <c r="AH65" s="423"/>
      <c r="AI65" s="423"/>
    </row>
    <row r="66" spans="2:35" ht="12.75" x14ac:dyDescent="0.25">
      <c r="B66" s="402" t="s">
        <v>163</v>
      </c>
      <c r="C66" s="403"/>
      <c r="D66" s="403"/>
      <c r="E66" s="403"/>
      <c r="F66" s="403"/>
      <c r="G66" s="403"/>
      <c r="H66" s="404"/>
      <c r="I66" s="405"/>
      <c r="J66" s="405"/>
      <c r="K66" s="405"/>
      <c r="L66" s="405"/>
      <c r="M66" s="405"/>
      <c r="N66" s="405"/>
      <c r="O66" s="406"/>
      <c r="P66" s="256"/>
      <c r="Q66" s="257"/>
      <c r="R66" s="257"/>
      <c r="S66" s="257"/>
      <c r="T66" s="257"/>
      <c r="U66" s="258"/>
      <c r="V66" s="516"/>
      <c r="W66" s="517"/>
      <c r="X66" s="517"/>
      <c r="Y66" s="517"/>
      <c r="Z66" s="517"/>
      <c r="AA66" s="73"/>
      <c r="AB66" s="73"/>
      <c r="AC66" s="399"/>
      <c r="AD66" s="399"/>
      <c r="AE66" s="399"/>
      <c r="AF66" s="503"/>
      <c r="AG66" s="503"/>
      <c r="AH66" s="503"/>
      <c r="AI66" s="503"/>
    </row>
    <row r="67" spans="2:35" ht="12" customHeight="1" x14ac:dyDescent="0.25">
      <c r="O67" s="393" t="s">
        <v>179</v>
      </c>
      <c r="P67" s="393"/>
      <c r="Q67" s="393"/>
      <c r="R67" s="393"/>
      <c r="S67" s="393"/>
      <c r="T67" s="393"/>
      <c r="U67" s="393"/>
      <c r="V67" s="393"/>
      <c r="W67" s="393"/>
      <c r="X67" s="393"/>
      <c r="Y67" s="393"/>
      <c r="Z67" s="393"/>
      <c r="AA67" s="393"/>
    </row>
    <row r="72" spans="2:35" ht="12" x14ac:dyDescent="0.25">
      <c r="L72" s="394"/>
      <c r="M72" s="394"/>
      <c r="N72" s="394"/>
      <c r="O72" s="394"/>
    </row>
  </sheetData>
  <mergeCells count="150">
    <mergeCell ref="B1:D1"/>
    <mergeCell ref="E1:F1"/>
    <mergeCell ref="G1:N1"/>
    <mergeCell ref="AA1:AC1"/>
    <mergeCell ref="AE1:AI1"/>
    <mergeCell ref="B2:K2"/>
    <mergeCell ref="L2:R3"/>
    <mergeCell ref="S2:Y2"/>
    <mergeCell ref="AB2:AG2"/>
    <mergeCell ref="S3:X3"/>
    <mergeCell ref="S4:Y4"/>
    <mergeCell ref="B5:R5"/>
    <mergeCell ref="B6:R6"/>
    <mergeCell ref="S6:AI6"/>
    <mergeCell ref="B7:R7"/>
    <mergeCell ref="S8:AI13"/>
    <mergeCell ref="B9:R9"/>
    <mergeCell ref="B10:K10"/>
    <mergeCell ref="L10:R11"/>
    <mergeCell ref="B15:M15"/>
    <mergeCell ref="S15:AI15"/>
    <mergeCell ref="AL15:AN15"/>
    <mergeCell ref="AP15:AR15"/>
    <mergeCell ref="AT15:AV15"/>
    <mergeCell ref="S16:AI16"/>
    <mergeCell ref="AL16:AN16"/>
    <mergeCell ref="AP16:AR16"/>
    <mergeCell ref="AQ10:AU10"/>
    <mergeCell ref="B11:K11"/>
    <mergeCell ref="B12:M12"/>
    <mergeCell ref="AQ12:AU12"/>
    <mergeCell ref="B13:M13"/>
    <mergeCell ref="B14:M14"/>
    <mergeCell ref="S14:AI14"/>
    <mergeCell ref="B20:I20"/>
    <mergeCell ref="J20:R20"/>
    <mergeCell ref="S20:AI20"/>
    <mergeCell ref="B21:I21"/>
    <mergeCell ref="B22:R22"/>
    <mergeCell ref="AA22:AF22"/>
    <mergeCell ref="S17:AI17"/>
    <mergeCell ref="AL17:AN17"/>
    <mergeCell ref="AP17:AR17"/>
    <mergeCell ref="S18:AI18"/>
    <mergeCell ref="AL18:AN18"/>
    <mergeCell ref="S19:AI19"/>
    <mergeCell ref="B23:R23"/>
    <mergeCell ref="T23:Z24"/>
    <mergeCell ref="B24:R24"/>
    <mergeCell ref="B25:C25"/>
    <mergeCell ref="D25:F25"/>
    <mergeCell ref="G25:J25"/>
    <mergeCell ref="K25:L25"/>
    <mergeCell ref="M25:N25"/>
    <mergeCell ref="O25:P25"/>
    <mergeCell ref="Q25:R25"/>
    <mergeCell ref="S25:U25"/>
    <mergeCell ref="W25:X25"/>
    <mergeCell ref="Y25:Z25"/>
    <mergeCell ref="AA25:AG25"/>
    <mergeCell ref="AH25:AI25"/>
    <mergeCell ref="B26:C26"/>
    <mergeCell ref="D26:J26"/>
    <mergeCell ref="K26:L26"/>
    <mergeCell ref="M26:N26"/>
    <mergeCell ref="O26:P26"/>
    <mergeCell ref="Q26:R26"/>
    <mergeCell ref="S26:U26"/>
    <mergeCell ref="AA26:AG26"/>
    <mergeCell ref="AH26:AI26"/>
    <mergeCell ref="B27:I27"/>
    <mergeCell ref="L27:O27"/>
    <mergeCell ref="S27:W28"/>
    <mergeCell ref="X27:AI28"/>
    <mergeCell ref="B28:I28"/>
    <mergeCell ref="J28:M28"/>
    <mergeCell ref="N28:R28"/>
    <mergeCell ref="I31:L31"/>
    <mergeCell ref="AH31:AI32"/>
    <mergeCell ref="B33:C34"/>
    <mergeCell ref="D33:F34"/>
    <mergeCell ref="H33:K33"/>
    <mergeCell ref="L33:O33"/>
    <mergeCell ref="P33:R33"/>
    <mergeCell ref="S33:W34"/>
    <mergeCell ref="X33:AI33"/>
    <mergeCell ref="H34:K34"/>
    <mergeCell ref="L34:O34"/>
    <mergeCell ref="P34:R34"/>
    <mergeCell ref="X34:AI34"/>
    <mergeCell ref="I35:K35"/>
    <mergeCell ref="M35:O35"/>
    <mergeCell ref="Q35:R35"/>
    <mergeCell ref="T35:W35"/>
    <mergeCell ref="G49:J49"/>
    <mergeCell ref="M49:N49"/>
    <mergeCell ref="B50:H50"/>
    <mergeCell ref="I50:O50"/>
    <mergeCell ref="W50:AA50"/>
    <mergeCell ref="G51:J51"/>
    <mergeCell ref="Y35:AI35"/>
    <mergeCell ref="Y36:AI36"/>
    <mergeCell ref="Y37:AI37"/>
    <mergeCell ref="Y39:AI39"/>
    <mergeCell ref="B47:F47"/>
    <mergeCell ref="T47:W48"/>
    <mergeCell ref="B48:F48"/>
    <mergeCell ref="F55:K55"/>
    <mergeCell ref="Q55:AI58"/>
    <mergeCell ref="B56:H56"/>
    <mergeCell ref="I56:O56"/>
    <mergeCell ref="F57:K57"/>
    <mergeCell ref="B58:H58"/>
    <mergeCell ref="I58:O58"/>
    <mergeCell ref="B52:H52"/>
    <mergeCell ref="I52:O52"/>
    <mergeCell ref="W52:AA52"/>
    <mergeCell ref="G53:J53"/>
    <mergeCell ref="R53:T53"/>
    <mergeCell ref="B54:H54"/>
    <mergeCell ref="I54:O54"/>
    <mergeCell ref="B35:C35"/>
    <mergeCell ref="D35:F35"/>
    <mergeCell ref="B62:H62"/>
    <mergeCell ref="I62:O62"/>
    <mergeCell ref="B63:H63"/>
    <mergeCell ref="I63:O63"/>
    <mergeCell ref="P63:S63"/>
    <mergeCell ref="B64:H64"/>
    <mergeCell ref="I64:O64"/>
    <mergeCell ref="P64:S64"/>
    <mergeCell ref="K59:N59"/>
    <mergeCell ref="B60:H60"/>
    <mergeCell ref="I60:O60"/>
    <mergeCell ref="R60:AF60"/>
    <mergeCell ref="C61:F61"/>
    <mergeCell ref="K61:N61"/>
    <mergeCell ref="V66:Z66"/>
    <mergeCell ref="O67:AA67"/>
    <mergeCell ref="L72:O72"/>
    <mergeCell ref="T64:V64"/>
    <mergeCell ref="W64:AA64"/>
    <mergeCell ref="AB64:AI64"/>
    <mergeCell ref="B65:H65"/>
    <mergeCell ref="I65:O65"/>
    <mergeCell ref="Q65:T65"/>
    <mergeCell ref="AC65:AE66"/>
    <mergeCell ref="AF65:AI66"/>
    <mergeCell ref="B66:H66"/>
    <mergeCell ref="I66:O66"/>
  </mergeCells>
  <pageMargins left="0.19" right="0.1" top="0.23" bottom="0" header="0.19" footer="0"/>
  <pageSetup scale="88" orientation="portrait" r:id="rId1"/>
  <colBreaks count="1" manualBreakCount="1">
    <brk id="36" max="71"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22"/>
  <sheetViews>
    <sheetView workbookViewId="0">
      <selection activeCell="H1" sqref="H1:H1048576"/>
    </sheetView>
  </sheetViews>
  <sheetFormatPr defaultRowHeight="15" x14ac:dyDescent="0.25"/>
  <cols>
    <col min="9" max="9" width="24.85546875" bestFit="1" customWidth="1"/>
    <col min="13" max="13" width="11.85546875" bestFit="1" customWidth="1"/>
  </cols>
  <sheetData>
    <row r="2" spans="3:9" x14ac:dyDescent="0.25">
      <c r="C2" t="s">
        <v>177</v>
      </c>
      <c r="H2" t="s">
        <v>168</v>
      </c>
      <c r="I2" t="s">
        <v>226</v>
      </c>
    </row>
    <row r="3" spans="3:9" x14ac:dyDescent="0.25">
      <c r="C3" t="s">
        <v>178</v>
      </c>
      <c r="H3" t="s">
        <v>191</v>
      </c>
      <c r="I3" t="s">
        <v>211</v>
      </c>
    </row>
    <row r="4" spans="3:9" x14ac:dyDescent="0.25">
      <c r="C4" t="s">
        <v>179</v>
      </c>
      <c r="H4" t="s">
        <v>192</v>
      </c>
      <c r="I4" t="s">
        <v>212</v>
      </c>
    </row>
    <row r="5" spans="3:9" x14ac:dyDescent="0.25">
      <c r="C5" t="s">
        <v>180</v>
      </c>
      <c r="H5" t="s">
        <v>193</v>
      </c>
      <c r="I5" t="s">
        <v>207</v>
      </c>
    </row>
    <row r="6" spans="3:9" x14ac:dyDescent="0.25">
      <c r="C6" t="s">
        <v>181</v>
      </c>
      <c r="H6" t="s">
        <v>194</v>
      </c>
      <c r="I6" t="s">
        <v>208</v>
      </c>
    </row>
    <row r="7" spans="3:9" x14ac:dyDescent="0.25">
      <c r="C7" t="s">
        <v>182</v>
      </c>
      <c r="H7" t="s">
        <v>195</v>
      </c>
      <c r="I7" t="s">
        <v>209</v>
      </c>
    </row>
    <row r="8" spans="3:9" x14ac:dyDescent="0.25">
      <c r="C8" t="s">
        <v>185</v>
      </c>
      <c r="H8" t="s">
        <v>196</v>
      </c>
      <c r="I8" t="s">
        <v>210</v>
      </c>
    </row>
    <row r="9" spans="3:9" x14ac:dyDescent="0.25">
      <c r="C9" t="s">
        <v>183</v>
      </c>
      <c r="H9" t="s">
        <v>16</v>
      </c>
      <c r="I9" t="s">
        <v>213</v>
      </c>
    </row>
    <row r="10" spans="3:9" x14ac:dyDescent="0.25">
      <c r="C10" t="s">
        <v>184</v>
      </c>
      <c r="H10" t="s">
        <v>197</v>
      </c>
      <c r="I10" t="s">
        <v>214</v>
      </c>
    </row>
    <row r="11" spans="3:9" x14ac:dyDescent="0.25">
      <c r="C11" t="s">
        <v>186</v>
      </c>
      <c r="H11" t="s">
        <v>198</v>
      </c>
      <c r="I11" t="s">
        <v>215</v>
      </c>
    </row>
    <row r="12" spans="3:9" x14ac:dyDescent="0.25">
      <c r="C12" t="s">
        <v>187</v>
      </c>
      <c r="H12" t="s">
        <v>199</v>
      </c>
      <c r="I12" t="s">
        <v>216</v>
      </c>
    </row>
    <row r="13" spans="3:9" x14ac:dyDescent="0.25">
      <c r="C13" t="s">
        <v>188</v>
      </c>
      <c r="H13" t="s">
        <v>200</v>
      </c>
      <c r="I13" t="s">
        <v>217</v>
      </c>
    </row>
    <row r="14" spans="3:9" x14ac:dyDescent="0.25">
      <c r="H14" t="s">
        <v>18</v>
      </c>
      <c r="I14" t="s">
        <v>218</v>
      </c>
    </row>
    <row r="15" spans="3:9" x14ac:dyDescent="0.25">
      <c r="H15" t="s">
        <v>201</v>
      </c>
      <c r="I15" t="s">
        <v>219</v>
      </c>
    </row>
    <row r="16" spans="3:9" x14ac:dyDescent="0.25">
      <c r="H16" t="s">
        <v>202</v>
      </c>
      <c r="I16" t="s">
        <v>220</v>
      </c>
    </row>
    <row r="17" spans="8:9" x14ac:dyDescent="0.25">
      <c r="H17" t="s">
        <v>203</v>
      </c>
      <c r="I17" t="s">
        <v>221</v>
      </c>
    </row>
    <row r="18" spans="8:9" x14ac:dyDescent="0.25">
      <c r="H18" t="s">
        <v>204</v>
      </c>
      <c r="I18" t="s">
        <v>222</v>
      </c>
    </row>
    <row r="19" spans="8:9" x14ac:dyDescent="0.25">
      <c r="H19" t="s">
        <v>6</v>
      </c>
      <c r="I19" t="s">
        <v>223</v>
      </c>
    </row>
    <row r="20" spans="8:9" x14ac:dyDescent="0.25">
      <c r="H20" t="s">
        <v>205</v>
      </c>
      <c r="I20" t="s">
        <v>224</v>
      </c>
    </row>
    <row r="21" spans="8:9" x14ac:dyDescent="0.25">
      <c r="H21" t="s">
        <v>206</v>
      </c>
      <c r="I21" t="s">
        <v>225</v>
      </c>
    </row>
    <row r="22" spans="8:9" x14ac:dyDescent="0.25">
      <c r="H22" t="s">
        <v>198</v>
      </c>
      <c r="I22"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HAWB</vt:lpstr>
      <vt:lpstr>BA</vt:lpstr>
      <vt:lpstr>OLD BA</vt:lpstr>
      <vt:lpstr>BRITISH</vt:lpstr>
      <vt:lpstr>EK</vt:lpstr>
      <vt:lpstr>EY</vt:lpstr>
      <vt:lpstr>GF</vt:lpstr>
      <vt:lpstr>TK</vt:lpstr>
      <vt:lpstr>Sheet4</vt:lpstr>
      <vt:lpstr>BA!Print_Area</vt:lpstr>
      <vt:lpstr>BRITISH!Print_Area</vt:lpstr>
      <vt:lpstr>EK!Print_Area</vt:lpstr>
      <vt:lpstr>EY!Print_Area</vt:lpstr>
      <vt:lpstr>GF!Print_Area</vt:lpstr>
      <vt:lpstr>HAWB!Print_Area</vt:lpstr>
      <vt:lpstr>TK!Print_Area</vt:lpstr>
    </vt:vector>
  </TitlesOfParts>
  <Company>Expeditors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Sohail Jahangir</dc:creator>
  <cp:lastModifiedBy>Faisal Maqbool</cp:lastModifiedBy>
  <cp:lastPrinted>2019-08-08T11:06:50Z</cp:lastPrinted>
  <dcterms:created xsi:type="dcterms:W3CDTF">2015-09-14T15:35:58Z</dcterms:created>
  <dcterms:modified xsi:type="dcterms:W3CDTF">2019-08-08T11:06:51Z</dcterms:modified>
</cp:coreProperties>
</file>