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s\PRAKTIKUM SCPK\wp\"/>
    </mc:Choice>
  </mc:AlternateContent>
  <xr:revisionPtr revIDLastSave="0" documentId="8_{F5F8D260-26B7-44CC-862B-B26B0CC1D721}" xr6:coauthVersionLast="44" xr6:coauthVersionMax="44" xr10:uidLastSave="{00000000-0000-0000-0000-000000000000}"/>
  <bookViews>
    <workbookView xWindow="-120" yWindow="-120" windowWidth="20730" windowHeight="11760" xr2:uid="{23304CD3-0913-49D7-9CF6-C5547D970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J4" i="1" s="1"/>
  <c r="I4" i="1" l="1"/>
  <c r="I17" i="1" s="1"/>
  <c r="G4" i="1"/>
  <c r="G17" i="1" s="1"/>
  <c r="F4" i="1"/>
  <c r="F17" i="1" s="1"/>
  <c r="C4" i="1"/>
  <c r="H4" i="1"/>
  <c r="H17" i="1" s="1"/>
  <c r="E4" i="1"/>
  <c r="E17" i="1" s="1"/>
  <c r="D4" i="1"/>
  <c r="D17" i="1" s="1"/>
  <c r="C17" i="1" l="1"/>
  <c r="K4" i="1"/>
  <c r="J17" i="1" l="1"/>
  <c r="K10" i="1" s="1"/>
  <c r="K8" i="1" l="1"/>
  <c r="K9" i="1"/>
  <c r="K7" i="1"/>
  <c r="K14" i="1"/>
  <c r="K13" i="1"/>
  <c r="K12" i="1"/>
  <c r="K11" i="1"/>
  <c r="K15" i="1" l="1"/>
  <c r="L7" i="1" s="1"/>
  <c r="L13" i="1" l="1"/>
  <c r="L11" i="1"/>
  <c r="L12" i="1"/>
  <c r="L14" i="1"/>
  <c r="L9" i="1"/>
  <c r="L10" i="1"/>
  <c r="L8" i="1"/>
</calcChain>
</file>

<file path=xl/sharedStrings.xml><?xml version="1.0" encoding="utf-8"?>
<sst xmlns="http://schemas.openxmlformats.org/spreadsheetml/2006/main" count="33" uniqueCount="27">
  <si>
    <t>kriteria</t>
  </si>
  <si>
    <t>Nilai bobot</t>
  </si>
  <si>
    <t>Alternatif</t>
  </si>
  <si>
    <t>Normalisasi bobot</t>
  </si>
  <si>
    <t>harga</t>
  </si>
  <si>
    <t>luas tanah</t>
  </si>
  <si>
    <t>luas bangunan</t>
  </si>
  <si>
    <t>jumlah kamar</t>
  </si>
  <si>
    <t>jumlah kamar mandi</t>
  </si>
  <si>
    <t>tipe 21</t>
  </si>
  <si>
    <t>lahan parkir</t>
  </si>
  <si>
    <t>tipe 36</t>
  </si>
  <si>
    <t>tipe 45</t>
  </si>
  <si>
    <t>tipe 54</t>
  </si>
  <si>
    <t>tipe 60</t>
  </si>
  <si>
    <t>tipe 70</t>
  </si>
  <si>
    <t>tipe 90</t>
  </si>
  <si>
    <t>tipe 120</t>
  </si>
  <si>
    <t>listrik</t>
  </si>
  <si>
    <t>air</t>
  </si>
  <si>
    <t>cost</t>
  </si>
  <si>
    <t>benefit</t>
  </si>
  <si>
    <t>pangkat</t>
  </si>
  <si>
    <t>s</t>
  </si>
  <si>
    <t>total</t>
  </si>
  <si>
    <t>vektor</t>
  </si>
  <si>
    <t>hasil terbesar adalah rumah dengan tipe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</si>
</sst>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A200-801C-454E-BDDC-BC9478CFD095}">
  <dimension ref="B2:L17"/>
  <sheetViews>
    <sheetView tabSelected="1" workbookViewId="0">
      <selection activeCell="M21" sqref="M21"/>
    </sheetView>
  </sheetViews>
  <sheetFormatPr defaultRowHeight="15" x14ac:dyDescent="0.25"/>
  <cols>
    <col min="2" max="2" width="17.42578125" bestFit="1" customWidth="1"/>
    <col min="3" max="3" width="12.7109375" bestFit="1" customWidth="1"/>
    <col min="4" max="4" width="12" bestFit="1" customWidth="1"/>
    <col min="5" max="5" width="13.85546875" bestFit="1" customWidth="1"/>
    <col min="6" max="6" width="13.140625" bestFit="1" customWidth="1"/>
    <col min="7" max="7" width="19.28515625" bestFit="1" customWidth="1"/>
    <col min="8" max="8" width="12" bestFit="1" customWidth="1"/>
    <col min="9" max="10" width="12.7109375" bestFit="1" customWidth="1"/>
    <col min="11" max="12" width="12" bestFit="1" customWidth="1"/>
  </cols>
  <sheetData>
    <row r="2" spans="2:12" x14ac:dyDescent="0.25">
      <c r="B2" s="1" t="s">
        <v>0</v>
      </c>
      <c r="C2" s="1" t="s">
        <v>20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20</v>
      </c>
      <c r="J2" s="1" t="s">
        <v>20</v>
      </c>
      <c r="K2" s="1" t="s">
        <v>24</v>
      </c>
    </row>
    <row r="3" spans="2:12" x14ac:dyDescent="0.25">
      <c r="B3" s="1" t="s">
        <v>1</v>
      </c>
      <c r="C3" s="1">
        <v>2</v>
      </c>
      <c r="D3" s="1">
        <v>4</v>
      </c>
      <c r="E3" s="1">
        <v>2</v>
      </c>
      <c r="F3" s="1">
        <v>3</v>
      </c>
      <c r="G3" s="1">
        <v>1</v>
      </c>
      <c r="H3" s="1">
        <v>3</v>
      </c>
      <c r="I3" s="1">
        <v>3</v>
      </c>
      <c r="J3" s="1">
        <v>4</v>
      </c>
      <c r="K3" s="1">
        <f>SUM(C3:J3)</f>
        <v>22</v>
      </c>
    </row>
    <row r="4" spans="2:12" x14ac:dyDescent="0.25">
      <c r="B4" s="1" t="s">
        <v>3</v>
      </c>
      <c r="C4" s="1">
        <f>C3/$K$3</f>
        <v>9.0909090909090912E-2</v>
      </c>
      <c r="D4" s="1">
        <f>D3/$K$3</f>
        <v>0.18181818181818182</v>
      </c>
      <c r="E4" s="1">
        <f>E3/$K$3</f>
        <v>9.0909090909090912E-2</v>
      </c>
      <c r="F4" s="1">
        <f>F3/$K$3</f>
        <v>0.13636363636363635</v>
      </c>
      <c r="G4" s="1">
        <f>G3/$K$3</f>
        <v>4.5454545454545456E-2</v>
      </c>
      <c r="H4" s="1">
        <f>H3/$K$3</f>
        <v>0.13636363636363635</v>
      </c>
      <c r="I4" s="1">
        <f>I3/$K$3</f>
        <v>0.13636363636363635</v>
      </c>
      <c r="J4" s="1">
        <f>J3/$K$3</f>
        <v>0.18181818181818182</v>
      </c>
      <c r="K4" s="1">
        <f>SUM(C4:J4)</f>
        <v>1</v>
      </c>
    </row>
    <row r="6" spans="2:12" x14ac:dyDescent="0.25">
      <c r="B6" s="1" t="s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10</v>
      </c>
      <c r="I6" s="1" t="s">
        <v>18</v>
      </c>
      <c r="J6" s="1" t="s">
        <v>19</v>
      </c>
      <c r="K6" s="1" t="s">
        <v>23</v>
      </c>
      <c r="L6" s="1" t="s">
        <v>25</v>
      </c>
    </row>
    <row r="7" spans="2:12" x14ac:dyDescent="0.25">
      <c r="B7" s="1" t="s">
        <v>9</v>
      </c>
      <c r="C7" s="2">
        <v>100</v>
      </c>
      <c r="D7" s="2">
        <v>24</v>
      </c>
      <c r="E7" s="2">
        <v>21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1">
        <f>C7^$C$17*D7^$D$17*E7^$E$17*F7^$F$17*G7^$G$17*H7^$H$17*I7^$I$17*J7^$J$17</f>
        <v>1.5464328647793351</v>
      </c>
      <c r="L7" s="1">
        <f>K7/$K$15</f>
        <v>0.13519450444316111</v>
      </c>
    </row>
    <row r="8" spans="2:12" x14ac:dyDescent="0.25">
      <c r="B8" s="1" t="s">
        <v>11</v>
      </c>
      <c r="C8" s="2">
        <v>200</v>
      </c>
      <c r="D8" s="2">
        <v>43</v>
      </c>
      <c r="E8" s="2">
        <v>36</v>
      </c>
      <c r="F8" s="2">
        <v>2</v>
      </c>
      <c r="G8" s="2">
        <v>1</v>
      </c>
      <c r="H8" s="2">
        <v>1</v>
      </c>
      <c r="I8" s="2">
        <v>3</v>
      </c>
      <c r="J8" s="2">
        <v>3</v>
      </c>
      <c r="K8" s="1">
        <f>C8^$C$17*D8^$D$17*E8^$E$17*F8^$F$17*G8^$G$17*H8^$H$17*I8^$I$17*J8^$J$17</f>
        <v>1.3138022510857363</v>
      </c>
      <c r="L8" s="1">
        <f t="shared" ref="L8:L14" si="0">K8/$K$15</f>
        <v>0.11485713238329981</v>
      </c>
    </row>
    <row r="9" spans="2:12" x14ac:dyDescent="0.25">
      <c r="B9" s="1" t="s">
        <v>12</v>
      </c>
      <c r="C9" s="2">
        <v>600</v>
      </c>
      <c r="D9" s="2">
        <v>52</v>
      </c>
      <c r="E9" s="2">
        <v>45</v>
      </c>
      <c r="F9" s="2">
        <v>2</v>
      </c>
      <c r="G9" s="2">
        <v>2</v>
      </c>
      <c r="H9" s="2">
        <v>2</v>
      </c>
      <c r="I9" s="2">
        <v>4</v>
      </c>
      <c r="J9" s="2">
        <v>6</v>
      </c>
      <c r="K9" s="1">
        <f>C9^$C$17*D9^$D$17*E9^$E$17*F9^$F$17*G9^$G$17*H9^$H$17*I9^$I$17*J9^$J$17</f>
        <v>1.2076319267515676</v>
      </c>
      <c r="L9" s="1">
        <f t="shared" si="0"/>
        <v>0.10557535577867766</v>
      </c>
    </row>
    <row r="10" spans="2:12" x14ac:dyDescent="0.25">
      <c r="B10" s="1" t="s">
        <v>13</v>
      </c>
      <c r="C10" s="2">
        <v>800</v>
      </c>
      <c r="D10" s="2">
        <v>76</v>
      </c>
      <c r="E10" s="2">
        <v>54</v>
      </c>
      <c r="F10" s="2">
        <v>3</v>
      </c>
      <c r="G10" s="2">
        <v>2</v>
      </c>
      <c r="H10" s="2">
        <v>2</v>
      </c>
      <c r="I10" s="2">
        <v>5</v>
      </c>
      <c r="J10" s="2">
        <v>7</v>
      </c>
      <c r="K10" s="1">
        <f>C10^$C$17*D10^$D$17*E10^$E$17*F10^$F$17*G10^$G$17*H10^$H$17*I10^$I$17*J10^$J$17</f>
        <v>1.2775138380451083</v>
      </c>
      <c r="L10" s="1">
        <f t="shared" si="0"/>
        <v>0.1116846739275902</v>
      </c>
    </row>
    <row r="11" spans="2:12" x14ac:dyDescent="0.25">
      <c r="B11" s="1" t="s">
        <v>14</v>
      </c>
      <c r="C11" s="2">
        <v>1000</v>
      </c>
      <c r="D11" s="2">
        <v>81</v>
      </c>
      <c r="E11" s="2">
        <v>60</v>
      </c>
      <c r="F11" s="2">
        <v>4</v>
      </c>
      <c r="G11" s="2">
        <v>3</v>
      </c>
      <c r="H11" s="2">
        <v>2</v>
      </c>
      <c r="I11" s="2">
        <v>6</v>
      </c>
      <c r="J11" s="2">
        <v>5</v>
      </c>
      <c r="K11" s="1">
        <f>C11^$C$17*D11^$D$17*E11^$E$17*F11^$F$17*G11^$G$17*H11^$H$17*I11^$I$17*J11^$J$17</f>
        <v>1.4046207893265965</v>
      </c>
      <c r="L11" s="1">
        <f t="shared" si="0"/>
        <v>0.12279680280247277</v>
      </c>
    </row>
    <row r="12" spans="2:12" x14ac:dyDescent="0.25">
      <c r="B12" s="1" t="s">
        <v>15</v>
      </c>
      <c r="C12" s="2">
        <v>1100</v>
      </c>
      <c r="D12" s="2">
        <v>100</v>
      </c>
      <c r="E12" s="2">
        <v>70</v>
      </c>
      <c r="F12" s="2">
        <v>4</v>
      </c>
      <c r="G12" s="2">
        <v>4</v>
      </c>
      <c r="H12" s="2">
        <v>3</v>
      </c>
      <c r="I12" s="2">
        <v>7</v>
      </c>
      <c r="J12" s="2">
        <v>4</v>
      </c>
      <c r="K12" s="1">
        <f>C12^$C$17*D12^$D$17*E12^$E$17*F12^$F$17*G12^$G$17*H12^$H$17*I12^$I$17*J12^$J$17</f>
        <v>1.6021517645827399</v>
      </c>
      <c r="L12" s="3">
        <f t="shared" si="0"/>
        <v>0.14006564319001796</v>
      </c>
    </row>
    <row r="13" spans="2:12" x14ac:dyDescent="0.25">
      <c r="B13" s="1" t="s">
        <v>16</v>
      </c>
      <c r="C13" s="2">
        <v>1400</v>
      </c>
      <c r="D13" s="2">
        <v>150</v>
      </c>
      <c r="E13" s="2">
        <v>90</v>
      </c>
      <c r="F13" s="2">
        <v>5</v>
      </c>
      <c r="G13" s="2">
        <v>5</v>
      </c>
      <c r="H13" s="2">
        <v>3</v>
      </c>
      <c r="I13" s="2">
        <v>9</v>
      </c>
      <c r="J13" s="2">
        <v>8</v>
      </c>
      <c r="K13" s="1">
        <f>C13^$C$17*D13^$D$17*E13^$E$17*F13^$F$17*G13^$G$17*H13^$H$17*I13^$I$17*J13^$J$17</f>
        <v>1.5315282538220656</v>
      </c>
      <c r="L13" s="1">
        <f t="shared" si="0"/>
        <v>0.13389149185323296</v>
      </c>
    </row>
    <row r="14" spans="2:12" x14ac:dyDescent="0.25">
      <c r="B14" s="1" t="s">
        <v>17</v>
      </c>
      <c r="C14" s="2">
        <v>1800</v>
      </c>
      <c r="D14" s="2">
        <v>170</v>
      </c>
      <c r="E14" s="2">
        <v>120</v>
      </c>
      <c r="F14" s="2">
        <v>6</v>
      </c>
      <c r="G14" s="2">
        <v>5</v>
      </c>
      <c r="H14" s="2">
        <v>3</v>
      </c>
      <c r="I14" s="2">
        <v>10</v>
      </c>
      <c r="J14" s="2">
        <v>9</v>
      </c>
      <c r="K14" s="1">
        <f>C14^$C$17*D14^$D$17*E14^$E$17*F14^$F$17*G14^$G$17*H14^$H$17*I14^$I$17*J14^$J$17</f>
        <v>1.5548961676282931</v>
      </c>
      <c r="L14" s="1">
        <f t="shared" si="0"/>
        <v>0.13593439562154766</v>
      </c>
    </row>
    <row r="15" spans="2:12" x14ac:dyDescent="0.25">
      <c r="K15" s="1">
        <f>SUM(K7:K14)</f>
        <v>11.438577856021441</v>
      </c>
    </row>
    <row r="16" spans="2:12" x14ac:dyDescent="0.25">
      <c r="L16" t="s">
        <v>26</v>
      </c>
    </row>
    <row r="17" spans="2:10" x14ac:dyDescent="0.25">
      <c r="B17" s="1" t="s">
        <v>22</v>
      </c>
      <c r="C17" s="1">
        <f>IF(C2="benefit",C4,-1*C4)</f>
        <v>-9.0909090909090912E-2</v>
      </c>
      <c r="D17" s="1">
        <f>IF(D2="benefit",D4,-1*D4)</f>
        <v>0.18181818181818182</v>
      </c>
      <c r="E17" s="1">
        <f>IF(E2="benefit",E4,-1*E4)</f>
        <v>9.0909090909090912E-2</v>
      </c>
      <c r="F17" s="1">
        <f>IF(F2="benefit",F4,-1*F4)</f>
        <v>0.13636363636363635</v>
      </c>
      <c r="G17" s="1">
        <f>IF(G2="benefit",G4,-1*G4)</f>
        <v>4.5454545454545456E-2</v>
      </c>
      <c r="H17" s="1">
        <f>IF(H2="benefit",H4,-1*H4)</f>
        <v>0.13636363636363635</v>
      </c>
      <c r="I17" s="1">
        <f>IF(I2="benefit",I4,-1*I4)</f>
        <v>-0.13636363636363635</v>
      </c>
      <c r="J17" s="1">
        <f>IF(J2="benefit",J4,-1*J4)</f>
        <v>-0.18181818181818182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safana</dc:creator>
  <cp:lastModifiedBy>faisal safana</cp:lastModifiedBy>
  <cp:lastPrinted>2020-04-27T15:15:23Z</cp:lastPrinted>
  <dcterms:created xsi:type="dcterms:W3CDTF">2020-04-27T14:43:40Z</dcterms:created>
  <dcterms:modified xsi:type="dcterms:W3CDTF">2020-04-27T15:24:25Z</dcterms:modified>
</cp:coreProperties>
</file>