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ELL LATITUDE E7270\Documents\DA Bootcamp\Excel\"/>
    </mc:Choice>
  </mc:AlternateContent>
  <xr:revisionPtr revIDLastSave="0" documentId="13_ncr:1_{7552C30D-D590-4F80-806D-8A1FB72FE6E3}" xr6:coauthVersionLast="47" xr6:coauthVersionMax="47" xr10:uidLastSave="{00000000-0000-0000-0000-000000000000}"/>
  <bookViews>
    <workbookView xWindow="-120" yWindow="-120" windowWidth="20730" windowHeight="11160" activeTab="2" xr2:uid="{75A33D28-FB7B-4134-BF83-7846BC6C9D76}"/>
  </bookViews>
  <sheets>
    <sheet name="DATASET" sheetId="1" r:id="rId1"/>
    <sheet name="CALCULATIONS " sheetId="4" r:id="rId2"/>
    <sheet name="Dashboard" sheetId="9" r:id="rId3"/>
  </sheets>
  <externalReferences>
    <externalReference r:id="rId4"/>
  </externalReferences>
  <definedNames>
    <definedName name="_xlcn.WorksheetConnection_PERSONALFINANCEDATASETS.xlsxDisplayMonth1" hidden="1">DisplayMonth</definedName>
    <definedName name="_xlcn.WorksheetConnection_PERSONALFINANCEDATASETS.xlsxTable11" hidden="1">Dataset[]</definedName>
    <definedName name="_xlcn.WorksheetConnection_PERSONALFINANCEDATASETS.xlsxTable21" hidden="1">Table2</definedName>
    <definedName name="BALANCE">'CALCULATIONS '!$G$10</definedName>
    <definedName name="bbb">'CALCULATIONS '!$B$11</definedName>
    <definedName name="CARDN">[1]Calculations!$O$6</definedName>
    <definedName name="CASHLOAN">'CALCULATIONS '!$C$28</definedName>
    <definedName name="ccc">'CALCULATIONS '!$D$11</definedName>
    <definedName name="CLOTHES">'CALCULATIONS '!$C$29</definedName>
    <definedName name="ddd">'CALCULATIONS '!$C$11</definedName>
    <definedName name="DWD">'CALCULATIONS '!$C$19</definedName>
    <definedName name="ENTERTAINMENT">'CALCULATIONS '!$C$30</definedName>
    <definedName name="GROCERIES">'CALCULATIONS '!$C$31</definedName>
    <definedName name="HOUSING">'CALCULATIONS '!$C$32</definedName>
    <definedName name="INCOME">'CALCULATIONS '!$G$8</definedName>
    <definedName name="MAXDEBIT">'CALCULATIONS '!#REF!</definedName>
    <definedName name="MAXINCOME">'CALCULATIONS '!$G$15</definedName>
    <definedName name="MAXSPENDING">'CALCULATIONS '!$G$15</definedName>
    <definedName name="MSPEND">'CALCULATIONS '!$H$15</definedName>
    <definedName name="Slicer_Month_Name">#N/A</definedName>
    <definedName name="SPENDING">'CALCULATIONS '!$G$9</definedName>
    <definedName name="TEACHABLE">'CALCULATIONS '!$C$21</definedName>
    <definedName name="VALID">[1]Calculations!$P$6</definedName>
    <definedName name="YOUTUBE">'CALCULATIONS '!$C$20</definedName>
  </definedNames>
  <calcPr calcId="191029"/>
  <pivotCaches>
    <pivotCache cacheId="928" r:id="rId5"/>
    <pivotCache cacheId="931" r:id="rId6"/>
    <pivotCache cacheId="940" r:id="rId7"/>
    <pivotCache cacheId="943" r:id="rId8"/>
    <pivotCache cacheId="946" r:id="rId9"/>
    <pivotCache cacheId="976" r:id="rId10"/>
    <pivotCache cacheId="1003" r:id="rId11"/>
    <pivotCache cacheId="1030" r:id="rId12"/>
  </pivotCaches>
  <extLst>
    <ext xmlns:x14="http://schemas.microsoft.com/office/spreadsheetml/2009/9/main" uri="{876F7934-8845-4945-9796-88D515C7AA90}">
      <x14:pivotCaches>
        <pivotCache cacheId="924"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PERSONAL FINANCE DATASETS.xlsx!Table2"/>
          <x15:modelTable id="Table1 1" name="Table1 1" connection="WorksheetConnection_PERSONAL FINANCE DATASETS.xlsx!Table1"/>
          <x15:modelTable id="DisplayMonth" name="DisplayMonth" connection="WorksheetConnection_PERSONAL FINANCE DATASETS.xlsx!DisplayMonth"/>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K487" i="1" l="1"/>
  <c r="J487" i="1"/>
  <c r="H487" i="1"/>
  <c r="K486" i="1"/>
  <c r="J486" i="1"/>
  <c r="H486" i="1"/>
  <c r="K485" i="1"/>
  <c r="J485" i="1"/>
  <c r="H485" i="1"/>
  <c r="K484" i="1"/>
  <c r="J484" i="1"/>
  <c r="H484" i="1"/>
  <c r="K483" i="1"/>
  <c r="J483" i="1"/>
  <c r="H483" i="1"/>
  <c r="K482" i="1"/>
  <c r="J482" i="1"/>
  <c r="H482" i="1"/>
  <c r="K481" i="1"/>
  <c r="J481" i="1"/>
  <c r="H481" i="1"/>
  <c r="K480" i="1"/>
  <c r="J480" i="1"/>
  <c r="H480" i="1"/>
  <c r="K479" i="1"/>
  <c r="J479" i="1"/>
  <c r="H479" i="1"/>
  <c r="K478" i="1"/>
  <c r="J478" i="1"/>
  <c r="H478" i="1"/>
  <c r="K477" i="1"/>
  <c r="J477" i="1"/>
  <c r="H477" i="1"/>
  <c r="K476" i="1"/>
  <c r="J476" i="1"/>
  <c r="H476" i="1"/>
  <c r="K475" i="1"/>
  <c r="J475" i="1"/>
  <c r="H475" i="1"/>
  <c r="K474" i="1"/>
  <c r="J474" i="1"/>
  <c r="H474" i="1"/>
  <c r="K473" i="1"/>
  <c r="J473" i="1"/>
  <c r="H473" i="1"/>
  <c r="K472" i="1"/>
  <c r="J472" i="1"/>
  <c r="H472" i="1"/>
  <c r="K471" i="1"/>
  <c r="J471" i="1"/>
  <c r="H471" i="1"/>
  <c r="K470" i="1"/>
  <c r="J470" i="1"/>
  <c r="H470" i="1"/>
  <c r="K469" i="1"/>
  <c r="J469" i="1"/>
  <c r="H469" i="1"/>
  <c r="K468" i="1"/>
  <c r="J468" i="1"/>
  <c r="H468" i="1"/>
  <c r="K467" i="1"/>
  <c r="J467" i="1"/>
  <c r="H467" i="1"/>
  <c r="K466" i="1"/>
  <c r="J466" i="1"/>
  <c r="H466" i="1"/>
  <c r="K465" i="1"/>
  <c r="J465" i="1"/>
  <c r="H465" i="1"/>
  <c r="K464" i="1"/>
  <c r="J464" i="1"/>
  <c r="H464" i="1"/>
  <c r="K463" i="1"/>
  <c r="J463" i="1"/>
  <c r="H463" i="1"/>
  <c r="K462" i="1"/>
  <c r="J462" i="1"/>
  <c r="H462" i="1"/>
  <c r="K461" i="1"/>
  <c r="J461" i="1"/>
  <c r="H461" i="1"/>
  <c r="K460" i="1"/>
  <c r="J460" i="1"/>
  <c r="H460" i="1"/>
  <c r="K459" i="1"/>
  <c r="J459" i="1"/>
  <c r="H459" i="1"/>
  <c r="K458" i="1"/>
  <c r="J458" i="1"/>
  <c r="H458" i="1"/>
  <c r="K457" i="1"/>
  <c r="J457" i="1"/>
  <c r="H457" i="1"/>
  <c r="K456" i="1"/>
  <c r="J456" i="1"/>
  <c r="H456" i="1"/>
  <c r="K455" i="1"/>
  <c r="J455" i="1"/>
  <c r="H455" i="1"/>
  <c r="K454" i="1"/>
  <c r="J454" i="1"/>
  <c r="H454" i="1"/>
  <c r="K453" i="1"/>
  <c r="J453" i="1"/>
  <c r="H453" i="1"/>
  <c r="K452" i="1"/>
  <c r="J452" i="1"/>
  <c r="H452" i="1"/>
  <c r="K451" i="1"/>
  <c r="J451" i="1"/>
  <c r="H451" i="1"/>
  <c r="K450" i="1"/>
  <c r="J450" i="1"/>
  <c r="H450" i="1"/>
  <c r="K449" i="1"/>
  <c r="J449" i="1"/>
  <c r="H449" i="1"/>
  <c r="K448" i="1"/>
  <c r="J448" i="1"/>
  <c r="H448" i="1"/>
  <c r="K447" i="1"/>
  <c r="J447" i="1"/>
  <c r="H447" i="1"/>
  <c r="K446" i="1"/>
  <c r="J446" i="1"/>
  <c r="H446" i="1"/>
  <c r="K445" i="1"/>
  <c r="J445" i="1"/>
  <c r="H445" i="1"/>
  <c r="K444" i="1"/>
  <c r="J444" i="1"/>
  <c r="H444" i="1"/>
  <c r="K443" i="1"/>
  <c r="J443" i="1"/>
  <c r="H443" i="1"/>
  <c r="K442" i="1"/>
  <c r="J442" i="1"/>
  <c r="H442" i="1"/>
  <c r="K441" i="1"/>
  <c r="J441" i="1"/>
  <c r="H441" i="1"/>
  <c r="K440" i="1"/>
  <c r="J440" i="1"/>
  <c r="H440" i="1"/>
  <c r="K439" i="1"/>
  <c r="J439" i="1"/>
  <c r="H439" i="1"/>
  <c r="K438" i="1"/>
  <c r="J438" i="1"/>
  <c r="H438" i="1"/>
  <c r="K437" i="1"/>
  <c r="J437" i="1"/>
  <c r="H437" i="1"/>
  <c r="K436" i="1"/>
  <c r="J436" i="1"/>
  <c r="H436" i="1"/>
  <c r="K435" i="1"/>
  <c r="J435" i="1"/>
  <c r="H435" i="1"/>
  <c r="K434" i="1"/>
  <c r="J434" i="1"/>
  <c r="H434" i="1"/>
  <c r="K433" i="1"/>
  <c r="J433" i="1"/>
  <c r="H433" i="1"/>
  <c r="K432" i="1"/>
  <c r="J432" i="1"/>
  <c r="H432" i="1"/>
  <c r="K431" i="1"/>
  <c r="J431" i="1"/>
  <c r="H431" i="1"/>
  <c r="K430" i="1"/>
  <c r="J430" i="1"/>
  <c r="H430" i="1"/>
  <c r="K429" i="1"/>
  <c r="J429" i="1"/>
  <c r="H429" i="1"/>
  <c r="K428" i="1"/>
  <c r="J428" i="1"/>
  <c r="H428" i="1"/>
  <c r="K427" i="1"/>
  <c r="J427" i="1"/>
  <c r="H427" i="1"/>
  <c r="K426" i="1"/>
  <c r="J426" i="1"/>
  <c r="H426" i="1"/>
  <c r="K425" i="1"/>
  <c r="J425" i="1"/>
  <c r="H425" i="1"/>
  <c r="K424" i="1"/>
  <c r="J424" i="1"/>
  <c r="H424" i="1"/>
  <c r="K423" i="1"/>
  <c r="J423" i="1"/>
  <c r="H423" i="1"/>
  <c r="K422" i="1"/>
  <c r="J422" i="1"/>
  <c r="H422" i="1"/>
  <c r="K421" i="1"/>
  <c r="J421" i="1"/>
  <c r="H421" i="1"/>
  <c r="K420" i="1"/>
  <c r="J420" i="1"/>
  <c r="H420" i="1"/>
  <c r="K419" i="1"/>
  <c r="J419" i="1"/>
  <c r="H419" i="1"/>
  <c r="K418" i="1"/>
  <c r="J418" i="1"/>
  <c r="H418" i="1"/>
  <c r="K417" i="1"/>
  <c r="J417" i="1"/>
  <c r="H417" i="1"/>
  <c r="K416" i="1"/>
  <c r="J416" i="1"/>
  <c r="H416" i="1"/>
  <c r="K415" i="1"/>
  <c r="J415" i="1"/>
  <c r="H415" i="1"/>
  <c r="K414" i="1"/>
  <c r="J414" i="1"/>
  <c r="H414" i="1"/>
  <c r="K413" i="1"/>
  <c r="J413" i="1"/>
  <c r="H413" i="1"/>
  <c r="K412" i="1"/>
  <c r="J412" i="1"/>
  <c r="H412" i="1"/>
  <c r="K411" i="1"/>
  <c r="J411" i="1"/>
  <c r="H411" i="1"/>
  <c r="K410" i="1"/>
  <c r="J410" i="1"/>
  <c r="H410" i="1"/>
  <c r="K409" i="1"/>
  <c r="J409" i="1"/>
  <c r="H409" i="1"/>
  <c r="K408" i="1"/>
  <c r="J408" i="1"/>
  <c r="H408" i="1"/>
  <c r="K407" i="1"/>
  <c r="J407" i="1"/>
  <c r="H407" i="1"/>
  <c r="K406" i="1"/>
  <c r="J406" i="1"/>
  <c r="H406" i="1"/>
  <c r="K405" i="1"/>
  <c r="J405" i="1"/>
  <c r="H405" i="1"/>
  <c r="K404" i="1"/>
  <c r="J404" i="1"/>
  <c r="H404" i="1"/>
  <c r="K403" i="1"/>
  <c r="J403" i="1"/>
  <c r="H403" i="1"/>
  <c r="K402" i="1"/>
  <c r="J402" i="1"/>
  <c r="H402" i="1"/>
  <c r="K401" i="1"/>
  <c r="J401" i="1"/>
  <c r="H401" i="1"/>
  <c r="K400" i="1"/>
  <c r="J400" i="1"/>
  <c r="H400" i="1"/>
  <c r="K399" i="1"/>
  <c r="J399" i="1"/>
  <c r="H399" i="1"/>
  <c r="K398" i="1"/>
  <c r="J398" i="1"/>
  <c r="H398" i="1"/>
  <c r="K397" i="1"/>
  <c r="J397" i="1"/>
  <c r="H397" i="1"/>
  <c r="K396" i="1"/>
  <c r="J396" i="1"/>
  <c r="H396" i="1"/>
  <c r="K395" i="1"/>
  <c r="J395" i="1"/>
  <c r="H395" i="1"/>
  <c r="K394" i="1"/>
  <c r="J394" i="1"/>
  <c r="H394" i="1"/>
  <c r="K393" i="1"/>
  <c r="J393" i="1"/>
  <c r="H393" i="1"/>
  <c r="K392" i="1"/>
  <c r="J392" i="1"/>
  <c r="H392" i="1"/>
  <c r="K391" i="1"/>
  <c r="J391" i="1"/>
  <c r="H391" i="1"/>
  <c r="K390" i="1"/>
  <c r="J390" i="1"/>
  <c r="H390" i="1"/>
  <c r="K389" i="1"/>
  <c r="J389" i="1"/>
  <c r="H389" i="1"/>
  <c r="K388" i="1"/>
  <c r="J388" i="1"/>
  <c r="H388" i="1"/>
  <c r="K387" i="1"/>
  <c r="J387" i="1"/>
  <c r="H387" i="1"/>
  <c r="K386" i="1"/>
  <c r="J386" i="1"/>
  <c r="H386" i="1"/>
  <c r="K385" i="1"/>
  <c r="J385" i="1"/>
  <c r="H385" i="1"/>
  <c r="K384" i="1"/>
  <c r="J384" i="1"/>
  <c r="H384" i="1"/>
  <c r="K383" i="1"/>
  <c r="J383" i="1"/>
  <c r="H383" i="1"/>
  <c r="K382" i="1"/>
  <c r="J382" i="1"/>
  <c r="H382" i="1"/>
  <c r="K381" i="1"/>
  <c r="J381" i="1"/>
  <c r="H381" i="1"/>
  <c r="K380" i="1"/>
  <c r="J380" i="1"/>
  <c r="H380" i="1"/>
  <c r="K379" i="1"/>
  <c r="J379" i="1"/>
  <c r="H379" i="1"/>
  <c r="K378" i="1"/>
  <c r="J378" i="1"/>
  <c r="H378" i="1"/>
  <c r="K377" i="1"/>
  <c r="J377" i="1"/>
  <c r="H377" i="1"/>
  <c r="K376" i="1"/>
  <c r="J376" i="1"/>
  <c r="H376" i="1"/>
  <c r="K375" i="1"/>
  <c r="J375" i="1"/>
  <c r="H375" i="1"/>
  <c r="K374" i="1"/>
  <c r="J374" i="1"/>
  <c r="H374" i="1"/>
  <c r="K373" i="1"/>
  <c r="J373" i="1"/>
  <c r="H373" i="1"/>
  <c r="K372" i="1"/>
  <c r="J372" i="1"/>
  <c r="H372" i="1"/>
  <c r="K371" i="1"/>
  <c r="J371" i="1"/>
  <c r="H371" i="1"/>
  <c r="K370" i="1"/>
  <c r="J370" i="1"/>
  <c r="H370" i="1"/>
  <c r="K369" i="1"/>
  <c r="J369" i="1"/>
  <c r="H369" i="1"/>
  <c r="K368" i="1"/>
  <c r="J368" i="1"/>
  <c r="H368" i="1"/>
  <c r="K367" i="1"/>
  <c r="J367" i="1"/>
  <c r="H367" i="1"/>
  <c r="K366" i="1"/>
  <c r="J366" i="1"/>
  <c r="H366" i="1"/>
  <c r="K365" i="1"/>
  <c r="J365" i="1"/>
  <c r="H365" i="1"/>
  <c r="K364" i="1"/>
  <c r="J364" i="1"/>
  <c r="H364" i="1"/>
  <c r="K363" i="1"/>
  <c r="J363" i="1"/>
  <c r="H363" i="1"/>
  <c r="K362" i="1"/>
  <c r="J362" i="1"/>
  <c r="H362" i="1"/>
  <c r="K361" i="1"/>
  <c r="J361" i="1"/>
  <c r="H361" i="1"/>
  <c r="K360" i="1"/>
  <c r="J360" i="1"/>
  <c r="H360" i="1"/>
  <c r="K359" i="1"/>
  <c r="J359" i="1"/>
  <c r="H359" i="1"/>
  <c r="K358" i="1"/>
  <c r="J358" i="1"/>
  <c r="H358" i="1"/>
  <c r="K357" i="1"/>
  <c r="J357" i="1"/>
  <c r="H357" i="1"/>
  <c r="K356" i="1"/>
  <c r="J356" i="1"/>
  <c r="H356" i="1"/>
  <c r="K355" i="1"/>
  <c r="J355" i="1"/>
  <c r="H355" i="1"/>
  <c r="K354" i="1"/>
  <c r="J354" i="1"/>
  <c r="H354" i="1"/>
  <c r="K353" i="1"/>
  <c r="J353" i="1"/>
  <c r="H353" i="1"/>
  <c r="K352" i="1"/>
  <c r="J352" i="1"/>
  <c r="H352" i="1"/>
  <c r="K351" i="1"/>
  <c r="J351" i="1"/>
  <c r="H351" i="1"/>
  <c r="K350" i="1"/>
  <c r="J350" i="1"/>
  <c r="H350" i="1"/>
  <c r="K349" i="1"/>
  <c r="J349" i="1"/>
  <c r="H349" i="1"/>
  <c r="K348" i="1"/>
  <c r="J348" i="1"/>
  <c r="H348" i="1"/>
  <c r="K347" i="1"/>
  <c r="J347" i="1"/>
  <c r="H347" i="1"/>
  <c r="K346" i="1"/>
  <c r="J346" i="1"/>
  <c r="H346" i="1"/>
  <c r="K345" i="1"/>
  <c r="J345" i="1"/>
  <c r="H345" i="1"/>
  <c r="K344" i="1"/>
  <c r="J344" i="1"/>
  <c r="H344" i="1"/>
  <c r="K343" i="1"/>
  <c r="J343" i="1"/>
  <c r="H343" i="1"/>
  <c r="K342" i="1"/>
  <c r="J342" i="1"/>
  <c r="H342" i="1"/>
  <c r="K341" i="1"/>
  <c r="J341" i="1"/>
  <c r="H341" i="1"/>
  <c r="K340" i="1"/>
  <c r="J340" i="1"/>
  <c r="H340" i="1"/>
  <c r="K339" i="1"/>
  <c r="J339" i="1"/>
  <c r="H339" i="1"/>
  <c r="K338" i="1"/>
  <c r="J338" i="1"/>
  <c r="H338" i="1"/>
  <c r="K337" i="1"/>
  <c r="J337" i="1"/>
  <c r="H337" i="1"/>
  <c r="K336" i="1"/>
  <c r="J336" i="1"/>
  <c r="H336" i="1"/>
  <c r="K335" i="1"/>
  <c r="J335" i="1"/>
  <c r="H335" i="1"/>
  <c r="K334" i="1"/>
  <c r="J334" i="1"/>
  <c r="H334" i="1"/>
  <c r="K333" i="1"/>
  <c r="J333" i="1"/>
  <c r="H333" i="1"/>
  <c r="K332" i="1"/>
  <c r="J332" i="1"/>
  <c r="H332" i="1"/>
  <c r="K331" i="1"/>
  <c r="J331" i="1"/>
  <c r="H331" i="1"/>
  <c r="K330" i="1"/>
  <c r="J330" i="1"/>
  <c r="H330" i="1"/>
  <c r="K329" i="1"/>
  <c r="J329" i="1"/>
  <c r="H329" i="1"/>
  <c r="K328" i="1"/>
  <c r="J328" i="1"/>
  <c r="H328" i="1"/>
  <c r="K327" i="1"/>
  <c r="J327" i="1"/>
  <c r="H327" i="1"/>
  <c r="K326" i="1"/>
  <c r="J326" i="1"/>
  <c r="H326" i="1"/>
  <c r="K325" i="1"/>
  <c r="J325" i="1"/>
  <c r="H325" i="1"/>
  <c r="K324" i="1"/>
  <c r="J324" i="1"/>
  <c r="H324" i="1"/>
  <c r="K323" i="1"/>
  <c r="J323" i="1"/>
  <c r="H323" i="1"/>
  <c r="K322" i="1"/>
  <c r="J322" i="1"/>
  <c r="H322" i="1"/>
  <c r="K321" i="1"/>
  <c r="J321" i="1"/>
  <c r="H321" i="1"/>
  <c r="K320" i="1"/>
  <c r="J320" i="1"/>
  <c r="H320" i="1"/>
  <c r="K319" i="1"/>
  <c r="J319" i="1"/>
  <c r="H319" i="1"/>
  <c r="K318" i="1"/>
  <c r="J318" i="1"/>
  <c r="H318" i="1"/>
  <c r="K317" i="1"/>
  <c r="J317" i="1"/>
  <c r="H317" i="1"/>
  <c r="K316" i="1"/>
  <c r="J316" i="1"/>
  <c r="H316" i="1"/>
  <c r="K315" i="1"/>
  <c r="J315" i="1"/>
  <c r="H315" i="1"/>
  <c r="K314" i="1"/>
  <c r="J314" i="1"/>
  <c r="H314" i="1"/>
  <c r="K313" i="1"/>
  <c r="J313" i="1"/>
  <c r="H313" i="1"/>
  <c r="K312" i="1"/>
  <c r="J312" i="1"/>
  <c r="H312" i="1"/>
  <c r="K311" i="1"/>
  <c r="J311" i="1"/>
  <c r="H311" i="1"/>
  <c r="K310" i="1"/>
  <c r="J310" i="1"/>
  <c r="H310" i="1"/>
  <c r="K309" i="1"/>
  <c r="J309" i="1"/>
  <c r="H309" i="1"/>
  <c r="K308" i="1"/>
  <c r="J308" i="1"/>
  <c r="H308" i="1"/>
  <c r="K307" i="1"/>
  <c r="J307" i="1"/>
  <c r="H307" i="1"/>
  <c r="K306" i="1"/>
  <c r="J306" i="1"/>
  <c r="H306" i="1"/>
  <c r="K305" i="1"/>
  <c r="J305" i="1"/>
  <c r="H305" i="1"/>
  <c r="K304" i="1"/>
  <c r="J304" i="1"/>
  <c r="H304" i="1"/>
  <c r="K303" i="1"/>
  <c r="J303" i="1"/>
  <c r="H303" i="1"/>
  <c r="K302" i="1"/>
  <c r="J302" i="1"/>
  <c r="H302" i="1"/>
  <c r="K301" i="1"/>
  <c r="J301" i="1"/>
  <c r="H301" i="1"/>
  <c r="K300" i="1"/>
  <c r="J300" i="1"/>
  <c r="H300" i="1"/>
  <c r="K299" i="1"/>
  <c r="J299" i="1"/>
  <c r="H299" i="1"/>
  <c r="K298" i="1"/>
  <c r="J298" i="1"/>
  <c r="H298" i="1"/>
  <c r="K297" i="1"/>
  <c r="J297" i="1"/>
  <c r="H297" i="1"/>
  <c r="K296" i="1"/>
  <c r="J296" i="1"/>
  <c r="H296" i="1"/>
  <c r="K295" i="1"/>
  <c r="J295" i="1"/>
  <c r="H295" i="1"/>
  <c r="K294" i="1"/>
  <c r="J294" i="1"/>
  <c r="H294" i="1"/>
  <c r="K293" i="1"/>
  <c r="J293" i="1"/>
  <c r="H293" i="1"/>
  <c r="K292" i="1"/>
  <c r="J292" i="1"/>
  <c r="H292" i="1"/>
  <c r="K291" i="1"/>
  <c r="J291" i="1"/>
  <c r="H291" i="1"/>
  <c r="K290" i="1"/>
  <c r="J290" i="1"/>
  <c r="H290" i="1"/>
  <c r="K289" i="1"/>
  <c r="J289" i="1"/>
  <c r="H289" i="1"/>
  <c r="K288" i="1"/>
  <c r="J288" i="1"/>
  <c r="H288" i="1"/>
  <c r="K287" i="1"/>
  <c r="J287" i="1"/>
  <c r="H287" i="1"/>
  <c r="K286" i="1"/>
  <c r="J286" i="1"/>
  <c r="H286" i="1"/>
  <c r="K285" i="1"/>
  <c r="J285" i="1"/>
  <c r="H285" i="1"/>
  <c r="K284" i="1"/>
  <c r="J284" i="1"/>
  <c r="H284" i="1"/>
  <c r="K283" i="1"/>
  <c r="J283" i="1"/>
  <c r="H283" i="1"/>
  <c r="K282" i="1"/>
  <c r="J282" i="1"/>
  <c r="H282" i="1"/>
  <c r="K281" i="1"/>
  <c r="J281" i="1"/>
  <c r="H281" i="1"/>
  <c r="K280" i="1"/>
  <c r="J280" i="1"/>
  <c r="H280" i="1"/>
  <c r="K279" i="1"/>
  <c r="J279" i="1"/>
  <c r="H279" i="1"/>
  <c r="K278" i="1"/>
  <c r="J278" i="1"/>
  <c r="H278" i="1"/>
  <c r="K277" i="1"/>
  <c r="J277" i="1"/>
  <c r="H277" i="1"/>
  <c r="K276" i="1"/>
  <c r="J276" i="1"/>
  <c r="H276" i="1"/>
  <c r="K275" i="1"/>
  <c r="J275" i="1"/>
  <c r="H275" i="1"/>
  <c r="K274" i="1"/>
  <c r="J274" i="1"/>
  <c r="H274" i="1"/>
  <c r="K273" i="1"/>
  <c r="J273" i="1"/>
  <c r="H273" i="1"/>
  <c r="K272" i="1"/>
  <c r="J272" i="1"/>
  <c r="H272" i="1"/>
  <c r="K271" i="1"/>
  <c r="J271" i="1"/>
  <c r="H271" i="1"/>
  <c r="K270" i="1"/>
  <c r="J270" i="1"/>
  <c r="H270" i="1"/>
  <c r="K269" i="1"/>
  <c r="J269" i="1"/>
  <c r="H269" i="1"/>
  <c r="K268" i="1"/>
  <c r="J268" i="1"/>
  <c r="H268" i="1"/>
  <c r="K267" i="1"/>
  <c r="J267" i="1"/>
  <c r="H267" i="1"/>
  <c r="K266" i="1"/>
  <c r="J266" i="1"/>
  <c r="H266" i="1"/>
  <c r="K265" i="1"/>
  <c r="J265" i="1"/>
  <c r="H265" i="1"/>
  <c r="K264" i="1"/>
  <c r="J264" i="1"/>
  <c r="H264" i="1"/>
  <c r="K263" i="1"/>
  <c r="J263" i="1"/>
  <c r="H263" i="1"/>
  <c r="K262" i="1"/>
  <c r="J262" i="1"/>
  <c r="H262" i="1"/>
  <c r="K261" i="1"/>
  <c r="J261" i="1"/>
  <c r="H261" i="1"/>
  <c r="K260" i="1"/>
  <c r="J260" i="1"/>
  <c r="H260" i="1"/>
  <c r="K259" i="1"/>
  <c r="J259" i="1"/>
  <c r="H259" i="1"/>
  <c r="K258" i="1"/>
  <c r="J258" i="1"/>
  <c r="H258" i="1"/>
  <c r="K257" i="1"/>
  <c r="J257" i="1"/>
  <c r="H257" i="1"/>
  <c r="K256" i="1"/>
  <c r="J256" i="1"/>
  <c r="H256" i="1"/>
  <c r="K255" i="1"/>
  <c r="J255" i="1"/>
  <c r="H255" i="1"/>
  <c r="K254" i="1"/>
  <c r="J254" i="1"/>
  <c r="H254" i="1"/>
  <c r="K253" i="1"/>
  <c r="J253" i="1"/>
  <c r="H253" i="1"/>
  <c r="K252" i="1"/>
  <c r="J252" i="1"/>
  <c r="H252" i="1"/>
  <c r="K251" i="1"/>
  <c r="J251" i="1"/>
  <c r="H251" i="1"/>
  <c r="K250" i="1"/>
  <c r="J250" i="1"/>
  <c r="H250" i="1"/>
  <c r="K249" i="1"/>
  <c r="J249" i="1"/>
  <c r="H249" i="1"/>
  <c r="K248" i="1"/>
  <c r="J248" i="1"/>
  <c r="H248" i="1"/>
  <c r="K247" i="1"/>
  <c r="J247" i="1"/>
  <c r="H247" i="1"/>
  <c r="K246" i="1"/>
  <c r="J246" i="1"/>
  <c r="H246" i="1"/>
  <c r="K245" i="1"/>
  <c r="J245" i="1"/>
  <c r="H245" i="1"/>
  <c r="K244" i="1"/>
  <c r="J244" i="1"/>
  <c r="H244" i="1"/>
  <c r="K243" i="1"/>
  <c r="J243" i="1"/>
  <c r="H243" i="1"/>
  <c r="K242" i="1"/>
  <c r="J242" i="1"/>
  <c r="H242" i="1"/>
  <c r="K241" i="1"/>
  <c r="J241" i="1"/>
  <c r="H241" i="1"/>
  <c r="K240" i="1"/>
  <c r="J240" i="1"/>
  <c r="H240" i="1"/>
  <c r="K239" i="1"/>
  <c r="J239" i="1"/>
  <c r="H239" i="1"/>
  <c r="K238" i="1"/>
  <c r="J238" i="1"/>
  <c r="H238" i="1"/>
  <c r="K237" i="1"/>
  <c r="J237" i="1"/>
  <c r="H237" i="1"/>
  <c r="K236" i="1"/>
  <c r="J236" i="1"/>
  <c r="H236" i="1"/>
  <c r="K235" i="1"/>
  <c r="J235" i="1"/>
  <c r="H235" i="1"/>
  <c r="K234" i="1"/>
  <c r="J234" i="1"/>
  <c r="H234" i="1"/>
  <c r="K233" i="1"/>
  <c r="J233" i="1"/>
  <c r="H233" i="1"/>
  <c r="K232" i="1"/>
  <c r="J232" i="1"/>
  <c r="H232" i="1"/>
  <c r="K231" i="1"/>
  <c r="J231" i="1"/>
  <c r="H231" i="1"/>
  <c r="K230" i="1"/>
  <c r="J230" i="1"/>
  <c r="H230" i="1"/>
  <c r="K229" i="1"/>
  <c r="J229" i="1"/>
  <c r="H229" i="1"/>
  <c r="K228" i="1"/>
  <c r="J228" i="1"/>
  <c r="H228" i="1"/>
  <c r="K227" i="1"/>
  <c r="J227" i="1"/>
  <c r="H227" i="1"/>
  <c r="K226" i="1"/>
  <c r="J226" i="1"/>
  <c r="H226" i="1"/>
  <c r="K225" i="1"/>
  <c r="J225" i="1"/>
  <c r="H225" i="1"/>
  <c r="K224" i="1"/>
  <c r="J224" i="1"/>
  <c r="H224" i="1"/>
  <c r="K223" i="1"/>
  <c r="J223" i="1"/>
  <c r="H223" i="1"/>
  <c r="K222" i="1"/>
  <c r="J222" i="1"/>
  <c r="H222" i="1"/>
  <c r="K221" i="1"/>
  <c r="J221" i="1"/>
  <c r="H221" i="1"/>
  <c r="K220" i="1"/>
  <c r="J220" i="1"/>
  <c r="H220" i="1"/>
  <c r="K219" i="1"/>
  <c r="J219" i="1"/>
  <c r="H219" i="1"/>
  <c r="K218" i="1"/>
  <c r="J218" i="1"/>
  <c r="H218" i="1"/>
  <c r="K217" i="1"/>
  <c r="J217" i="1"/>
  <c r="H217" i="1"/>
  <c r="K216" i="1"/>
  <c r="J216" i="1"/>
  <c r="H216" i="1"/>
  <c r="K215" i="1"/>
  <c r="J215" i="1"/>
  <c r="H215" i="1"/>
  <c r="K214" i="1"/>
  <c r="J214" i="1"/>
  <c r="H214" i="1"/>
  <c r="K213" i="1"/>
  <c r="J213" i="1"/>
  <c r="H213" i="1"/>
  <c r="K212" i="1"/>
  <c r="J212" i="1"/>
  <c r="H212" i="1"/>
  <c r="K211" i="1"/>
  <c r="J211" i="1"/>
  <c r="H211" i="1"/>
  <c r="K210" i="1"/>
  <c r="J210" i="1"/>
  <c r="H210" i="1"/>
  <c r="K209" i="1"/>
  <c r="J209" i="1"/>
  <c r="H209" i="1"/>
  <c r="K208" i="1"/>
  <c r="J208" i="1"/>
  <c r="H208" i="1"/>
  <c r="K207" i="1"/>
  <c r="J207" i="1"/>
  <c r="H207" i="1"/>
  <c r="K206" i="1"/>
  <c r="J206" i="1"/>
  <c r="H206" i="1"/>
  <c r="K205" i="1"/>
  <c r="J205" i="1"/>
  <c r="H205" i="1"/>
  <c r="K204" i="1"/>
  <c r="J204" i="1"/>
  <c r="H204" i="1"/>
  <c r="K203" i="1"/>
  <c r="J203" i="1"/>
  <c r="H203" i="1"/>
  <c r="K202" i="1"/>
  <c r="J202" i="1"/>
  <c r="H202" i="1"/>
  <c r="K201" i="1"/>
  <c r="J201" i="1"/>
  <c r="H201" i="1"/>
  <c r="K200" i="1"/>
  <c r="J200" i="1"/>
  <c r="H200" i="1"/>
  <c r="K199" i="1"/>
  <c r="J199" i="1"/>
  <c r="H199" i="1"/>
  <c r="K198" i="1"/>
  <c r="J198" i="1"/>
  <c r="H198" i="1"/>
  <c r="K197" i="1"/>
  <c r="J197" i="1"/>
  <c r="H197" i="1"/>
  <c r="K196" i="1"/>
  <c r="J196" i="1"/>
  <c r="H196" i="1"/>
  <c r="K195" i="1"/>
  <c r="J195" i="1"/>
  <c r="H195" i="1"/>
  <c r="K194" i="1"/>
  <c r="J194" i="1"/>
  <c r="H194" i="1"/>
  <c r="K193" i="1"/>
  <c r="J193" i="1"/>
  <c r="H193" i="1"/>
  <c r="K192" i="1"/>
  <c r="J192" i="1"/>
  <c r="H192" i="1"/>
  <c r="K191" i="1"/>
  <c r="J191" i="1"/>
  <c r="H191" i="1"/>
  <c r="K190" i="1"/>
  <c r="J190" i="1"/>
  <c r="H190" i="1"/>
  <c r="K189" i="1"/>
  <c r="J189" i="1"/>
  <c r="H189" i="1"/>
  <c r="K188" i="1"/>
  <c r="J188" i="1"/>
  <c r="H188" i="1"/>
  <c r="K187" i="1"/>
  <c r="J187" i="1"/>
  <c r="H187" i="1"/>
  <c r="K186" i="1"/>
  <c r="J186" i="1"/>
  <c r="H186" i="1"/>
  <c r="K185" i="1"/>
  <c r="J185" i="1"/>
  <c r="H185" i="1"/>
  <c r="K184" i="1"/>
  <c r="J184" i="1"/>
  <c r="H184" i="1"/>
  <c r="K183" i="1"/>
  <c r="J183" i="1"/>
  <c r="H183" i="1"/>
  <c r="K182" i="1"/>
  <c r="J182" i="1"/>
  <c r="H182" i="1"/>
  <c r="K181" i="1"/>
  <c r="J181" i="1"/>
  <c r="H181" i="1"/>
  <c r="K180" i="1"/>
  <c r="J180" i="1"/>
  <c r="H180" i="1"/>
  <c r="K179" i="1"/>
  <c r="J179" i="1"/>
  <c r="H179" i="1"/>
  <c r="K178" i="1"/>
  <c r="J178" i="1"/>
  <c r="H178" i="1"/>
  <c r="K177" i="1"/>
  <c r="J177" i="1"/>
  <c r="H177" i="1"/>
  <c r="K176" i="1"/>
  <c r="J176" i="1"/>
  <c r="H176" i="1"/>
  <c r="K175" i="1"/>
  <c r="J175" i="1"/>
  <c r="H175" i="1"/>
  <c r="K174" i="1"/>
  <c r="J174" i="1"/>
  <c r="H174" i="1"/>
  <c r="K173" i="1"/>
  <c r="J173" i="1"/>
  <c r="H173" i="1"/>
  <c r="K172" i="1"/>
  <c r="J172" i="1"/>
  <c r="H172" i="1"/>
  <c r="K171" i="1"/>
  <c r="J171" i="1"/>
  <c r="H171" i="1"/>
  <c r="K170" i="1"/>
  <c r="J170" i="1"/>
  <c r="H170" i="1"/>
  <c r="K169" i="1"/>
  <c r="J169" i="1"/>
  <c r="H169" i="1"/>
  <c r="K168" i="1"/>
  <c r="J168" i="1"/>
  <c r="H168" i="1"/>
  <c r="K167" i="1"/>
  <c r="J167" i="1"/>
  <c r="H167" i="1"/>
  <c r="K166" i="1"/>
  <c r="J166" i="1"/>
  <c r="H166" i="1"/>
  <c r="K165" i="1"/>
  <c r="J165" i="1"/>
  <c r="H165" i="1"/>
  <c r="K164" i="1"/>
  <c r="J164" i="1"/>
  <c r="H164" i="1"/>
  <c r="K163" i="1"/>
  <c r="J163" i="1"/>
  <c r="H163" i="1"/>
  <c r="K162" i="1"/>
  <c r="J162" i="1"/>
  <c r="H162" i="1"/>
  <c r="K161" i="1"/>
  <c r="J161" i="1"/>
  <c r="H161" i="1"/>
  <c r="K160" i="1"/>
  <c r="J160" i="1"/>
  <c r="H160" i="1"/>
  <c r="K159" i="1"/>
  <c r="J159" i="1"/>
  <c r="H159" i="1"/>
  <c r="K158" i="1"/>
  <c r="J158" i="1"/>
  <c r="H158" i="1"/>
  <c r="K157" i="1"/>
  <c r="J157" i="1"/>
  <c r="H157" i="1"/>
  <c r="K156" i="1"/>
  <c r="J156" i="1"/>
  <c r="H156" i="1"/>
  <c r="K155" i="1"/>
  <c r="J155" i="1"/>
  <c r="H155" i="1"/>
  <c r="K154" i="1"/>
  <c r="J154" i="1"/>
  <c r="H154" i="1"/>
  <c r="K153" i="1"/>
  <c r="J153" i="1"/>
  <c r="H153" i="1"/>
  <c r="K152" i="1"/>
  <c r="J152" i="1"/>
  <c r="H152" i="1"/>
  <c r="K151" i="1"/>
  <c r="J151" i="1"/>
  <c r="H151" i="1"/>
  <c r="K150" i="1"/>
  <c r="J150" i="1"/>
  <c r="H150" i="1"/>
  <c r="K149" i="1"/>
  <c r="J149" i="1"/>
  <c r="H149" i="1"/>
  <c r="K148" i="1"/>
  <c r="J148" i="1"/>
  <c r="H148" i="1"/>
  <c r="K147" i="1"/>
  <c r="J147" i="1"/>
  <c r="H147" i="1"/>
  <c r="K146" i="1"/>
  <c r="J146" i="1"/>
  <c r="H146" i="1"/>
  <c r="K145" i="1"/>
  <c r="J145" i="1"/>
  <c r="H145" i="1"/>
  <c r="K144" i="1"/>
  <c r="J144" i="1"/>
  <c r="H144" i="1"/>
  <c r="K143" i="1"/>
  <c r="J143" i="1"/>
  <c r="H143" i="1"/>
  <c r="K142" i="1"/>
  <c r="J142" i="1"/>
  <c r="H142" i="1"/>
  <c r="K141" i="1"/>
  <c r="J141" i="1"/>
  <c r="H141" i="1"/>
  <c r="K140" i="1"/>
  <c r="J140" i="1"/>
  <c r="H140" i="1"/>
  <c r="K139" i="1"/>
  <c r="J139" i="1"/>
  <c r="H139" i="1"/>
  <c r="K138" i="1"/>
  <c r="J138" i="1"/>
  <c r="H138" i="1"/>
  <c r="K137" i="1"/>
  <c r="J137" i="1"/>
  <c r="H137" i="1"/>
  <c r="K136" i="1"/>
  <c r="J136" i="1"/>
  <c r="H136" i="1"/>
  <c r="K135" i="1"/>
  <c r="J135" i="1"/>
  <c r="H135" i="1"/>
  <c r="K134" i="1"/>
  <c r="J134" i="1"/>
  <c r="H134" i="1"/>
  <c r="K133" i="1"/>
  <c r="J133" i="1"/>
  <c r="H133" i="1"/>
  <c r="K132" i="1"/>
  <c r="J132" i="1"/>
  <c r="H132" i="1"/>
  <c r="K131" i="1"/>
  <c r="J131" i="1"/>
  <c r="H131" i="1"/>
  <c r="K130" i="1"/>
  <c r="J130" i="1"/>
  <c r="H130" i="1"/>
  <c r="K129" i="1"/>
  <c r="J129" i="1"/>
  <c r="H129" i="1"/>
  <c r="K128" i="1"/>
  <c r="J128" i="1"/>
  <c r="H128" i="1"/>
  <c r="K127" i="1"/>
  <c r="J127" i="1"/>
  <c r="H127" i="1"/>
  <c r="K126" i="1"/>
  <c r="J126" i="1"/>
  <c r="H126" i="1"/>
  <c r="K125" i="1"/>
  <c r="J125" i="1"/>
  <c r="H125" i="1"/>
  <c r="K124" i="1"/>
  <c r="J124" i="1"/>
  <c r="H124" i="1"/>
  <c r="K123" i="1"/>
  <c r="J123" i="1"/>
  <c r="H123" i="1"/>
  <c r="K122" i="1"/>
  <c r="J122" i="1"/>
  <c r="H122" i="1"/>
  <c r="K121" i="1"/>
  <c r="J121" i="1"/>
  <c r="H121" i="1"/>
  <c r="K120" i="1"/>
  <c r="J120" i="1"/>
  <c r="H120" i="1"/>
  <c r="K119" i="1"/>
  <c r="J119" i="1"/>
  <c r="H119" i="1"/>
  <c r="K118" i="1"/>
  <c r="J118" i="1"/>
  <c r="H118" i="1"/>
  <c r="K117" i="1"/>
  <c r="J117" i="1"/>
  <c r="H117" i="1"/>
  <c r="K116" i="1"/>
  <c r="J116" i="1"/>
  <c r="H116" i="1"/>
  <c r="K115" i="1"/>
  <c r="J115" i="1"/>
  <c r="H115" i="1"/>
  <c r="K114" i="1"/>
  <c r="J114" i="1"/>
  <c r="H114" i="1"/>
  <c r="K113" i="1"/>
  <c r="J113" i="1"/>
  <c r="H113" i="1"/>
  <c r="K112" i="1"/>
  <c r="J112" i="1"/>
  <c r="H112" i="1"/>
  <c r="K111" i="1"/>
  <c r="J111" i="1"/>
  <c r="H111" i="1"/>
  <c r="K110" i="1"/>
  <c r="J110" i="1"/>
  <c r="H110" i="1"/>
  <c r="K109" i="1"/>
  <c r="J109" i="1"/>
  <c r="H109" i="1"/>
  <c r="K108" i="1"/>
  <c r="J108" i="1"/>
  <c r="H108" i="1"/>
  <c r="K107" i="1"/>
  <c r="J107" i="1"/>
  <c r="H107" i="1"/>
  <c r="K106" i="1"/>
  <c r="J106" i="1"/>
  <c r="H106" i="1"/>
  <c r="K105" i="1"/>
  <c r="J105" i="1"/>
  <c r="H105" i="1"/>
  <c r="K104" i="1"/>
  <c r="J104" i="1"/>
  <c r="H104" i="1"/>
  <c r="K103" i="1"/>
  <c r="J103" i="1"/>
  <c r="H103" i="1"/>
  <c r="K102" i="1"/>
  <c r="J102" i="1"/>
  <c r="H102" i="1"/>
  <c r="K101" i="1"/>
  <c r="J101" i="1"/>
  <c r="H101" i="1"/>
  <c r="K100" i="1"/>
  <c r="J100" i="1"/>
  <c r="H100" i="1"/>
  <c r="K99" i="1"/>
  <c r="J99" i="1"/>
  <c r="H99" i="1"/>
  <c r="K98" i="1"/>
  <c r="J98" i="1"/>
  <c r="H98" i="1"/>
  <c r="K97" i="1"/>
  <c r="J97" i="1"/>
  <c r="H97" i="1"/>
  <c r="K96" i="1"/>
  <c r="J96" i="1"/>
  <c r="H96" i="1"/>
  <c r="K95" i="1"/>
  <c r="J95" i="1"/>
  <c r="H95" i="1"/>
  <c r="K94" i="1"/>
  <c r="J94" i="1"/>
  <c r="H94" i="1"/>
  <c r="K93" i="1"/>
  <c r="J93" i="1"/>
  <c r="H93" i="1"/>
  <c r="K92" i="1"/>
  <c r="J92" i="1"/>
  <c r="H92" i="1"/>
  <c r="K91" i="1"/>
  <c r="J91" i="1"/>
  <c r="H91" i="1"/>
  <c r="K90" i="1"/>
  <c r="J90" i="1"/>
  <c r="H90" i="1"/>
  <c r="K89" i="1"/>
  <c r="J89" i="1"/>
  <c r="H89" i="1"/>
  <c r="K88" i="1"/>
  <c r="J88" i="1"/>
  <c r="H88" i="1"/>
  <c r="K87" i="1"/>
  <c r="J87" i="1"/>
  <c r="H87" i="1"/>
  <c r="K86" i="1"/>
  <c r="J86" i="1"/>
  <c r="H86" i="1"/>
  <c r="K85" i="1"/>
  <c r="J85" i="1"/>
  <c r="H85" i="1"/>
  <c r="K84" i="1"/>
  <c r="J84" i="1"/>
  <c r="H84" i="1"/>
  <c r="K83" i="1"/>
  <c r="J83" i="1"/>
  <c r="H83" i="1"/>
  <c r="K82" i="1"/>
  <c r="J82" i="1"/>
  <c r="H82" i="1"/>
  <c r="K81" i="1"/>
  <c r="J81" i="1"/>
  <c r="H81" i="1"/>
  <c r="K80" i="1"/>
  <c r="J80" i="1"/>
  <c r="H80" i="1"/>
  <c r="K79" i="1"/>
  <c r="J79" i="1"/>
  <c r="H79" i="1"/>
  <c r="K78" i="1"/>
  <c r="J78" i="1"/>
  <c r="H78" i="1"/>
  <c r="K77" i="1"/>
  <c r="J77" i="1"/>
  <c r="H77" i="1"/>
  <c r="K76" i="1"/>
  <c r="J76" i="1"/>
  <c r="H76" i="1"/>
  <c r="K75" i="1"/>
  <c r="J75" i="1"/>
  <c r="H75" i="1"/>
  <c r="K74" i="1"/>
  <c r="J74" i="1"/>
  <c r="H74" i="1"/>
  <c r="K73" i="1"/>
  <c r="J73" i="1"/>
  <c r="H73" i="1"/>
  <c r="K72" i="1"/>
  <c r="J72" i="1"/>
  <c r="H72" i="1"/>
  <c r="K71" i="1"/>
  <c r="J71" i="1"/>
  <c r="H71" i="1"/>
  <c r="K70" i="1"/>
  <c r="J70" i="1"/>
  <c r="H70" i="1"/>
  <c r="K69" i="1"/>
  <c r="J69" i="1"/>
  <c r="H69" i="1"/>
  <c r="K68" i="1"/>
  <c r="J68" i="1"/>
  <c r="H68" i="1"/>
  <c r="K67" i="1"/>
  <c r="J67" i="1"/>
  <c r="H67" i="1"/>
  <c r="K66" i="1"/>
  <c r="J66" i="1"/>
  <c r="H66" i="1"/>
  <c r="K65" i="1"/>
  <c r="J65" i="1"/>
  <c r="H65" i="1"/>
  <c r="K64" i="1"/>
  <c r="J64" i="1"/>
  <c r="H64" i="1"/>
  <c r="K63" i="1"/>
  <c r="J63" i="1"/>
  <c r="H63" i="1"/>
  <c r="K62" i="1"/>
  <c r="J62" i="1"/>
  <c r="H62" i="1"/>
  <c r="K61" i="1"/>
  <c r="J61" i="1"/>
  <c r="H61" i="1"/>
  <c r="K60" i="1"/>
  <c r="J60" i="1"/>
  <c r="H60" i="1"/>
  <c r="K59" i="1"/>
  <c r="J59" i="1"/>
  <c r="H59" i="1"/>
  <c r="K58" i="1"/>
  <c r="J58" i="1"/>
  <c r="H58" i="1"/>
  <c r="K57" i="1"/>
  <c r="J57" i="1"/>
  <c r="H57" i="1"/>
  <c r="K56" i="1"/>
  <c r="J56" i="1"/>
  <c r="H56" i="1"/>
  <c r="K55" i="1"/>
  <c r="J55" i="1"/>
  <c r="H55" i="1"/>
  <c r="K54" i="1"/>
  <c r="J54" i="1"/>
  <c r="H54" i="1"/>
  <c r="K53" i="1"/>
  <c r="J53" i="1"/>
  <c r="H53" i="1"/>
  <c r="K52" i="1"/>
  <c r="J52" i="1"/>
  <c r="H52" i="1"/>
  <c r="K51" i="1"/>
  <c r="J51" i="1"/>
  <c r="H51" i="1"/>
  <c r="K50" i="1"/>
  <c r="J50" i="1"/>
  <c r="H50" i="1"/>
  <c r="K49" i="1"/>
  <c r="J49" i="1"/>
  <c r="H49" i="1"/>
  <c r="K48" i="1"/>
  <c r="J48" i="1"/>
  <c r="H48" i="1"/>
  <c r="K47" i="1"/>
  <c r="J47" i="1"/>
  <c r="H47" i="1"/>
  <c r="K46" i="1"/>
  <c r="J46" i="1"/>
  <c r="H46" i="1"/>
  <c r="K45" i="1"/>
  <c r="J45" i="1"/>
  <c r="H45" i="1"/>
  <c r="K44" i="1"/>
  <c r="J44" i="1"/>
  <c r="H44" i="1"/>
  <c r="K43" i="1"/>
  <c r="J43" i="1"/>
  <c r="H43" i="1"/>
  <c r="K42" i="1"/>
  <c r="J42" i="1"/>
  <c r="H42" i="1"/>
  <c r="K41" i="1"/>
  <c r="J41" i="1"/>
  <c r="H41" i="1"/>
  <c r="K40" i="1"/>
  <c r="J40" i="1"/>
  <c r="H40" i="1"/>
  <c r="K39" i="1"/>
  <c r="J39" i="1"/>
  <c r="H39" i="1"/>
  <c r="K38" i="1"/>
  <c r="J38" i="1"/>
  <c r="H38" i="1"/>
  <c r="K37" i="1"/>
  <c r="J37" i="1"/>
  <c r="H37" i="1"/>
  <c r="K36" i="1"/>
  <c r="J36" i="1"/>
  <c r="H36" i="1"/>
  <c r="K35" i="1"/>
  <c r="J35" i="1"/>
  <c r="H35" i="1"/>
  <c r="K34" i="1"/>
  <c r="J34" i="1"/>
  <c r="H34" i="1"/>
  <c r="K33" i="1"/>
  <c r="J33" i="1"/>
  <c r="H33" i="1"/>
  <c r="K32" i="1"/>
  <c r="J32" i="1"/>
  <c r="H32" i="1"/>
  <c r="K31" i="1"/>
  <c r="J31" i="1"/>
  <c r="H31" i="1"/>
  <c r="K30" i="1"/>
  <c r="J30" i="1"/>
  <c r="H30" i="1"/>
  <c r="K29" i="1"/>
  <c r="J29" i="1"/>
  <c r="H29" i="1"/>
  <c r="K28" i="1"/>
  <c r="J28" i="1"/>
  <c r="H28" i="1"/>
  <c r="K27" i="1"/>
  <c r="J27" i="1"/>
  <c r="H27" i="1"/>
  <c r="K26" i="1"/>
  <c r="J26" i="1"/>
  <c r="H26" i="1"/>
  <c r="K25" i="1"/>
  <c r="J25" i="1"/>
  <c r="H25" i="1"/>
  <c r="K24" i="1"/>
  <c r="J24" i="1"/>
  <c r="H24" i="1"/>
  <c r="K23" i="1"/>
  <c r="J23" i="1"/>
  <c r="H23" i="1"/>
  <c r="K22" i="1"/>
  <c r="J22" i="1"/>
  <c r="H22" i="1"/>
  <c r="K21" i="1"/>
  <c r="J21" i="1"/>
  <c r="H21" i="1"/>
  <c r="K20" i="1"/>
  <c r="J20" i="1"/>
  <c r="H20" i="1"/>
  <c r="K19" i="1"/>
  <c r="J19" i="1"/>
  <c r="H19" i="1"/>
  <c r="K18" i="1"/>
  <c r="J18" i="1"/>
  <c r="H18" i="1"/>
  <c r="K17" i="1"/>
  <c r="J17" i="1"/>
  <c r="H17" i="1"/>
  <c r="K16" i="1"/>
  <c r="J16" i="1"/>
  <c r="H16" i="1"/>
  <c r="K15" i="1"/>
  <c r="J15" i="1"/>
  <c r="H15" i="1"/>
  <c r="K14" i="1"/>
  <c r="J14" i="1"/>
  <c r="H14" i="1"/>
  <c r="K13" i="1"/>
  <c r="J13" i="1"/>
  <c r="H13" i="1"/>
  <c r="K12" i="1"/>
  <c r="J12" i="1"/>
  <c r="H12" i="1"/>
  <c r="K11" i="1"/>
  <c r="J11" i="1"/>
  <c r="H11" i="1"/>
  <c r="K10" i="1"/>
  <c r="J10" i="1"/>
  <c r="H10" i="1"/>
  <c r="K9" i="1"/>
  <c r="J9" i="1"/>
  <c r="H9" i="1"/>
  <c r="K8" i="1"/>
  <c r="J8" i="1"/>
  <c r="H8" i="1"/>
  <c r="K7" i="1"/>
  <c r="J7" i="1"/>
  <c r="H7" i="1"/>
  <c r="K6" i="1"/>
  <c r="J6" i="1"/>
  <c r="H6" i="1"/>
  <c r="K5" i="1"/>
  <c r="J5" i="1"/>
  <c r="H5" i="1"/>
  <c r="K4" i="1"/>
  <c r="J4" i="1"/>
  <c r="H4" i="1"/>
  <c r="K3" i="1"/>
  <c r="J3" i="1"/>
  <c r="H3" i="1"/>
  <c r="K2" i="1"/>
  <c r="J2" i="1"/>
  <c r="H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8829485-A00A-4A46-BF4A-3193689235CB}" keepAlive="1" name="ThisWorkbookDataModel" description="Data Model" type="5" refreshedVersion="7" minRefreshableVersion="5" saveData="1">
    <dbPr connection="Data Model Connection" command="Model" commandType="1"/>
    <olapPr sendLocale="1" rowDrillCount="1000"/>
    <extLst>
      <ext xmlns:x15="http://schemas.microsoft.com/office/spreadsheetml/2010/11/main" uri="{DE250136-89BD-433C-8126-D09CA5730AF9}">
        <x15:connection id="" model="1"/>
      </ext>
    </extLst>
  </connection>
  <connection id="2" xr16:uid="{50C7F607-ADDC-47DD-9075-F956742CE69A}" name="WorksheetConnection_PERSONAL FINANCE DATASETS.xlsx!DisplayMonth" type="102" refreshedVersion="7" minRefreshableVersion="5">
    <extLst>
      <ext xmlns:x15="http://schemas.microsoft.com/office/spreadsheetml/2010/11/main" uri="{DE250136-89BD-433C-8126-D09CA5730AF9}">
        <x15:connection id="DisplayMonth">
          <x15:rangePr sourceName="_xlcn.WorksheetConnection_PERSONALFINANCEDATASETS.xlsxDisplayMonth1"/>
        </x15:connection>
      </ext>
    </extLst>
  </connection>
  <connection id="3" xr16:uid="{4E013CF4-75A3-4AC7-B33E-DA435522CC9D}" name="WorksheetConnection_PERSONAL FINANCE DATASETS.xlsx!Table1" type="102" refreshedVersion="7" minRefreshableVersion="5">
    <extLst>
      <ext xmlns:x15="http://schemas.microsoft.com/office/spreadsheetml/2010/11/main" uri="{DE250136-89BD-433C-8126-D09CA5730AF9}">
        <x15:connection id="Table1 1">
          <x15:rangePr sourceName="_xlcn.WorksheetConnection_PERSONALFINANCEDATASETS.xlsxTable11"/>
        </x15:connection>
      </ext>
    </extLst>
  </connection>
  <connection id="4" xr16:uid="{C4E85179-9A57-4C2F-B914-E7B7B40249EC}" name="WorksheetConnection_PERSONAL FINANCE DATASETS.xlsx!Table2" type="102" refreshedVersion="7" minRefreshableVersion="5">
    <extLst>
      <ext xmlns:x15="http://schemas.microsoft.com/office/spreadsheetml/2010/11/main" uri="{DE250136-89BD-433C-8126-D09CA5730AF9}">
        <x15:connection id="Table2">
          <x15:rangePr sourceName="_xlcn.WorksheetConnection_PERSONALFINANCEDATASETS.xlsxTable21"/>
        </x15:connection>
      </ext>
    </extLst>
  </connection>
</connections>
</file>

<file path=xl/sharedStrings.xml><?xml version="1.0" encoding="utf-8"?>
<sst xmlns="http://schemas.openxmlformats.org/spreadsheetml/2006/main" count="2034" uniqueCount="98">
  <si>
    <t>Date</t>
  </si>
  <si>
    <t>Description</t>
  </si>
  <si>
    <t>Debit</t>
  </si>
  <si>
    <t>Credit</t>
  </si>
  <si>
    <t>Sub-category</t>
  </si>
  <si>
    <t>Category</t>
  </si>
  <si>
    <t>Category Type</t>
  </si>
  <si>
    <t>Month Number</t>
  </si>
  <si>
    <t>Week Day</t>
  </si>
  <si>
    <t>Net Amount</t>
  </si>
  <si>
    <t>Data With Decision</t>
  </si>
  <si>
    <t>Data with Decision</t>
  </si>
  <si>
    <t>Salary</t>
  </si>
  <si>
    <t>Income</t>
  </si>
  <si>
    <t>Drink</t>
  </si>
  <si>
    <t>Coffee</t>
  </si>
  <si>
    <t>Dining Out</t>
  </si>
  <si>
    <t>Expense</t>
  </si>
  <si>
    <t>Estate Mangement</t>
  </si>
  <si>
    <t>Rent</t>
  </si>
  <si>
    <t>Living Expenses</t>
  </si>
  <si>
    <t>Financail upgrade</t>
  </si>
  <si>
    <t>Cash loan</t>
  </si>
  <si>
    <t>Transport</t>
  </si>
  <si>
    <t>Green's</t>
  </si>
  <si>
    <t>Groceries</t>
  </si>
  <si>
    <t>Power source</t>
  </si>
  <si>
    <t>Gas/Electrics</t>
  </si>
  <si>
    <t>Fuel</t>
  </si>
  <si>
    <t>Cinemas</t>
  </si>
  <si>
    <t>Entertainment</t>
  </si>
  <si>
    <t>Discretionary</t>
  </si>
  <si>
    <t>Fashionistas</t>
  </si>
  <si>
    <t>Clothes</t>
  </si>
  <si>
    <t>Burger</t>
  </si>
  <si>
    <t>Restaurant</t>
  </si>
  <si>
    <t>Uba</t>
  </si>
  <si>
    <t>Taxi</t>
  </si>
  <si>
    <t>Onlne earning</t>
  </si>
  <si>
    <t>YouTube</t>
  </si>
  <si>
    <t>Passive</t>
  </si>
  <si>
    <t>Teachable</t>
  </si>
  <si>
    <t>Phone</t>
  </si>
  <si>
    <t>Sallah give away</t>
  </si>
  <si>
    <t>Gifts</t>
  </si>
  <si>
    <t>Online streaming</t>
  </si>
  <si>
    <t>Suya</t>
  </si>
  <si>
    <t>Oha soup/White soup</t>
  </si>
  <si>
    <t>Orphanage</t>
  </si>
  <si>
    <t>Donation</t>
  </si>
  <si>
    <t>Charity</t>
  </si>
  <si>
    <t>Fueling</t>
  </si>
  <si>
    <t>Trainers</t>
  </si>
  <si>
    <t>Hangingout/Ticket</t>
  </si>
  <si>
    <t>Global Fashion</t>
  </si>
  <si>
    <t>Taken medication</t>
  </si>
  <si>
    <t>Doctor</t>
  </si>
  <si>
    <t>Medical</t>
  </si>
  <si>
    <t>Sport ware</t>
  </si>
  <si>
    <t>Foodary</t>
  </si>
  <si>
    <t>Clubing</t>
  </si>
  <si>
    <t>Home décor</t>
  </si>
  <si>
    <t>Furnishings</t>
  </si>
  <si>
    <t>Feedings</t>
  </si>
  <si>
    <t>Credit Card info</t>
  </si>
  <si>
    <t>Card Holder</t>
  </si>
  <si>
    <t>Card Number</t>
  </si>
  <si>
    <t>Valid Thru</t>
  </si>
  <si>
    <t>JOHN DOE</t>
  </si>
  <si>
    <t>**** **** **** 0000</t>
  </si>
  <si>
    <t>10/26</t>
  </si>
  <si>
    <t>04/01/2025</t>
  </si>
  <si>
    <t>Month Name</t>
  </si>
  <si>
    <t>Sum of Debit</t>
  </si>
  <si>
    <t>Sum of Credit</t>
  </si>
  <si>
    <t>Sum of Net Amount</t>
  </si>
  <si>
    <t>Jan</t>
  </si>
  <si>
    <t>Mon</t>
  </si>
  <si>
    <t>Tue</t>
  </si>
  <si>
    <t>Wed</t>
  </si>
  <si>
    <t>Thu</t>
  </si>
  <si>
    <t>Fri</t>
  </si>
  <si>
    <t>Sat</t>
  </si>
  <si>
    <t>Sun</t>
  </si>
  <si>
    <t>Feb</t>
  </si>
  <si>
    <t>Mar</t>
  </si>
  <si>
    <t>Apr</t>
  </si>
  <si>
    <t>May</t>
  </si>
  <si>
    <t>Jun</t>
  </si>
  <si>
    <t>Jul</t>
  </si>
  <si>
    <t>Aug</t>
  </si>
  <si>
    <t>Sep</t>
  </si>
  <si>
    <t>Oct</t>
  </si>
  <si>
    <t>Row Labels</t>
  </si>
  <si>
    <t>Grand Total</t>
  </si>
  <si>
    <t>INCOME SOURCES</t>
  </si>
  <si>
    <t>Max of Credit</t>
  </si>
  <si>
    <t>Max of Debit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</si>
</sst>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quot;₦&quot;* #,##0.00_-;_-&quot;₦&quot;* &quot;-&quot;??_-;_-@_-"/>
    <numFmt numFmtId="164" formatCode="_-[$$-409]* #,##0.00_ ;_-[$$-409]* \-#,##0.00\ ;_-[$$-409]* &quot;-&quot;??_ ;_-@_ "/>
    <numFmt numFmtId="165" formatCode="[$-F800]dddd\,\ mmmm\ dd\,\ yyyy"/>
    <numFmt numFmtId="166" formatCode="_-[$$-409]* #,##0_ ;_-[$$-409]* \-#,##0\ ;_-[$$-409]* &quot;-&quot;??_ ;_-@_ "/>
  </numFmts>
  <fonts count="5" x14ac:knownFonts="1">
    <font>
      <sz val="11"/>
      <color theme="1"/>
      <name val="Calibri"/>
      <family val="2"/>
      <scheme val="minor"/>
    </font>
    <font>
      <sz val="11"/>
      <color theme="1"/>
      <name val="Bahnschrift"/>
      <family val="2"/>
    </font>
    <font>
      <sz val="11"/>
      <color theme="0"/>
      <name val="Bahnschrift"/>
      <family val="2"/>
    </font>
    <font>
      <sz val="10"/>
      <color theme="1"/>
      <name val="Bahnschrift"/>
      <family val="2"/>
    </font>
    <font>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D0E1F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4" fillId="0" borderId="0" applyFont="0" applyFill="0" applyBorder="0" applyAlignment="0" applyProtection="0"/>
  </cellStyleXfs>
  <cellXfs count="16">
    <xf numFmtId="0" fontId="0" fillId="0" borderId="0" xfId="0"/>
    <xf numFmtId="14" fontId="0" fillId="0" borderId="0" xfId="0" applyNumberFormat="1"/>
    <xf numFmtId="164" fontId="0" fillId="0" borderId="0" xfId="0" applyNumberFormat="1"/>
    <xf numFmtId="0" fontId="1" fillId="2" borderId="0" xfId="0" applyFont="1" applyFill="1" applyAlignment="1">
      <alignment horizontal="center" vertical="center"/>
    </xf>
    <xf numFmtId="0" fontId="2" fillId="3" borderId="0" xfId="0" applyFont="1" applyFill="1" applyAlignment="1">
      <alignment horizontal="center" vertical="center"/>
    </xf>
    <xf numFmtId="0" fontId="1" fillId="2" borderId="1" xfId="0" applyFont="1" applyFill="1" applyBorder="1" applyAlignment="1">
      <alignment horizontal="center" vertical="center"/>
    </xf>
    <xf numFmtId="49" fontId="1" fillId="2" borderId="1" xfId="0" applyNumberFormat="1" applyFont="1" applyFill="1" applyBorder="1" applyAlignment="1">
      <alignment horizontal="center" vertical="center"/>
    </xf>
    <xf numFmtId="165" fontId="3" fillId="2" borderId="1" xfId="0" applyNumberFormat="1" applyFont="1" applyFill="1" applyBorder="1" applyAlignment="1">
      <alignment horizontal="right" vertical="center"/>
    </xf>
    <xf numFmtId="14" fontId="3" fillId="0" borderId="0" xfId="0" applyNumberFormat="1" applyFont="1" applyAlignment="1">
      <alignment horizontal="right"/>
    </xf>
    <xf numFmtId="166" fontId="0" fillId="0" borderId="0" xfId="0" applyNumberFormat="1"/>
    <xf numFmtId="166" fontId="0" fillId="0" borderId="0" xfId="1" applyNumberFormat="1" applyFont="1"/>
    <xf numFmtId="0" fontId="0" fillId="0" borderId="0" xfId="0" pivotButton="1"/>
    <xf numFmtId="0" fontId="0" fillId="0" borderId="0" xfId="0" applyAlignment="1">
      <alignment horizontal="left"/>
    </xf>
    <xf numFmtId="0" fontId="0" fillId="4" borderId="0" xfId="0" applyFill="1"/>
    <xf numFmtId="166" fontId="4" fillId="0" borderId="0" xfId="1" applyNumberFormat="1" applyFont="1"/>
    <xf numFmtId="0" fontId="0" fillId="0" borderId="0" xfId="0" applyNumberFormat="1"/>
  </cellXfs>
  <cellStyles count="2">
    <cellStyle name="Currency" xfId="1" builtinId="4"/>
    <cellStyle name="Normal" xfId="0" builtinId="0"/>
  </cellStyles>
  <dxfs count="21">
    <dxf>
      <font>
        <strike val="0"/>
        <color theme="0"/>
      </font>
      <fill>
        <patternFill>
          <bgColor rgb="FFB3CDFF"/>
        </patternFill>
      </fill>
      <border diagonalUp="0" diagonalDown="0">
        <left/>
        <right/>
        <top/>
        <bottom/>
        <vertical/>
        <horizontal/>
      </border>
    </dxf>
    <dxf>
      <numFmt numFmtId="0" formatCode="General"/>
    </dxf>
    <dxf>
      <numFmt numFmtId="0" formatCode="General"/>
    </dxf>
    <dxf>
      <numFmt numFmtId="0" formatCode="General"/>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9" formatCode="dd/mm/yyyy"/>
    </dxf>
    <dxf>
      <font>
        <b/>
        <color theme="1"/>
      </font>
      <border>
        <bottom style="thin">
          <color theme="4"/>
        </bottom>
        <vertical/>
        <horizontal/>
      </border>
    </dxf>
    <dxf>
      <font>
        <sz val="12.5"/>
        <color auto="1"/>
      </font>
      <fill>
        <patternFill>
          <bgColor theme="1" tint="0.14996795556505021"/>
        </patternFill>
      </fill>
      <border diagonalUp="0" diagonalDown="0">
        <left/>
        <right/>
        <top/>
        <bottom/>
        <vertical/>
        <horizontal/>
      </border>
    </dxf>
  </dxfs>
  <tableStyles count="2" defaultTableStyle="TableStyleMedium2" defaultPivotStyle="PivotStyleLight16">
    <tableStyle name="Cust" pivot="0" table="0" count="10" xr9:uid="{AEBB35F6-AA70-443C-BAFA-3111B0871781}">
      <tableStyleElement type="wholeTable" dxfId="20"/>
      <tableStyleElement type="headerRow" dxfId="19"/>
    </tableStyle>
    <tableStyle name="Slicer Style 3" pivot="0" table="0" count="5" xr9:uid="{F089C50B-7961-4C2D-9A51-93350A1EAD95}">
      <tableStyleElement type="wholeTable" dxfId="0"/>
    </tableStyle>
  </tableStyles>
  <colors>
    <mruColors>
      <color rgb="FF2A4B86"/>
      <color rgb="FF2F2F2F"/>
      <color rgb="FFFFFFFF"/>
      <color rgb="FF517BC7"/>
      <color rgb="FF648ACE"/>
      <color rgb="FF31579B"/>
      <color rgb="FFECAF4B"/>
      <color rgb="FF4472C4"/>
      <color rgb="FFCC00CC"/>
      <color rgb="FFEF6765"/>
    </mruColors>
  </colors>
  <extLst>
    <ext xmlns:x14="http://schemas.microsoft.com/office/spreadsheetml/2009/9/main" uri="{46F421CA-312F-682f-3DD2-61675219B42D}">
      <x14:dxfs count="11">
        <dxf>
          <fill>
            <patternFill>
              <bgColor theme="1" tint="0.14996795556505021"/>
            </patternFill>
          </fill>
          <border diagonalUp="0" diagonalDown="0">
            <left/>
            <right/>
            <top/>
            <bottom/>
            <vertical/>
            <horizontal/>
          </border>
        </dxf>
        <dxf>
          <font>
            <strike val="0"/>
            <color theme="1" tint="0.24994659260841701"/>
          </font>
          <fill>
            <patternFill patternType="none">
              <bgColor auto="1"/>
            </patternFill>
          </fill>
          <border diagonalUp="0" diagonalDown="0">
            <left/>
            <right/>
            <top/>
            <bottom/>
            <vertical/>
            <horizontal/>
          </border>
        </dxf>
        <dxf>
          <font>
            <color rgb="FF2A4B86"/>
          </font>
          <border>
            <left/>
            <right/>
            <top/>
            <bottom/>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rgb="FFFFD058"/>
          </font>
          <fill>
            <patternFill patternType="solid">
              <fgColor auto="1"/>
              <bgColor rgb="FF2C2C2C"/>
            </patternFill>
          </fill>
          <border diagonalUp="0" diagonalDown="0">
            <left/>
            <right/>
            <top/>
            <bottom/>
            <vertical/>
            <horizontal/>
          </border>
        </dxf>
        <dxf>
          <font>
            <color rgb="FFFF5858"/>
          </font>
          <fill>
            <patternFill patternType="solid">
              <fgColor auto="1"/>
              <bgColor rgb="FF2C2C2C"/>
            </patternFill>
          </fill>
          <border diagonalUp="0" diagonalDown="0">
            <left/>
            <right/>
            <top/>
            <bottom/>
            <vertical/>
            <horizontal/>
          </border>
        </dxf>
        <dxf>
          <font>
            <b/>
            <i val="0"/>
            <sz val="10"/>
            <color rgb="FF828282"/>
            <name val="Calibri"/>
            <family val="2"/>
            <scheme val="minor"/>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0"/>
            <color theme="0"/>
            <name val="Calibri"/>
            <family val="2"/>
            <scheme val="minor"/>
          </font>
          <fill>
            <patternFill patternType="solid">
              <fgColor theme="4" tint="0.59999389629810485"/>
              <bgColor rgb="FF2C2C2C"/>
            </patternFill>
          </fill>
          <border diagonalUp="0" diagonalDown="0">
            <left/>
            <right/>
            <top/>
            <bottom/>
            <vertical/>
            <horizontal/>
          </border>
        </dxf>
        <dxf>
          <font>
            <b/>
            <i val="0"/>
            <sz val="10"/>
            <color rgb="FF828282"/>
            <name val="Calibri"/>
            <family val="2"/>
            <scheme val="minor"/>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10"/>
            <color theme="0" tint="-0.34998626667073579"/>
            <name val="Calibri"/>
            <family val="2"/>
            <scheme val="minor"/>
          </font>
          <fill>
            <patternFill patternType="solid">
              <fgColor rgb="FFFFFFFF"/>
              <bgColor rgb="FF2C2C2C"/>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Cust">
          <x14:slicerStyleElements>
            <x14:slicerStyleElement type="unselectedItemWithData" dxfId="10"/>
            <x14:slicerStyleElement type="unselectedItemWithNoData" dxfId="9"/>
            <x14:slicerStyleElement type="selectedItemWithData" dxfId="8"/>
            <x14:slicerStyleElement type="selectedItemWithNoData" dxfId="7"/>
            <x14:slicerStyleElement type="hoveredUnselectedItemWithData" dxfId="6"/>
            <x14:slicerStyleElement type="hoveredSelectedItemWithData" dxfId="5"/>
            <x14:slicerStyleElement type="hoveredUnselectedItemWithNoData" dxfId="4"/>
            <x14:slicerStyleElement type="hoveredSelectedItemWithNoData" dxfId="3"/>
          </x14:slicerStyleElements>
        </x14:slicerStyle>
        <x14:slicerStyle name="Slicer Style 3">
          <x14:slicerStyleElements>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sharedStrings" Target="sharedStrings.xml"/><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4.xml"/><Relationship Id="rId32" Type="http://schemas.openxmlformats.org/officeDocument/2006/relationships/customXml" Target="../customXml/item12.xml"/><Relationship Id="rId5" Type="http://schemas.openxmlformats.org/officeDocument/2006/relationships/pivotCacheDefinition" Target="pivotCache/pivotCacheDefinition1.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6.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externalLink" Target="externalLinks/externalLink1.xml"/><Relationship Id="rId9" Type="http://schemas.openxmlformats.org/officeDocument/2006/relationships/pivotCacheDefinition" Target="pivotCache/pivotCacheDefinition5.xml"/><Relationship Id="rId14" Type="http://schemas.microsoft.com/office/2007/relationships/slicerCache" Target="slicerCaches/slicerCach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!Spending Trend</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4472C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 '!$N$27</c:f>
              <c:strCache>
                <c:ptCount val="1"/>
                <c:pt idx="0">
                  <c:v>Total</c:v>
                </c:pt>
              </c:strCache>
            </c:strRef>
          </c:tx>
          <c:spPr>
            <a:ln w="28575" cap="rnd">
              <a:solidFill>
                <a:srgbClr val="4472C4"/>
              </a:solidFill>
              <a:round/>
            </a:ln>
            <a:effectLst/>
          </c:spPr>
          <c:marker>
            <c:symbol val="none"/>
          </c:marker>
          <c:cat>
            <c:strRef>
              <c:f>'CALCULATIONS '!$M$28:$M$38</c:f>
              <c:strCache>
                <c:ptCount val="10"/>
                <c:pt idx="0">
                  <c:v>Jan</c:v>
                </c:pt>
                <c:pt idx="1">
                  <c:v>Feb</c:v>
                </c:pt>
                <c:pt idx="2">
                  <c:v>Mar</c:v>
                </c:pt>
                <c:pt idx="3">
                  <c:v>Apr</c:v>
                </c:pt>
                <c:pt idx="4">
                  <c:v>May</c:v>
                </c:pt>
                <c:pt idx="5">
                  <c:v>Jun</c:v>
                </c:pt>
                <c:pt idx="6">
                  <c:v>Jul</c:v>
                </c:pt>
                <c:pt idx="7">
                  <c:v>Aug</c:v>
                </c:pt>
                <c:pt idx="8">
                  <c:v>Sep</c:v>
                </c:pt>
                <c:pt idx="9">
                  <c:v>Oct</c:v>
                </c:pt>
              </c:strCache>
            </c:strRef>
          </c:cat>
          <c:val>
            <c:numRef>
              <c:f>'CALCULATIONS '!$N$28:$N$38</c:f>
              <c:numCache>
                <c:formatCode>_-[$$-409]* #,##0_ ;_-[$$-409]* \-#,##0\ ;_-[$$-409]* "-"??_ ;_-@_ </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smooth val="0"/>
          <c:extLst>
            <c:ext xmlns:c16="http://schemas.microsoft.com/office/drawing/2014/chart" uri="{C3380CC4-5D6E-409C-BE32-E72D297353CC}">
              <c16:uniqueId val="{00000000-8F5F-4CD4-ACF9-487B3B162541}"/>
            </c:ext>
          </c:extLst>
        </c:ser>
        <c:dLbls>
          <c:showLegendKey val="0"/>
          <c:showVal val="0"/>
          <c:showCatName val="0"/>
          <c:showSerName val="0"/>
          <c:showPercent val="0"/>
          <c:showBubbleSize val="0"/>
        </c:dLbls>
        <c:smooth val="0"/>
        <c:axId val="1685557343"/>
        <c:axId val="1685557759"/>
      </c:lineChart>
      <c:catAx>
        <c:axId val="1685557343"/>
        <c:scaling>
          <c:orientation val="minMax"/>
        </c:scaling>
        <c:delete val="1"/>
        <c:axPos val="b"/>
        <c:numFmt formatCode="General" sourceLinked="1"/>
        <c:majorTickMark val="none"/>
        <c:minorTickMark val="none"/>
        <c:tickLblPos val="nextTo"/>
        <c:crossAx val="1685557759"/>
        <c:crosses val="autoZero"/>
        <c:auto val="1"/>
        <c:lblAlgn val="ctr"/>
        <c:lblOffset val="100"/>
        <c:noMultiLvlLbl val="0"/>
      </c:catAx>
      <c:valAx>
        <c:axId val="1685557759"/>
        <c:scaling>
          <c:orientation val="minMax"/>
        </c:scaling>
        <c:delete val="1"/>
        <c:axPos val="l"/>
        <c:numFmt formatCode="_-[$$-409]* #,##0_ ;_-[$$-409]* \-#,##0\ ;_-[$$-409]* &quot;-&quot;??_ ;_-@_ " sourceLinked="1"/>
        <c:majorTickMark val="none"/>
        <c:minorTickMark val="none"/>
        <c:tickLblPos val="nextTo"/>
        <c:crossAx val="168555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!Income Trend</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4472C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 '!$K$27</c:f>
              <c:strCache>
                <c:ptCount val="1"/>
                <c:pt idx="0">
                  <c:v>Total</c:v>
                </c:pt>
              </c:strCache>
            </c:strRef>
          </c:tx>
          <c:spPr>
            <a:ln w="28575" cap="rnd">
              <a:solidFill>
                <a:srgbClr val="4472C4"/>
              </a:solidFill>
              <a:round/>
            </a:ln>
            <a:effectLst/>
          </c:spPr>
          <c:marker>
            <c:symbol val="none"/>
          </c:marker>
          <c:cat>
            <c:strRef>
              <c:f>'CALCULATIONS '!$J$28:$J$38</c:f>
              <c:strCache>
                <c:ptCount val="10"/>
                <c:pt idx="0">
                  <c:v>Jan</c:v>
                </c:pt>
                <c:pt idx="1">
                  <c:v>Feb</c:v>
                </c:pt>
                <c:pt idx="2">
                  <c:v>Mar</c:v>
                </c:pt>
                <c:pt idx="3">
                  <c:v>Apr</c:v>
                </c:pt>
                <c:pt idx="4">
                  <c:v>May</c:v>
                </c:pt>
                <c:pt idx="5">
                  <c:v>Jun</c:v>
                </c:pt>
                <c:pt idx="6">
                  <c:v>Jul</c:v>
                </c:pt>
                <c:pt idx="7">
                  <c:v>Aug</c:v>
                </c:pt>
                <c:pt idx="8">
                  <c:v>Sep</c:v>
                </c:pt>
                <c:pt idx="9">
                  <c:v>Oct</c:v>
                </c:pt>
              </c:strCache>
            </c:strRef>
          </c:cat>
          <c:val>
            <c:numRef>
              <c:f>'CALCULATIONS '!$K$28:$K$38</c:f>
              <c:numCache>
                <c:formatCode>_-[$$-409]* #,##0_ ;_-[$$-409]* \-#,##0\ ;_-[$$-409]* "-"??_ ;_-@_ </c:formatCode>
                <c:ptCount val="10"/>
                <c:pt idx="0">
                  <c:v>14000</c:v>
                </c:pt>
                <c:pt idx="1">
                  <c:v>5800</c:v>
                </c:pt>
                <c:pt idx="2">
                  <c:v>6000</c:v>
                </c:pt>
                <c:pt idx="3">
                  <c:v>7340</c:v>
                </c:pt>
                <c:pt idx="4">
                  <c:v>6000</c:v>
                </c:pt>
                <c:pt idx="5">
                  <c:v>5100</c:v>
                </c:pt>
                <c:pt idx="6">
                  <c:v>5200</c:v>
                </c:pt>
                <c:pt idx="7">
                  <c:v>5800</c:v>
                </c:pt>
                <c:pt idx="8">
                  <c:v>5100</c:v>
                </c:pt>
                <c:pt idx="9">
                  <c:v>5100</c:v>
                </c:pt>
              </c:numCache>
            </c:numRef>
          </c:val>
          <c:smooth val="0"/>
          <c:extLst>
            <c:ext xmlns:c16="http://schemas.microsoft.com/office/drawing/2014/chart" uri="{C3380CC4-5D6E-409C-BE32-E72D297353CC}">
              <c16:uniqueId val="{00000000-F806-406F-9F50-7E118B85099F}"/>
            </c:ext>
          </c:extLst>
        </c:ser>
        <c:dLbls>
          <c:showLegendKey val="0"/>
          <c:showVal val="0"/>
          <c:showCatName val="0"/>
          <c:showSerName val="0"/>
          <c:showPercent val="0"/>
          <c:showBubbleSize val="0"/>
        </c:dLbls>
        <c:smooth val="0"/>
        <c:axId val="1039180015"/>
        <c:axId val="1039192911"/>
      </c:lineChart>
      <c:catAx>
        <c:axId val="1039180015"/>
        <c:scaling>
          <c:orientation val="minMax"/>
        </c:scaling>
        <c:delete val="1"/>
        <c:axPos val="b"/>
        <c:numFmt formatCode="General" sourceLinked="1"/>
        <c:majorTickMark val="none"/>
        <c:minorTickMark val="none"/>
        <c:tickLblPos val="nextTo"/>
        <c:crossAx val="1039192911"/>
        <c:crosses val="autoZero"/>
        <c:auto val="1"/>
        <c:lblAlgn val="ctr"/>
        <c:lblOffset val="100"/>
        <c:noMultiLvlLbl val="0"/>
      </c:catAx>
      <c:valAx>
        <c:axId val="1039192911"/>
        <c:scaling>
          <c:orientation val="minMax"/>
        </c:scaling>
        <c:delete val="1"/>
        <c:axPos val="l"/>
        <c:numFmt formatCode="_-[$$-409]* #,##0_ ;_-[$$-409]* \-#,##0\ ;_-[$$-409]* &quot;-&quot;??_ ;_-@_ " sourceLinked="1"/>
        <c:majorTickMark val="none"/>
        <c:minorTickMark val="none"/>
        <c:tickLblPos val="nextTo"/>
        <c:crossAx val="1039180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!Monthly Trend</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rgbClr val="2A4B86"/>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'CALCULATIONS '!$C$59</c:f>
              <c:strCache>
                <c:ptCount val="1"/>
                <c:pt idx="0">
                  <c:v>Sum of Credit</c:v>
                </c:pt>
              </c:strCache>
            </c:strRef>
          </c:tx>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c:spPr>
          <c:invertIfNegative val="0"/>
          <c:cat>
            <c:strRef>
              <c:f>'CALCULATIONS '!$B$60:$B$70</c:f>
              <c:strCache>
                <c:ptCount val="10"/>
                <c:pt idx="0">
                  <c:v>Jan</c:v>
                </c:pt>
                <c:pt idx="1">
                  <c:v>Feb</c:v>
                </c:pt>
                <c:pt idx="2">
                  <c:v>Mar</c:v>
                </c:pt>
                <c:pt idx="3">
                  <c:v>Apr</c:v>
                </c:pt>
                <c:pt idx="4">
                  <c:v>May</c:v>
                </c:pt>
                <c:pt idx="5">
                  <c:v>Jun</c:v>
                </c:pt>
                <c:pt idx="6">
                  <c:v>Jul</c:v>
                </c:pt>
                <c:pt idx="7">
                  <c:v>Aug</c:v>
                </c:pt>
                <c:pt idx="8">
                  <c:v>Sep</c:v>
                </c:pt>
                <c:pt idx="9">
                  <c:v>Oct</c:v>
                </c:pt>
              </c:strCache>
            </c:strRef>
          </c:cat>
          <c:val>
            <c:numRef>
              <c:f>'CALCULATIONS '!$C$60:$C$70</c:f>
              <c:numCache>
                <c:formatCode>_-[$$-409]* #,##0_ ;_-[$$-409]* \-#,##0\ ;_-[$$-409]* "-"??_ ;_-@_ </c:formatCode>
                <c:ptCount val="10"/>
                <c:pt idx="0">
                  <c:v>14000</c:v>
                </c:pt>
                <c:pt idx="1">
                  <c:v>5800</c:v>
                </c:pt>
                <c:pt idx="2">
                  <c:v>6000</c:v>
                </c:pt>
                <c:pt idx="3">
                  <c:v>7340</c:v>
                </c:pt>
                <c:pt idx="4">
                  <c:v>6000</c:v>
                </c:pt>
                <c:pt idx="5">
                  <c:v>5100</c:v>
                </c:pt>
                <c:pt idx="6">
                  <c:v>5200</c:v>
                </c:pt>
                <c:pt idx="7">
                  <c:v>5800</c:v>
                </c:pt>
                <c:pt idx="8">
                  <c:v>5100</c:v>
                </c:pt>
                <c:pt idx="9">
                  <c:v>5100</c:v>
                </c:pt>
              </c:numCache>
            </c:numRef>
          </c:val>
          <c:extLst>
            <c:ext xmlns:c16="http://schemas.microsoft.com/office/drawing/2014/chart" uri="{C3380CC4-5D6E-409C-BE32-E72D297353CC}">
              <c16:uniqueId val="{00000000-6F5C-42C5-B14F-60A1A9180293}"/>
            </c:ext>
          </c:extLst>
        </c:ser>
        <c:ser>
          <c:idx val="1"/>
          <c:order val="1"/>
          <c:tx>
            <c:strRef>
              <c:f>'CALCULATIONS '!$D$59</c:f>
              <c:strCache>
                <c:ptCount val="1"/>
                <c:pt idx="0">
                  <c:v>Sum of Debit</c:v>
                </c:pt>
              </c:strCache>
            </c:strRef>
          </c:tx>
          <c:spPr>
            <a:gradFill flip="none" rotWithShape="1">
              <a:gsLst>
                <a:gs pos="0">
                  <a:srgbClr val="2A4B86"/>
                </a:gs>
                <a:gs pos="48000">
                  <a:schemeClr val="accent1">
                    <a:lumMod val="97000"/>
                    <a:lumOff val="3000"/>
                  </a:schemeClr>
                </a:gs>
                <a:gs pos="100000">
                  <a:schemeClr val="accent1">
                    <a:lumMod val="60000"/>
                    <a:lumOff val="40000"/>
                  </a:schemeClr>
                </a:gs>
              </a:gsLst>
              <a:lin ang="16200000" scaled="1"/>
              <a:tileRect/>
            </a:gradFill>
            <a:ln>
              <a:noFill/>
            </a:ln>
            <a:effectLst/>
          </c:spPr>
          <c:invertIfNegative val="0"/>
          <c:cat>
            <c:strRef>
              <c:f>'CALCULATIONS '!$B$60:$B$70</c:f>
              <c:strCache>
                <c:ptCount val="10"/>
                <c:pt idx="0">
                  <c:v>Jan</c:v>
                </c:pt>
                <c:pt idx="1">
                  <c:v>Feb</c:v>
                </c:pt>
                <c:pt idx="2">
                  <c:v>Mar</c:v>
                </c:pt>
                <c:pt idx="3">
                  <c:v>Apr</c:v>
                </c:pt>
                <c:pt idx="4">
                  <c:v>May</c:v>
                </c:pt>
                <c:pt idx="5">
                  <c:v>Jun</c:v>
                </c:pt>
                <c:pt idx="6">
                  <c:v>Jul</c:v>
                </c:pt>
                <c:pt idx="7">
                  <c:v>Aug</c:v>
                </c:pt>
                <c:pt idx="8">
                  <c:v>Sep</c:v>
                </c:pt>
                <c:pt idx="9">
                  <c:v>Oct</c:v>
                </c:pt>
              </c:strCache>
            </c:strRef>
          </c:cat>
          <c:val>
            <c:numRef>
              <c:f>'CALCULATIONS '!$D$60:$D$70</c:f>
              <c:numCache>
                <c:formatCode>_-[$$-409]* #,##0_ ;_-[$$-409]* \-#,##0\ ;_-[$$-409]* "-"??_ ;_-@_ </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extLst>
            <c:ext xmlns:c16="http://schemas.microsoft.com/office/drawing/2014/chart" uri="{C3380CC4-5D6E-409C-BE32-E72D297353CC}">
              <c16:uniqueId val="{00000001-6F5C-42C5-B14F-60A1A9180293}"/>
            </c:ext>
          </c:extLst>
        </c:ser>
        <c:dLbls>
          <c:showLegendKey val="0"/>
          <c:showVal val="0"/>
          <c:showCatName val="0"/>
          <c:showSerName val="0"/>
          <c:showPercent val="0"/>
          <c:showBubbleSize val="0"/>
        </c:dLbls>
        <c:gapWidth val="150"/>
        <c:overlap val="100"/>
        <c:axId val="460138927"/>
        <c:axId val="460148079"/>
      </c:barChart>
      <c:catAx>
        <c:axId val="4601389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148079"/>
        <c:crosses val="autoZero"/>
        <c:auto val="1"/>
        <c:lblAlgn val="ctr"/>
        <c:lblOffset val="100"/>
        <c:noMultiLvlLbl val="0"/>
      </c:catAx>
      <c:valAx>
        <c:axId val="460148079"/>
        <c:scaling>
          <c:orientation val="minMax"/>
        </c:scaling>
        <c:delete val="1"/>
        <c:axPos val="l"/>
        <c:numFmt formatCode="_-[$$-409]* #,##0_ ;_-[$$-409]* \-#,##0\ ;_-[$$-409]* &quot;-&quot;??_ ;_-@_ " sourceLinked="1"/>
        <c:majorTickMark val="none"/>
        <c:minorTickMark val="none"/>
        <c:tickLblPos val="nextTo"/>
        <c:crossAx val="460138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!Weekly Trend</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'CALCULATIONS '!$G$59</c:f>
              <c:strCache>
                <c:ptCount val="1"/>
                <c:pt idx="0">
                  <c:v>Sum of Credit</c:v>
                </c:pt>
              </c:strCache>
            </c:strRef>
          </c:t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cat>
            <c:strRef>
              <c:f>'CALCULATIONS '!$F$60:$F$67</c:f>
              <c:strCache>
                <c:ptCount val="7"/>
                <c:pt idx="0">
                  <c:v>Mon</c:v>
                </c:pt>
                <c:pt idx="1">
                  <c:v>Tue</c:v>
                </c:pt>
                <c:pt idx="2">
                  <c:v>Wed</c:v>
                </c:pt>
                <c:pt idx="3">
                  <c:v>Thu</c:v>
                </c:pt>
                <c:pt idx="4">
                  <c:v>Fri</c:v>
                </c:pt>
                <c:pt idx="5">
                  <c:v>Sat</c:v>
                </c:pt>
                <c:pt idx="6">
                  <c:v>Sun</c:v>
                </c:pt>
              </c:strCache>
            </c:strRef>
          </c:cat>
          <c:val>
            <c:numRef>
              <c:f>'CALCULATIONS '!$G$60:$G$67</c:f>
              <c:numCache>
                <c:formatCode>_-[$$-409]* #,##0_ ;_-[$$-409]* \-#,##0\ ;_-[$$-409]* "-"??_ ;_-@_ </c:formatCode>
                <c:ptCount val="7"/>
                <c:pt idx="0">
                  <c:v>31400</c:v>
                </c:pt>
                <c:pt idx="1">
                  <c:v>10300</c:v>
                </c:pt>
                <c:pt idx="2">
                  <c:v>100</c:v>
                </c:pt>
                <c:pt idx="3">
                  <c:v>12340</c:v>
                </c:pt>
                <c:pt idx="4">
                  <c:v>5100</c:v>
                </c:pt>
                <c:pt idx="5">
                  <c:v>200</c:v>
                </c:pt>
                <c:pt idx="6">
                  <c:v>6000</c:v>
                </c:pt>
              </c:numCache>
            </c:numRef>
          </c:val>
          <c:extLst>
            <c:ext xmlns:c16="http://schemas.microsoft.com/office/drawing/2014/chart" uri="{C3380CC4-5D6E-409C-BE32-E72D297353CC}">
              <c16:uniqueId val="{00000000-1862-4746-8A42-B73B1D6AD4F9}"/>
            </c:ext>
          </c:extLst>
        </c:ser>
        <c:ser>
          <c:idx val="1"/>
          <c:order val="1"/>
          <c:tx>
            <c:strRef>
              <c:f>'CALCULATIONS '!$H$59</c:f>
              <c:strCache>
                <c:ptCount val="1"/>
                <c:pt idx="0">
                  <c:v>Sum of Debit</c:v>
                </c:pt>
              </c:strCache>
            </c:strRef>
          </c:tx>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invertIfNegative val="0"/>
          <c:cat>
            <c:strRef>
              <c:f>'CALCULATIONS '!$F$60:$F$67</c:f>
              <c:strCache>
                <c:ptCount val="7"/>
                <c:pt idx="0">
                  <c:v>Mon</c:v>
                </c:pt>
                <c:pt idx="1">
                  <c:v>Tue</c:v>
                </c:pt>
                <c:pt idx="2">
                  <c:v>Wed</c:v>
                </c:pt>
                <c:pt idx="3">
                  <c:v>Thu</c:v>
                </c:pt>
                <c:pt idx="4">
                  <c:v>Fri</c:v>
                </c:pt>
                <c:pt idx="5">
                  <c:v>Sat</c:v>
                </c:pt>
                <c:pt idx="6">
                  <c:v>Sun</c:v>
                </c:pt>
              </c:strCache>
            </c:strRef>
          </c:cat>
          <c:val>
            <c:numRef>
              <c:f>'CALCULATIONS '!$H$60:$H$67</c:f>
              <c:numCache>
                <c:formatCode>_-[$$-409]* #,##0_ ;_-[$$-409]* \-#,##0\ ;_-[$$-409]* "-"??_ ;_-@_ </c:formatCode>
                <c:ptCount val="7"/>
                <c:pt idx="0">
                  <c:v>4703.0000000000018</c:v>
                </c:pt>
                <c:pt idx="1">
                  <c:v>5594.1</c:v>
                </c:pt>
                <c:pt idx="2">
                  <c:v>3564.2999999999997</c:v>
                </c:pt>
                <c:pt idx="3">
                  <c:v>4158.2</c:v>
                </c:pt>
                <c:pt idx="4">
                  <c:v>5050.8</c:v>
                </c:pt>
                <c:pt idx="5">
                  <c:v>3441.0000000000005</c:v>
                </c:pt>
                <c:pt idx="6">
                  <c:v>3679.6</c:v>
                </c:pt>
              </c:numCache>
            </c:numRef>
          </c:val>
          <c:extLst>
            <c:ext xmlns:c16="http://schemas.microsoft.com/office/drawing/2014/chart" uri="{C3380CC4-5D6E-409C-BE32-E72D297353CC}">
              <c16:uniqueId val="{00000001-1862-4746-8A42-B73B1D6AD4F9}"/>
            </c:ext>
          </c:extLst>
        </c:ser>
        <c:dLbls>
          <c:showLegendKey val="0"/>
          <c:showVal val="0"/>
          <c:showCatName val="0"/>
          <c:showSerName val="0"/>
          <c:showPercent val="0"/>
          <c:showBubbleSize val="0"/>
        </c:dLbls>
        <c:gapWidth val="150"/>
        <c:overlap val="100"/>
        <c:axId val="460147663"/>
        <c:axId val="460148495"/>
      </c:barChart>
      <c:catAx>
        <c:axId val="46014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148495"/>
        <c:crosses val="autoZero"/>
        <c:auto val="1"/>
        <c:lblAlgn val="ctr"/>
        <c:lblOffset val="100"/>
        <c:noMultiLvlLbl val="0"/>
      </c:catAx>
      <c:valAx>
        <c:axId val="460148495"/>
        <c:scaling>
          <c:orientation val="minMax"/>
        </c:scaling>
        <c:delete val="1"/>
        <c:axPos val="l"/>
        <c:numFmt formatCode="_-[$$-409]* #,##0_ ;_-[$$-409]* \-#,##0\ ;_-[$$-409]* &quot;-&quot;??_ ;_-@_ " sourceLinked="1"/>
        <c:majorTickMark val="none"/>
        <c:minorTickMark val="none"/>
        <c:tickLblPos val="nextTo"/>
        <c:crossAx val="460147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!Income Sources</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gradFill>
            <a:gsLst>
              <a:gs pos="45000">
                <a:srgbClr val="DCE4F4"/>
              </a:gs>
              <a:gs pos="89000">
                <a:srgbClr val="517BC7"/>
              </a:gs>
              <a:gs pos="21000">
                <a:srgbClr val="517BC7"/>
              </a:gs>
              <a:gs pos="57000">
                <a:schemeClr val="accent1">
                  <a:lumMod val="30000"/>
                  <a:lumOff val="70000"/>
                </a:schemeClr>
              </a:gs>
            </a:gsLst>
            <a:lin ang="5400000" scaled="1"/>
          </a:gradFill>
          <a:ln w="19050">
            <a:noFill/>
          </a:ln>
          <a:effectLst/>
        </c:spPr>
        <c:dLbl>
          <c:idx val="0"/>
          <c:layout>
            <c:manualLayout>
              <c:x val="-9.7306384407542038E-2"/>
              <c:y val="0.3060827016048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ECAF4B"/>
          </a:solidFill>
          <a:ln w="19050">
            <a:noFill/>
          </a:ln>
          <a:effectLst/>
        </c:spPr>
        <c:dLbl>
          <c:idx val="0"/>
          <c:layout>
            <c:manualLayout>
              <c:x val="0.16026933902418689"/>
              <c:y val="-0.28126518525852556"/>
            </c:manualLayout>
          </c:layout>
          <c:spPr>
            <a:solidFill>
              <a:srgbClr val="F1F7FE"/>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EF6765"/>
          </a:solidFill>
          <a:ln w="19050">
            <a:noFill/>
          </a:ln>
          <a:effectLst/>
        </c:spPr>
        <c:dLbl>
          <c:idx val="0"/>
          <c:layout>
            <c:manualLayout>
              <c:x val="0.14882152909388771"/>
              <c:y val="0.198540130770723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'CALCULATIONS '!$C$18</c:f>
              <c:strCache>
                <c:ptCount val="1"/>
                <c:pt idx="0">
                  <c:v>Total</c:v>
                </c:pt>
              </c:strCache>
            </c:strRef>
          </c:tx>
          <c:spPr>
            <a:ln>
              <a:noFill/>
            </a:ln>
          </c:spPr>
          <c:explosion val="9"/>
          <c:dPt>
            <c:idx val="0"/>
            <c:bubble3D val="0"/>
            <c:spPr>
              <a:gradFill>
                <a:gsLst>
                  <a:gs pos="45000">
                    <a:srgbClr val="DCE4F4"/>
                  </a:gs>
                  <a:gs pos="89000">
                    <a:srgbClr val="517BC7"/>
                  </a:gs>
                  <a:gs pos="21000">
                    <a:srgbClr val="517BC7"/>
                  </a:gs>
                  <a:gs pos="57000">
                    <a:schemeClr val="accent1">
                      <a:lumMod val="30000"/>
                      <a:lumOff val="70000"/>
                    </a:schemeClr>
                  </a:gs>
                </a:gsLst>
                <a:lin ang="5400000" scaled="1"/>
              </a:gradFill>
              <a:ln w="19050">
                <a:noFill/>
              </a:ln>
              <a:effectLst/>
            </c:spPr>
            <c:extLst>
              <c:ext xmlns:c16="http://schemas.microsoft.com/office/drawing/2014/chart" uri="{C3380CC4-5D6E-409C-BE32-E72D297353CC}">
                <c16:uniqueId val="{00000001-C8BD-4CE2-BF84-BEB57AA61908}"/>
              </c:ext>
            </c:extLst>
          </c:dPt>
          <c:dPt>
            <c:idx val="1"/>
            <c:bubble3D val="0"/>
            <c:spPr>
              <a:solidFill>
                <a:srgbClr val="ECAF4B"/>
              </a:solidFill>
              <a:ln w="19050">
                <a:noFill/>
              </a:ln>
              <a:effectLst/>
            </c:spPr>
            <c:extLst>
              <c:ext xmlns:c16="http://schemas.microsoft.com/office/drawing/2014/chart" uri="{C3380CC4-5D6E-409C-BE32-E72D297353CC}">
                <c16:uniqueId val="{00000003-C8BD-4CE2-BF84-BEB57AA61908}"/>
              </c:ext>
            </c:extLst>
          </c:dPt>
          <c:dPt>
            <c:idx val="2"/>
            <c:bubble3D val="0"/>
            <c:spPr>
              <a:solidFill>
                <a:srgbClr val="EF6765"/>
              </a:solidFill>
              <a:ln w="19050">
                <a:noFill/>
              </a:ln>
              <a:effectLst/>
            </c:spPr>
            <c:extLst>
              <c:ext xmlns:c16="http://schemas.microsoft.com/office/drawing/2014/chart" uri="{C3380CC4-5D6E-409C-BE32-E72D297353CC}">
                <c16:uniqueId val="{00000005-C8BD-4CE2-BF84-BEB57AA61908}"/>
              </c:ext>
            </c:extLst>
          </c:dPt>
          <c:dLbls>
            <c:dLbl>
              <c:idx val="0"/>
              <c:layout>
                <c:manualLayout>
                  <c:x val="-9.7306384407542038E-2"/>
                  <c:y val="0.306082701604866"/>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8BD-4CE2-BF84-BEB57AA61908}"/>
                </c:ext>
              </c:extLst>
            </c:dLbl>
            <c:dLbl>
              <c:idx val="1"/>
              <c:layout>
                <c:manualLayout>
                  <c:x val="0.16026933902418689"/>
                  <c:y val="-0.28126518525852556"/>
                </c:manualLayout>
              </c:layout>
              <c:spPr>
                <a:solidFill>
                  <a:srgbClr val="F1F7FE"/>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8BD-4CE2-BF84-BEB57AA61908}"/>
                </c:ext>
              </c:extLst>
            </c:dLbl>
            <c:dLbl>
              <c:idx val="2"/>
              <c:layout>
                <c:manualLayout>
                  <c:x val="0.14882152909388771"/>
                  <c:y val="0.19854013077072394"/>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8BD-4CE2-BF84-BEB57AA6190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 '!$B$19:$B$22</c:f>
              <c:strCache>
                <c:ptCount val="3"/>
                <c:pt idx="0">
                  <c:v>Data with Decision</c:v>
                </c:pt>
                <c:pt idx="1">
                  <c:v>YouTube</c:v>
                </c:pt>
                <c:pt idx="2">
                  <c:v>Teachable</c:v>
                </c:pt>
              </c:strCache>
            </c:strRef>
          </c:cat>
          <c:val>
            <c:numRef>
              <c:f>'CALCULATIONS '!$C$19:$C$22</c:f>
              <c:numCache>
                <c:formatCode>_-[$$-409]* #,##0_ ;_-[$$-409]* \-#,##0\ ;_-[$$-409]* "-"??_ ;_-@_ </c:formatCode>
                <c:ptCount val="3"/>
                <c:pt idx="0">
                  <c:v>50000</c:v>
                </c:pt>
                <c:pt idx="1">
                  <c:v>10940</c:v>
                </c:pt>
                <c:pt idx="2">
                  <c:v>4500</c:v>
                </c:pt>
              </c:numCache>
            </c:numRef>
          </c:val>
          <c:extLst>
            <c:ext xmlns:c16="http://schemas.microsoft.com/office/drawing/2014/chart" uri="{C3380CC4-5D6E-409C-BE32-E72D297353CC}">
              <c16:uniqueId val="{00000006-C8BD-4CE2-BF84-BEB57AA61908}"/>
            </c:ext>
          </c:extLst>
        </c:ser>
        <c:dLbls>
          <c:showLegendKey val="0"/>
          <c:showVal val="0"/>
          <c:showCatName val="0"/>
          <c:showSerName val="0"/>
          <c:showPercent val="0"/>
          <c:showBubbleSize val="0"/>
          <c:showLeaderLines val="1"/>
        </c:dLbls>
        <c:firstSliceAng val="136"/>
        <c:holeSize val="7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image" Target="../media/image11.svg"/><Relationship Id="rId18" Type="http://schemas.openxmlformats.org/officeDocument/2006/relationships/chart" Target="../charts/chart1.xml"/><Relationship Id="rId26" Type="http://schemas.openxmlformats.org/officeDocument/2006/relationships/image" Target="../media/image19.svg"/><Relationship Id="rId39" Type="http://schemas.openxmlformats.org/officeDocument/2006/relationships/image" Target="../media/image30.png"/><Relationship Id="rId21" Type="http://schemas.openxmlformats.org/officeDocument/2006/relationships/chart" Target="../charts/chart4.xml"/><Relationship Id="rId34" Type="http://schemas.openxmlformats.org/officeDocument/2006/relationships/image" Target="../media/image26.png"/><Relationship Id="rId7" Type="http://schemas.openxmlformats.org/officeDocument/2006/relationships/image" Target="../media/image5.svg"/><Relationship Id="rId12" Type="http://schemas.openxmlformats.org/officeDocument/2006/relationships/image" Target="../media/image10.png"/><Relationship Id="rId17" Type="http://schemas.openxmlformats.org/officeDocument/2006/relationships/image" Target="../media/image15.svg"/><Relationship Id="rId25" Type="http://schemas.openxmlformats.org/officeDocument/2006/relationships/image" Target="../media/image18.png"/><Relationship Id="rId33" Type="http://schemas.openxmlformats.org/officeDocument/2006/relationships/hyperlink" Target="https://www.linkedin.com/in/faith-ada-mbonu/" TargetMode="External"/><Relationship Id="rId38" Type="http://schemas.openxmlformats.org/officeDocument/2006/relationships/image" Target="../media/image29.svg"/><Relationship Id="rId2" Type="http://schemas.openxmlformats.org/officeDocument/2006/relationships/image" Target="../media/image2.png"/><Relationship Id="rId16" Type="http://schemas.openxmlformats.org/officeDocument/2006/relationships/image" Target="../media/image14.png"/><Relationship Id="rId20" Type="http://schemas.openxmlformats.org/officeDocument/2006/relationships/chart" Target="../charts/chart3.xml"/><Relationship Id="rId29" Type="http://schemas.openxmlformats.org/officeDocument/2006/relationships/image" Target="../media/image22.svg"/><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image" Target="../media/image9.svg"/><Relationship Id="rId24" Type="http://schemas.openxmlformats.org/officeDocument/2006/relationships/image" Target="../media/image17.svg"/><Relationship Id="rId32" Type="http://schemas.openxmlformats.org/officeDocument/2006/relationships/image" Target="../media/image25.png"/><Relationship Id="rId37" Type="http://schemas.openxmlformats.org/officeDocument/2006/relationships/image" Target="../media/image28.png"/><Relationship Id="rId40" Type="http://schemas.openxmlformats.org/officeDocument/2006/relationships/image" Target="../media/image31.svg"/><Relationship Id="rId5" Type="http://schemas.openxmlformats.org/officeDocument/2006/relationships/hyperlink" Target="#DATASET!A1"/><Relationship Id="rId15" Type="http://schemas.openxmlformats.org/officeDocument/2006/relationships/image" Target="../media/image13.svg"/><Relationship Id="rId23" Type="http://schemas.openxmlformats.org/officeDocument/2006/relationships/image" Target="../media/image16.png"/><Relationship Id="rId28" Type="http://schemas.openxmlformats.org/officeDocument/2006/relationships/image" Target="../media/image21.png"/><Relationship Id="rId36" Type="http://schemas.openxmlformats.org/officeDocument/2006/relationships/image" Target="../media/image27.png"/><Relationship Id="rId10" Type="http://schemas.openxmlformats.org/officeDocument/2006/relationships/image" Target="../media/image8.png"/><Relationship Id="rId19" Type="http://schemas.openxmlformats.org/officeDocument/2006/relationships/chart" Target="../charts/chart2.xml"/><Relationship Id="rId31" Type="http://schemas.openxmlformats.org/officeDocument/2006/relationships/image" Target="../media/image24.svg"/><Relationship Id="rId4" Type="http://schemas.openxmlformats.org/officeDocument/2006/relationships/hyperlink" Target="#Dashboard!A1"/><Relationship Id="rId9" Type="http://schemas.openxmlformats.org/officeDocument/2006/relationships/image" Target="../media/image7.svg"/><Relationship Id="rId14" Type="http://schemas.openxmlformats.org/officeDocument/2006/relationships/image" Target="../media/image12.png"/><Relationship Id="rId22" Type="http://schemas.openxmlformats.org/officeDocument/2006/relationships/chart" Target="../charts/chart5.xml"/><Relationship Id="rId27" Type="http://schemas.openxmlformats.org/officeDocument/2006/relationships/image" Target="../media/image20.png"/><Relationship Id="rId30" Type="http://schemas.openxmlformats.org/officeDocument/2006/relationships/image" Target="../media/image23.png"/><Relationship Id="rId35" Type="http://schemas.openxmlformats.org/officeDocument/2006/relationships/hyperlink" Target="https://x.com/its_fayyth" TargetMode="External"/><Relationship Id="rId8" Type="http://schemas.openxmlformats.org/officeDocument/2006/relationships/image" Target="../media/image6.png"/><Relationship Id="rId3" Type="http://schemas.openxmlformats.org/officeDocument/2006/relationships/image" Target="../media/image3.svg"/></Relationships>
</file>

<file path=xl/drawings/drawing1.xml><?xml version="1.0" encoding="utf-8"?>
<xdr:wsDr xmlns:xdr="http://schemas.openxmlformats.org/drawingml/2006/spreadsheetDrawing" xmlns:a="http://schemas.openxmlformats.org/drawingml/2006/main">
  <xdr:twoCellAnchor>
    <xdr:from>
      <xdr:col>4</xdr:col>
      <xdr:colOff>266700</xdr:colOff>
      <xdr:row>2</xdr:row>
      <xdr:rowOff>76199</xdr:rowOff>
    </xdr:from>
    <xdr:to>
      <xdr:col>17</xdr:col>
      <xdr:colOff>517072</xdr:colOff>
      <xdr:row>34</xdr:row>
      <xdr:rowOff>176893</xdr:rowOff>
    </xdr:to>
    <xdr:sp macro="" textlink="">
      <xdr:nvSpPr>
        <xdr:cNvPr id="2" name="Rectangle: Rounded Corners 1">
          <a:extLst>
            <a:ext uri="{FF2B5EF4-FFF2-40B4-BE49-F238E27FC236}">
              <a16:creationId xmlns:a16="http://schemas.microsoft.com/office/drawing/2014/main" id="{E45CF452-85D0-4E49-B0E5-0C297D264CDD}"/>
            </a:ext>
          </a:extLst>
        </xdr:cNvPr>
        <xdr:cNvSpPr/>
      </xdr:nvSpPr>
      <xdr:spPr>
        <a:xfrm>
          <a:off x="2695575" y="457199"/>
          <a:ext cx="8144216" cy="6196694"/>
        </a:xfrm>
        <a:prstGeom prst="roundRect">
          <a:avLst>
            <a:gd name="adj" fmla="val 4167"/>
          </a:avLst>
        </a:prstGeom>
        <a:gradFill flip="none" rotWithShape="1">
          <a:gsLst>
            <a:gs pos="0">
              <a:srgbClr val="D2E3FB"/>
            </a:gs>
            <a:gs pos="50000">
              <a:srgbClr val="C0D3F6"/>
            </a:gs>
            <a:gs pos="100000">
              <a:srgbClr val="DDEBF6"/>
            </a:gs>
          </a:gsLst>
          <a:lin ang="0" scaled="1"/>
          <a:tileRect/>
        </a:gradFill>
        <a:ln w="571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99941</xdr:colOff>
      <xdr:row>5</xdr:row>
      <xdr:rowOff>48583</xdr:rowOff>
    </xdr:from>
    <xdr:to>
      <xdr:col>10</xdr:col>
      <xdr:colOff>339680</xdr:colOff>
      <xdr:row>14</xdr:row>
      <xdr:rowOff>183586</xdr:rowOff>
    </xdr:to>
    <xdr:sp macro="" textlink="">
      <xdr:nvSpPr>
        <xdr:cNvPr id="3" name="Rectangle: Rounded Corners 2">
          <a:extLst>
            <a:ext uri="{FF2B5EF4-FFF2-40B4-BE49-F238E27FC236}">
              <a16:creationId xmlns:a16="http://schemas.microsoft.com/office/drawing/2014/main" id="{77E94BD2-3447-48C1-A56C-EEB44A110A5F}"/>
            </a:ext>
          </a:extLst>
        </xdr:cNvPr>
        <xdr:cNvSpPr/>
      </xdr:nvSpPr>
      <xdr:spPr>
        <a:xfrm>
          <a:off x="3743254" y="1001083"/>
          <a:ext cx="2668614" cy="1849503"/>
        </a:xfrm>
        <a:custGeom>
          <a:avLst/>
          <a:gdLst>
            <a:gd name="connsiteX0" fmla="*/ 0 w 2657475"/>
            <a:gd name="connsiteY0" fmla="*/ 280993 h 1685925"/>
            <a:gd name="connsiteX1" fmla="*/ 280993 w 2657475"/>
            <a:gd name="connsiteY1" fmla="*/ 0 h 1685925"/>
            <a:gd name="connsiteX2" fmla="*/ 2376482 w 2657475"/>
            <a:gd name="connsiteY2" fmla="*/ 0 h 1685925"/>
            <a:gd name="connsiteX3" fmla="*/ 2657475 w 2657475"/>
            <a:gd name="connsiteY3" fmla="*/ 280993 h 1685925"/>
            <a:gd name="connsiteX4" fmla="*/ 2657475 w 2657475"/>
            <a:gd name="connsiteY4" fmla="*/ 1404932 h 1685925"/>
            <a:gd name="connsiteX5" fmla="*/ 2376482 w 2657475"/>
            <a:gd name="connsiteY5" fmla="*/ 1685925 h 1685925"/>
            <a:gd name="connsiteX6" fmla="*/ 280993 w 2657475"/>
            <a:gd name="connsiteY6" fmla="*/ 1685925 h 1685925"/>
            <a:gd name="connsiteX7" fmla="*/ 0 w 2657475"/>
            <a:gd name="connsiteY7" fmla="*/ 1404932 h 1685925"/>
            <a:gd name="connsiteX8" fmla="*/ 0 w 2657475"/>
            <a:gd name="connsiteY8" fmla="*/ 280993 h 1685925"/>
            <a:gd name="connsiteX0" fmla="*/ 0 w 2657475"/>
            <a:gd name="connsiteY0" fmla="*/ 287254 h 1692186"/>
            <a:gd name="connsiteX1" fmla="*/ 280993 w 2657475"/>
            <a:gd name="connsiteY1" fmla="*/ 6261 h 1692186"/>
            <a:gd name="connsiteX2" fmla="*/ 2376482 w 2657475"/>
            <a:gd name="connsiteY2" fmla="*/ 6261 h 1692186"/>
            <a:gd name="connsiteX3" fmla="*/ 2657475 w 2657475"/>
            <a:gd name="connsiteY3" fmla="*/ 115804 h 1692186"/>
            <a:gd name="connsiteX4" fmla="*/ 2657475 w 2657475"/>
            <a:gd name="connsiteY4" fmla="*/ 1411193 h 1692186"/>
            <a:gd name="connsiteX5" fmla="*/ 2376482 w 2657475"/>
            <a:gd name="connsiteY5" fmla="*/ 1692186 h 1692186"/>
            <a:gd name="connsiteX6" fmla="*/ 280993 w 2657475"/>
            <a:gd name="connsiteY6" fmla="*/ 1692186 h 1692186"/>
            <a:gd name="connsiteX7" fmla="*/ 0 w 2657475"/>
            <a:gd name="connsiteY7" fmla="*/ 1411193 h 1692186"/>
            <a:gd name="connsiteX8" fmla="*/ 0 w 2657475"/>
            <a:gd name="connsiteY8" fmla="*/ 287254 h 1692186"/>
            <a:gd name="connsiteX0" fmla="*/ 0 w 2657475"/>
            <a:gd name="connsiteY0" fmla="*/ 287254 h 1692245"/>
            <a:gd name="connsiteX1" fmla="*/ 280993 w 2657475"/>
            <a:gd name="connsiteY1" fmla="*/ 6261 h 1692245"/>
            <a:gd name="connsiteX2" fmla="*/ 2376482 w 2657475"/>
            <a:gd name="connsiteY2" fmla="*/ 6261 h 1692245"/>
            <a:gd name="connsiteX3" fmla="*/ 2657475 w 2657475"/>
            <a:gd name="connsiteY3" fmla="*/ 115804 h 1692245"/>
            <a:gd name="connsiteX4" fmla="*/ 2657475 w 2657475"/>
            <a:gd name="connsiteY4" fmla="*/ 1544543 h 1692245"/>
            <a:gd name="connsiteX5" fmla="*/ 2376482 w 2657475"/>
            <a:gd name="connsiteY5" fmla="*/ 1692186 h 1692245"/>
            <a:gd name="connsiteX6" fmla="*/ 280993 w 2657475"/>
            <a:gd name="connsiteY6" fmla="*/ 1692186 h 1692245"/>
            <a:gd name="connsiteX7" fmla="*/ 0 w 2657475"/>
            <a:gd name="connsiteY7" fmla="*/ 1411193 h 1692245"/>
            <a:gd name="connsiteX8" fmla="*/ 0 w 2657475"/>
            <a:gd name="connsiteY8" fmla="*/ 287254 h 1692245"/>
            <a:gd name="connsiteX0" fmla="*/ 0 w 2657475"/>
            <a:gd name="connsiteY0" fmla="*/ 287254 h 1692245"/>
            <a:gd name="connsiteX1" fmla="*/ 280993 w 2657475"/>
            <a:gd name="connsiteY1" fmla="*/ 6261 h 1692245"/>
            <a:gd name="connsiteX2" fmla="*/ 2376482 w 2657475"/>
            <a:gd name="connsiteY2" fmla="*/ 6261 h 1692245"/>
            <a:gd name="connsiteX3" fmla="*/ 2657475 w 2657475"/>
            <a:gd name="connsiteY3" fmla="*/ 115804 h 1692245"/>
            <a:gd name="connsiteX4" fmla="*/ 2657475 w 2657475"/>
            <a:gd name="connsiteY4" fmla="*/ 1544543 h 1692245"/>
            <a:gd name="connsiteX5" fmla="*/ 2376482 w 2657475"/>
            <a:gd name="connsiteY5" fmla="*/ 1692186 h 1692245"/>
            <a:gd name="connsiteX6" fmla="*/ 280993 w 2657475"/>
            <a:gd name="connsiteY6" fmla="*/ 1692186 h 1692245"/>
            <a:gd name="connsiteX7" fmla="*/ 0 w 2657475"/>
            <a:gd name="connsiteY7" fmla="*/ 1515968 h 1692245"/>
            <a:gd name="connsiteX8" fmla="*/ 0 w 2657475"/>
            <a:gd name="connsiteY8" fmla="*/ 287254 h 1692245"/>
            <a:gd name="connsiteX0" fmla="*/ 0 w 2676525"/>
            <a:gd name="connsiteY0" fmla="*/ 153904 h 1692245"/>
            <a:gd name="connsiteX1" fmla="*/ 300043 w 2676525"/>
            <a:gd name="connsiteY1" fmla="*/ 6261 h 1692245"/>
            <a:gd name="connsiteX2" fmla="*/ 2395532 w 2676525"/>
            <a:gd name="connsiteY2" fmla="*/ 6261 h 1692245"/>
            <a:gd name="connsiteX3" fmla="*/ 2676525 w 2676525"/>
            <a:gd name="connsiteY3" fmla="*/ 115804 h 1692245"/>
            <a:gd name="connsiteX4" fmla="*/ 2676525 w 2676525"/>
            <a:gd name="connsiteY4" fmla="*/ 1544543 h 1692245"/>
            <a:gd name="connsiteX5" fmla="*/ 2395532 w 2676525"/>
            <a:gd name="connsiteY5" fmla="*/ 1692186 h 1692245"/>
            <a:gd name="connsiteX6" fmla="*/ 300043 w 2676525"/>
            <a:gd name="connsiteY6" fmla="*/ 1692186 h 1692245"/>
            <a:gd name="connsiteX7" fmla="*/ 19050 w 2676525"/>
            <a:gd name="connsiteY7" fmla="*/ 1515968 h 1692245"/>
            <a:gd name="connsiteX8" fmla="*/ 0 w 2676525"/>
            <a:gd name="connsiteY8" fmla="*/ 153904 h 1692245"/>
            <a:gd name="connsiteX0" fmla="*/ 0 w 2676525"/>
            <a:gd name="connsiteY0" fmla="*/ 147703 h 1686044"/>
            <a:gd name="connsiteX1" fmla="*/ 300043 w 2676525"/>
            <a:gd name="connsiteY1" fmla="*/ 60 h 1686044"/>
            <a:gd name="connsiteX2" fmla="*/ 2395532 w 2676525"/>
            <a:gd name="connsiteY2" fmla="*/ 60 h 1686044"/>
            <a:gd name="connsiteX3" fmla="*/ 2676525 w 2676525"/>
            <a:gd name="connsiteY3" fmla="*/ 176278 h 1686044"/>
            <a:gd name="connsiteX4" fmla="*/ 2676525 w 2676525"/>
            <a:gd name="connsiteY4" fmla="*/ 1538342 h 1686044"/>
            <a:gd name="connsiteX5" fmla="*/ 2395532 w 2676525"/>
            <a:gd name="connsiteY5" fmla="*/ 1685985 h 1686044"/>
            <a:gd name="connsiteX6" fmla="*/ 300043 w 2676525"/>
            <a:gd name="connsiteY6" fmla="*/ 1685985 h 1686044"/>
            <a:gd name="connsiteX7" fmla="*/ 19050 w 2676525"/>
            <a:gd name="connsiteY7" fmla="*/ 1509767 h 1686044"/>
            <a:gd name="connsiteX8" fmla="*/ 0 w 2676525"/>
            <a:gd name="connsiteY8" fmla="*/ 147703 h 1686044"/>
            <a:gd name="connsiteX0" fmla="*/ 0 w 2676525"/>
            <a:gd name="connsiteY0" fmla="*/ 147703 h 1685985"/>
            <a:gd name="connsiteX1" fmla="*/ 300043 w 2676525"/>
            <a:gd name="connsiteY1" fmla="*/ 60 h 1685985"/>
            <a:gd name="connsiteX2" fmla="*/ 2395532 w 2676525"/>
            <a:gd name="connsiteY2" fmla="*/ 60 h 1685985"/>
            <a:gd name="connsiteX3" fmla="*/ 2676525 w 2676525"/>
            <a:gd name="connsiteY3" fmla="*/ 176278 h 1685985"/>
            <a:gd name="connsiteX4" fmla="*/ 2676525 w 2676525"/>
            <a:gd name="connsiteY4" fmla="*/ 1500242 h 1685985"/>
            <a:gd name="connsiteX5" fmla="*/ 2395532 w 2676525"/>
            <a:gd name="connsiteY5" fmla="*/ 1685985 h 1685985"/>
            <a:gd name="connsiteX6" fmla="*/ 300043 w 2676525"/>
            <a:gd name="connsiteY6" fmla="*/ 1685985 h 1685985"/>
            <a:gd name="connsiteX7" fmla="*/ 19050 w 2676525"/>
            <a:gd name="connsiteY7" fmla="*/ 1509767 h 1685985"/>
            <a:gd name="connsiteX8" fmla="*/ 0 w 2676525"/>
            <a:gd name="connsiteY8" fmla="*/ 147703 h 168598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2676525" h="1685985">
              <a:moveTo>
                <a:pt x="0" y="147703"/>
              </a:moveTo>
              <a:cubicBezTo>
                <a:pt x="0" y="-7485"/>
                <a:pt x="144855" y="60"/>
                <a:pt x="300043" y="60"/>
              </a:cubicBezTo>
              <a:lnTo>
                <a:pt x="2395532" y="60"/>
              </a:lnTo>
              <a:cubicBezTo>
                <a:pt x="2550720" y="60"/>
                <a:pt x="2676525" y="21090"/>
                <a:pt x="2676525" y="176278"/>
              </a:cubicBezTo>
              <a:lnTo>
                <a:pt x="2676525" y="1500242"/>
              </a:lnTo>
              <a:cubicBezTo>
                <a:pt x="2676525" y="1655430"/>
                <a:pt x="2550720" y="1685985"/>
                <a:pt x="2395532" y="1685985"/>
              </a:cubicBezTo>
              <a:lnTo>
                <a:pt x="300043" y="1685985"/>
              </a:lnTo>
              <a:cubicBezTo>
                <a:pt x="144855" y="1685985"/>
                <a:pt x="19050" y="1664955"/>
                <a:pt x="19050" y="1509767"/>
              </a:cubicBezTo>
              <a:lnTo>
                <a:pt x="0" y="147703"/>
              </a:lnTo>
              <a:close/>
            </a:path>
          </a:pathLst>
        </a:custGeom>
        <a:gradFill>
          <a:gsLst>
            <a:gs pos="0">
              <a:srgbClr val="2A4B86"/>
            </a:gs>
            <a:gs pos="83000">
              <a:srgbClr val="2A4B86"/>
            </a:gs>
            <a:gs pos="45000">
              <a:srgbClr val="31579B"/>
            </a:gs>
            <a:gs pos="66000">
              <a:srgbClr val="648ACE"/>
            </a:gs>
          </a:gsLst>
          <a:lin ang="0" scaled="1"/>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418749</xdr:colOff>
      <xdr:row>5</xdr:row>
      <xdr:rowOff>92166</xdr:rowOff>
    </xdr:from>
    <xdr:to>
      <xdr:col>13</xdr:col>
      <xdr:colOff>464890</xdr:colOff>
      <xdr:row>9</xdr:row>
      <xdr:rowOff>152518</xdr:rowOff>
    </xdr:to>
    <xdr:sp macro="" textlink="">
      <xdr:nvSpPr>
        <xdr:cNvPr id="4" name="Rectangle: Rounded Corners 3">
          <a:extLst>
            <a:ext uri="{FF2B5EF4-FFF2-40B4-BE49-F238E27FC236}">
              <a16:creationId xmlns:a16="http://schemas.microsoft.com/office/drawing/2014/main" id="{878E54C4-8F48-46AE-81C4-E5B5764B5D13}"/>
            </a:ext>
          </a:extLst>
        </xdr:cNvPr>
        <xdr:cNvSpPr/>
      </xdr:nvSpPr>
      <xdr:spPr>
        <a:xfrm>
          <a:off x="6469925" y="1044666"/>
          <a:ext cx="1861494" cy="822352"/>
        </a:xfrm>
        <a:prstGeom prst="roundRect">
          <a:avLst/>
        </a:prstGeom>
        <a:solidFill>
          <a:srgbClr val="C7DAFF"/>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428634</xdr:colOff>
      <xdr:row>10</xdr:row>
      <xdr:rowOff>53505</xdr:rowOff>
    </xdr:from>
    <xdr:to>
      <xdr:col>13</xdr:col>
      <xdr:colOff>474775</xdr:colOff>
      <xdr:row>14</xdr:row>
      <xdr:rowOff>113857</xdr:rowOff>
    </xdr:to>
    <xdr:sp macro="" textlink="">
      <xdr:nvSpPr>
        <xdr:cNvPr id="6" name="Rectangle: Rounded Corners 5">
          <a:extLst>
            <a:ext uri="{FF2B5EF4-FFF2-40B4-BE49-F238E27FC236}">
              <a16:creationId xmlns:a16="http://schemas.microsoft.com/office/drawing/2014/main" id="{E391686D-BBBF-4992-96BF-7A7843E63773}"/>
            </a:ext>
          </a:extLst>
        </xdr:cNvPr>
        <xdr:cNvSpPr/>
      </xdr:nvSpPr>
      <xdr:spPr>
        <a:xfrm>
          <a:off x="6500822" y="1958505"/>
          <a:ext cx="1867797" cy="822352"/>
        </a:xfrm>
        <a:prstGeom prst="roundRect">
          <a:avLst/>
        </a:prstGeom>
        <a:solidFill>
          <a:srgbClr val="C7DAFF"/>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109824</xdr:colOff>
      <xdr:row>15</xdr:row>
      <xdr:rowOff>101874</xdr:rowOff>
    </xdr:from>
    <xdr:to>
      <xdr:col>13</xdr:col>
      <xdr:colOff>465124</xdr:colOff>
      <xdr:row>22</xdr:row>
      <xdr:rowOff>128252</xdr:rowOff>
    </xdr:to>
    <xdr:sp macro="" textlink="">
      <xdr:nvSpPr>
        <xdr:cNvPr id="8" name="Rectangle: Rounded Corners 7">
          <a:extLst>
            <a:ext uri="{FF2B5EF4-FFF2-40B4-BE49-F238E27FC236}">
              <a16:creationId xmlns:a16="http://schemas.microsoft.com/office/drawing/2014/main" id="{A55492DC-62CF-4B86-B057-76CD00803CEB}"/>
            </a:ext>
          </a:extLst>
        </xdr:cNvPr>
        <xdr:cNvSpPr/>
      </xdr:nvSpPr>
      <xdr:spPr>
        <a:xfrm>
          <a:off x="3740530" y="2959374"/>
          <a:ext cx="4591123" cy="1359878"/>
        </a:xfrm>
        <a:prstGeom prst="roundRect">
          <a:avLst/>
        </a:prstGeom>
        <a:solidFill>
          <a:srgbClr val="F1F7FE"/>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85231</xdr:colOff>
      <xdr:row>5</xdr:row>
      <xdr:rowOff>26892</xdr:rowOff>
    </xdr:from>
    <xdr:to>
      <xdr:col>17</xdr:col>
      <xdr:colOff>131372</xdr:colOff>
      <xdr:row>22</xdr:row>
      <xdr:rowOff>139132</xdr:rowOff>
    </xdr:to>
    <xdr:sp macro="" textlink="">
      <xdr:nvSpPr>
        <xdr:cNvPr id="10" name="Rectangle: Rounded Corners 9">
          <a:extLst>
            <a:ext uri="{FF2B5EF4-FFF2-40B4-BE49-F238E27FC236}">
              <a16:creationId xmlns:a16="http://schemas.microsoft.com/office/drawing/2014/main" id="{1CE72EB3-45D4-4B06-8F1C-EAFAA5389625}"/>
            </a:ext>
          </a:extLst>
        </xdr:cNvPr>
        <xdr:cNvSpPr/>
      </xdr:nvSpPr>
      <xdr:spPr>
        <a:xfrm>
          <a:off x="8586294" y="979392"/>
          <a:ext cx="1867797" cy="3350740"/>
        </a:xfrm>
        <a:prstGeom prst="roundRect">
          <a:avLst/>
        </a:prstGeom>
        <a:solidFill>
          <a:srgbClr val="B3CDFF"/>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80172</xdr:colOff>
      <xdr:row>23</xdr:row>
      <xdr:rowOff>100939</xdr:rowOff>
    </xdr:from>
    <xdr:to>
      <xdr:col>17</xdr:col>
      <xdr:colOff>171140</xdr:colOff>
      <xdr:row>33</xdr:row>
      <xdr:rowOff>143285</xdr:rowOff>
    </xdr:to>
    <xdr:sp macro="" textlink="">
      <xdr:nvSpPr>
        <xdr:cNvPr id="12" name="Rectangle: Rounded Corners 11">
          <a:extLst>
            <a:ext uri="{FF2B5EF4-FFF2-40B4-BE49-F238E27FC236}">
              <a16:creationId xmlns:a16="http://schemas.microsoft.com/office/drawing/2014/main" id="{CB3AAD1E-94C1-43F3-BAE2-17A959B92575}"/>
            </a:ext>
          </a:extLst>
        </xdr:cNvPr>
        <xdr:cNvSpPr/>
      </xdr:nvSpPr>
      <xdr:spPr>
        <a:xfrm>
          <a:off x="3723485" y="4482439"/>
          <a:ext cx="6770374" cy="1947346"/>
        </a:xfrm>
        <a:prstGeom prst="roundRect">
          <a:avLst/>
        </a:prstGeom>
        <a:solidFill>
          <a:srgbClr val="E8F1FE"/>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448152</xdr:colOff>
      <xdr:row>3</xdr:row>
      <xdr:rowOff>90481</xdr:rowOff>
    </xdr:from>
    <xdr:to>
      <xdr:col>13</xdr:col>
      <xdr:colOff>428882</xdr:colOff>
      <xdr:row>4</xdr:row>
      <xdr:rowOff>181556</xdr:rowOff>
    </xdr:to>
    <xdr:sp macro="" textlink="">
      <xdr:nvSpPr>
        <xdr:cNvPr id="13" name="Rectangle: Rounded Corners 12">
          <a:extLst>
            <a:ext uri="{FF2B5EF4-FFF2-40B4-BE49-F238E27FC236}">
              <a16:creationId xmlns:a16="http://schemas.microsoft.com/office/drawing/2014/main" id="{F3964734-BAD0-479E-9D17-0DF5B1BC8BBC}"/>
            </a:ext>
          </a:extLst>
        </xdr:cNvPr>
        <xdr:cNvSpPr/>
      </xdr:nvSpPr>
      <xdr:spPr>
        <a:xfrm>
          <a:off x="6520340" y="661981"/>
          <a:ext cx="1802386" cy="281575"/>
        </a:xfrm>
        <a:prstGeom prst="roundRect">
          <a:avLst/>
        </a:prstGeom>
        <a:solidFill>
          <a:srgbClr val="C7DAFF"/>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115465</xdr:colOff>
      <xdr:row>3</xdr:row>
      <xdr:rowOff>90481</xdr:rowOff>
    </xdr:from>
    <xdr:to>
      <xdr:col>17</xdr:col>
      <xdr:colOff>100847</xdr:colOff>
      <xdr:row>4</xdr:row>
      <xdr:rowOff>181556</xdr:rowOff>
    </xdr:to>
    <xdr:sp macro="" textlink="">
      <xdr:nvSpPr>
        <xdr:cNvPr id="14" name="Rectangle: Rounded Corners 13">
          <a:extLst>
            <a:ext uri="{FF2B5EF4-FFF2-40B4-BE49-F238E27FC236}">
              <a16:creationId xmlns:a16="http://schemas.microsoft.com/office/drawing/2014/main" id="{89C806D7-D146-40CF-809A-D7D027CAF781}"/>
            </a:ext>
          </a:extLst>
        </xdr:cNvPr>
        <xdr:cNvSpPr/>
      </xdr:nvSpPr>
      <xdr:spPr>
        <a:xfrm>
          <a:off x="8616528" y="661981"/>
          <a:ext cx="1807038" cy="281575"/>
        </a:xfrm>
        <a:prstGeom prst="roundRect">
          <a:avLst/>
        </a:prstGeom>
        <a:solidFill>
          <a:srgbClr val="B3CDFF"/>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495439</xdr:colOff>
      <xdr:row>3</xdr:row>
      <xdr:rowOff>165445</xdr:rowOff>
    </xdr:from>
    <xdr:to>
      <xdr:col>5</xdr:col>
      <xdr:colOff>571112</xdr:colOff>
      <xdr:row>33</xdr:row>
      <xdr:rowOff>147766</xdr:rowOff>
    </xdr:to>
    <xdr:sp macro="" textlink="">
      <xdr:nvSpPr>
        <xdr:cNvPr id="15" name="Rectangle: Rounded Corners 14">
          <a:extLst>
            <a:ext uri="{FF2B5EF4-FFF2-40B4-BE49-F238E27FC236}">
              <a16:creationId xmlns:a16="http://schemas.microsoft.com/office/drawing/2014/main" id="{13520964-6542-4F37-B9DC-FDE9E797C9D4}"/>
            </a:ext>
          </a:extLst>
        </xdr:cNvPr>
        <xdr:cNvSpPr/>
      </xdr:nvSpPr>
      <xdr:spPr>
        <a:xfrm>
          <a:off x="2924314" y="736945"/>
          <a:ext cx="682892" cy="5697321"/>
        </a:xfrm>
        <a:prstGeom prst="roundRect">
          <a:avLst/>
        </a:prstGeom>
        <a:solidFill>
          <a:srgbClr val="B3CDFF"/>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9</xdr:col>
      <xdr:colOff>226218</xdr:colOff>
      <xdr:row>6</xdr:row>
      <xdr:rowOff>71437</xdr:rowOff>
    </xdr:from>
    <xdr:to>
      <xdr:col>10</xdr:col>
      <xdr:colOff>79799</xdr:colOff>
      <xdr:row>7</xdr:row>
      <xdr:rowOff>182272</xdr:rowOff>
    </xdr:to>
    <xdr:pic>
      <xdr:nvPicPr>
        <xdr:cNvPr id="17" name="Picture 16">
          <a:extLst>
            <a:ext uri="{FF2B5EF4-FFF2-40B4-BE49-F238E27FC236}">
              <a16:creationId xmlns:a16="http://schemas.microsoft.com/office/drawing/2014/main" id="{D2054E71-F5A8-4234-8388-2AD324ABC5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91187" y="1214437"/>
          <a:ext cx="460800" cy="301335"/>
        </a:xfrm>
        <a:prstGeom prst="rect">
          <a:avLst/>
        </a:prstGeom>
      </xdr:spPr>
    </xdr:pic>
    <xdr:clientData/>
  </xdr:twoCellAnchor>
  <xdr:twoCellAnchor>
    <xdr:from>
      <xdr:col>9</xdr:col>
      <xdr:colOff>35718</xdr:colOff>
      <xdr:row>7</xdr:row>
      <xdr:rowOff>130969</xdr:rowOff>
    </xdr:from>
    <xdr:to>
      <xdr:col>10</xdr:col>
      <xdr:colOff>309561</xdr:colOff>
      <xdr:row>9</xdr:row>
      <xdr:rowOff>35719</xdr:rowOff>
    </xdr:to>
    <xdr:sp macro="" textlink="">
      <xdr:nvSpPr>
        <xdr:cNvPr id="18" name="TextBox 17">
          <a:extLst>
            <a:ext uri="{FF2B5EF4-FFF2-40B4-BE49-F238E27FC236}">
              <a16:creationId xmlns:a16="http://schemas.microsoft.com/office/drawing/2014/main" id="{C2672E98-B89F-4B50-8965-082A9FF007D3}"/>
            </a:ext>
          </a:extLst>
        </xdr:cNvPr>
        <xdr:cNvSpPr txBox="1"/>
      </xdr:nvSpPr>
      <xdr:spPr>
        <a:xfrm>
          <a:off x="5500687" y="1464469"/>
          <a:ext cx="881062"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MasterCard</a:t>
          </a:r>
        </a:p>
      </xdr:txBody>
    </xdr:sp>
    <xdr:clientData/>
  </xdr:twoCellAnchor>
  <xdr:twoCellAnchor>
    <xdr:from>
      <xdr:col>10</xdr:col>
      <xdr:colOff>535781</xdr:colOff>
      <xdr:row>10</xdr:row>
      <xdr:rowOff>107156</xdr:rowOff>
    </xdr:from>
    <xdr:to>
      <xdr:col>12</xdr:col>
      <xdr:colOff>440532</xdr:colOff>
      <xdr:row>11</xdr:row>
      <xdr:rowOff>166687</xdr:rowOff>
    </xdr:to>
    <xdr:sp macro="" textlink="">
      <xdr:nvSpPr>
        <xdr:cNvPr id="7169" name="Text Box 1">
          <a:extLst>
            <a:ext uri="{FF2B5EF4-FFF2-40B4-BE49-F238E27FC236}">
              <a16:creationId xmlns:a16="http://schemas.microsoft.com/office/drawing/2014/main" id="{223CFFA7-8573-4EC9-AE54-3B93301BEB8B}"/>
            </a:ext>
          </a:extLst>
        </xdr:cNvPr>
        <xdr:cNvSpPr txBox="1">
          <a:spLocks noChangeArrowheads="1"/>
        </xdr:cNvSpPr>
      </xdr:nvSpPr>
      <xdr:spPr bwMode="auto">
        <a:xfrm>
          <a:off x="6607969" y="2012156"/>
          <a:ext cx="1119188" cy="250031"/>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400" b="1" i="0" u="none" strike="noStrike" baseline="0">
              <a:solidFill>
                <a:srgbClr val="2F2F2F"/>
              </a:solidFill>
              <a:latin typeface="Calibri"/>
              <a:cs typeface="Calibri"/>
            </a:rPr>
            <a:t>Income</a:t>
          </a:r>
        </a:p>
      </xdr:txBody>
    </xdr:sp>
    <xdr:clientData/>
  </xdr:twoCellAnchor>
  <xdr:twoCellAnchor>
    <xdr:from>
      <xdr:col>10</xdr:col>
      <xdr:colOff>500062</xdr:colOff>
      <xdr:row>5</xdr:row>
      <xdr:rowOff>107156</xdr:rowOff>
    </xdr:from>
    <xdr:to>
      <xdr:col>12</xdr:col>
      <xdr:colOff>404813</xdr:colOff>
      <xdr:row>6</xdr:row>
      <xdr:rowOff>166687</xdr:rowOff>
    </xdr:to>
    <xdr:sp macro="" textlink="">
      <xdr:nvSpPr>
        <xdr:cNvPr id="20" name="Text Box 1">
          <a:extLst>
            <a:ext uri="{FF2B5EF4-FFF2-40B4-BE49-F238E27FC236}">
              <a16:creationId xmlns:a16="http://schemas.microsoft.com/office/drawing/2014/main" id="{2E22F824-7FF8-4389-8B6F-4E113D709A76}"/>
            </a:ext>
          </a:extLst>
        </xdr:cNvPr>
        <xdr:cNvSpPr txBox="1">
          <a:spLocks noChangeArrowheads="1"/>
        </xdr:cNvSpPr>
      </xdr:nvSpPr>
      <xdr:spPr bwMode="auto">
        <a:xfrm>
          <a:off x="6572250" y="1059656"/>
          <a:ext cx="1119188" cy="250031"/>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400" b="1" i="0" u="none" strike="noStrike" baseline="0">
              <a:solidFill>
                <a:srgbClr val="2F2F2F"/>
              </a:solidFill>
              <a:latin typeface="Calibri"/>
              <a:cs typeface="Calibri"/>
            </a:rPr>
            <a:t>Spending</a:t>
          </a:r>
        </a:p>
      </xdr:txBody>
    </xdr:sp>
    <xdr:clientData/>
  </xdr:twoCellAnchor>
  <xdr:twoCellAnchor>
    <xdr:from>
      <xdr:col>14</xdr:col>
      <xdr:colOff>428624</xdr:colOff>
      <xdr:row>5</xdr:row>
      <xdr:rowOff>130969</xdr:rowOff>
    </xdr:from>
    <xdr:to>
      <xdr:col>16</xdr:col>
      <xdr:colOff>333375</xdr:colOff>
      <xdr:row>7</xdr:row>
      <xdr:rowOff>0</xdr:rowOff>
    </xdr:to>
    <xdr:sp macro="" textlink="">
      <xdr:nvSpPr>
        <xdr:cNvPr id="21" name="Text Box 1">
          <a:extLst>
            <a:ext uri="{FF2B5EF4-FFF2-40B4-BE49-F238E27FC236}">
              <a16:creationId xmlns:a16="http://schemas.microsoft.com/office/drawing/2014/main" id="{4B68539A-7A94-4FBB-8ADB-A5888AD588EB}"/>
            </a:ext>
          </a:extLst>
        </xdr:cNvPr>
        <xdr:cNvSpPr txBox="1">
          <a:spLocks noChangeArrowheads="1"/>
        </xdr:cNvSpPr>
      </xdr:nvSpPr>
      <xdr:spPr bwMode="auto">
        <a:xfrm>
          <a:off x="8929687" y="1083469"/>
          <a:ext cx="1119188" cy="250031"/>
        </a:xfrm>
        <a:prstGeom prst="rect">
          <a:avLst/>
        </a:prstGeom>
        <a:noFill/>
        <a:ln w="9525">
          <a:noFill/>
          <a:miter lim="800000"/>
          <a:headEnd/>
          <a:tailEnd/>
        </a:ln>
      </xdr:spPr>
      <xdr:txBody>
        <a:bodyPr vertOverflow="clip" wrap="square" lIns="27432" tIns="22860" rIns="0" bIns="0" anchor="t" upright="1"/>
        <a:lstStyle/>
        <a:p>
          <a:pPr algn="ctr" rtl="0">
            <a:defRPr sz="1000"/>
          </a:pPr>
          <a:r>
            <a:rPr lang="en-US" sz="1400" b="1" i="0" u="none" strike="noStrike" baseline="0">
              <a:solidFill>
                <a:srgbClr val="2A4B86"/>
              </a:solidFill>
              <a:latin typeface="Calibri"/>
              <a:cs typeface="Calibri"/>
            </a:rPr>
            <a:t>Top Spendings</a:t>
          </a:r>
        </a:p>
      </xdr:txBody>
    </xdr:sp>
    <xdr:clientData/>
  </xdr:twoCellAnchor>
  <xdr:twoCellAnchor>
    <xdr:from>
      <xdr:col>6</xdr:col>
      <xdr:colOff>312230</xdr:colOff>
      <xdr:row>16</xdr:row>
      <xdr:rowOff>0</xdr:rowOff>
    </xdr:from>
    <xdr:to>
      <xdr:col>8</xdr:col>
      <xdr:colOff>312230</xdr:colOff>
      <xdr:row>17</xdr:row>
      <xdr:rowOff>0</xdr:rowOff>
    </xdr:to>
    <xdr:sp macro="" textlink="">
      <xdr:nvSpPr>
        <xdr:cNvPr id="22" name="Text Box 1">
          <a:extLst>
            <a:ext uri="{FF2B5EF4-FFF2-40B4-BE49-F238E27FC236}">
              <a16:creationId xmlns:a16="http://schemas.microsoft.com/office/drawing/2014/main" id="{3DBABB40-54B6-43C0-9D05-83C4A57806FF}"/>
            </a:ext>
          </a:extLst>
        </xdr:cNvPr>
        <xdr:cNvSpPr txBox="1">
          <a:spLocks noChangeArrowheads="1"/>
        </xdr:cNvSpPr>
      </xdr:nvSpPr>
      <xdr:spPr bwMode="auto">
        <a:xfrm>
          <a:off x="3955543" y="3048000"/>
          <a:ext cx="1214437" cy="190500"/>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400" b="1" i="0" u="none" strike="noStrike" baseline="0">
              <a:solidFill>
                <a:srgbClr val="2F2F2F"/>
              </a:solidFill>
              <a:latin typeface="Calibri"/>
              <a:cs typeface="Calibri"/>
            </a:rPr>
            <a:t>Income Sources</a:t>
          </a:r>
        </a:p>
      </xdr:txBody>
    </xdr:sp>
    <xdr:clientData/>
  </xdr:twoCellAnchor>
  <xdr:twoCellAnchor>
    <xdr:from>
      <xdr:col>7</xdr:col>
      <xdr:colOff>35719</xdr:colOff>
      <xdr:row>24</xdr:row>
      <xdr:rowOff>0</xdr:rowOff>
    </xdr:from>
    <xdr:to>
      <xdr:col>9</xdr:col>
      <xdr:colOff>35718</xdr:colOff>
      <xdr:row>25</xdr:row>
      <xdr:rowOff>59531</xdr:rowOff>
    </xdr:to>
    <xdr:sp macro="" textlink="">
      <xdr:nvSpPr>
        <xdr:cNvPr id="23" name="Text Box 1">
          <a:extLst>
            <a:ext uri="{FF2B5EF4-FFF2-40B4-BE49-F238E27FC236}">
              <a16:creationId xmlns:a16="http://schemas.microsoft.com/office/drawing/2014/main" id="{0F78D8EA-68AC-4788-BC4B-37C346243B8F}"/>
            </a:ext>
          </a:extLst>
        </xdr:cNvPr>
        <xdr:cNvSpPr txBox="1">
          <a:spLocks noChangeArrowheads="1"/>
        </xdr:cNvSpPr>
      </xdr:nvSpPr>
      <xdr:spPr bwMode="auto">
        <a:xfrm>
          <a:off x="4286250" y="4572000"/>
          <a:ext cx="1214437" cy="250031"/>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400" b="1" i="0" u="none" strike="noStrike" baseline="0">
              <a:solidFill>
                <a:srgbClr val="2F2F2F"/>
              </a:solidFill>
              <a:latin typeface="Calibri"/>
              <a:cs typeface="Calibri"/>
            </a:rPr>
            <a:t>Monthly Trend </a:t>
          </a:r>
        </a:p>
      </xdr:txBody>
    </xdr:sp>
    <xdr:clientData/>
  </xdr:twoCellAnchor>
  <xdr:twoCellAnchor>
    <xdr:from>
      <xdr:col>14</xdr:col>
      <xdr:colOff>380999</xdr:colOff>
      <xdr:row>24</xdr:row>
      <xdr:rowOff>0</xdr:rowOff>
    </xdr:from>
    <xdr:to>
      <xdr:col>16</xdr:col>
      <xdr:colOff>285750</xdr:colOff>
      <xdr:row>25</xdr:row>
      <xdr:rowOff>59531</xdr:rowOff>
    </xdr:to>
    <xdr:sp macro="" textlink="">
      <xdr:nvSpPr>
        <xdr:cNvPr id="24" name="Text Box 1">
          <a:extLst>
            <a:ext uri="{FF2B5EF4-FFF2-40B4-BE49-F238E27FC236}">
              <a16:creationId xmlns:a16="http://schemas.microsoft.com/office/drawing/2014/main" id="{432BF2CD-123D-4090-92B9-1904317E0DBC}"/>
            </a:ext>
          </a:extLst>
        </xdr:cNvPr>
        <xdr:cNvSpPr txBox="1">
          <a:spLocks noChangeArrowheads="1"/>
        </xdr:cNvSpPr>
      </xdr:nvSpPr>
      <xdr:spPr bwMode="auto">
        <a:xfrm>
          <a:off x="8882062" y="4572000"/>
          <a:ext cx="1119188" cy="250031"/>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400" b="1" i="0" u="none" strike="noStrike" baseline="0">
              <a:solidFill>
                <a:srgbClr val="2F2F2F"/>
              </a:solidFill>
              <a:latin typeface="Calibri"/>
              <a:cs typeface="Calibri"/>
            </a:rPr>
            <a:t>Weekly Trend </a:t>
          </a:r>
        </a:p>
      </xdr:txBody>
    </xdr:sp>
    <xdr:clientData/>
  </xdr:twoCellAnchor>
  <xdr:twoCellAnchor>
    <xdr:from>
      <xdr:col>6</xdr:col>
      <xdr:colOff>569119</xdr:colOff>
      <xdr:row>17</xdr:row>
      <xdr:rowOff>97159</xdr:rowOff>
    </xdr:from>
    <xdr:to>
      <xdr:col>9</xdr:col>
      <xdr:colOff>533400</xdr:colOff>
      <xdr:row>18</xdr:row>
      <xdr:rowOff>160840</xdr:rowOff>
    </xdr:to>
    <xdr:sp macro="" textlink="">
      <xdr:nvSpPr>
        <xdr:cNvPr id="49" name="Text Box 1">
          <a:extLst>
            <a:ext uri="{FF2B5EF4-FFF2-40B4-BE49-F238E27FC236}">
              <a16:creationId xmlns:a16="http://schemas.microsoft.com/office/drawing/2014/main" id="{1E474316-0856-491E-8C99-2E0CA0D3F476}"/>
            </a:ext>
          </a:extLst>
        </xdr:cNvPr>
        <xdr:cNvSpPr txBox="1">
          <a:spLocks noChangeArrowheads="1"/>
        </xdr:cNvSpPr>
      </xdr:nvSpPr>
      <xdr:spPr bwMode="auto">
        <a:xfrm>
          <a:off x="4226719" y="3335659"/>
          <a:ext cx="1793081" cy="254181"/>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2F2F2F"/>
              </a:solidFill>
              <a:latin typeface="Calibri"/>
              <a:cs typeface="Calibri"/>
            </a:rPr>
            <a:t>Data with Decisions</a:t>
          </a:r>
        </a:p>
      </xdr:txBody>
    </xdr:sp>
    <xdr:clientData/>
  </xdr:twoCellAnchor>
  <xdr:twoCellAnchor>
    <xdr:from>
      <xdr:col>6</xdr:col>
      <xdr:colOff>569119</xdr:colOff>
      <xdr:row>19</xdr:row>
      <xdr:rowOff>35191</xdr:rowOff>
    </xdr:from>
    <xdr:to>
      <xdr:col>8</xdr:col>
      <xdr:colOff>236030</xdr:colOff>
      <xdr:row>20</xdr:row>
      <xdr:rowOff>81854</xdr:rowOff>
    </xdr:to>
    <xdr:sp macro="" textlink="">
      <xdr:nvSpPr>
        <xdr:cNvPr id="50" name="Text Box 1">
          <a:extLst>
            <a:ext uri="{FF2B5EF4-FFF2-40B4-BE49-F238E27FC236}">
              <a16:creationId xmlns:a16="http://schemas.microsoft.com/office/drawing/2014/main" id="{B8335F3A-8F0D-49DD-A7D5-7B10C1338A66}"/>
            </a:ext>
          </a:extLst>
        </xdr:cNvPr>
        <xdr:cNvSpPr txBox="1">
          <a:spLocks noChangeArrowheads="1"/>
        </xdr:cNvSpPr>
      </xdr:nvSpPr>
      <xdr:spPr bwMode="auto">
        <a:xfrm>
          <a:off x="4226719" y="3654691"/>
          <a:ext cx="886111" cy="237163"/>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2F2F2F"/>
              </a:solidFill>
              <a:latin typeface="Calibri"/>
              <a:cs typeface="Calibri"/>
            </a:rPr>
            <a:t>Youtube</a:t>
          </a:r>
        </a:p>
      </xdr:txBody>
    </xdr:sp>
    <xdr:clientData/>
  </xdr:twoCellAnchor>
  <xdr:twoCellAnchor>
    <xdr:from>
      <xdr:col>6</xdr:col>
      <xdr:colOff>569119</xdr:colOff>
      <xdr:row>20</xdr:row>
      <xdr:rowOff>180518</xdr:rowOff>
    </xdr:from>
    <xdr:to>
      <xdr:col>8</xdr:col>
      <xdr:colOff>236030</xdr:colOff>
      <xdr:row>22</xdr:row>
      <xdr:rowOff>36681</xdr:rowOff>
    </xdr:to>
    <xdr:sp macro="" textlink="">
      <xdr:nvSpPr>
        <xdr:cNvPr id="51" name="Text Box 1">
          <a:extLst>
            <a:ext uri="{FF2B5EF4-FFF2-40B4-BE49-F238E27FC236}">
              <a16:creationId xmlns:a16="http://schemas.microsoft.com/office/drawing/2014/main" id="{8CBB772F-B53E-4CEB-8158-7F5D4967B9C6}"/>
            </a:ext>
          </a:extLst>
        </xdr:cNvPr>
        <xdr:cNvSpPr txBox="1">
          <a:spLocks noChangeArrowheads="1"/>
        </xdr:cNvSpPr>
      </xdr:nvSpPr>
      <xdr:spPr bwMode="auto">
        <a:xfrm>
          <a:off x="4226719" y="3990518"/>
          <a:ext cx="886111" cy="237163"/>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2F2F2F"/>
              </a:solidFill>
              <a:latin typeface="Calibri"/>
              <a:cs typeface="Calibri"/>
            </a:rPr>
            <a:t>Teachable</a:t>
          </a:r>
        </a:p>
      </xdr:txBody>
    </xdr:sp>
    <xdr:clientData/>
  </xdr:twoCellAnchor>
  <xdr:twoCellAnchor editAs="oneCell">
    <xdr:from>
      <xdr:col>11</xdr:col>
      <xdr:colOff>27359</xdr:colOff>
      <xdr:row>3</xdr:row>
      <xdr:rowOff>130969</xdr:rowOff>
    </xdr:from>
    <xdr:to>
      <xdr:col>11</xdr:col>
      <xdr:colOff>207359</xdr:colOff>
      <xdr:row>4</xdr:row>
      <xdr:rowOff>120469</xdr:rowOff>
    </xdr:to>
    <xdr:pic>
      <xdr:nvPicPr>
        <xdr:cNvPr id="52" name="Graphic 51">
          <a:extLst>
            <a:ext uri="{FF2B5EF4-FFF2-40B4-BE49-F238E27FC236}">
              <a16:creationId xmlns:a16="http://schemas.microsoft.com/office/drawing/2014/main" id="{30CBC38F-E783-42F0-9C0D-E1E44A38876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706765" y="702469"/>
          <a:ext cx="180000" cy="180000"/>
        </a:xfrm>
        <a:prstGeom prst="rect">
          <a:avLst/>
        </a:prstGeom>
      </xdr:spPr>
    </xdr:pic>
    <xdr:clientData/>
  </xdr:twoCellAnchor>
  <xdr:twoCellAnchor>
    <xdr:from>
      <xdr:col>11</xdr:col>
      <xdr:colOff>297913</xdr:colOff>
      <xdr:row>3</xdr:row>
      <xdr:rowOff>91683</xdr:rowOff>
    </xdr:from>
    <xdr:to>
      <xdr:col>13</xdr:col>
      <xdr:colOff>202663</xdr:colOff>
      <xdr:row>4</xdr:row>
      <xdr:rowOff>151214</xdr:rowOff>
    </xdr:to>
    <xdr:sp macro="" textlink="">
      <xdr:nvSpPr>
        <xdr:cNvPr id="53" name="Text Box 1">
          <a:hlinkClick xmlns:r="http://schemas.openxmlformats.org/officeDocument/2006/relationships" r:id="rId4"/>
          <a:extLst>
            <a:ext uri="{FF2B5EF4-FFF2-40B4-BE49-F238E27FC236}">
              <a16:creationId xmlns:a16="http://schemas.microsoft.com/office/drawing/2014/main" id="{156C6681-4F01-463B-B6D5-66882DCB86E5}"/>
            </a:ext>
          </a:extLst>
        </xdr:cNvPr>
        <xdr:cNvSpPr txBox="1">
          <a:spLocks noChangeArrowheads="1"/>
        </xdr:cNvSpPr>
      </xdr:nvSpPr>
      <xdr:spPr bwMode="auto">
        <a:xfrm>
          <a:off x="6977319" y="663183"/>
          <a:ext cx="1119188" cy="250031"/>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400" b="1" i="0" u="none" strike="noStrike" baseline="0">
              <a:solidFill>
                <a:srgbClr val="2F2F2F"/>
              </a:solidFill>
              <a:latin typeface="Calibri"/>
              <a:cs typeface="Calibri"/>
            </a:rPr>
            <a:t>Dashboard</a:t>
          </a:r>
        </a:p>
      </xdr:txBody>
    </xdr:sp>
    <xdr:clientData/>
  </xdr:twoCellAnchor>
  <xdr:twoCellAnchor>
    <xdr:from>
      <xdr:col>15</xdr:col>
      <xdr:colOff>11906</xdr:colOff>
      <xdr:row>3</xdr:row>
      <xdr:rowOff>89315</xdr:rowOff>
    </xdr:from>
    <xdr:to>
      <xdr:col>16</xdr:col>
      <xdr:colOff>523875</xdr:colOff>
      <xdr:row>4</xdr:row>
      <xdr:rowOff>148846</xdr:rowOff>
    </xdr:to>
    <xdr:sp macro="" textlink="">
      <xdr:nvSpPr>
        <xdr:cNvPr id="54" name="Text Box 1">
          <a:hlinkClick xmlns:r="http://schemas.openxmlformats.org/officeDocument/2006/relationships" r:id="rId5"/>
          <a:extLst>
            <a:ext uri="{FF2B5EF4-FFF2-40B4-BE49-F238E27FC236}">
              <a16:creationId xmlns:a16="http://schemas.microsoft.com/office/drawing/2014/main" id="{50DB63F0-F6FF-485B-B9F9-B538B177E938}"/>
            </a:ext>
          </a:extLst>
        </xdr:cNvPr>
        <xdr:cNvSpPr txBox="1">
          <a:spLocks noChangeArrowheads="1"/>
        </xdr:cNvSpPr>
      </xdr:nvSpPr>
      <xdr:spPr bwMode="auto">
        <a:xfrm>
          <a:off x="9120187" y="660815"/>
          <a:ext cx="1119188" cy="250031"/>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400" b="1" i="0" u="none" strike="noStrike" baseline="0">
              <a:solidFill>
                <a:srgbClr val="2A4B86"/>
              </a:solidFill>
              <a:latin typeface="Calibri"/>
              <a:cs typeface="Calibri"/>
            </a:rPr>
            <a:t>Spreadsheet</a:t>
          </a:r>
        </a:p>
      </xdr:txBody>
    </xdr:sp>
    <xdr:clientData/>
  </xdr:twoCellAnchor>
  <xdr:twoCellAnchor editAs="oneCell">
    <xdr:from>
      <xdr:col>14</xdr:col>
      <xdr:colOff>319788</xdr:colOff>
      <xdr:row>3</xdr:row>
      <xdr:rowOff>97618</xdr:rowOff>
    </xdr:from>
    <xdr:to>
      <xdr:col>14</xdr:col>
      <xdr:colOff>535788</xdr:colOff>
      <xdr:row>4</xdr:row>
      <xdr:rowOff>123118</xdr:rowOff>
    </xdr:to>
    <xdr:pic>
      <xdr:nvPicPr>
        <xdr:cNvPr id="55" name="Graphic 54">
          <a:extLst>
            <a:ext uri="{FF2B5EF4-FFF2-40B4-BE49-F238E27FC236}">
              <a16:creationId xmlns:a16="http://schemas.microsoft.com/office/drawing/2014/main" id="{8F015E65-392E-4D11-9539-EE0161BB2FF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8820851" y="669118"/>
          <a:ext cx="216000" cy="216000"/>
        </a:xfrm>
        <a:prstGeom prst="rect">
          <a:avLst/>
        </a:prstGeom>
      </xdr:spPr>
    </xdr:pic>
    <xdr:clientData/>
  </xdr:twoCellAnchor>
  <xdr:twoCellAnchor>
    <xdr:from>
      <xdr:col>6</xdr:col>
      <xdr:colOff>381000</xdr:colOff>
      <xdr:row>12</xdr:row>
      <xdr:rowOff>95250</xdr:rowOff>
    </xdr:from>
    <xdr:to>
      <xdr:col>9</xdr:col>
      <xdr:colOff>269082</xdr:colOff>
      <xdr:row>13</xdr:row>
      <xdr:rowOff>129118</xdr:rowOff>
    </xdr:to>
    <xdr:sp macro="" textlink="CARDN">
      <xdr:nvSpPr>
        <xdr:cNvPr id="56" name="TextBox 55">
          <a:extLst>
            <a:ext uri="{FF2B5EF4-FFF2-40B4-BE49-F238E27FC236}">
              <a16:creationId xmlns:a16="http://schemas.microsoft.com/office/drawing/2014/main" id="{C667A415-628C-40D0-B777-E8896EC0D01E}"/>
            </a:ext>
          </a:extLst>
        </xdr:cNvPr>
        <xdr:cNvSpPr txBox="1"/>
      </xdr:nvSpPr>
      <xdr:spPr>
        <a:xfrm>
          <a:off x="4024313" y="2381250"/>
          <a:ext cx="1709738" cy="224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A79B88E-DE5D-47E8-9F13-9CA0B485C396}" type="TxLink">
            <a:rPr lang="en-US" sz="1200" b="0" i="0" u="none" strike="noStrike">
              <a:solidFill>
                <a:schemeClr val="bg1">
                  <a:lumMod val="85000"/>
                </a:schemeClr>
              </a:solidFill>
              <a:latin typeface="Bahnschrift"/>
            </a:rPr>
            <a:pPr/>
            <a:t>**** **** **** 0000</a:t>
          </a:fld>
          <a:endParaRPr lang="en-GB" sz="1200" b="1">
            <a:solidFill>
              <a:schemeClr val="bg1">
                <a:lumMod val="85000"/>
              </a:schemeClr>
            </a:solidFill>
          </a:endParaRPr>
        </a:p>
      </xdr:txBody>
    </xdr:sp>
    <xdr:clientData/>
  </xdr:twoCellAnchor>
  <xdr:twoCellAnchor>
    <xdr:from>
      <xdr:col>14</xdr:col>
      <xdr:colOff>514068</xdr:colOff>
      <xdr:row>7</xdr:row>
      <xdr:rowOff>95250</xdr:rowOff>
    </xdr:from>
    <xdr:to>
      <xdr:col>16</xdr:col>
      <xdr:colOff>418819</xdr:colOff>
      <xdr:row>8</xdr:row>
      <xdr:rowOff>154781</xdr:rowOff>
    </xdr:to>
    <xdr:sp macro="" textlink="">
      <xdr:nvSpPr>
        <xdr:cNvPr id="57" name="Text Box 1">
          <a:extLst>
            <a:ext uri="{FF2B5EF4-FFF2-40B4-BE49-F238E27FC236}">
              <a16:creationId xmlns:a16="http://schemas.microsoft.com/office/drawing/2014/main" id="{5286D6A6-DE62-4C70-BC4A-F43E4596F1E6}"/>
            </a:ext>
          </a:extLst>
        </xdr:cNvPr>
        <xdr:cNvSpPr txBox="1">
          <a:spLocks noChangeArrowheads="1"/>
        </xdr:cNvSpPr>
      </xdr:nvSpPr>
      <xdr:spPr bwMode="auto">
        <a:xfrm>
          <a:off x="8985715" y="1428750"/>
          <a:ext cx="1114986" cy="250031"/>
        </a:xfrm>
        <a:prstGeom prst="rect">
          <a:avLst/>
        </a:prstGeom>
        <a:noFill/>
        <a:ln w="9525">
          <a:noFill/>
          <a:miter lim="800000"/>
          <a:headEnd/>
          <a:tailEnd/>
        </a:ln>
      </xdr:spPr>
      <xdr:txBody>
        <a:bodyPr vertOverflow="clip" wrap="square" lIns="27432" tIns="22860" rIns="0" bIns="0" anchor="t" upright="1"/>
        <a:lstStyle/>
        <a:p>
          <a:pPr algn="ctr" rtl="0">
            <a:defRPr sz="1000"/>
          </a:pPr>
          <a:r>
            <a:rPr lang="en-US" sz="1100" b="1" i="0" u="none" strike="noStrike" baseline="0">
              <a:solidFill>
                <a:srgbClr val="2A4B86"/>
              </a:solidFill>
              <a:latin typeface="Calibri"/>
              <a:cs typeface="Calibri"/>
            </a:rPr>
            <a:t>Housing</a:t>
          </a:r>
        </a:p>
      </xdr:txBody>
    </xdr:sp>
    <xdr:clientData/>
  </xdr:twoCellAnchor>
  <xdr:twoCellAnchor>
    <xdr:from>
      <xdr:col>14</xdr:col>
      <xdr:colOff>560295</xdr:colOff>
      <xdr:row>10</xdr:row>
      <xdr:rowOff>72138</xdr:rowOff>
    </xdr:from>
    <xdr:to>
      <xdr:col>16</xdr:col>
      <xdr:colOff>467146</xdr:colOff>
      <xdr:row>11</xdr:row>
      <xdr:rowOff>131669</xdr:rowOff>
    </xdr:to>
    <xdr:sp macro="" textlink="">
      <xdr:nvSpPr>
        <xdr:cNvPr id="58" name="Text Box 1">
          <a:extLst>
            <a:ext uri="{FF2B5EF4-FFF2-40B4-BE49-F238E27FC236}">
              <a16:creationId xmlns:a16="http://schemas.microsoft.com/office/drawing/2014/main" id="{4EA2D3EE-95EE-4657-A9AB-F71D93189C89}"/>
            </a:ext>
          </a:extLst>
        </xdr:cNvPr>
        <xdr:cNvSpPr txBox="1">
          <a:spLocks noChangeArrowheads="1"/>
        </xdr:cNvSpPr>
      </xdr:nvSpPr>
      <xdr:spPr bwMode="auto">
        <a:xfrm>
          <a:off x="9031942" y="1977138"/>
          <a:ext cx="1117086" cy="250031"/>
        </a:xfrm>
        <a:prstGeom prst="rect">
          <a:avLst/>
        </a:prstGeom>
        <a:noFill/>
        <a:ln w="9525">
          <a:noFill/>
          <a:miter lim="800000"/>
          <a:headEnd/>
          <a:tailEnd/>
        </a:ln>
      </xdr:spPr>
      <xdr:txBody>
        <a:bodyPr vertOverflow="clip" wrap="square" lIns="27432" tIns="22860" rIns="0" bIns="0" anchor="t" upright="1"/>
        <a:lstStyle/>
        <a:p>
          <a:pPr algn="ctr" rtl="0">
            <a:defRPr sz="1000"/>
          </a:pPr>
          <a:r>
            <a:rPr lang="en-US" sz="1100" b="1" i="0" u="none" strike="noStrike" baseline="0">
              <a:solidFill>
                <a:srgbClr val="2A4B86"/>
              </a:solidFill>
              <a:latin typeface="Calibri"/>
              <a:cs typeface="Calibri"/>
            </a:rPr>
            <a:t>Groceries</a:t>
          </a:r>
        </a:p>
      </xdr:txBody>
    </xdr:sp>
    <xdr:clientData/>
  </xdr:twoCellAnchor>
  <xdr:twoCellAnchor>
    <xdr:from>
      <xdr:col>14</xdr:col>
      <xdr:colOff>493059</xdr:colOff>
      <xdr:row>13</xdr:row>
      <xdr:rowOff>84044</xdr:rowOff>
    </xdr:from>
    <xdr:to>
      <xdr:col>16</xdr:col>
      <xdr:colOff>397810</xdr:colOff>
      <xdr:row>14</xdr:row>
      <xdr:rowOff>143575</xdr:rowOff>
    </xdr:to>
    <xdr:sp macro="" textlink="">
      <xdr:nvSpPr>
        <xdr:cNvPr id="59" name="Text Box 1">
          <a:extLst>
            <a:ext uri="{FF2B5EF4-FFF2-40B4-BE49-F238E27FC236}">
              <a16:creationId xmlns:a16="http://schemas.microsoft.com/office/drawing/2014/main" id="{93106FF7-E251-4A56-A4A2-E522F4D52265}"/>
            </a:ext>
          </a:extLst>
        </xdr:cNvPr>
        <xdr:cNvSpPr txBox="1">
          <a:spLocks noChangeArrowheads="1"/>
        </xdr:cNvSpPr>
      </xdr:nvSpPr>
      <xdr:spPr bwMode="auto">
        <a:xfrm>
          <a:off x="8964706" y="2560544"/>
          <a:ext cx="1114986" cy="250031"/>
        </a:xfrm>
        <a:prstGeom prst="rect">
          <a:avLst/>
        </a:prstGeom>
        <a:noFill/>
        <a:ln w="9525">
          <a:noFill/>
          <a:miter lim="800000"/>
          <a:headEnd/>
          <a:tailEnd/>
        </a:ln>
      </xdr:spPr>
      <xdr:txBody>
        <a:bodyPr vertOverflow="clip" wrap="square" lIns="27432" tIns="22860" rIns="0" bIns="0" anchor="t" upright="1"/>
        <a:lstStyle/>
        <a:p>
          <a:pPr algn="ctr" rtl="0">
            <a:defRPr sz="1000"/>
          </a:pPr>
          <a:r>
            <a:rPr lang="en-US" sz="1100" b="1" i="0" u="none" strike="noStrike" baseline="0">
              <a:solidFill>
                <a:srgbClr val="2A4B86"/>
              </a:solidFill>
              <a:latin typeface="Calibri"/>
              <a:ea typeface="+mn-ea"/>
              <a:cs typeface="Calibri"/>
            </a:rPr>
            <a:t>Clothes</a:t>
          </a:r>
        </a:p>
      </xdr:txBody>
    </xdr:sp>
    <xdr:clientData/>
  </xdr:twoCellAnchor>
  <xdr:twoCellAnchor>
    <xdr:from>
      <xdr:col>15</xdr:col>
      <xdr:colOff>82644</xdr:colOff>
      <xdr:row>16</xdr:row>
      <xdr:rowOff>143575</xdr:rowOff>
    </xdr:from>
    <xdr:to>
      <xdr:col>16</xdr:col>
      <xdr:colOff>594613</xdr:colOff>
      <xdr:row>18</xdr:row>
      <xdr:rowOff>12606</xdr:rowOff>
    </xdr:to>
    <xdr:sp macro="" textlink="">
      <xdr:nvSpPr>
        <xdr:cNvPr id="60" name="Text Box 1">
          <a:extLst>
            <a:ext uri="{FF2B5EF4-FFF2-40B4-BE49-F238E27FC236}">
              <a16:creationId xmlns:a16="http://schemas.microsoft.com/office/drawing/2014/main" id="{A3D11E54-CF79-43EF-BE0E-46250EC4584E}"/>
            </a:ext>
          </a:extLst>
        </xdr:cNvPr>
        <xdr:cNvSpPr txBox="1">
          <a:spLocks noChangeArrowheads="1"/>
        </xdr:cNvSpPr>
      </xdr:nvSpPr>
      <xdr:spPr bwMode="auto">
        <a:xfrm>
          <a:off x="9159409" y="3191575"/>
          <a:ext cx="1117086" cy="250031"/>
        </a:xfrm>
        <a:prstGeom prst="rect">
          <a:avLst/>
        </a:prstGeom>
        <a:noFill/>
        <a:ln w="9525">
          <a:noFill/>
          <a:miter lim="800000"/>
          <a:headEnd/>
          <a:tailEnd/>
        </a:ln>
      </xdr:spPr>
      <xdr:txBody>
        <a:bodyPr vertOverflow="clip" wrap="square" lIns="27432" tIns="22860" rIns="0" bIns="0" anchor="t" upright="1"/>
        <a:lstStyle/>
        <a:p>
          <a:pPr algn="ctr" rtl="0">
            <a:defRPr sz="1000"/>
          </a:pPr>
          <a:r>
            <a:rPr lang="en-US" sz="1100" b="1" i="0" u="none" strike="noStrike" baseline="0">
              <a:solidFill>
                <a:srgbClr val="2A4B86"/>
              </a:solidFill>
              <a:latin typeface="Calibri"/>
              <a:ea typeface="+mn-ea"/>
              <a:cs typeface="Calibri"/>
            </a:rPr>
            <a:t>Entertainment</a:t>
          </a:r>
        </a:p>
      </xdr:txBody>
    </xdr:sp>
    <xdr:clientData/>
  </xdr:twoCellAnchor>
  <xdr:twoCellAnchor>
    <xdr:from>
      <xdr:col>14</xdr:col>
      <xdr:colOff>562395</xdr:colOff>
      <xdr:row>19</xdr:row>
      <xdr:rowOff>142875</xdr:rowOff>
    </xdr:from>
    <xdr:to>
      <xdr:col>16</xdr:col>
      <xdr:colOff>469246</xdr:colOff>
      <xdr:row>21</xdr:row>
      <xdr:rowOff>11906</xdr:rowOff>
    </xdr:to>
    <xdr:sp macro="" textlink="">
      <xdr:nvSpPr>
        <xdr:cNvPr id="61" name="Text Box 1">
          <a:extLst>
            <a:ext uri="{FF2B5EF4-FFF2-40B4-BE49-F238E27FC236}">
              <a16:creationId xmlns:a16="http://schemas.microsoft.com/office/drawing/2014/main" id="{D8152FB9-D0A7-4323-8070-3B6E43CB33D5}"/>
            </a:ext>
          </a:extLst>
        </xdr:cNvPr>
        <xdr:cNvSpPr txBox="1">
          <a:spLocks noChangeArrowheads="1"/>
        </xdr:cNvSpPr>
      </xdr:nvSpPr>
      <xdr:spPr bwMode="auto">
        <a:xfrm>
          <a:off x="9034042" y="3762375"/>
          <a:ext cx="1117086" cy="250031"/>
        </a:xfrm>
        <a:prstGeom prst="rect">
          <a:avLst/>
        </a:prstGeom>
        <a:noFill/>
        <a:ln w="9525">
          <a:noFill/>
          <a:miter lim="800000"/>
          <a:headEnd/>
          <a:tailEnd/>
        </a:ln>
      </xdr:spPr>
      <xdr:txBody>
        <a:bodyPr vertOverflow="clip" wrap="square" lIns="27432" tIns="22860" rIns="0" bIns="0" anchor="t" upright="1"/>
        <a:lstStyle/>
        <a:p>
          <a:pPr algn="ctr" rtl="0">
            <a:defRPr sz="1000"/>
          </a:pPr>
          <a:r>
            <a:rPr lang="en-US" sz="1100" b="1" i="0" u="none" strike="noStrike" baseline="0">
              <a:solidFill>
                <a:srgbClr val="2A4B86"/>
              </a:solidFill>
              <a:latin typeface="Calibri"/>
              <a:ea typeface="+mn-ea"/>
              <a:cs typeface="Calibri"/>
            </a:rPr>
            <a:t>Cash</a:t>
          </a:r>
          <a:r>
            <a:rPr lang="en-US" sz="1100" b="1" i="0" u="none" strike="noStrike" baseline="0">
              <a:solidFill>
                <a:schemeClr val="bg1"/>
              </a:solidFill>
              <a:latin typeface="Calibri"/>
              <a:cs typeface="Calibri"/>
            </a:rPr>
            <a:t> </a:t>
          </a:r>
          <a:r>
            <a:rPr lang="en-US" sz="1100" b="1" i="0" u="none" strike="noStrike" baseline="0">
              <a:solidFill>
                <a:srgbClr val="2A4B86"/>
              </a:solidFill>
              <a:latin typeface="Calibri"/>
              <a:ea typeface="+mn-ea"/>
              <a:cs typeface="Calibri"/>
            </a:rPr>
            <a:t>Loan</a:t>
          </a:r>
        </a:p>
      </xdr:txBody>
    </xdr:sp>
    <xdr:clientData/>
  </xdr:twoCellAnchor>
  <xdr:twoCellAnchor>
    <xdr:from>
      <xdr:col>4</xdr:col>
      <xdr:colOff>250031</xdr:colOff>
      <xdr:row>7</xdr:row>
      <xdr:rowOff>47625</xdr:rowOff>
    </xdr:from>
    <xdr:to>
      <xdr:col>6</xdr:col>
      <xdr:colOff>154781</xdr:colOff>
      <xdr:row>8</xdr:row>
      <xdr:rowOff>107156</xdr:rowOff>
    </xdr:to>
    <xdr:sp macro="" textlink="">
      <xdr:nvSpPr>
        <xdr:cNvPr id="63" name="Text Box 1">
          <a:extLst>
            <a:ext uri="{FF2B5EF4-FFF2-40B4-BE49-F238E27FC236}">
              <a16:creationId xmlns:a16="http://schemas.microsoft.com/office/drawing/2014/main" id="{918C1831-D6D9-445A-8865-0D86E6C90116}"/>
            </a:ext>
          </a:extLst>
        </xdr:cNvPr>
        <xdr:cNvSpPr txBox="1">
          <a:spLocks noChangeArrowheads="1"/>
        </xdr:cNvSpPr>
      </xdr:nvSpPr>
      <xdr:spPr bwMode="auto">
        <a:xfrm>
          <a:off x="2678906" y="1381125"/>
          <a:ext cx="1119188" cy="250031"/>
        </a:xfrm>
        <a:prstGeom prst="rect">
          <a:avLst/>
        </a:prstGeom>
        <a:noFill/>
        <a:ln w="9525">
          <a:noFill/>
          <a:miter lim="800000"/>
          <a:headEnd/>
          <a:tailEnd/>
        </a:ln>
      </xdr:spPr>
      <xdr:txBody>
        <a:bodyPr vertOverflow="clip" wrap="square" lIns="27432" tIns="22860" rIns="0" bIns="0" anchor="t" upright="1"/>
        <a:lstStyle/>
        <a:p>
          <a:pPr algn="ctr" rtl="0">
            <a:defRPr sz="1000"/>
          </a:pPr>
          <a:r>
            <a:rPr lang="en-US" sz="1100" b="1" i="0" u="none" strike="noStrike" baseline="0">
              <a:solidFill>
                <a:srgbClr val="2A4B86"/>
              </a:solidFill>
              <a:latin typeface="Calibri"/>
              <a:cs typeface="Calibri"/>
            </a:rPr>
            <a:t>Finance</a:t>
          </a:r>
        </a:p>
      </xdr:txBody>
    </xdr:sp>
    <xdr:clientData/>
  </xdr:twoCellAnchor>
  <xdr:twoCellAnchor>
    <xdr:from>
      <xdr:col>9</xdr:col>
      <xdr:colOff>202406</xdr:colOff>
      <xdr:row>12</xdr:row>
      <xdr:rowOff>95250</xdr:rowOff>
    </xdr:from>
    <xdr:to>
      <xdr:col>10</xdr:col>
      <xdr:colOff>286280</xdr:colOff>
      <xdr:row>13</xdr:row>
      <xdr:rowOff>154516</xdr:rowOff>
    </xdr:to>
    <xdr:sp macro="" textlink="VALID">
      <xdr:nvSpPr>
        <xdr:cNvPr id="64" name="TextBox 63">
          <a:extLst>
            <a:ext uri="{FF2B5EF4-FFF2-40B4-BE49-F238E27FC236}">
              <a16:creationId xmlns:a16="http://schemas.microsoft.com/office/drawing/2014/main" id="{52EBF3E7-34BD-4C13-96AD-E6E22941655E}"/>
            </a:ext>
          </a:extLst>
        </xdr:cNvPr>
        <xdr:cNvSpPr txBox="1"/>
      </xdr:nvSpPr>
      <xdr:spPr>
        <a:xfrm>
          <a:off x="5667375" y="2381250"/>
          <a:ext cx="691093" cy="2497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4959CEE-8F8C-431B-8CB8-FDE76DC02E4E}" type="TxLink">
            <a:rPr lang="en-US" sz="1200" b="0" i="0" u="none" strike="noStrike">
              <a:solidFill>
                <a:schemeClr val="bg1">
                  <a:lumMod val="85000"/>
                </a:schemeClr>
              </a:solidFill>
              <a:latin typeface="Bahnschrift"/>
            </a:rPr>
            <a:pPr/>
            <a:t>10/26</a:t>
          </a:fld>
          <a:endParaRPr lang="en-GB" sz="1200" b="1">
            <a:solidFill>
              <a:schemeClr val="bg1">
                <a:lumMod val="85000"/>
              </a:schemeClr>
            </a:solidFill>
          </a:endParaRPr>
        </a:p>
      </xdr:txBody>
    </xdr:sp>
    <xdr:clientData/>
  </xdr:twoCellAnchor>
  <xdr:twoCellAnchor>
    <xdr:from>
      <xdr:col>6</xdr:col>
      <xdr:colOff>369093</xdr:colOff>
      <xdr:row>7</xdr:row>
      <xdr:rowOff>0</xdr:rowOff>
    </xdr:from>
    <xdr:to>
      <xdr:col>9</xdr:col>
      <xdr:colOff>257175</xdr:colOff>
      <xdr:row>8</xdr:row>
      <xdr:rowOff>33868</xdr:rowOff>
    </xdr:to>
    <xdr:sp macro="" textlink="">
      <xdr:nvSpPr>
        <xdr:cNvPr id="65" name="TextBox 64">
          <a:extLst>
            <a:ext uri="{FF2B5EF4-FFF2-40B4-BE49-F238E27FC236}">
              <a16:creationId xmlns:a16="http://schemas.microsoft.com/office/drawing/2014/main" id="{6151E2E1-C036-4A64-8A24-70E1B2329DB5}"/>
            </a:ext>
          </a:extLst>
        </xdr:cNvPr>
        <xdr:cNvSpPr txBox="1"/>
      </xdr:nvSpPr>
      <xdr:spPr>
        <a:xfrm>
          <a:off x="4012406" y="1333500"/>
          <a:ext cx="1709738" cy="224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b="1">
              <a:solidFill>
                <a:schemeClr val="bg1">
                  <a:lumMod val="85000"/>
                </a:schemeClr>
              </a:solidFill>
            </a:rPr>
            <a:t>Avaliable Balance</a:t>
          </a:r>
        </a:p>
        <a:p>
          <a:endParaRPr lang="en-GB" sz="900" b="1">
            <a:solidFill>
              <a:schemeClr val="bg1">
                <a:lumMod val="85000"/>
              </a:schemeClr>
            </a:solidFill>
          </a:endParaRPr>
        </a:p>
      </xdr:txBody>
    </xdr:sp>
    <xdr:clientData/>
  </xdr:twoCellAnchor>
  <xdr:twoCellAnchor>
    <xdr:from>
      <xdr:col>6</xdr:col>
      <xdr:colOff>333375</xdr:colOff>
      <xdr:row>8</xdr:row>
      <xdr:rowOff>95250</xdr:rowOff>
    </xdr:from>
    <xdr:to>
      <xdr:col>9</xdr:col>
      <xdr:colOff>71437</xdr:colOff>
      <xdr:row>10</xdr:row>
      <xdr:rowOff>119063</xdr:rowOff>
    </xdr:to>
    <xdr:sp macro="" textlink="bbb">
      <xdr:nvSpPr>
        <xdr:cNvPr id="19" name="TextBox 18">
          <a:extLst>
            <a:ext uri="{FF2B5EF4-FFF2-40B4-BE49-F238E27FC236}">
              <a16:creationId xmlns:a16="http://schemas.microsoft.com/office/drawing/2014/main" id="{D1237D0E-4EC8-4D32-85B5-EDE5028804E1}"/>
            </a:ext>
          </a:extLst>
        </xdr:cNvPr>
        <xdr:cNvSpPr txBox="1"/>
      </xdr:nvSpPr>
      <xdr:spPr>
        <a:xfrm>
          <a:off x="3976688" y="1619250"/>
          <a:ext cx="1559718" cy="4048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CE9A062-998B-4AE3-909C-A752C0A2CA2A}" type="TxLink">
            <a:rPr lang="en-US" sz="2000" b="0" i="0" u="none" strike="noStrike">
              <a:solidFill>
                <a:schemeClr val="bg1"/>
              </a:solidFill>
              <a:effectLst/>
              <a:latin typeface="Calibri"/>
              <a:ea typeface="+mn-ea"/>
              <a:cs typeface="Calibri"/>
            </a:rPr>
            <a:pPr/>
            <a:t> $35,249 </a:t>
          </a:fld>
          <a:endParaRPr lang="en-US" sz="2000" b="1">
            <a:solidFill>
              <a:schemeClr val="bg1"/>
            </a:solidFill>
          </a:endParaRPr>
        </a:p>
      </xdr:txBody>
    </xdr:sp>
    <xdr:clientData/>
  </xdr:twoCellAnchor>
  <xdr:twoCellAnchor>
    <xdr:from>
      <xdr:col>10</xdr:col>
      <xdr:colOff>448236</xdr:colOff>
      <xdr:row>11</xdr:row>
      <xdr:rowOff>100853</xdr:rowOff>
    </xdr:from>
    <xdr:to>
      <xdr:col>12</xdr:col>
      <xdr:colOff>145677</xdr:colOff>
      <xdr:row>13</xdr:row>
      <xdr:rowOff>44824</xdr:rowOff>
    </xdr:to>
    <xdr:sp macro="" textlink="ccc">
      <xdr:nvSpPr>
        <xdr:cNvPr id="7170" name="TextBox 7169">
          <a:extLst>
            <a:ext uri="{FF2B5EF4-FFF2-40B4-BE49-F238E27FC236}">
              <a16:creationId xmlns:a16="http://schemas.microsoft.com/office/drawing/2014/main" id="{169F9201-6C17-4F83-9A01-B74C292A06D3}"/>
            </a:ext>
          </a:extLst>
        </xdr:cNvPr>
        <xdr:cNvSpPr txBox="1"/>
      </xdr:nvSpPr>
      <xdr:spPr>
        <a:xfrm>
          <a:off x="6499412" y="2196353"/>
          <a:ext cx="90767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282A112-6B01-4F14-90AE-50E98AE5060C}" type="TxLink">
            <a:rPr lang="en-US" sz="1600" b="0" i="0" u="none" strike="noStrike">
              <a:solidFill>
                <a:srgbClr val="2F2F2F"/>
              </a:solidFill>
              <a:effectLst/>
              <a:latin typeface="Calibri"/>
              <a:ea typeface="+mn-ea"/>
              <a:cs typeface="Calibri"/>
            </a:rPr>
            <a:pPr/>
            <a:t> $65,440 </a:t>
          </a:fld>
          <a:endParaRPr lang="en-US" sz="1600">
            <a:solidFill>
              <a:srgbClr val="2F2F2F"/>
            </a:solidFill>
          </a:endParaRPr>
        </a:p>
      </xdr:txBody>
    </xdr:sp>
    <xdr:clientData/>
  </xdr:twoCellAnchor>
  <xdr:twoCellAnchor>
    <xdr:from>
      <xdr:col>10</xdr:col>
      <xdr:colOff>481854</xdr:colOff>
      <xdr:row>6</xdr:row>
      <xdr:rowOff>134471</xdr:rowOff>
    </xdr:from>
    <xdr:to>
      <xdr:col>12</xdr:col>
      <xdr:colOff>179294</xdr:colOff>
      <xdr:row>9</xdr:row>
      <xdr:rowOff>11207</xdr:rowOff>
    </xdr:to>
    <xdr:sp macro="" textlink="ddd">
      <xdr:nvSpPr>
        <xdr:cNvPr id="7171" name="TextBox 7170">
          <a:extLst>
            <a:ext uri="{FF2B5EF4-FFF2-40B4-BE49-F238E27FC236}">
              <a16:creationId xmlns:a16="http://schemas.microsoft.com/office/drawing/2014/main" id="{AA5EAA54-997F-4193-90B4-2C88DA50CE35}"/>
            </a:ext>
          </a:extLst>
        </xdr:cNvPr>
        <xdr:cNvSpPr txBox="1"/>
      </xdr:nvSpPr>
      <xdr:spPr>
        <a:xfrm>
          <a:off x="6533030" y="1277471"/>
          <a:ext cx="907676" cy="448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804AF5B-2F00-4911-8449-1F4D7CB356B3}" type="TxLink">
            <a:rPr lang="en-US" sz="1600" b="0" i="0" u="none" strike="noStrike">
              <a:solidFill>
                <a:srgbClr val="2F2F2F"/>
              </a:solidFill>
              <a:effectLst/>
              <a:latin typeface="Calibri"/>
              <a:ea typeface="+mn-ea"/>
              <a:cs typeface="Calibri"/>
            </a:rPr>
            <a:pPr/>
            <a:t> $30,191 </a:t>
          </a:fld>
          <a:endParaRPr lang="en-US" sz="1600">
            <a:solidFill>
              <a:srgbClr val="2F2F2F"/>
            </a:solidFill>
          </a:endParaRPr>
        </a:p>
      </xdr:txBody>
    </xdr:sp>
    <xdr:clientData/>
  </xdr:twoCellAnchor>
  <xdr:twoCellAnchor>
    <xdr:from>
      <xdr:col>9</xdr:col>
      <xdr:colOff>493059</xdr:colOff>
      <xdr:row>25</xdr:row>
      <xdr:rowOff>89647</xdr:rowOff>
    </xdr:from>
    <xdr:to>
      <xdr:col>11</xdr:col>
      <xdr:colOff>397810</xdr:colOff>
      <xdr:row>26</xdr:row>
      <xdr:rowOff>149178</xdr:rowOff>
    </xdr:to>
    <xdr:sp macro="" textlink="">
      <xdr:nvSpPr>
        <xdr:cNvPr id="74" name="Text Box 1">
          <a:extLst>
            <a:ext uri="{FF2B5EF4-FFF2-40B4-BE49-F238E27FC236}">
              <a16:creationId xmlns:a16="http://schemas.microsoft.com/office/drawing/2014/main" id="{F5AF591F-C937-40F6-BAC4-268687D2606E}"/>
            </a:ext>
          </a:extLst>
        </xdr:cNvPr>
        <xdr:cNvSpPr txBox="1">
          <a:spLocks noChangeArrowheads="1"/>
        </xdr:cNvSpPr>
      </xdr:nvSpPr>
      <xdr:spPr bwMode="auto">
        <a:xfrm>
          <a:off x="5939118" y="4852147"/>
          <a:ext cx="1114986" cy="250031"/>
        </a:xfrm>
        <a:prstGeom prst="rect">
          <a:avLst/>
        </a:prstGeom>
        <a:noFill/>
        <a:ln w="9525">
          <a:noFill/>
          <a:miter lim="800000"/>
          <a:headEnd/>
          <a:tailEnd/>
        </a:ln>
      </xdr:spPr>
      <xdr:txBody>
        <a:bodyPr vertOverflow="clip" wrap="square" lIns="27432" tIns="22860" rIns="0" bIns="0" anchor="t" upright="1"/>
        <a:lstStyle/>
        <a:p>
          <a:pPr algn="ctr" rtl="0">
            <a:defRPr sz="1000"/>
          </a:pPr>
          <a:r>
            <a:rPr lang="en-US" sz="1100" b="1" i="0" u="none" strike="noStrike" baseline="0">
              <a:solidFill>
                <a:srgbClr val="2F2F2F"/>
              </a:solidFill>
              <a:latin typeface="Calibri"/>
              <a:cs typeface="Calibri"/>
            </a:rPr>
            <a:t>Max Spending</a:t>
          </a:r>
        </a:p>
      </xdr:txBody>
    </xdr:sp>
    <xdr:clientData/>
  </xdr:twoCellAnchor>
  <xdr:twoCellAnchor>
    <xdr:from>
      <xdr:col>11</xdr:col>
      <xdr:colOff>313766</xdr:colOff>
      <xdr:row>25</xdr:row>
      <xdr:rowOff>89647</xdr:rowOff>
    </xdr:from>
    <xdr:to>
      <xdr:col>13</xdr:col>
      <xdr:colOff>218517</xdr:colOff>
      <xdr:row>26</xdr:row>
      <xdr:rowOff>149178</xdr:rowOff>
    </xdr:to>
    <xdr:sp macro="" textlink="">
      <xdr:nvSpPr>
        <xdr:cNvPr id="75" name="Text Box 1">
          <a:extLst>
            <a:ext uri="{FF2B5EF4-FFF2-40B4-BE49-F238E27FC236}">
              <a16:creationId xmlns:a16="http://schemas.microsoft.com/office/drawing/2014/main" id="{17DA8EEC-1C86-4365-A6FE-7F1A59171BEA}"/>
            </a:ext>
          </a:extLst>
        </xdr:cNvPr>
        <xdr:cNvSpPr txBox="1">
          <a:spLocks noChangeArrowheads="1"/>
        </xdr:cNvSpPr>
      </xdr:nvSpPr>
      <xdr:spPr bwMode="auto">
        <a:xfrm>
          <a:off x="6970060" y="4852147"/>
          <a:ext cx="1114986" cy="250031"/>
        </a:xfrm>
        <a:prstGeom prst="rect">
          <a:avLst/>
        </a:prstGeom>
        <a:noFill/>
        <a:ln w="9525">
          <a:noFill/>
          <a:miter lim="800000"/>
          <a:headEnd/>
          <a:tailEnd/>
        </a:ln>
      </xdr:spPr>
      <xdr:txBody>
        <a:bodyPr vertOverflow="clip" wrap="square" lIns="27432" tIns="22860" rIns="0" bIns="0" anchor="t" upright="1"/>
        <a:lstStyle/>
        <a:p>
          <a:pPr algn="ctr" rtl="0">
            <a:defRPr sz="1000"/>
          </a:pPr>
          <a:r>
            <a:rPr lang="en-US" sz="1100" b="1" i="0" u="none" strike="noStrike" baseline="0">
              <a:solidFill>
                <a:srgbClr val="2F2F2F"/>
              </a:solidFill>
              <a:latin typeface="Calibri"/>
              <a:cs typeface="Calibri"/>
            </a:rPr>
            <a:t>Max Income</a:t>
          </a:r>
        </a:p>
      </xdr:txBody>
    </xdr:sp>
    <xdr:clientData/>
  </xdr:twoCellAnchor>
  <xdr:twoCellAnchor>
    <xdr:from>
      <xdr:col>9</xdr:col>
      <xdr:colOff>593913</xdr:colOff>
      <xdr:row>23</xdr:row>
      <xdr:rowOff>123265</xdr:rowOff>
    </xdr:from>
    <xdr:to>
      <xdr:col>11</xdr:col>
      <xdr:colOff>257736</xdr:colOff>
      <xdr:row>25</xdr:row>
      <xdr:rowOff>112059</xdr:rowOff>
    </xdr:to>
    <xdr:sp macro="" textlink="MSPEND">
      <xdr:nvSpPr>
        <xdr:cNvPr id="7172" name="TextBox 7171">
          <a:extLst>
            <a:ext uri="{FF2B5EF4-FFF2-40B4-BE49-F238E27FC236}">
              <a16:creationId xmlns:a16="http://schemas.microsoft.com/office/drawing/2014/main" id="{7DF14839-3F2A-43B8-B224-70DF55C1E7FF}"/>
            </a:ext>
          </a:extLst>
        </xdr:cNvPr>
        <xdr:cNvSpPr txBox="1"/>
      </xdr:nvSpPr>
      <xdr:spPr>
        <a:xfrm>
          <a:off x="6039972" y="4504765"/>
          <a:ext cx="874058" cy="36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80361F5-846A-415F-9F12-ADEAF96EC7AD}" type="TxLink">
            <a:rPr lang="en-US" sz="1800" b="1" i="0" u="none" strike="noStrike">
              <a:solidFill>
                <a:srgbClr val="2F2F2F"/>
              </a:solidFill>
              <a:effectLst/>
              <a:latin typeface="Calibri"/>
              <a:ea typeface="+mn-ea"/>
              <a:cs typeface="Calibri"/>
            </a:rPr>
            <a:pPr/>
            <a:t> $900 </a:t>
          </a:fld>
          <a:endParaRPr lang="en-US" sz="1800" b="1">
            <a:solidFill>
              <a:srgbClr val="2F2F2F"/>
            </a:solidFill>
          </a:endParaRPr>
        </a:p>
      </xdr:txBody>
    </xdr:sp>
    <xdr:clientData/>
  </xdr:twoCellAnchor>
  <xdr:twoCellAnchor>
    <xdr:from>
      <xdr:col>11</xdr:col>
      <xdr:colOff>392206</xdr:colOff>
      <xdr:row>23</xdr:row>
      <xdr:rowOff>112059</xdr:rowOff>
    </xdr:from>
    <xdr:to>
      <xdr:col>13</xdr:col>
      <xdr:colOff>134471</xdr:colOff>
      <xdr:row>25</xdr:row>
      <xdr:rowOff>100853</xdr:rowOff>
    </xdr:to>
    <xdr:sp macro="" textlink="MAXINCOME">
      <xdr:nvSpPr>
        <xdr:cNvPr id="77" name="TextBox 76">
          <a:extLst>
            <a:ext uri="{FF2B5EF4-FFF2-40B4-BE49-F238E27FC236}">
              <a16:creationId xmlns:a16="http://schemas.microsoft.com/office/drawing/2014/main" id="{6CFB776A-8245-4550-B02C-4827535E5730}"/>
            </a:ext>
          </a:extLst>
        </xdr:cNvPr>
        <xdr:cNvSpPr txBox="1"/>
      </xdr:nvSpPr>
      <xdr:spPr>
        <a:xfrm>
          <a:off x="7048500" y="4493559"/>
          <a:ext cx="952500" cy="36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3B6F4DC-2BBF-419C-9D22-874B820738C0}" type="TxLink">
            <a:rPr lang="en-US" sz="1800" b="1" i="0" u="none" strike="noStrike">
              <a:solidFill>
                <a:srgbClr val="2F2F2F"/>
              </a:solidFill>
              <a:effectLst/>
              <a:latin typeface="Calibri"/>
              <a:ea typeface="+mn-ea"/>
              <a:cs typeface="Calibri"/>
            </a:rPr>
            <a:pPr/>
            <a:t> $5,000 </a:t>
          </a:fld>
          <a:endParaRPr lang="en-US" sz="1800" b="1">
            <a:solidFill>
              <a:srgbClr val="2F2F2F"/>
            </a:solidFill>
          </a:endParaRPr>
        </a:p>
      </xdr:txBody>
    </xdr:sp>
    <xdr:clientData/>
  </xdr:twoCellAnchor>
  <xdr:twoCellAnchor>
    <xdr:from>
      <xdr:col>8</xdr:col>
      <xdr:colOff>352425</xdr:colOff>
      <xdr:row>17</xdr:row>
      <xdr:rowOff>38100</xdr:rowOff>
    </xdr:from>
    <xdr:to>
      <xdr:col>9</xdr:col>
      <xdr:colOff>602316</xdr:colOff>
      <xdr:row>18</xdr:row>
      <xdr:rowOff>172571</xdr:rowOff>
    </xdr:to>
    <xdr:sp macro="" textlink="DWD">
      <xdr:nvSpPr>
        <xdr:cNvPr id="83" name="TextBox 82">
          <a:extLst>
            <a:ext uri="{FF2B5EF4-FFF2-40B4-BE49-F238E27FC236}">
              <a16:creationId xmlns:a16="http://schemas.microsoft.com/office/drawing/2014/main" id="{60CCF2B5-3758-44B1-AE6C-AF9E612572F2}"/>
            </a:ext>
          </a:extLst>
        </xdr:cNvPr>
        <xdr:cNvSpPr txBox="1"/>
      </xdr:nvSpPr>
      <xdr:spPr>
        <a:xfrm>
          <a:off x="5229225" y="3276600"/>
          <a:ext cx="859491"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7BFD3C-79FF-4DEF-A558-E50C67DB7669}" type="TxLink">
            <a:rPr lang="en-US" sz="1400" b="1" i="0" u="none" strike="noStrike">
              <a:solidFill>
                <a:srgbClr val="2F2F2F"/>
              </a:solidFill>
              <a:effectLst/>
              <a:latin typeface="Calibri"/>
              <a:ea typeface="+mn-ea"/>
              <a:cs typeface="Calibri"/>
            </a:rPr>
            <a:pPr/>
            <a:t> $50,000 </a:t>
          </a:fld>
          <a:endParaRPr lang="en-US" sz="1400" b="1">
            <a:solidFill>
              <a:srgbClr val="2F2F2F"/>
            </a:solidFill>
          </a:endParaRPr>
        </a:p>
      </xdr:txBody>
    </xdr:sp>
    <xdr:clientData/>
  </xdr:twoCellAnchor>
  <xdr:twoCellAnchor>
    <xdr:from>
      <xdr:col>8</xdr:col>
      <xdr:colOff>359149</xdr:colOff>
      <xdr:row>18</xdr:row>
      <xdr:rowOff>152400</xdr:rowOff>
    </xdr:from>
    <xdr:to>
      <xdr:col>9</xdr:col>
      <xdr:colOff>604557</xdr:colOff>
      <xdr:row>20</xdr:row>
      <xdr:rowOff>96371</xdr:rowOff>
    </xdr:to>
    <xdr:sp macro="" textlink="YOUTUBE">
      <xdr:nvSpPr>
        <xdr:cNvPr id="84" name="TextBox 83">
          <a:extLst>
            <a:ext uri="{FF2B5EF4-FFF2-40B4-BE49-F238E27FC236}">
              <a16:creationId xmlns:a16="http://schemas.microsoft.com/office/drawing/2014/main" id="{1442714F-E007-4B97-92A8-20DD43FDD164}"/>
            </a:ext>
          </a:extLst>
        </xdr:cNvPr>
        <xdr:cNvSpPr txBox="1"/>
      </xdr:nvSpPr>
      <xdr:spPr>
        <a:xfrm>
          <a:off x="5200090" y="3581400"/>
          <a:ext cx="850526"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01882A0-4663-4E40-B297-18BCAD9C83BE}" type="TxLink">
            <a:rPr lang="en-US" sz="1400" b="1" i="0" u="none" strike="noStrike">
              <a:solidFill>
                <a:srgbClr val="2F2F2F"/>
              </a:solidFill>
              <a:effectLst/>
              <a:latin typeface="Calibri"/>
              <a:ea typeface="+mn-ea"/>
              <a:cs typeface="Calibri"/>
            </a:rPr>
            <a:pPr/>
            <a:t> $10,940 </a:t>
          </a:fld>
          <a:endParaRPr lang="en-US" sz="1400" b="1">
            <a:solidFill>
              <a:srgbClr val="2F2F2F"/>
            </a:solidFill>
          </a:endParaRPr>
        </a:p>
      </xdr:txBody>
    </xdr:sp>
    <xdr:clientData/>
  </xdr:twoCellAnchor>
  <xdr:twoCellAnchor>
    <xdr:from>
      <xdr:col>8</xdr:col>
      <xdr:colOff>359148</xdr:colOff>
      <xdr:row>20</xdr:row>
      <xdr:rowOff>101973</xdr:rowOff>
    </xdr:from>
    <xdr:to>
      <xdr:col>9</xdr:col>
      <xdr:colOff>604556</xdr:colOff>
      <xdr:row>22</xdr:row>
      <xdr:rowOff>45944</xdr:rowOff>
    </xdr:to>
    <xdr:sp macro="" textlink="TEACHABLE">
      <xdr:nvSpPr>
        <xdr:cNvPr id="85" name="TextBox 84">
          <a:extLst>
            <a:ext uri="{FF2B5EF4-FFF2-40B4-BE49-F238E27FC236}">
              <a16:creationId xmlns:a16="http://schemas.microsoft.com/office/drawing/2014/main" id="{3C0635CE-D57F-4D89-8319-D9B61E11A2C0}"/>
            </a:ext>
          </a:extLst>
        </xdr:cNvPr>
        <xdr:cNvSpPr txBox="1"/>
      </xdr:nvSpPr>
      <xdr:spPr>
        <a:xfrm>
          <a:off x="5200089" y="3911973"/>
          <a:ext cx="850526"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02AD9A0-8513-49E5-99CB-283AAD39DAB5}" type="TxLink">
            <a:rPr lang="en-US" sz="1400" b="1" i="0" u="none" strike="noStrike">
              <a:solidFill>
                <a:srgbClr val="2F2F2F"/>
              </a:solidFill>
              <a:effectLst/>
              <a:latin typeface="Calibri"/>
              <a:ea typeface="+mn-ea"/>
              <a:cs typeface="Calibri"/>
            </a:rPr>
            <a:pPr/>
            <a:t> $4,500 </a:t>
          </a:fld>
          <a:endParaRPr lang="en-US" sz="1400" b="1">
            <a:solidFill>
              <a:srgbClr val="2F2F2F"/>
            </a:solidFill>
          </a:endParaRPr>
        </a:p>
      </xdr:txBody>
    </xdr:sp>
    <xdr:clientData/>
  </xdr:twoCellAnchor>
  <xdr:twoCellAnchor>
    <xdr:from>
      <xdr:col>15</xdr:col>
      <xdr:colOff>123265</xdr:colOff>
      <xdr:row>8</xdr:row>
      <xdr:rowOff>22412</xdr:rowOff>
    </xdr:from>
    <xdr:to>
      <xdr:col>16</xdr:col>
      <xdr:colOff>425824</xdr:colOff>
      <xdr:row>10</xdr:row>
      <xdr:rowOff>89648</xdr:rowOff>
    </xdr:to>
    <xdr:sp macro="" textlink="HOUSING">
      <xdr:nvSpPr>
        <xdr:cNvPr id="87" name="TextBox 86">
          <a:extLst>
            <a:ext uri="{FF2B5EF4-FFF2-40B4-BE49-F238E27FC236}">
              <a16:creationId xmlns:a16="http://schemas.microsoft.com/office/drawing/2014/main" id="{53FA3B62-A16F-4C9D-8EB2-FF83C41EFE28}"/>
            </a:ext>
          </a:extLst>
        </xdr:cNvPr>
        <xdr:cNvSpPr txBox="1"/>
      </xdr:nvSpPr>
      <xdr:spPr>
        <a:xfrm>
          <a:off x="9200030" y="1546412"/>
          <a:ext cx="907676" cy="448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F413FCB-D97C-45B3-88F5-30113811DC4D}" type="TxLink">
            <a:rPr lang="en-US" sz="1600" b="1" i="0" u="none" strike="noStrike">
              <a:solidFill>
                <a:srgbClr val="2A4B86"/>
              </a:solidFill>
              <a:effectLst/>
              <a:latin typeface="Calibri"/>
              <a:ea typeface="+mn-ea"/>
              <a:cs typeface="Calibri"/>
            </a:rPr>
            <a:pPr/>
            <a:t> $9,000 </a:t>
          </a:fld>
          <a:endParaRPr lang="en-US" sz="1600" b="1">
            <a:solidFill>
              <a:srgbClr val="2A4B86"/>
            </a:solidFill>
          </a:endParaRPr>
        </a:p>
      </xdr:txBody>
    </xdr:sp>
    <xdr:clientData/>
  </xdr:twoCellAnchor>
  <xdr:twoCellAnchor>
    <xdr:from>
      <xdr:col>15</xdr:col>
      <xdr:colOff>134470</xdr:colOff>
      <xdr:row>11</xdr:row>
      <xdr:rowOff>11206</xdr:rowOff>
    </xdr:from>
    <xdr:to>
      <xdr:col>16</xdr:col>
      <xdr:colOff>437029</xdr:colOff>
      <xdr:row>13</xdr:row>
      <xdr:rowOff>78442</xdr:rowOff>
    </xdr:to>
    <xdr:sp macro="" textlink="GROCERIES">
      <xdr:nvSpPr>
        <xdr:cNvPr id="88" name="TextBox 87">
          <a:extLst>
            <a:ext uri="{FF2B5EF4-FFF2-40B4-BE49-F238E27FC236}">
              <a16:creationId xmlns:a16="http://schemas.microsoft.com/office/drawing/2014/main" id="{FB727CE3-3D1E-431C-909F-02BDE9B8C6A1}"/>
            </a:ext>
          </a:extLst>
        </xdr:cNvPr>
        <xdr:cNvSpPr txBox="1"/>
      </xdr:nvSpPr>
      <xdr:spPr>
        <a:xfrm>
          <a:off x="9319291" y="2106706"/>
          <a:ext cx="914881" cy="448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4167F6F-5CAB-414A-9E0A-430973A5D2DC}" type="TxLink">
            <a:rPr lang="en-US" sz="1600" b="1" i="0" u="none" strike="noStrike">
              <a:solidFill>
                <a:srgbClr val="2A4B86"/>
              </a:solidFill>
              <a:effectLst/>
              <a:latin typeface="Calibri"/>
              <a:ea typeface="+mn-ea"/>
              <a:cs typeface="Calibri"/>
            </a:rPr>
            <a:pPr/>
            <a:t> $6,454 </a:t>
          </a:fld>
          <a:endParaRPr lang="en-US" sz="1600" b="1">
            <a:solidFill>
              <a:srgbClr val="2A4B86"/>
            </a:solidFill>
          </a:endParaRPr>
        </a:p>
      </xdr:txBody>
    </xdr:sp>
    <xdr:clientData/>
  </xdr:twoCellAnchor>
  <xdr:twoCellAnchor>
    <xdr:from>
      <xdr:col>15</xdr:col>
      <xdr:colOff>134471</xdr:colOff>
      <xdr:row>14</xdr:row>
      <xdr:rowOff>22413</xdr:rowOff>
    </xdr:from>
    <xdr:to>
      <xdr:col>16</xdr:col>
      <xdr:colOff>437030</xdr:colOff>
      <xdr:row>16</xdr:row>
      <xdr:rowOff>89649</xdr:rowOff>
    </xdr:to>
    <xdr:sp macro="" textlink="CLOTHES">
      <xdr:nvSpPr>
        <xdr:cNvPr id="89" name="TextBox 88">
          <a:extLst>
            <a:ext uri="{FF2B5EF4-FFF2-40B4-BE49-F238E27FC236}">
              <a16:creationId xmlns:a16="http://schemas.microsoft.com/office/drawing/2014/main" id="{ECE918DB-D43B-4856-90AA-D020B427AF81}"/>
            </a:ext>
          </a:extLst>
        </xdr:cNvPr>
        <xdr:cNvSpPr txBox="1"/>
      </xdr:nvSpPr>
      <xdr:spPr>
        <a:xfrm>
          <a:off x="9211236" y="2689413"/>
          <a:ext cx="907676" cy="448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B6ABB90-98F6-41F4-8DF9-060C379D7D40}" type="TxLink">
            <a:rPr lang="en-US" sz="1600" b="1" i="0" u="none" strike="noStrike">
              <a:solidFill>
                <a:srgbClr val="2A4B86"/>
              </a:solidFill>
              <a:effectLst/>
              <a:latin typeface="Calibri"/>
              <a:ea typeface="+mn-ea"/>
              <a:cs typeface="Calibri"/>
            </a:rPr>
            <a:pPr/>
            <a:t> $4,304 </a:t>
          </a:fld>
          <a:endParaRPr lang="en-US" sz="1600" b="1">
            <a:solidFill>
              <a:srgbClr val="2A4B86"/>
            </a:solidFill>
          </a:endParaRPr>
        </a:p>
      </xdr:txBody>
    </xdr:sp>
    <xdr:clientData/>
  </xdr:twoCellAnchor>
  <xdr:twoCellAnchor>
    <xdr:from>
      <xdr:col>15</xdr:col>
      <xdr:colOff>112058</xdr:colOff>
      <xdr:row>17</xdr:row>
      <xdr:rowOff>78441</xdr:rowOff>
    </xdr:from>
    <xdr:to>
      <xdr:col>16</xdr:col>
      <xdr:colOff>414617</xdr:colOff>
      <xdr:row>19</xdr:row>
      <xdr:rowOff>145677</xdr:rowOff>
    </xdr:to>
    <xdr:sp macro="" textlink="ENTERTAINMENT">
      <xdr:nvSpPr>
        <xdr:cNvPr id="90" name="TextBox 89">
          <a:extLst>
            <a:ext uri="{FF2B5EF4-FFF2-40B4-BE49-F238E27FC236}">
              <a16:creationId xmlns:a16="http://schemas.microsoft.com/office/drawing/2014/main" id="{B2569587-8998-4D6A-9DB0-5F9E8CCFE295}"/>
            </a:ext>
          </a:extLst>
        </xdr:cNvPr>
        <xdr:cNvSpPr txBox="1"/>
      </xdr:nvSpPr>
      <xdr:spPr>
        <a:xfrm>
          <a:off x="9188823" y="3316941"/>
          <a:ext cx="907676" cy="448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1E6D0AE-8D3B-410D-B7A0-9D4FB27A9464}" type="TxLink">
            <a:rPr lang="en-US" sz="1600" b="1" i="0" u="none" strike="noStrike">
              <a:solidFill>
                <a:srgbClr val="2A4B86"/>
              </a:solidFill>
              <a:effectLst/>
              <a:latin typeface="Calibri"/>
              <a:ea typeface="+mn-ea"/>
              <a:cs typeface="Calibri"/>
            </a:rPr>
            <a:pPr/>
            <a:t> $1,813 </a:t>
          </a:fld>
          <a:endParaRPr lang="en-US" sz="1600" b="1">
            <a:solidFill>
              <a:srgbClr val="2A4B86"/>
            </a:solidFill>
          </a:endParaRPr>
        </a:p>
      </xdr:txBody>
    </xdr:sp>
    <xdr:clientData/>
  </xdr:twoCellAnchor>
  <xdr:twoCellAnchor>
    <xdr:from>
      <xdr:col>15</xdr:col>
      <xdr:colOff>123264</xdr:colOff>
      <xdr:row>20</xdr:row>
      <xdr:rowOff>67235</xdr:rowOff>
    </xdr:from>
    <xdr:to>
      <xdr:col>16</xdr:col>
      <xdr:colOff>425823</xdr:colOff>
      <xdr:row>22</xdr:row>
      <xdr:rowOff>134471</xdr:rowOff>
    </xdr:to>
    <xdr:sp macro="" textlink="CASHLOAN">
      <xdr:nvSpPr>
        <xdr:cNvPr id="91" name="TextBox 90">
          <a:extLst>
            <a:ext uri="{FF2B5EF4-FFF2-40B4-BE49-F238E27FC236}">
              <a16:creationId xmlns:a16="http://schemas.microsoft.com/office/drawing/2014/main" id="{F61D7C69-E50B-4808-B03E-32FCA4B24A57}"/>
            </a:ext>
          </a:extLst>
        </xdr:cNvPr>
        <xdr:cNvSpPr txBox="1"/>
      </xdr:nvSpPr>
      <xdr:spPr>
        <a:xfrm>
          <a:off x="9200029" y="3877235"/>
          <a:ext cx="907676" cy="448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17B3C15-6413-409E-9441-087E579220BA}" type="TxLink">
            <a:rPr lang="en-US" sz="1600" b="1" i="0" u="none" strike="noStrike">
              <a:solidFill>
                <a:srgbClr val="2A4B86"/>
              </a:solidFill>
              <a:effectLst/>
              <a:latin typeface="Calibri"/>
              <a:ea typeface="+mn-ea"/>
              <a:cs typeface="Calibri"/>
            </a:rPr>
            <a:pPr/>
            <a:t> $1,500 </a:t>
          </a:fld>
          <a:endParaRPr lang="en-US" sz="1600" b="1">
            <a:solidFill>
              <a:srgbClr val="2A4B86"/>
            </a:solidFill>
          </a:endParaRPr>
        </a:p>
      </xdr:txBody>
    </xdr:sp>
    <xdr:clientData/>
  </xdr:twoCellAnchor>
  <xdr:twoCellAnchor>
    <xdr:from>
      <xdr:col>14</xdr:col>
      <xdr:colOff>347382</xdr:colOff>
      <xdr:row>7</xdr:row>
      <xdr:rowOff>187482</xdr:rowOff>
    </xdr:from>
    <xdr:to>
      <xdr:col>15</xdr:col>
      <xdr:colOff>47388</xdr:colOff>
      <xdr:row>9</xdr:row>
      <xdr:rowOff>94482</xdr:rowOff>
    </xdr:to>
    <xdr:pic>
      <xdr:nvPicPr>
        <xdr:cNvPr id="7175" name="Graphic 7174">
          <a:extLst>
            <a:ext uri="{FF2B5EF4-FFF2-40B4-BE49-F238E27FC236}">
              <a16:creationId xmlns:a16="http://schemas.microsoft.com/office/drawing/2014/main" id="{7707BA17-FDD5-445F-AC66-83A6A76F73C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8861267" y="1520982"/>
          <a:ext cx="308140" cy="288000"/>
        </a:xfrm>
        <a:prstGeom prst="rect">
          <a:avLst/>
        </a:prstGeom>
      </xdr:spPr>
    </xdr:pic>
    <xdr:clientData/>
  </xdr:twoCellAnchor>
  <xdr:twoCellAnchor>
    <xdr:from>
      <xdr:col>14</xdr:col>
      <xdr:colOff>330716</xdr:colOff>
      <xdr:row>10</xdr:row>
      <xdr:rowOff>176596</xdr:rowOff>
    </xdr:from>
    <xdr:to>
      <xdr:col>15</xdr:col>
      <xdr:colOff>64339</xdr:colOff>
      <xdr:row>12</xdr:row>
      <xdr:rowOff>83596</xdr:rowOff>
    </xdr:to>
    <xdr:pic>
      <xdr:nvPicPr>
        <xdr:cNvPr id="7177" name="Graphic 7176">
          <a:extLst>
            <a:ext uri="{FF2B5EF4-FFF2-40B4-BE49-F238E27FC236}">
              <a16:creationId xmlns:a16="http://schemas.microsoft.com/office/drawing/2014/main" id="{13A5FE23-B163-4A14-8EA5-86C85D19C1A7}"/>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8802363" y="2081596"/>
          <a:ext cx="338741" cy="288000"/>
        </a:xfrm>
        <a:prstGeom prst="rect">
          <a:avLst/>
        </a:prstGeom>
      </xdr:spPr>
    </xdr:pic>
    <xdr:clientData/>
  </xdr:twoCellAnchor>
  <xdr:twoCellAnchor>
    <xdr:from>
      <xdr:col>14</xdr:col>
      <xdr:colOff>330717</xdr:colOff>
      <xdr:row>13</xdr:row>
      <xdr:rowOff>174148</xdr:rowOff>
    </xdr:from>
    <xdr:to>
      <xdr:col>15</xdr:col>
      <xdr:colOff>64340</xdr:colOff>
      <xdr:row>15</xdr:row>
      <xdr:rowOff>81148</xdr:rowOff>
    </xdr:to>
    <xdr:pic>
      <xdr:nvPicPr>
        <xdr:cNvPr id="7179" name="Graphic 7178">
          <a:extLst>
            <a:ext uri="{FF2B5EF4-FFF2-40B4-BE49-F238E27FC236}">
              <a16:creationId xmlns:a16="http://schemas.microsoft.com/office/drawing/2014/main" id="{FE1539E9-503C-46CF-853B-D10C58CBBDB3}"/>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8802364" y="2650648"/>
          <a:ext cx="338741" cy="288000"/>
        </a:xfrm>
        <a:prstGeom prst="rect">
          <a:avLst/>
        </a:prstGeom>
      </xdr:spPr>
    </xdr:pic>
    <xdr:clientData/>
  </xdr:twoCellAnchor>
  <xdr:twoCellAnchor>
    <xdr:from>
      <xdr:col>14</xdr:col>
      <xdr:colOff>319510</xdr:colOff>
      <xdr:row>17</xdr:row>
      <xdr:rowOff>51455</xdr:rowOff>
    </xdr:from>
    <xdr:to>
      <xdr:col>15</xdr:col>
      <xdr:colOff>53133</xdr:colOff>
      <xdr:row>18</xdr:row>
      <xdr:rowOff>148955</xdr:rowOff>
    </xdr:to>
    <xdr:pic>
      <xdr:nvPicPr>
        <xdr:cNvPr id="7181" name="Graphic 7180">
          <a:extLst>
            <a:ext uri="{FF2B5EF4-FFF2-40B4-BE49-F238E27FC236}">
              <a16:creationId xmlns:a16="http://schemas.microsoft.com/office/drawing/2014/main" id="{632F76C1-1B2B-42D3-ADEE-9DAA95C03CF3}"/>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8833395" y="3289955"/>
          <a:ext cx="341757" cy="288000"/>
        </a:xfrm>
        <a:prstGeom prst="rect">
          <a:avLst/>
        </a:prstGeom>
      </xdr:spPr>
    </xdr:pic>
    <xdr:clientData/>
  </xdr:twoCellAnchor>
  <xdr:twoCellAnchor>
    <xdr:from>
      <xdr:col>14</xdr:col>
      <xdr:colOff>317595</xdr:colOff>
      <xdr:row>20</xdr:row>
      <xdr:rowOff>34204</xdr:rowOff>
    </xdr:from>
    <xdr:to>
      <xdr:col>15</xdr:col>
      <xdr:colOff>51218</xdr:colOff>
      <xdr:row>21</xdr:row>
      <xdr:rowOff>131704</xdr:rowOff>
    </xdr:to>
    <xdr:pic>
      <xdr:nvPicPr>
        <xdr:cNvPr id="7183" name="Graphic 7182">
          <a:extLst>
            <a:ext uri="{FF2B5EF4-FFF2-40B4-BE49-F238E27FC236}">
              <a16:creationId xmlns:a16="http://schemas.microsoft.com/office/drawing/2014/main" id="{1ADF4ABF-8B3D-44FD-A3BC-9F989DC41ADD}"/>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8831480" y="3844204"/>
          <a:ext cx="341757" cy="288000"/>
        </a:xfrm>
        <a:prstGeom prst="rect">
          <a:avLst/>
        </a:prstGeom>
      </xdr:spPr>
    </xdr:pic>
    <xdr:clientData/>
  </xdr:twoCellAnchor>
  <xdr:twoCellAnchor>
    <xdr:from>
      <xdr:col>10</xdr:col>
      <xdr:colOff>324971</xdr:colOff>
      <xdr:row>6</xdr:row>
      <xdr:rowOff>156883</xdr:rowOff>
    </xdr:from>
    <xdr:to>
      <xdr:col>13</xdr:col>
      <xdr:colOff>537883</xdr:colOff>
      <xdr:row>10</xdr:row>
      <xdr:rowOff>168089</xdr:rowOff>
    </xdr:to>
    <xdr:graphicFrame macro="">
      <xdr:nvGraphicFramePr>
        <xdr:cNvPr id="93" name="Chart 92">
          <a:extLst>
            <a:ext uri="{FF2B5EF4-FFF2-40B4-BE49-F238E27FC236}">
              <a16:creationId xmlns:a16="http://schemas.microsoft.com/office/drawing/2014/main" id="{1F2CA9F6-57F8-44DA-91A9-F774FCED24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10</xdr:col>
      <xdr:colOff>313765</xdr:colOff>
      <xdr:row>11</xdr:row>
      <xdr:rowOff>56030</xdr:rowOff>
    </xdr:from>
    <xdr:to>
      <xdr:col>13</xdr:col>
      <xdr:colOff>504265</xdr:colOff>
      <xdr:row>15</xdr:row>
      <xdr:rowOff>123265</xdr:rowOff>
    </xdr:to>
    <xdr:graphicFrame macro="">
      <xdr:nvGraphicFramePr>
        <xdr:cNvPr id="94" name="Chart 93">
          <a:extLst>
            <a:ext uri="{FF2B5EF4-FFF2-40B4-BE49-F238E27FC236}">
              <a16:creationId xmlns:a16="http://schemas.microsoft.com/office/drawing/2014/main" id="{C10C1756-2AEA-40CF-BBF6-ACC7FDFD7F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6</xdr:col>
      <xdr:colOff>100852</xdr:colOff>
      <xdr:row>24</xdr:row>
      <xdr:rowOff>179294</xdr:rowOff>
    </xdr:from>
    <xdr:to>
      <xdr:col>11</xdr:col>
      <xdr:colOff>493058</xdr:colOff>
      <xdr:row>33</xdr:row>
      <xdr:rowOff>168088</xdr:rowOff>
    </xdr:to>
    <xdr:graphicFrame macro="">
      <xdr:nvGraphicFramePr>
        <xdr:cNvPr id="95" name="Chart 94">
          <a:extLst>
            <a:ext uri="{FF2B5EF4-FFF2-40B4-BE49-F238E27FC236}">
              <a16:creationId xmlns:a16="http://schemas.microsoft.com/office/drawing/2014/main" id="{A27197D9-FA30-4B96-8D47-1E2255FC0B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11</xdr:col>
      <xdr:colOff>560294</xdr:colOff>
      <xdr:row>25</xdr:row>
      <xdr:rowOff>67235</xdr:rowOff>
    </xdr:from>
    <xdr:to>
      <xdr:col>17</xdr:col>
      <xdr:colOff>22412</xdr:colOff>
      <xdr:row>33</xdr:row>
      <xdr:rowOff>156882</xdr:rowOff>
    </xdr:to>
    <xdr:graphicFrame macro="">
      <xdr:nvGraphicFramePr>
        <xdr:cNvPr id="96" name="Chart 95">
          <a:extLst>
            <a:ext uri="{FF2B5EF4-FFF2-40B4-BE49-F238E27FC236}">
              <a16:creationId xmlns:a16="http://schemas.microsoft.com/office/drawing/2014/main" id="{75A5D1C0-77A6-4C3D-8F7D-F4F00A7B7E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9</xdr:col>
      <xdr:colOff>425823</xdr:colOff>
      <xdr:row>15</xdr:row>
      <xdr:rowOff>0</xdr:rowOff>
    </xdr:from>
    <xdr:to>
      <xdr:col>13</xdr:col>
      <xdr:colOff>224118</xdr:colOff>
      <xdr:row>23</xdr:row>
      <xdr:rowOff>11206</xdr:rowOff>
    </xdr:to>
    <xdr:graphicFrame macro="">
      <xdr:nvGraphicFramePr>
        <xdr:cNvPr id="97" name="Chart 96">
          <a:extLst>
            <a:ext uri="{FF2B5EF4-FFF2-40B4-BE49-F238E27FC236}">
              <a16:creationId xmlns:a16="http://schemas.microsoft.com/office/drawing/2014/main" id="{B51CC3C4-D64F-4AB4-ADCF-DF1F394AAB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oneCell">
    <xdr:from>
      <xdr:col>4</xdr:col>
      <xdr:colOff>538441</xdr:colOff>
      <xdr:row>11</xdr:row>
      <xdr:rowOff>169208</xdr:rowOff>
    </xdr:from>
    <xdr:to>
      <xdr:col>5</xdr:col>
      <xdr:colOff>550769</xdr:colOff>
      <xdr:row>28</xdr:row>
      <xdr:rowOff>138392</xdr:rowOff>
    </xdr:to>
    <mc:AlternateContent xmlns:mc="http://schemas.openxmlformats.org/markup-compatibility/2006" xmlns:a14="http://schemas.microsoft.com/office/drawing/2010/main">
      <mc:Choice Requires="a14">
        <xdr:graphicFrame macro="">
          <xdr:nvGraphicFramePr>
            <xdr:cNvPr id="5" name="Month Name">
              <a:extLst>
                <a:ext uri="{FF2B5EF4-FFF2-40B4-BE49-F238E27FC236}">
                  <a16:creationId xmlns:a16="http://schemas.microsoft.com/office/drawing/2014/main" id="{0C7BCA80-0306-435D-A19F-6D60F7791680}"/>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2987727" y="2264708"/>
              <a:ext cx="624649" cy="32076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324970</xdr:colOff>
      <xdr:row>21</xdr:row>
      <xdr:rowOff>1</xdr:rowOff>
    </xdr:from>
    <xdr:to>
      <xdr:col>6</xdr:col>
      <xdr:colOff>504970</xdr:colOff>
      <xdr:row>21</xdr:row>
      <xdr:rowOff>180001</xdr:rowOff>
    </xdr:to>
    <xdr:pic>
      <xdr:nvPicPr>
        <xdr:cNvPr id="9" name="Graphic 8">
          <a:extLst>
            <a:ext uri="{FF2B5EF4-FFF2-40B4-BE49-F238E27FC236}">
              <a16:creationId xmlns:a16="http://schemas.microsoft.com/office/drawing/2014/main" id="{7647894C-8AE9-44A7-980E-B03D6F91FB88}"/>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3955676" y="4000501"/>
          <a:ext cx="180000" cy="180000"/>
        </a:xfrm>
        <a:prstGeom prst="rect">
          <a:avLst/>
        </a:prstGeom>
      </xdr:spPr>
    </xdr:pic>
    <xdr:clientData/>
  </xdr:twoCellAnchor>
  <xdr:twoCellAnchor editAs="oneCell">
    <xdr:from>
      <xdr:col>6</xdr:col>
      <xdr:colOff>322488</xdr:colOff>
      <xdr:row>17</xdr:row>
      <xdr:rowOff>110217</xdr:rowOff>
    </xdr:from>
    <xdr:to>
      <xdr:col>6</xdr:col>
      <xdr:colOff>502488</xdr:colOff>
      <xdr:row>18</xdr:row>
      <xdr:rowOff>99717</xdr:rowOff>
    </xdr:to>
    <xdr:pic>
      <xdr:nvPicPr>
        <xdr:cNvPr id="16" name="Graphic 15">
          <a:extLst>
            <a:ext uri="{FF2B5EF4-FFF2-40B4-BE49-F238E27FC236}">
              <a16:creationId xmlns:a16="http://schemas.microsoft.com/office/drawing/2014/main" id="{FB2442AD-E19E-4891-BEEF-B3D02BA46F6F}"/>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3980088" y="3348717"/>
          <a:ext cx="180000" cy="180000"/>
        </a:xfrm>
        <a:prstGeom prst="rect">
          <a:avLst/>
        </a:prstGeom>
      </xdr:spPr>
    </xdr:pic>
    <xdr:clientData/>
  </xdr:twoCellAnchor>
  <xdr:twoCellAnchor editAs="oneCell">
    <xdr:from>
      <xdr:col>6</xdr:col>
      <xdr:colOff>314325</xdr:colOff>
      <xdr:row>19</xdr:row>
      <xdr:rowOff>38100</xdr:rowOff>
    </xdr:from>
    <xdr:to>
      <xdr:col>6</xdr:col>
      <xdr:colOff>512325</xdr:colOff>
      <xdr:row>20</xdr:row>
      <xdr:rowOff>45600</xdr:rowOff>
    </xdr:to>
    <xdr:pic>
      <xdr:nvPicPr>
        <xdr:cNvPr id="47" name="Picture 46">
          <a:extLst>
            <a:ext uri="{FF2B5EF4-FFF2-40B4-BE49-F238E27FC236}">
              <a16:creationId xmlns:a16="http://schemas.microsoft.com/office/drawing/2014/main" id="{82B5AE01-CDE1-44BF-8E93-57F8E8CF4EA3}"/>
            </a:ext>
          </a:extLst>
        </xdr:cNvPr>
        <xdr:cNvPicPr>
          <a:picLocks noChangeAspect="1"/>
        </xdr:cNvPicPr>
      </xdr:nvPicPr>
      <xdr:blipFill>
        <a:blip xmlns:r="http://schemas.openxmlformats.org/officeDocument/2006/relationships" r:embed="rId27"/>
        <a:stretch>
          <a:fillRect/>
        </a:stretch>
      </xdr:blipFill>
      <xdr:spPr>
        <a:xfrm>
          <a:off x="3963133" y="3657600"/>
          <a:ext cx="198000" cy="198000"/>
        </a:xfrm>
        <a:prstGeom prst="rect">
          <a:avLst/>
        </a:prstGeom>
      </xdr:spPr>
    </xdr:pic>
    <xdr:clientData/>
  </xdr:twoCellAnchor>
  <xdr:twoCellAnchor editAs="oneCell">
    <xdr:from>
      <xdr:col>11</xdr:col>
      <xdr:colOff>123825</xdr:colOff>
      <xdr:row>18</xdr:row>
      <xdr:rowOff>38100</xdr:rowOff>
    </xdr:from>
    <xdr:to>
      <xdr:col>11</xdr:col>
      <xdr:colOff>447825</xdr:colOff>
      <xdr:row>19</xdr:row>
      <xdr:rowOff>171600</xdr:rowOff>
    </xdr:to>
    <xdr:pic>
      <xdr:nvPicPr>
        <xdr:cNvPr id="7168" name="Graphic 7167">
          <a:extLst>
            <a:ext uri="{FF2B5EF4-FFF2-40B4-BE49-F238E27FC236}">
              <a16:creationId xmlns:a16="http://schemas.microsoft.com/office/drawing/2014/main" id="{4D9CEC20-2443-4DBD-B321-837748CB6B4E}"/>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6829425" y="3467100"/>
          <a:ext cx="324000" cy="324000"/>
        </a:xfrm>
        <a:prstGeom prst="rect">
          <a:avLst/>
        </a:prstGeom>
      </xdr:spPr>
    </xdr:pic>
    <xdr:clientData/>
  </xdr:twoCellAnchor>
  <xdr:twoCellAnchor editAs="oneCell">
    <xdr:from>
      <xdr:col>12</xdr:col>
      <xdr:colOff>523875</xdr:colOff>
      <xdr:row>18</xdr:row>
      <xdr:rowOff>19050</xdr:rowOff>
    </xdr:from>
    <xdr:to>
      <xdr:col>13</xdr:col>
      <xdr:colOff>202275</xdr:colOff>
      <xdr:row>19</xdr:row>
      <xdr:rowOff>116550</xdr:rowOff>
    </xdr:to>
    <xdr:pic>
      <xdr:nvPicPr>
        <xdr:cNvPr id="7174" name="Graphic 7173">
          <a:extLst>
            <a:ext uri="{FF2B5EF4-FFF2-40B4-BE49-F238E27FC236}">
              <a16:creationId xmlns:a16="http://schemas.microsoft.com/office/drawing/2014/main" id="{5A18D284-4D76-4594-B833-553226F274DC}"/>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 uri="{96DAC541-7B7A-43D3-8B79-37D633B846F1}">
              <asvg:svgBlip xmlns:asvg="http://schemas.microsoft.com/office/drawing/2016/SVG/main" r:embed="rId31"/>
            </a:ext>
          </a:extLst>
        </a:blip>
        <a:stretch>
          <a:fillRect/>
        </a:stretch>
      </xdr:blipFill>
      <xdr:spPr>
        <a:xfrm>
          <a:off x="7839075" y="3448050"/>
          <a:ext cx="288000" cy="288000"/>
        </a:xfrm>
        <a:prstGeom prst="rect">
          <a:avLst/>
        </a:prstGeom>
      </xdr:spPr>
    </xdr:pic>
    <xdr:clientData/>
  </xdr:twoCellAnchor>
  <xdr:twoCellAnchor editAs="oneCell">
    <xdr:from>
      <xdr:col>9</xdr:col>
      <xdr:colOff>266700</xdr:colOff>
      <xdr:row>9</xdr:row>
      <xdr:rowOff>76200</xdr:rowOff>
    </xdr:from>
    <xdr:to>
      <xdr:col>9</xdr:col>
      <xdr:colOff>586739</xdr:colOff>
      <xdr:row>11</xdr:row>
      <xdr:rowOff>30479</xdr:rowOff>
    </xdr:to>
    <xdr:pic>
      <xdr:nvPicPr>
        <xdr:cNvPr id="102" name="Picture 101">
          <a:extLst>
            <a:ext uri="{FF2B5EF4-FFF2-40B4-BE49-F238E27FC236}">
              <a16:creationId xmlns:a16="http://schemas.microsoft.com/office/drawing/2014/main" id="{2A6F2B09-0DB5-44A5-BB62-D2213D926100}"/>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5753100" y="1790700"/>
          <a:ext cx="320039" cy="335279"/>
        </a:xfrm>
        <a:prstGeom prst="rect">
          <a:avLst/>
        </a:prstGeom>
      </xdr:spPr>
    </xdr:pic>
    <xdr:clientData/>
  </xdr:twoCellAnchor>
  <xdr:twoCellAnchor editAs="oneCell">
    <xdr:from>
      <xdr:col>5</xdr:col>
      <xdr:colOff>28575</xdr:colOff>
      <xdr:row>27</xdr:row>
      <xdr:rowOff>19049</xdr:rowOff>
    </xdr:from>
    <xdr:to>
      <xdr:col>5</xdr:col>
      <xdr:colOff>438150</xdr:colOff>
      <xdr:row>29</xdr:row>
      <xdr:rowOff>47624</xdr:rowOff>
    </xdr:to>
    <xdr:pic>
      <xdr:nvPicPr>
        <xdr:cNvPr id="7176" name="Picture 7175">
          <a:hlinkClick xmlns:r="http://schemas.openxmlformats.org/officeDocument/2006/relationships" r:id="rId33"/>
          <a:extLst>
            <a:ext uri="{FF2B5EF4-FFF2-40B4-BE49-F238E27FC236}">
              <a16:creationId xmlns:a16="http://schemas.microsoft.com/office/drawing/2014/main" id="{7EF7174A-7B0B-4325-99F0-CE12F0B24828}"/>
            </a:ext>
          </a:extLst>
        </xdr:cNvPr>
        <xdr:cNvPicPr>
          <a:picLocks noChangeAspect="1"/>
        </xdr:cNvPicPr>
      </xdr:nvPicPr>
      <xdr:blipFill>
        <a:blip xmlns:r="http://schemas.openxmlformats.org/officeDocument/2006/relationships" r:embed="rId34">
          <a:duotone>
            <a:schemeClr val="accent5">
              <a:shade val="45000"/>
              <a:satMod val="135000"/>
            </a:schemeClr>
            <a:prstClr val="white"/>
          </a:duotone>
        </a:blip>
        <a:stretch>
          <a:fillRect/>
        </a:stretch>
      </xdr:blipFill>
      <xdr:spPr>
        <a:xfrm>
          <a:off x="3076575" y="5162549"/>
          <a:ext cx="409575" cy="409575"/>
        </a:xfrm>
        <a:prstGeom prst="rect">
          <a:avLst/>
        </a:prstGeom>
        <a:noFill/>
      </xdr:spPr>
    </xdr:pic>
    <xdr:clientData/>
  </xdr:twoCellAnchor>
  <xdr:twoCellAnchor editAs="oneCell">
    <xdr:from>
      <xdr:col>5</xdr:col>
      <xdr:colOff>9525</xdr:colOff>
      <xdr:row>30</xdr:row>
      <xdr:rowOff>114300</xdr:rowOff>
    </xdr:from>
    <xdr:to>
      <xdr:col>5</xdr:col>
      <xdr:colOff>419925</xdr:colOff>
      <xdr:row>32</xdr:row>
      <xdr:rowOff>143700</xdr:rowOff>
    </xdr:to>
    <xdr:pic>
      <xdr:nvPicPr>
        <xdr:cNvPr id="7178" name="Picture 7177">
          <a:hlinkClick xmlns:r="http://schemas.openxmlformats.org/officeDocument/2006/relationships" r:id="rId35"/>
          <a:extLst>
            <a:ext uri="{FF2B5EF4-FFF2-40B4-BE49-F238E27FC236}">
              <a16:creationId xmlns:a16="http://schemas.microsoft.com/office/drawing/2014/main" id="{BEED660B-4F0D-45C6-AC3F-7D34E3DC0B82}"/>
            </a:ext>
          </a:extLst>
        </xdr:cNvPr>
        <xdr:cNvPicPr>
          <a:picLocks noChangeAspect="1"/>
        </xdr:cNvPicPr>
      </xdr:nvPicPr>
      <xdr:blipFill>
        <a:blip xmlns:r="http://schemas.openxmlformats.org/officeDocument/2006/relationships" r:embed="rId36"/>
        <a:stretch>
          <a:fillRect/>
        </a:stretch>
      </xdr:blipFill>
      <xdr:spPr>
        <a:xfrm>
          <a:off x="3057525" y="5829300"/>
          <a:ext cx="410400" cy="410400"/>
        </a:xfrm>
        <a:prstGeom prst="rect">
          <a:avLst/>
        </a:prstGeom>
      </xdr:spPr>
    </xdr:pic>
    <xdr:clientData/>
  </xdr:twoCellAnchor>
  <xdr:twoCellAnchor>
    <xdr:from>
      <xdr:col>5</xdr:col>
      <xdr:colOff>552449</xdr:colOff>
      <xdr:row>3</xdr:row>
      <xdr:rowOff>76200</xdr:rowOff>
    </xdr:from>
    <xdr:to>
      <xdr:col>10</xdr:col>
      <xdr:colOff>581025</xdr:colOff>
      <xdr:row>5</xdr:row>
      <xdr:rowOff>38100</xdr:rowOff>
    </xdr:to>
    <xdr:sp macro="" textlink="">
      <xdr:nvSpPr>
        <xdr:cNvPr id="7180" name="TextBox 7179">
          <a:extLst>
            <a:ext uri="{FF2B5EF4-FFF2-40B4-BE49-F238E27FC236}">
              <a16:creationId xmlns:a16="http://schemas.microsoft.com/office/drawing/2014/main" id="{5FF63446-F6AA-4CF1-BFA6-46FE56942F41}"/>
            </a:ext>
          </a:extLst>
        </xdr:cNvPr>
        <xdr:cNvSpPr txBox="1"/>
      </xdr:nvSpPr>
      <xdr:spPr>
        <a:xfrm>
          <a:off x="3600449" y="647700"/>
          <a:ext cx="3076576"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atin typeface="Arial Rounded MT Bold" panose="020F0704030504030204" pitchFamily="34" charset="0"/>
            </a:rPr>
            <a:t>PERSONAL</a:t>
          </a:r>
          <a:r>
            <a:rPr lang="en-US" sz="1400" b="1">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atin typeface="Arial Rounded MT Bold" panose="020F0704030504030204" pitchFamily="34" charset="0"/>
            </a:rPr>
            <a:t> </a:t>
          </a:r>
          <a:r>
            <a:rPr lang="en-US" sz="1400" b="1">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atin typeface="Arial Rounded MT Bold" panose="020F0704030504030204" pitchFamily="34" charset="0"/>
            </a:rPr>
            <a:t>FINANCE</a:t>
          </a:r>
          <a:r>
            <a:rPr lang="en-US" sz="1400" b="1">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atin typeface="Arial Rounded MT Bold" panose="020F0704030504030204" pitchFamily="34" charset="0"/>
            </a:rPr>
            <a:t> </a:t>
          </a:r>
          <a:r>
            <a:rPr lang="en-US" sz="1400" b="1">
              <a:gradFill flip="none" rotWithShape="1">
                <a:gsLst>
                  <a:gs pos="73000">
                    <a:srgbClr val="4472C4"/>
                  </a:gs>
                  <a:gs pos="94000">
                    <a:schemeClr val="accent1">
                      <a:lumMod val="75000"/>
                    </a:schemeClr>
                  </a:gs>
                  <a:gs pos="13000">
                    <a:schemeClr val="accent1">
                      <a:lumMod val="75000"/>
                    </a:schemeClr>
                  </a:gs>
                </a:gsLst>
                <a:lin ang="0" scaled="1"/>
                <a:tileRect/>
              </a:gradFill>
              <a:latin typeface="Arial Rounded MT Bold" panose="020F0704030504030204" pitchFamily="34" charset="0"/>
            </a:rPr>
            <a:t>TRACKER</a:t>
          </a:r>
        </a:p>
      </xdr:txBody>
    </xdr:sp>
    <xdr:clientData/>
  </xdr:twoCellAnchor>
  <xdr:twoCellAnchor editAs="oneCell">
    <xdr:from>
      <xdr:col>5</xdr:col>
      <xdr:colOff>13608</xdr:colOff>
      <xdr:row>5</xdr:row>
      <xdr:rowOff>13607</xdr:rowOff>
    </xdr:from>
    <xdr:to>
      <xdr:col>5</xdr:col>
      <xdr:colOff>353786</xdr:colOff>
      <xdr:row>6</xdr:row>
      <xdr:rowOff>163285</xdr:rowOff>
    </xdr:to>
    <xdr:pic>
      <xdr:nvPicPr>
        <xdr:cNvPr id="25" name="Graphic 24">
          <a:extLst>
            <a:ext uri="{FF2B5EF4-FFF2-40B4-BE49-F238E27FC236}">
              <a16:creationId xmlns:a16="http://schemas.microsoft.com/office/drawing/2014/main" id="{35E4D5E0-F381-4AA1-8E5F-9443E1ED79BF}"/>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a:off x="3075215" y="966107"/>
          <a:ext cx="340178" cy="340178"/>
        </a:xfrm>
        <a:prstGeom prst="rect">
          <a:avLst/>
        </a:prstGeom>
      </xdr:spPr>
    </xdr:pic>
    <xdr:clientData/>
  </xdr:twoCellAnchor>
  <xdr:twoCellAnchor editAs="oneCell">
    <xdr:from>
      <xdr:col>5</xdr:col>
      <xdr:colOff>13606</xdr:colOff>
      <xdr:row>9</xdr:row>
      <xdr:rowOff>190499</xdr:rowOff>
    </xdr:from>
    <xdr:to>
      <xdr:col>5</xdr:col>
      <xdr:colOff>353785</xdr:colOff>
      <xdr:row>11</xdr:row>
      <xdr:rowOff>149678</xdr:rowOff>
    </xdr:to>
    <xdr:pic>
      <xdr:nvPicPr>
        <xdr:cNvPr id="27" name="Graphic 26">
          <a:extLst>
            <a:ext uri="{FF2B5EF4-FFF2-40B4-BE49-F238E27FC236}">
              <a16:creationId xmlns:a16="http://schemas.microsoft.com/office/drawing/2014/main" id="{E21B86BB-49A6-4C23-B2EE-4273881DA1F9}"/>
            </a:ext>
          </a:extLst>
        </xdr:cNvPr>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 uri="{96DAC541-7B7A-43D3-8B79-37D633B846F1}">
              <asvg:svgBlip xmlns:asvg="http://schemas.microsoft.com/office/drawing/2016/SVG/main" r:embed="rId40"/>
            </a:ext>
          </a:extLst>
        </a:blip>
        <a:stretch>
          <a:fillRect/>
        </a:stretch>
      </xdr:blipFill>
      <xdr:spPr>
        <a:xfrm>
          <a:off x="3075213" y="1904999"/>
          <a:ext cx="340179" cy="340179"/>
        </a:xfrm>
        <a:prstGeom prst="rect">
          <a:avLst/>
        </a:prstGeom>
      </xdr:spPr>
    </xdr:pic>
    <xdr:clientData/>
  </xdr:twoCellAnchor>
  <xdr:twoCellAnchor>
    <xdr:from>
      <xdr:col>6</xdr:col>
      <xdr:colOff>462642</xdr:colOff>
      <xdr:row>25</xdr:row>
      <xdr:rowOff>81642</xdr:rowOff>
    </xdr:from>
    <xdr:to>
      <xdr:col>9</xdr:col>
      <xdr:colOff>190499</xdr:colOff>
      <xdr:row>26</xdr:row>
      <xdr:rowOff>113959</xdr:rowOff>
    </xdr:to>
    <xdr:sp macro="" textlink="">
      <xdr:nvSpPr>
        <xdr:cNvPr id="78" name="Text Box 1">
          <a:extLst>
            <a:ext uri="{FF2B5EF4-FFF2-40B4-BE49-F238E27FC236}">
              <a16:creationId xmlns:a16="http://schemas.microsoft.com/office/drawing/2014/main" id="{38D69ABF-2202-4005-92EE-D70AF7FDE233}"/>
            </a:ext>
          </a:extLst>
        </xdr:cNvPr>
        <xdr:cNvSpPr txBox="1">
          <a:spLocks noChangeArrowheads="1"/>
        </xdr:cNvSpPr>
      </xdr:nvSpPr>
      <xdr:spPr bwMode="auto">
        <a:xfrm>
          <a:off x="4136571" y="4844142"/>
          <a:ext cx="1564821" cy="222817"/>
        </a:xfrm>
        <a:prstGeom prst="rect">
          <a:avLst/>
        </a:prstGeom>
        <a:noFill/>
        <a:ln w="9525">
          <a:noFill/>
          <a:miter lim="800000"/>
          <a:headEnd/>
          <a:tailEnd/>
        </a:ln>
      </xdr:spPr>
      <xdr:txBody>
        <a:bodyPr vertOverflow="clip" wrap="square" lIns="27432" tIns="22860" rIns="0" bIns="0" anchor="t" upright="1"/>
        <a:lstStyle/>
        <a:p>
          <a:pPr algn="ctr" rtl="0">
            <a:defRPr sz="1000"/>
          </a:pPr>
          <a:r>
            <a:rPr lang="en-US" sz="1100" b="1" i="0" u="none" strike="noStrike" baseline="0">
              <a:solidFill>
                <a:srgbClr val="2F2F2F"/>
              </a:solidFill>
              <a:latin typeface="Calibri"/>
              <a:cs typeface="Calibri"/>
            </a:rPr>
            <a:t>Income and Spending</a:t>
          </a:r>
        </a:p>
      </xdr:txBody>
    </xdr:sp>
    <xdr:clientData/>
  </xdr:twoCellAnchor>
  <xdr:twoCellAnchor>
    <xdr:from>
      <xdr:col>14</xdr:col>
      <xdr:colOff>149679</xdr:colOff>
      <xdr:row>25</xdr:row>
      <xdr:rowOff>54428</xdr:rowOff>
    </xdr:from>
    <xdr:to>
      <xdr:col>16</xdr:col>
      <xdr:colOff>489857</xdr:colOff>
      <xdr:row>26</xdr:row>
      <xdr:rowOff>86745</xdr:rowOff>
    </xdr:to>
    <xdr:sp macro="" textlink="">
      <xdr:nvSpPr>
        <xdr:cNvPr id="79" name="Text Box 1">
          <a:extLst>
            <a:ext uri="{FF2B5EF4-FFF2-40B4-BE49-F238E27FC236}">
              <a16:creationId xmlns:a16="http://schemas.microsoft.com/office/drawing/2014/main" id="{C42CCD3E-5DCD-4470-B2B2-FB557376871E}"/>
            </a:ext>
          </a:extLst>
        </xdr:cNvPr>
        <xdr:cNvSpPr txBox="1">
          <a:spLocks noChangeArrowheads="1"/>
        </xdr:cNvSpPr>
      </xdr:nvSpPr>
      <xdr:spPr bwMode="auto">
        <a:xfrm>
          <a:off x="8722179" y="4816928"/>
          <a:ext cx="1564821" cy="222817"/>
        </a:xfrm>
        <a:prstGeom prst="rect">
          <a:avLst/>
        </a:prstGeom>
        <a:noFill/>
        <a:ln w="9525">
          <a:noFill/>
          <a:miter lim="800000"/>
          <a:headEnd/>
          <a:tailEnd/>
        </a:ln>
      </xdr:spPr>
      <xdr:txBody>
        <a:bodyPr vertOverflow="clip" wrap="square" lIns="27432" tIns="22860" rIns="0" bIns="0" anchor="t" upright="1"/>
        <a:lstStyle/>
        <a:p>
          <a:pPr algn="ctr" rtl="0">
            <a:defRPr sz="1000"/>
          </a:pPr>
          <a:r>
            <a:rPr lang="en-US" sz="1100" b="1" i="0" u="none" strike="noStrike" baseline="0">
              <a:solidFill>
                <a:srgbClr val="2F2F2F"/>
              </a:solidFill>
              <a:latin typeface="Calibri"/>
              <a:cs typeface="Calibri"/>
            </a:rPr>
            <a:t>Income and Spending</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LL%20LATITUDE%20E7270/Downloads/Personal%20Fina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heet4"/>
      <sheetName val="Calculations"/>
      <sheetName val="Dashboard"/>
      <sheetName val="Sheet1"/>
      <sheetName val="Sheet3"/>
    </sheetNames>
    <sheetDataSet>
      <sheetData sheetId="0"/>
      <sheetData sheetId="1"/>
      <sheetData sheetId="2">
        <row r="6">
          <cell r="O6" t="str">
            <v>**** **** **** 0000</v>
          </cell>
          <cell r="P6" t="str">
            <v>10/26</v>
          </cell>
        </row>
      </sheetData>
      <sheetData sheetId="3"/>
      <sheetData sheetId="4"/>
      <sheetData sheetId="5"/>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LATITUDE E7270" refreshedDate="45771.716697222226" createdVersion="7" refreshedVersion="7" minRefreshableVersion="3" recordCount="0" supportSubquery="1" supportAdvancedDrill="1" xr:uid="{256AACCD-2C36-49F2-8296-A4460E12A909}">
  <cacheSource type="external" connectionId="1"/>
  <cacheFields count="4">
    <cacheField name="[Measures].[Sum of Debit 2]" caption="Sum of Debit 2" numFmtId="0" hierarchy="28" level="32767"/>
    <cacheField name="[Measures].[Sum of Credit 3]" caption="Sum of Credit 3" numFmtId="0" hierarchy="30" level="32767"/>
    <cacheField name="[Measures].[Sum of Net Amount 2]" caption="Sum of Net Amount 2" numFmtId="0" hierarchy="31" level="32767"/>
    <cacheField name="[Table1 1].[Month Name].[Month Name]" caption="Month Name" numFmtId="0" hierarchy="10" level="1">
      <sharedItems containsSemiMixedTypes="0" containsNonDate="0" containsString="0"/>
    </cacheField>
  </cacheFields>
  <cacheHierarchies count="34">
    <cacheHierarchy uniqueName="[DisplayMonth].[Month Name]" caption="Month Name" attribute="1" defaultMemberUniqueName="[DisplayMonth].[Month Name].[All]" allUniqueName="[DisplayMonth].[Month Name].[All]" dimensionUniqueName="[DisplayMonth]" displayFolder="" count="0" memberValueDatatype="130" unbalanced="0"/>
    <cacheHierarchy uniqueName="[DisplayMonth].[Display Month]" caption="Display Month" attribute="1" defaultMemberUniqueName="[DisplayMonth].[Display Month].[All]" allUniqueName="[DisplayMonth].[Display Month].[All]" dimensionUniqueName="[DisplayMonth]" displayFolder="" count="0" memberValueDatatype="130" unbalanced="0"/>
    <cacheHierarchy uniqueName="[Table1 1].[Date]" caption="Date" attribute="1" time="1" defaultMemberUniqueName="[Table1 1].[Date].[All]" allUniqueName="[Table1 1].[Date].[All]" dimensionUniqueName="[Table1 1]" displayFolder="" count="0" memberValueDatatype="7" unbalanced="0"/>
    <cacheHierarchy uniqueName="[Table1 1].[Description]" caption="Description" attribute="1" defaultMemberUniqueName="[Table1 1].[Description].[All]" allUniqueName="[Table1 1].[Description].[All]" dimensionUniqueName="[Table1 1]" displayFolder="" count="0" memberValueDatatype="130" unbalanced="0"/>
    <cacheHierarchy uniqueName="[Table1 1].[Debit]" caption="Debit" attribute="1" defaultMemberUniqueName="[Table1 1].[Debit].[All]" allUniqueName="[Table1 1].[Debit].[All]" dimensionUniqueName="[Table1 1]" displayFolder="" count="0" memberValueDatatype="5" unbalanced="0"/>
    <cacheHierarchy uniqueName="[Table1 1].[Credit]" caption="Credit" attribute="1" defaultMemberUniqueName="[Table1 1].[Credit].[All]" allUniqueName="[Table1 1].[Credit].[All]" dimensionUniqueName="[Table1 1]" displayFolder="" count="0" memberValueDatatype="20" unbalanced="0"/>
    <cacheHierarchy uniqueName="[Table1 1].[Sub-category]" caption="Sub-category" attribute="1" defaultMemberUniqueName="[Table1 1].[Sub-category].[All]" allUniqueName="[Table1 1].[Sub-category].[All]" dimensionUniqueName="[Table1 1]" displayFolder="" count="0" memberValueDatatype="130" unbalanced="0"/>
    <cacheHierarchy uniqueName="[Table1 1].[Category]" caption="Category" attribute="1" defaultMemberUniqueName="[Table1 1].[Category].[All]" allUniqueName="[Table1 1].[Category].[All]" dimensionUniqueName="[Table1 1]" displayFolder="" count="0" memberValueDatatype="130" unbalanced="0"/>
    <cacheHierarchy uniqueName="[Table1 1].[Category Type]" caption="Category Type" attribute="1" defaultMemberUniqueName="[Table1 1].[Category Type].[All]" allUniqueName="[Table1 1].[Category Type].[All]" dimensionUniqueName="[Table1 1]" displayFolder="" count="0" memberValueDatatype="130" unbalanced="0"/>
    <cacheHierarchy uniqueName="[Table1 1].[Month Number]" caption="Month Number" attribute="1" defaultMemberUniqueName="[Table1 1].[Month Number].[All]" allUniqueName="[Table1 1].[Month Number].[All]" dimensionUniqueName="[Table1 1]" displayFolder="" count="0" memberValueDatatype="20" unbalanced="0"/>
    <cacheHierarchy uniqueName="[Table1 1].[Month Name]" caption="Month Name" attribute="1" defaultMemberUniqueName="[Table1 1].[Month Name].[All]" allUniqueName="[Table1 1].[Month Name].[All]" dimensionUniqueName="[Table1 1]" displayFolder="" count="2" memberValueDatatype="130" unbalanced="0">
      <fieldsUsage count="2">
        <fieldUsage x="-1"/>
        <fieldUsage x="3"/>
      </fieldsUsage>
    </cacheHierarchy>
    <cacheHierarchy uniqueName="[Table1 1].[Week Day]" caption="Week Day" attribute="1" defaultMemberUniqueName="[Table1 1].[Week Day].[All]" allUniqueName="[Table1 1].[Week Day].[All]" dimensionUniqueName="[Table1 1]" displayFolder="" count="0" memberValueDatatype="130" unbalanced="0"/>
    <cacheHierarchy uniqueName="[Table1 1].[Net Amount]" caption="Net Amount" attribute="1" defaultMemberUniqueName="[Table1 1].[Net Amount].[All]" allUniqueName="[Table1 1].[Net Amount].[All]" dimensionUniqueName="[Table1 1]" displayFolder="" count="0" memberValueDatatype="5" unbalanced="0"/>
    <cacheHierarchy uniqueName="[Table2].[Date]" caption="Date" attribute="1" time="1" defaultMemberUniqueName="[Table2].[Date].[All]" allUniqueName="[Table2].[Date].[All]" dimensionUniqueName="[Table2]" displayFolder="" count="0" memberValueDatatype="7" unbalanced="0"/>
    <cacheHierarchy uniqueName="[Table2].[Description]" caption="Description" attribute="1" defaultMemberUniqueName="[Table2].[Description].[All]" allUniqueName="[Table2].[Description].[All]" dimensionUniqueName="[Table2]" displayFolder="" count="0" memberValueDatatype="130" unbalanced="0"/>
    <cacheHierarchy uniqueName="[Table2].[Debit]" caption="Debit" attribute="1" defaultMemberUniqueName="[Table2].[Debit].[All]" allUniqueName="[Table2].[Debit].[All]" dimensionUniqueName="[Table2]" displayFolder="" count="0" memberValueDatatype="5" unbalanced="0"/>
    <cacheHierarchy uniqueName="[Table2].[Credit]" caption="Credit" attribute="1" defaultMemberUniqueName="[Table2].[Credit].[All]" allUniqueName="[Table2].[Credit].[All]" dimensionUniqueName="[Table2]" displayFolder="" count="0" memberValueDatatype="20" unbalanced="0"/>
    <cacheHierarchy uniqueName="[Table2].[Sub-category]" caption="Sub-category" attribute="1" defaultMemberUniqueName="[Table2].[Sub-category].[All]" allUniqueName="[Table2].[Sub-category].[All]" dimensionUniqueName="[Table2]" displayFolder="" count="0" memberValueDatatype="130" unbalanced="0"/>
    <cacheHierarchy uniqueName="[Table2].[Category]" caption="Category" attribute="1" defaultMemberUniqueName="[Table2].[Category].[All]" allUniqueName="[Table2].[Category].[All]" dimensionUniqueName="[Table2]" displayFolder="" count="0" memberValueDatatype="130" unbalanced="0"/>
    <cacheHierarchy uniqueName="[Table2].[Category Type]" caption="Category Type" attribute="1" defaultMemberUniqueName="[Table2].[Category Type].[All]" allUniqueName="[Table2].[Category Type].[All]" dimensionUniqueName="[Table2]" displayFolder="" count="0" memberValueDatatype="130" unbalanced="0"/>
    <cacheHierarchy uniqueName="[Table2].[Month Number]" caption="Month Number" attribute="1" defaultMemberUniqueName="[Table2].[Month Number].[All]" allUniqueName="[Table2].[Month Number].[All]" dimensionUniqueName="[Table2]" displayFolder="" count="0" memberValueDatatype="20" unbalanced="0"/>
    <cacheHierarchy uniqueName="[Table2].[Month Name]" caption="Month Name" attribute="1" defaultMemberUniqueName="[Table2].[Month Name].[All]" allUniqueName="[Table2].[Month Name].[All]" dimensionUniqueName="[Table2]" displayFolder="" count="0" memberValueDatatype="130" unbalanced="0"/>
    <cacheHierarchy uniqueName="[Table2].[Week Day]" caption="Week Day" attribute="1" defaultMemberUniqueName="[Table2].[Week Day].[All]" allUniqueName="[Table2].[Week Day].[All]" dimensionUniqueName="[Table2]" displayFolder="" count="0" memberValueDatatype="130" unbalanced="0"/>
    <cacheHierarchy uniqueName="[Table2].[Net Amount]" caption="Net Amount" attribute="1" defaultMemberUniqueName="[Table2].[Net Amount].[All]" allUniqueName="[Table2].[Net Amount].[All]" dimensionUniqueName="[Table2]" displayFolder="" count="0" memberValueDatatype="5"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DisplayMonth]" caption="__XL_Count DisplayMonth" measure="1" displayFolder="" measureGroup="DisplayMonth" count="0" hidden="1"/>
    <cacheHierarchy uniqueName="[Measures].[__No measures defined]" caption="__No measures defined" measure="1" displayFolder="" count="0" hidden="1"/>
    <cacheHierarchy uniqueName="[Measures].[Sum of Debit 2]" caption="Sum of Debit 2" measure="1" displayFolder="" measureGroup="Table1 1"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Credit 2]" caption="Sum of Credit 2" measure="1" displayFolder="" measureGroup="Table2" count="0" hidden="1">
      <extLst>
        <ext xmlns:x15="http://schemas.microsoft.com/office/spreadsheetml/2010/11/main" uri="{B97F6D7D-B522-45F9-BDA1-12C45D357490}">
          <x15:cacheHierarchy aggregatedColumn="16"/>
        </ext>
      </extLst>
    </cacheHierarchy>
    <cacheHierarchy uniqueName="[Measures].[Sum of Credit 3]" caption="Sum of Credit 3" measure="1" displayFolder="" measureGroup="Table1 1"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Net Amount 2]" caption="Sum of Net Amount 2" measure="1" displayFolder="" measureGroup="Table1 1" count="0" oneField="1" hidden="1">
      <fieldsUsage count="1">
        <fieldUsage x="2"/>
      </fieldsUsage>
      <extLst>
        <ext xmlns:x15="http://schemas.microsoft.com/office/spreadsheetml/2010/11/main" uri="{B97F6D7D-B522-45F9-BDA1-12C45D357490}">
          <x15:cacheHierarchy aggregatedColumn="12"/>
        </ext>
      </extLst>
    </cacheHierarchy>
    <cacheHierarchy uniqueName="[Measures].[Max of Credit 2]" caption="Max of Credit 2" measure="1" displayFolder="" measureGroup="Table1 1" count="0" hidden="1">
      <extLst>
        <ext xmlns:x15="http://schemas.microsoft.com/office/spreadsheetml/2010/11/main" uri="{B97F6D7D-B522-45F9-BDA1-12C45D357490}">
          <x15:cacheHierarchy aggregatedColumn="5"/>
        </ext>
      </extLst>
    </cacheHierarchy>
    <cacheHierarchy uniqueName="[Measures].[Max of Debit 2]" caption="Max of Debit 2" measure="1" displayFolder="" measureGroup="Table1 1" count="0" hidden="1">
      <extLst>
        <ext xmlns:x15="http://schemas.microsoft.com/office/spreadsheetml/2010/11/main" uri="{B97F6D7D-B522-45F9-BDA1-12C45D357490}">
          <x15:cacheHierarchy aggregatedColumn="4"/>
        </ext>
      </extLst>
    </cacheHierarchy>
  </cacheHierarchies>
  <kpis count="0"/>
  <dimensions count="4">
    <dimension name="DisplayMonth" uniqueName="[DisplayMonth]" caption="DisplayMonth"/>
    <dimension measure="1" name="Measures" uniqueName="[Measures]" caption="Measures"/>
    <dimension name="Table1 1" uniqueName="[Table1 1]" caption="Table1 1"/>
    <dimension name="Table2" uniqueName="[Table2]" caption="Table2"/>
  </dimensions>
  <measureGroups count="3">
    <measureGroup name="DisplayMonth" caption="DisplayMonth"/>
    <measureGroup name="Table1 1" caption="Table1 1"/>
    <measureGroup name="Table2" caption="Table2"/>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LATITUDE E7270" refreshedDate="45771.716698379627" createdVersion="7" refreshedVersion="7" minRefreshableVersion="3" recordCount="0" supportSubquery="1" supportAdvancedDrill="1" xr:uid="{A4594B9C-C806-4DC1-B679-469D6BBA1D80}">
  <cacheSource type="external" connectionId="1"/>
  <cacheFields count="3">
    <cacheField name="[Measures].[Max of Credit 2]" caption="Max of Credit 2" numFmtId="0" hierarchy="32" level="32767"/>
    <cacheField name="[Measures].[Max of Debit 2]" caption="Max of Debit 2" numFmtId="0" hierarchy="33" level="32767"/>
    <cacheField name="[Table1 1].[Month Name].[Month Name]" caption="Month Name" numFmtId="0" hierarchy="10" level="1">
      <sharedItems containsSemiMixedTypes="0" containsNonDate="0" containsString="0"/>
    </cacheField>
  </cacheFields>
  <cacheHierarchies count="34">
    <cacheHierarchy uniqueName="[DisplayMonth].[Month Name]" caption="Month Name" attribute="1" defaultMemberUniqueName="[DisplayMonth].[Month Name].[All]" allUniqueName="[DisplayMonth].[Month Name].[All]" dimensionUniqueName="[DisplayMonth]" displayFolder="" count="0" memberValueDatatype="130" unbalanced="0"/>
    <cacheHierarchy uniqueName="[DisplayMonth].[Display Month]" caption="Display Month" attribute="1" defaultMemberUniqueName="[DisplayMonth].[Display Month].[All]" allUniqueName="[DisplayMonth].[Display Month].[All]" dimensionUniqueName="[DisplayMonth]" displayFolder="" count="0" memberValueDatatype="130" unbalanced="0"/>
    <cacheHierarchy uniqueName="[Table1 1].[Date]" caption="Date" attribute="1" time="1" defaultMemberUniqueName="[Table1 1].[Date].[All]" allUniqueName="[Table1 1].[Date].[All]" dimensionUniqueName="[Table1 1]" displayFolder="" count="0" memberValueDatatype="7" unbalanced="0"/>
    <cacheHierarchy uniqueName="[Table1 1].[Description]" caption="Description" attribute="1" defaultMemberUniqueName="[Table1 1].[Description].[All]" allUniqueName="[Table1 1].[Description].[All]" dimensionUniqueName="[Table1 1]" displayFolder="" count="0" memberValueDatatype="130" unbalanced="0"/>
    <cacheHierarchy uniqueName="[Table1 1].[Debit]" caption="Debit" attribute="1" defaultMemberUniqueName="[Table1 1].[Debit].[All]" allUniqueName="[Table1 1].[Debit].[All]" dimensionUniqueName="[Table1 1]" displayFolder="" count="0" memberValueDatatype="5" unbalanced="0"/>
    <cacheHierarchy uniqueName="[Table1 1].[Credit]" caption="Credit" attribute="1" defaultMemberUniqueName="[Table1 1].[Credit].[All]" allUniqueName="[Table1 1].[Credit].[All]" dimensionUniqueName="[Table1 1]" displayFolder="" count="0" memberValueDatatype="20" unbalanced="0"/>
    <cacheHierarchy uniqueName="[Table1 1].[Sub-category]" caption="Sub-category" attribute="1" defaultMemberUniqueName="[Table1 1].[Sub-category].[All]" allUniqueName="[Table1 1].[Sub-category].[All]" dimensionUniqueName="[Table1 1]" displayFolder="" count="0" memberValueDatatype="130" unbalanced="0"/>
    <cacheHierarchy uniqueName="[Table1 1].[Category]" caption="Category" attribute="1" defaultMemberUniqueName="[Table1 1].[Category].[All]" allUniqueName="[Table1 1].[Category].[All]" dimensionUniqueName="[Table1 1]" displayFolder="" count="0" memberValueDatatype="130" unbalanced="0"/>
    <cacheHierarchy uniqueName="[Table1 1].[Category Type]" caption="Category Type" attribute="1" defaultMemberUniqueName="[Table1 1].[Category Type].[All]" allUniqueName="[Table1 1].[Category Type].[All]" dimensionUniqueName="[Table1 1]" displayFolder="" count="0" memberValueDatatype="130" unbalanced="0"/>
    <cacheHierarchy uniqueName="[Table1 1].[Month Number]" caption="Month Number" attribute="1" defaultMemberUniqueName="[Table1 1].[Month Number].[All]" allUniqueName="[Table1 1].[Month Number].[All]" dimensionUniqueName="[Table1 1]" displayFolder="" count="0" memberValueDatatype="20" unbalanced="0"/>
    <cacheHierarchy uniqueName="[Table1 1].[Month Name]" caption="Month Name" attribute="1" defaultMemberUniqueName="[Table1 1].[Month Name].[All]" allUniqueName="[Table1 1].[Month Name].[All]" dimensionUniqueName="[Table1 1]" displayFolder="" count="2" memberValueDatatype="130" unbalanced="0">
      <fieldsUsage count="2">
        <fieldUsage x="-1"/>
        <fieldUsage x="2"/>
      </fieldsUsage>
    </cacheHierarchy>
    <cacheHierarchy uniqueName="[Table1 1].[Week Day]" caption="Week Day" attribute="1" defaultMemberUniqueName="[Table1 1].[Week Day].[All]" allUniqueName="[Table1 1].[Week Day].[All]" dimensionUniqueName="[Table1 1]" displayFolder="" count="0" memberValueDatatype="130" unbalanced="0"/>
    <cacheHierarchy uniqueName="[Table1 1].[Net Amount]" caption="Net Amount" attribute="1" defaultMemberUniqueName="[Table1 1].[Net Amount].[All]" allUniqueName="[Table1 1].[Net Amount].[All]" dimensionUniqueName="[Table1 1]" displayFolder="" count="0" memberValueDatatype="5" unbalanced="0"/>
    <cacheHierarchy uniqueName="[Table2].[Date]" caption="Date" attribute="1" time="1" defaultMemberUniqueName="[Table2].[Date].[All]" allUniqueName="[Table2].[Date].[All]" dimensionUniqueName="[Table2]" displayFolder="" count="0" memberValueDatatype="7" unbalanced="0"/>
    <cacheHierarchy uniqueName="[Table2].[Description]" caption="Description" attribute="1" defaultMemberUniqueName="[Table2].[Description].[All]" allUniqueName="[Table2].[Description].[All]" dimensionUniqueName="[Table2]" displayFolder="" count="0" memberValueDatatype="130" unbalanced="0"/>
    <cacheHierarchy uniqueName="[Table2].[Debit]" caption="Debit" attribute="1" defaultMemberUniqueName="[Table2].[Debit].[All]" allUniqueName="[Table2].[Debit].[All]" dimensionUniqueName="[Table2]" displayFolder="" count="0" memberValueDatatype="5" unbalanced="0"/>
    <cacheHierarchy uniqueName="[Table2].[Credit]" caption="Credit" attribute="1" defaultMemberUniqueName="[Table2].[Credit].[All]" allUniqueName="[Table2].[Credit].[All]" dimensionUniqueName="[Table2]" displayFolder="" count="0" memberValueDatatype="20" unbalanced="0"/>
    <cacheHierarchy uniqueName="[Table2].[Sub-category]" caption="Sub-category" attribute="1" defaultMemberUniqueName="[Table2].[Sub-category].[All]" allUniqueName="[Table2].[Sub-category].[All]" dimensionUniqueName="[Table2]" displayFolder="" count="0" memberValueDatatype="130" unbalanced="0"/>
    <cacheHierarchy uniqueName="[Table2].[Category]" caption="Category" attribute="1" defaultMemberUniqueName="[Table2].[Category].[All]" allUniqueName="[Table2].[Category].[All]" dimensionUniqueName="[Table2]" displayFolder="" count="0" memberValueDatatype="130" unbalanced="0"/>
    <cacheHierarchy uniqueName="[Table2].[Category Type]" caption="Category Type" attribute="1" defaultMemberUniqueName="[Table2].[Category Type].[All]" allUniqueName="[Table2].[Category Type].[All]" dimensionUniqueName="[Table2]" displayFolder="" count="0" memberValueDatatype="130" unbalanced="0"/>
    <cacheHierarchy uniqueName="[Table2].[Month Number]" caption="Month Number" attribute="1" defaultMemberUniqueName="[Table2].[Month Number].[All]" allUniqueName="[Table2].[Month Number].[All]" dimensionUniqueName="[Table2]" displayFolder="" count="0" memberValueDatatype="20" unbalanced="0"/>
    <cacheHierarchy uniqueName="[Table2].[Month Name]" caption="Month Name" attribute="1" defaultMemberUniqueName="[Table2].[Month Name].[All]" allUniqueName="[Table2].[Month Name].[All]" dimensionUniqueName="[Table2]" displayFolder="" count="0" memberValueDatatype="130" unbalanced="0"/>
    <cacheHierarchy uniqueName="[Table2].[Week Day]" caption="Week Day" attribute="1" defaultMemberUniqueName="[Table2].[Week Day].[All]" allUniqueName="[Table2].[Week Day].[All]" dimensionUniqueName="[Table2]" displayFolder="" count="0" memberValueDatatype="130" unbalanced="0"/>
    <cacheHierarchy uniqueName="[Table2].[Net Amount]" caption="Net Amount" attribute="1" defaultMemberUniqueName="[Table2].[Net Amount].[All]" allUniqueName="[Table2].[Net Amount].[All]" dimensionUniqueName="[Table2]" displayFolder="" count="0" memberValueDatatype="5"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DisplayMonth]" caption="__XL_Count DisplayMonth" measure="1" displayFolder="" measureGroup="DisplayMonth" count="0" hidden="1"/>
    <cacheHierarchy uniqueName="[Measures].[__No measures defined]" caption="__No measures defined" measure="1" displayFolder="" count="0" hidden="1"/>
    <cacheHierarchy uniqueName="[Measures].[Sum of Debit 2]" caption="Sum of Debit 2" measure="1" displayFolder="" measureGroup="Table1 1" count="0" hidden="1">
      <extLst>
        <ext xmlns:x15="http://schemas.microsoft.com/office/spreadsheetml/2010/11/main" uri="{B97F6D7D-B522-45F9-BDA1-12C45D357490}">
          <x15:cacheHierarchy aggregatedColumn="4"/>
        </ext>
      </extLst>
    </cacheHierarchy>
    <cacheHierarchy uniqueName="[Measures].[Sum of Credit 2]" caption="Sum of Credit 2" measure="1" displayFolder="" measureGroup="Table2" count="0" hidden="1">
      <extLst>
        <ext xmlns:x15="http://schemas.microsoft.com/office/spreadsheetml/2010/11/main" uri="{B97F6D7D-B522-45F9-BDA1-12C45D357490}">
          <x15:cacheHierarchy aggregatedColumn="16"/>
        </ext>
      </extLst>
    </cacheHierarchy>
    <cacheHierarchy uniqueName="[Measures].[Sum of Credit 3]" caption="Sum of Credit 3" measure="1" displayFolder="" measureGroup="Table1 1" count="0" hidden="1">
      <extLst>
        <ext xmlns:x15="http://schemas.microsoft.com/office/spreadsheetml/2010/11/main" uri="{B97F6D7D-B522-45F9-BDA1-12C45D357490}">
          <x15:cacheHierarchy aggregatedColumn="5"/>
        </ext>
      </extLst>
    </cacheHierarchy>
    <cacheHierarchy uniqueName="[Measures].[Sum of Net Amount 2]" caption="Sum of Net Amount 2" measure="1" displayFolder="" measureGroup="Table1 1" count="0" hidden="1">
      <extLst>
        <ext xmlns:x15="http://schemas.microsoft.com/office/spreadsheetml/2010/11/main" uri="{B97F6D7D-B522-45F9-BDA1-12C45D357490}">
          <x15:cacheHierarchy aggregatedColumn="12"/>
        </ext>
      </extLst>
    </cacheHierarchy>
    <cacheHierarchy uniqueName="[Measures].[Max of Credit 2]" caption="Max of Credit 2" measure="1" displayFolder="" measureGroup="Table1 1" count="0" oneField="1" hidden="1">
      <fieldsUsage count="1">
        <fieldUsage x="0"/>
      </fieldsUsage>
      <extLst>
        <ext xmlns:x15="http://schemas.microsoft.com/office/spreadsheetml/2010/11/main" uri="{B97F6D7D-B522-45F9-BDA1-12C45D357490}">
          <x15:cacheHierarchy aggregatedColumn="5"/>
        </ext>
      </extLst>
    </cacheHierarchy>
    <cacheHierarchy uniqueName="[Measures].[Max of Debit 2]" caption="Max of Debit 2" measure="1" displayFolder="" measureGroup="Table1 1"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4">
    <dimension name="DisplayMonth" uniqueName="[DisplayMonth]" caption="DisplayMonth"/>
    <dimension measure="1" name="Measures" uniqueName="[Measures]" caption="Measures"/>
    <dimension name="Table1 1" uniqueName="[Table1 1]" caption="Table1 1"/>
    <dimension name="Table2" uniqueName="[Table2]" caption="Table2"/>
  </dimensions>
  <measureGroups count="3">
    <measureGroup name="DisplayMonth" caption="DisplayMonth"/>
    <measureGroup name="Table1 1" caption="Table1 1"/>
    <measureGroup name="Table2" caption="Table2"/>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LATITUDE E7270" refreshedDate="45771.716701851852" createdVersion="7" refreshedVersion="7" minRefreshableVersion="3" recordCount="0" supportSubquery="1" supportAdvancedDrill="1" xr:uid="{63E3DA9B-44FF-4347-81FC-67D5D3959396}">
  <cacheSource type="external" connectionId="1"/>
  <cacheFields count="3">
    <cacheField name="[Table1 1].[Sub-category].[Sub-category]" caption="Sub-category" numFmtId="0" hierarchy="6" level="1">
      <sharedItems count="5">
        <s v="Cash loan"/>
        <s v="Clothes"/>
        <s v="Entertainment"/>
        <s v="Groceries"/>
        <s v="Rent"/>
      </sharedItems>
    </cacheField>
    <cacheField name="[Measures].[Sum of Debit 2]" caption="Sum of Debit 2" numFmtId="0" hierarchy="28" level="32767"/>
    <cacheField name="[Table1 1].[Month Name].[Month Name]" caption="Month Name" numFmtId="0" hierarchy="10" level="1">
      <sharedItems containsSemiMixedTypes="0" containsNonDate="0" containsString="0"/>
    </cacheField>
  </cacheFields>
  <cacheHierarchies count="34">
    <cacheHierarchy uniqueName="[DisplayMonth].[Month Name]" caption="Month Name" attribute="1" defaultMemberUniqueName="[DisplayMonth].[Month Name].[All]" allUniqueName="[DisplayMonth].[Month Name].[All]" dimensionUniqueName="[DisplayMonth]" displayFolder="" count="0" memberValueDatatype="130" unbalanced="0"/>
    <cacheHierarchy uniqueName="[DisplayMonth].[Display Month]" caption="Display Month" attribute="1" defaultMemberUniqueName="[DisplayMonth].[Display Month].[All]" allUniqueName="[DisplayMonth].[Display Month].[All]" dimensionUniqueName="[DisplayMonth]" displayFolder="" count="0" memberValueDatatype="130" unbalanced="0"/>
    <cacheHierarchy uniqueName="[Table1 1].[Date]" caption="Date" attribute="1" time="1" defaultMemberUniqueName="[Table1 1].[Date].[All]" allUniqueName="[Table1 1].[Date].[All]" dimensionUniqueName="[Table1 1]" displayFolder="" count="0" memberValueDatatype="7" unbalanced="0"/>
    <cacheHierarchy uniqueName="[Table1 1].[Description]" caption="Description" attribute="1" defaultMemberUniqueName="[Table1 1].[Description].[All]" allUniqueName="[Table1 1].[Description].[All]" dimensionUniqueName="[Table1 1]" displayFolder="" count="0" memberValueDatatype="130" unbalanced="0"/>
    <cacheHierarchy uniqueName="[Table1 1].[Debit]" caption="Debit" attribute="1" defaultMemberUniqueName="[Table1 1].[Debit].[All]" allUniqueName="[Table1 1].[Debit].[All]" dimensionUniqueName="[Table1 1]" displayFolder="" count="0" memberValueDatatype="5" unbalanced="0"/>
    <cacheHierarchy uniqueName="[Table1 1].[Credit]" caption="Credit" attribute="1" defaultMemberUniqueName="[Table1 1].[Credit].[All]" allUniqueName="[Table1 1].[Credit].[All]" dimensionUniqueName="[Table1 1]" displayFolder="" count="0" memberValueDatatype="20" unbalanced="0"/>
    <cacheHierarchy uniqueName="[Table1 1].[Sub-category]" caption="Sub-category" attribute="1" defaultMemberUniqueName="[Table1 1].[Sub-category].[All]" allUniqueName="[Table1 1].[Sub-category].[All]" dimensionUniqueName="[Table1 1]" displayFolder="" count="2" memberValueDatatype="130" unbalanced="0">
      <fieldsUsage count="2">
        <fieldUsage x="-1"/>
        <fieldUsage x="0"/>
      </fieldsUsage>
    </cacheHierarchy>
    <cacheHierarchy uniqueName="[Table1 1].[Category]" caption="Category" attribute="1" defaultMemberUniqueName="[Table1 1].[Category].[All]" allUniqueName="[Table1 1].[Category].[All]" dimensionUniqueName="[Table1 1]" displayFolder="" count="0" memberValueDatatype="130" unbalanced="0"/>
    <cacheHierarchy uniqueName="[Table1 1].[Category Type]" caption="Category Type" attribute="1" defaultMemberUniqueName="[Table1 1].[Category Type].[All]" allUniqueName="[Table1 1].[Category Type].[All]" dimensionUniqueName="[Table1 1]" displayFolder="" count="0" memberValueDatatype="130" unbalanced="0"/>
    <cacheHierarchy uniqueName="[Table1 1].[Month Number]" caption="Month Number" attribute="1" defaultMemberUniqueName="[Table1 1].[Month Number].[All]" allUniqueName="[Table1 1].[Month Number].[All]" dimensionUniqueName="[Table1 1]" displayFolder="" count="0" memberValueDatatype="20" unbalanced="0"/>
    <cacheHierarchy uniqueName="[Table1 1].[Month Name]" caption="Month Name" attribute="1" defaultMemberUniqueName="[Table1 1].[Month Name].[All]" allUniqueName="[Table1 1].[Month Name].[All]" dimensionUniqueName="[Table1 1]" displayFolder="" count="2" memberValueDatatype="130" unbalanced="0">
      <fieldsUsage count="2">
        <fieldUsage x="-1"/>
        <fieldUsage x="2"/>
      </fieldsUsage>
    </cacheHierarchy>
    <cacheHierarchy uniqueName="[Table1 1].[Week Day]" caption="Week Day" attribute="1" defaultMemberUniqueName="[Table1 1].[Week Day].[All]" allUniqueName="[Table1 1].[Week Day].[All]" dimensionUniqueName="[Table1 1]" displayFolder="" count="0" memberValueDatatype="130" unbalanced="0"/>
    <cacheHierarchy uniqueName="[Table1 1].[Net Amount]" caption="Net Amount" attribute="1" defaultMemberUniqueName="[Table1 1].[Net Amount].[All]" allUniqueName="[Table1 1].[Net Amount].[All]" dimensionUniqueName="[Table1 1]" displayFolder="" count="0" memberValueDatatype="5" unbalanced="0"/>
    <cacheHierarchy uniqueName="[Table2].[Date]" caption="Date" attribute="1" time="1" defaultMemberUniqueName="[Table2].[Date].[All]" allUniqueName="[Table2].[Date].[All]" dimensionUniqueName="[Table2]" displayFolder="" count="0" memberValueDatatype="7" unbalanced="0"/>
    <cacheHierarchy uniqueName="[Table2].[Description]" caption="Description" attribute="1" defaultMemberUniqueName="[Table2].[Description].[All]" allUniqueName="[Table2].[Description].[All]" dimensionUniqueName="[Table2]" displayFolder="" count="0" memberValueDatatype="130" unbalanced="0"/>
    <cacheHierarchy uniqueName="[Table2].[Debit]" caption="Debit" attribute="1" defaultMemberUniqueName="[Table2].[Debit].[All]" allUniqueName="[Table2].[Debit].[All]" dimensionUniqueName="[Table2]" displayFolder="" count="0" memberValueDatatype="5" unbalanced="0"/>
    <cacheHierarchy uniqueName="[Table2].[Credit]" caption="Credit" attribute="1" defaultMemberUniqueName="[Table2].[Credit].[All]" allUniqueName="[Table2].[Credit].[All]" dimensionUniqueName="[Table2]" displayFolder="" count="0" memberValueDatatype="20" unbalanced="0"/>
    <cacheHierarchy uniqueName="[Table2].[Sub-category]" caption="Sub-category" attribute="1" defaultMemberUniqueName="[Table2].[Sub-category].[All]" allUniqueName="[Table2].[Sub-category].[All]" dimensionUniqueName="[Table2]" displayFolder="" count="0" memberValueDatatype="130" unbalanced="0"/>
    <cacheHierarchy uniqueName="[Table2].[Category]" caption="Category" attribute="1" defaultMemberUniqueName="[Table2].[Category].[All]" allUniqueName="[Table2].[Category].[All]" dimensionUniqueName="[Table2]" displayFolder="" count="0" memberValueDatatype="130" unbalanced="0"/>
    <cacheHierarchy uniqueName="[Table2].[Category Type]" caption="Category Type" attribute="1" defaultMemberUniqueName="[Table2].[Category Type].[All]" allUniqueName="[Table2].[Category Type].[All]" dimensionUniqueName="[Table2]" displayFolder="" count="0" memberValueDatatype="130" unbalanced="0"/>
    <cacheHierarchy uniqueName="[Table2].[Month Number]" caption="Month Number" attribute="1" defaultMemberUniqueName="[Table2].[Month Number].[All]" allUniqueName="[Table2].[Month Number].[All]" dimensionUniqueName="[Table2]" displayFolder="" count="0" memberValueDatatype="20" unbalanced="0"/>
    <cacheHierarchy uniqueName="[Table2].[Month Name]" caption="Month Name" attribute="1" defaultMemberUniqueName="[Table2].[Month Name].[All]" allUniqueName="[Table2].[Month Name].[All]" dimensionUniqueName="[Table2]" displayFolder="" count="0" memberValueDatatype="130" unbalanced="0"/>
    <cacheHierarchy uniqueName="[Table2].[Week Day]" caption="Week Day" attribute="1" defaultMemberUniqueName="[Table2].[Week Day].[All]" allUniqueName="[Table2].[Week Day].[All]" dimensionUniqueName="[Table2]" displayFolder="" count="0" memberValueDatatype="130" unbalanced="0"/>
    <cacheHierarchy uniqueName="[Table2].[Net Amount]" caption="Net Amount" attribute="1" defaultMemberUniqueName="[Table2].[Net Amount].[All]" allUniqueName="[Table2].[Net Amount].[All]" dimensionUniqueName="[Table2]" displayFolder="" count="0" memberValueDatatype="5"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DisplayMonth]" caption="__XL_Count DisplayMonth" measure="1" displayFolder="" measureGroup="DisplayMonth" count="0" hidden="1"/>
    <cacheHierarchy uniqueName="[Measures].[__No measures defined]" caption="__No measures defined" measure="1" displayFolder="" count="0" hidden="1"/>
    <cacheHierarchy uniqueName="[Measures].[Sum of Debit 2]" caption="Sum of Debit 2" measure="1" displayFolder="" measureGroup="Table1 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Credit 2]" caption="Sum of Credit 2" measure="1" displayFolder="" measureGroup="Table2" count="0" hidden="1">
      <extLst>
        <ext xmlns:x15="http://schemas.microsoft.com/office/spreadsheetml/2010/11/main" uri="{B97F6D7D-B522-45F9-BDA1-12C45D357490}">
          <x15:cacheHierarchy aggregatedColumn="16"/>
        </ext>
      </extLst>
    </cacheHierarchy>
    <cacheHierarchy uniqueName="[Measures].[Sum of Credit 3]" caption="Sum of Credit 3" measure="1" displayFolder="" measureGroup="Table1 1" count="0" hidden="1">
      <extLst>
        <ext xmlns:x15="http://schemas.microsoft.com/office/spreadsheetml/2010/11/main" uri="{B97F6D7D-B522-45F9-BDA1-12C45D357490}">
          <x15:cacheHierarchy aggregatedColumn="5"/>
        </ext>
      </extLst>
    </cacheHierarchy>
    <cacheHierarchy uniqueName="[Measures].[Sum of Net Amount 2]" caption="Sum of Net Amount 2" measure="1" displayFolder="" measureGroup="Table1 1" count="0" hidden="1">
      <extLst>
        <ext xmlns:x15="http://schemas.microsoft.com/office/spreadsheetml/2010/11/main" uri="{B97F6D7D-B522-45F9-BDA1-12C45D357490}">
          <x15:cacheHierarchy aggregatedColumn="12"/>
        </ext>
      </extLst>
    </cacheHierarchy>
    <cacheHierarchy uniqueName="[Measures].[Max of Credit 2]" caption="Max of Credit 2" measure="1" displayFolder="" measureGroup="Table1 1" count="0" hidden="1">
      <extLst>
        <ext xmlns:x15="http://schemas.microsoft.com/office/spreadsheetml/2010/11/main" uri="{B97F6D7D-B522-45F9-BDA1-12C45D357490}">
          <x15:cacheHierarchy aggregatedColumn="5"/>
        </ext>
      </extLst>
    </cacheHierarchy>
    <cacheHierarchy uniqueName="[Measures].[Max of Debit 2]" caption="Max of Debit 2" measure="1" displayFolder="" measureGroup="Table1 1" count="0" hidden="1">
      <extLst>
        <ext xmlns:x15="http://schemas.microsoft.com/office/spreadsheetml/2010/11/main" uri="{B97F6D7D-B522-45F9-BDA1-12C45D357490}">
          <x15:cacheHierarchy aggregatedColumn="4"/>
        </ext>
      </extLst>
    </cacheHierarchy>
  </cacheHierarchies>
  <kpis count="0"/>
  <dimensions count="4">
    <dimension name="DisplayMonth" uniqueName="[DisplayMonth]" caption="DisplayMonth"/>
    <dimension measure="1" name="Measures" uniqueName="[Measures]" caption="Measures"/>
    <dimension name="Table1 1" uniqueName="[Table1 1]" caption="Table1 1"/>
    <dimension name="Table2" uniqueName="[Table2]" caption="Table2"/>
  </dimensions>
  <measureGroups count="3">
    <measureGroup name="DisplayMonth" caption="DisplayMonth"/>
    <measureGroup name="Table1 1" caption="Table1 1"/>
    <measureGroup name="Table2" caption="Table2"/>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LATITUDE E7270" refreshedDate="45771.716702893522" createdVersion="7" refreshedVersion="7" minRefreshableVersion="3" recordCount="0" supportSubquery="1" supportAdvancedDrill="1" xr:uid="{57A7F21C-0572-45E5-B758-EC91B25A76D9}">
  <cacheSource type="external" connectionId="1"/>
  <cacheFields count="4">
    <cacheField name="[Measures].[Sum of Credit 3]" caption="Sum of Credit 3" numFmtId="0" hierarchy="30" level="32767"/>
    <cacheField name="[Measures].[Sum of Debit 2]" caption="Sum of Debit 2" numFmtId="0" hierarchy="28" level="32767"/>
    <cacheField name="[Table1 1].[Week Day].[Week Day]" caption="Week Day" numFmtId="0" hierarchy="11" level="1">
      <sharedItems count="7">
        <s v="Fri"/>
        <s v="Mon"/>
        <s v="Sat"/>
        <s v="Sun"/>
        <s v="Thu"/>
        <s v="Tue"/>
        <s v="Wed"/>
      </sharedItems>
    </cacheField>
    <cacheField name="[Table1 1].[Month Name].[Month Name]" caption="Month Name" numFmtId="0" hierarchy="10" level="1">
      <sharedItems containsSemiMixedTypes="0" containsNonDate="0" containsString="0"/>
    </cacheField>
  </cacheFields>
  <cacheHierarchies count="34">
    <cacheHierarchy uniqueName="[DisplayMonth].[Month Name]" caption="Month Name" attribute="1" defaultMemberUniqueName="[DisplayMonth].[Month Name].[All]" allUniqueName="[DisplayMonth].[Month Name].[All]" dimensionUniqueName="[DisplayMonth]" displayFolder="" count="0" memberValueDatatype="130" unbalanced="0"/>
    <cacheHierarchy uniqueName="[DisplayMonth].[Display Month]" caption="Display Month" attribute="1" defaultMemberUniqueName="[DisplayMonth].[Display Month].[All]" allUniqueName="[DisplayMonth].[Display Month].[All]" dimensionUniqueName="[DisplayMonth]" displayFolder="" count="0" memberValueDatatype="130" unbalanced="0"/>
    <cacheHierarchy uniqueName="[Table1 1].[Date]" caption="Date" attribute="1" time="1" defaultMemberUniqueName="[Table1 1].[Date].[All]" allUniqueName="[Table1 1].[Date].[All]" dimensionUniqueName="[Table1 1]" displayFolder="" count="0" memberValueDatatype="7" unbalanced="0"/>
    <cacheHierarchy uniqueName="[Table1 1].[Description]" caption="Description" attribute="1" defaultMemberUniqueName="[Table1 1].[Description].[All]" allUniqueName="[Table1 1].[Description].[All]" dimensionUniqueName="[Table1 1]" displayFolder="" count="0" memberValueDatatype="130" unbalanced="0"/>
    <cacheHierarchy uniqueName="[Table1 1].[Debit]" caption="Debit" attribute="1" defaultMemberUniqueName="[Table1 1].[Debit].[All]" allUniqueName="[Table1 1].[Debit].[All]" dimensionUniqueName="[Table1 1]" displayFolder="" count="0" memberValueDatatype="5" unbalanced="0"/>
    <cacheHierarchy uniqueName="[Table1 1].[Credit]" caption="Credit" attribute="1" defaultMemberUniqueName="[Table1 1].[Credit].[All]" allUniqueName="[Table1 1].[Credit].[All]" dimensionUniqueName="[Table1 1]" displayFolder="" count="0" memberValueDatatype="20" unbalanced="0"/>
    <cacheHierarchy uniqueName="[Table1 1].[Sub-category]" caption="Sub-category" attribute="1" defaultMemberUniqueName="[Table1 1].[Sub-category].[All]" allUniqueName="[Table1 1].[Sub-category].[All]" dimensionUniqueName="[Table1 1]" displayFolder="" count="0" memberValueDatatype="130" unbalanced="0"/>
    <cacheHierarchy uniqueName="[Table1 1].[Category]" caption="Category" attribute="1" defaultMemberUniqueName="[Table1 1].[Category].[All]" allUniqueName="[Table1 1].[Category].[All]" dimensionUniqueName="[Table1 1]" displayFolder="" count="0" memberValueDatatype="130" unbalanced="0"/>
    <cacheHierarchy uniqueName="[Table1 1].[Category Type]" caption="Category Type" attribute="1" defaultMemberUniqueName="[Table1 1].[Category Type].[All]" allUniqueName="[Table1 1].[Category Type].[All]" dimensionUniqueName="[Table1 1]" displayFolder="" count="0" memberValueDatatype="130" unbalanced="0"/>
    <cacheHierarchy uniqueName="[Table1 1].[Month Number]" caption="Month Number" attribute="1" defaultMemberUniqueName="[Table1 1].[Month Number].[All]" allUniqueName="[Table1 1].[Month Number].[All]" dimensionUniqueName="[Table1 1]" displayFolder="" count="0" memberValueDatatype="20" unbalanced="0"/>
    <cacheHierarchy uniqueName="[Table1 1].[Month Name]" caption="Month Name" attribute="1" defaultMemberUniqueName="[Table1 1].[Month Name].[All]" allUniqueName="[Table1 1].[Month Name].[All]" dimensionUniqueName="[Table1 1]" displayFolder="" count="2" memberValueDatatype="130" unbalanced="0">
      <fieldsUsage count="2">
        <fieldUsage x="-1"/>
        <fieldUsage x="3"/>
      </fieldsUsage>
    </cacheHierarchy>
    <cacheHierarchy uniqueName="[Table1 1].[Week Day]" caption="Week Day" attribute="1" defaultMemberUniqueName="[Table1 1].[Week Day].[All]" allUniqueName="[Table1 1].[Week Day].[All]" dimensionUniqueName="[Table1 1]" displayFolder="" count="2" memberValueDatatype="130" unbalanced="0">
      <fieldsUsage count="2">
        <fieldUsage x="-1"/>
        <fieldUsage x="2"/>
      </fieldsUsage>
    </cacheHierarchy>
    <cacheHierarchy uniqueName="[Table1 1].[Net Amount]" caption="Net Amount" attribute="1" defaultMemberUniqueName="[Table1 1].[Net Amount].[All]" allUniqueName="[Table1 1].[Net Amount].[All]" dimensionUniqueName="[Table1 1]" displayFolder="" count="0" memberValueDatatype="5" unbalanced="0"/>
    <cacheHierarchy uniqueName="[Table2].[Date]" caption="Date" attribute="1" time="1" defaultMemberUniqueName="[Table2].[Date].[All]" allUniqueName="[Table2].[Date].[All]" dimensionUniqueName="[Table2]" displayFolder="" count="0" memberValueDatatype="7" unbalanced="0"/>
    <cacheHierarchy uniqueName="[Table2].[Description]" caption="Description" attribute="1" defaultMemberUniqueName="[Table2].[Description].[All]" allUniqueName="[Table2].[Description].[All]" dimensionUniqueName="[Table2]" displayFolder="" count="0" memberValueDatatype="130" unbalanced="0"/>
    <cacheHierarchy uniqueName="[Table2].[Debit]" caption="Debit" attribute="1" defaultMemberUniqueName="[Table2].[Debit].[All]" allUniqueName="[Table2].[Debit].[All]" dimensionUniqueName="[Table2]" displayFolder="" count="0" memberValueDatatype="5" unbalanced="0"/>
    <cacheHierarchy uniqueName="[Table2].[Credit]" caption="Credit" attribute="1" defaultMemberUniqueName="[Table2].[Credit].[All]" allUniqueName="[Table2].[Credit].[All]" dimensionUniqueName="[Table2]" displayFolder="" count="0" memberValueDatatype="20" unbalanced="0"/>
    <cacheHierarchy uniqueName="[Table2].[Sub-category]" caption="Sub-category" attribute="1" defaultMemberUniqueName="[Table2].[Sub-category].[All]" allUniqueName="[Table2].[Sub-category].[All]" dimensionUniqueName="[Table2]" displayFolder="" count="0" memberValueDatatype="130" unbalanced="0"/>
    <cacheHierarchy uniqueName="[Table2].[Category]" caption="Category" attribute="1" defaultMemberUniqueName="[Table2].[Category].[All]" allUniqueName="[Table2].[Category].[All]" dimensionUniqueName="[Table2]" displayFolder="" count="0" memberValueDatatype="130" unbalanced="0"/>
    <cacheHierarchy uniqueName="[Table2].[Category Type]" caption="Category Type" attribute="1" defaultMemberUniqueName="[Table2].[Category Type].[All]" allUniqueName="[Table2].[Category Type].[All]" dimensionUniqueName="[Table2]" displayFolder="" count="0" memberValueDatatype="130" unbalanced="0"/>
    <cacheHierarchy uniqueName="[Table2].[Month Number]" caption="Month Number" attribute="1" defaultMemberUniqueName="[Table2].[Month Number].[All]" allUniqueName="[Table2].[Month Number].[All]" dimensionUniqueName="[Table2]" displayFolder="" count="0" memberValueDatatype="20" unbalanced="0"/>
    <cacheHierarchy uniqueName="[Table2].[Month Name]" caption="Month Name" attribute="1" defaultMemberUniqueName="[Table2].[Month Name].[All]" allUniqueName="[Table2].[Month Name].[All]" dimensionUniqueName="[Table2]" displayFolder="" count="0" memberValueDatatype="130" unbalanced="0"/>
    <cacheHierarchy uniqueName="[Table2].[Week Day]" caption="Week Day" attribute="1" defaultMemberUniqueName="[Table2].[Week Day].[All]" allUniqueName="[Table2].[Week Day].[All]" dimensionUniqueName="[Table2]" displayFolder="" count="0" memberValueDatatype="130" unbalanced="0"/>
    <cacheHierarchy uniqueName="[Table2].[Net Amount]" caption="Net Amount" attribute="1" defaultMemberUniqueName="[Table2].[Net Amount].[All]" allUniqueName="[Table2].[Net Amount].[All]" dimensionUniqueName="[Table2]" displayFolder="" count="0" memberValueDatatype="5"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DisplayMonth]" caption="__XL_Count DisplayMonth" measure="1" displayFolder="" measureGroup="DisplayMonth" count="0" hidden="1"/>
    <cacheHierarchy uniqueName="[Measures].[__No measures defined]" caption="__No measures defined" measure="1" displayFolder="" count="0" hidden="1"/>
    <cacheHierarchy uniqueName="[Measures].[Sum of Debit 2]" caption="Sum of Debit 2" measure="1" displayFolder="" measureGroup="Table1 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Credit 2]" caption="Sum of Credit 2" measure="1" displayFolder="" measureGroup="Table2" count="0" hidden="1">
      <extLst>
        <ext xmlns:x15="http://schemas.microsoft.com/office/spreadsheetml/2010/11/main" uri="{B97F6D7D-B522-45F9-BDA1-12C45D357490}">
          <x15:cacheHierarchy aggregatedColumn="16"/>
        </ext>
      </extLst>
    </cacheHierarchy>
    <cacheHierarchy uniqueName="[Measures].[Sum of Credit 3]" caption="Sum of Credit 3" measure="1" displayFolder="" measureGroup="Table1 1"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Net Amount 2]" caption="Sum of Net Amount 2" measure="1" displayFolder="" measureGroup="Table1 1" count="0" hidden="1">
      <extLst>
        <ext xmlns:x15="http://schemas.microsoft.com/office/spreadsheetml/2010/11/main" uri="{B97F6D7D-B522-45F9-BDA1-12C45D357490}">
          <x15:cacheHierarchy aggregatedColumn="12"/>
        </ext>
      </extLst>
    </cacheHierarchy>
    <cacheHierarchy uniqueName="[Measures].[Max of Credit 2]" caption="Max of Credit 2" measure="1" displayFolder="" measureGroup="Table1 1" count="0" hidden="1">
      <extLst>
        <ext xmlns:x15="http://schemas.microsoft.com/office/spreadsheetml/2010/11/main" uri="{B97F6D7D-B522-45F9-BDA1-12C45D357490}">
          <x15:cacheHierarchy aggregatedColumn="5"/>
        </ext>
      </extLst>
    </cacheHierarchy>
    <cacheHierarchy uniqueName="[Measures].[Max of Debit 2]" caption="Max of Debit 2" measure="1" displayFolder="" measureGroup="Table1 1" count="0" hidden="1">
      <extLst>
        <ext xmlns:x15="http://schemas.microsoft.com/office/spreadsheetml/2010/11/main" uri="{B97F6D7D-B522-45F9-BDA1-12C45D357490}">
          <x15:cacheHierarchy aggregatedColumn="4"/>
        </ext>
      </extLst>
    </cacheHierarchy>
  </cacheHierarchies>
  <kpis count="0"/>
  <dimensions count="4">
    <dimension name="DisplayMonth" uniqueName="[DisplayMonth]" caption="DisplayMonth"/>
    <dimension measure="1" name="Measures" uniqueName="[Measures]" caption="Measures"/>
    <dimension name="Table1 1" uniqueName="[Table1 1]" caption="Table1 1"/>
    <dimension name="Table2" uniqueName="[Table2]" caption="Table2"/>
  </dimensions>
  <measureGroups count="3">
    <measureGroup name="DisplayMonth" caption="DisplayMonth"/>
    <measureGroup name="Table1 1" caption="Table1 1"/>
    <measureGroup name="Table2" caption="Table2"/>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LATITUDE E7270" refreshedDate="45771.716704166669" createdVersion="7" refreshedVersion="7" minRefreshableVersion="3" recordCount="0" supportSubquery="1" supportAdvancedDrill="1" xr:uid="{2F35B361-26DF-47D3-B3D0-6DE399462394}">
  <cacheSource type="external" connectionId="1"/>
  <cacheFields count="3">
    <cacheField name="[Measures].[Sum of Credit 3]" caption="Sum of Credit 3" numFmtId="0" hierarchy="30" level="32767"/>
    <cacheField name="[Table1 1].[Sub-category].[Sub-category]" caption="Sub-category" numFmtId="0" hierarchy="6" level="1">
      <sharedItems count="3">
        <s v="Data with Decision"/>
        <s v="Teachable"/>
        <s v="YouTube"/>
      </sharedItems>
    </cacheField>
    <cacheField name="[Table1 1].[Month Name].[Month Name]" caption="Month Name" numFmtId="0" hierarchy="10" level="1">
      <sharedItems containsSemiMixedTypes="0" containsNonDate="0" containsString="0"/>
    </cacheField>
  </cacheFields>
  <cacheHierarchies count="34">
    <cacheHierarchy uniqueName="[DisplayMonth].[Month Name]" caption="Month Name" attribute="1" defaultMemberUniqueName="[DisplayMonth].[Month Name].[All]" allUniqueName="[DisplayMonth].[Month Name].[All]" dimensionUniqueName="[DisplayMonth]" displayFolder="" count="0" memberValueDatatype="130" unbalanced="0"/>
    <cacheHierarchy uniqueName="[DisplayMonth].[Display Month]" caption="Display Month" attribute="1" defaultMemberUniqueName="[DisplayMonth].[Display Month].[All]" allUniqueName="[DisplayMonth].[Display Month].[All]" dimensionUniqueName="[DisplayMonth]" displayFolder="" count="0" memberValueDatatype="130" unbalanced="0"/>
    <cacheHierarchy uniqueName="[Table1 1].[Date]" caption="Date" attribute="1" time="1" defaultMemberUniqueName="[Table1 1].[Date].[All]" allUniqueName="[Table1 1].[Date].[All]" dimensionUniqueName="[Table1 1]" displayFolder="" count="0" memberValueDatatype="7" unbalanced="0"/>
    <cacheHierarchy uniqueName="[Table1 1].[Description]" caption="Description" attribute="1" defaultMemberUniqueName="[Table1 1].[Description].[All]" allUniqueName="[Table1 1].[Description].[All]" dimensionUniqueName="[Table1 1]" displayFolder="" count="0" memberValueDatatype="130" unbalanced="0"/>
    <cacheHierarchy uniqueName="[Table1 1].[Debit]" caption="Debit" attribute="1" defaultMemberUniqueName="[Table1 1].[Debit].[All]" allUniqueName="[Table1 1].[Debit].[All]" dimensionUniqueName="[Table1 1]" displayFolder="" count="0" memberValueDatatype="5" unbalanced="0"/>
    <cacheHierarchy uniqueName="[Table1 1].[Credit]" caption="Credit" attribute="1" defaultMemberUniqueName="[Table1 1].[Credit].[All]" allUniqueName="[Table1 1].[Credit].[All]" dimensionUniqueName="[Table1 1]" displayFolder="" count="0" memberValueDatatype="20" unbalanced="0"/>
    <cacheHierarchy uniqueName="[Table1 1].[Sub-category]" caption="Sub-category" attribute="1" defaultMemberUniqueName="[Table1 1].[Sub-category].[All]" allUniqueName="[Table1 1].[Sub-category].[All]" dimensionUniqueName="[Table1 1]" displayFolder="" count="2" memberValueDatatype="130" unbalanced="0">
      <fieldsUsage count="2">
        <fieldUsage x="-1"/>
        <fieldUsage x="1"/>
      </fieldsUsage>
    </cacheHierarchy>
    <cacheHierarchy uniqueName="[Table1 1].[Category]" caption="Category" attribute="1" defaultMemberUniqueName="[Table1 1].[Category].[All]" allUniqueName="[Table1 1].[Category].[All]" dimensionUniqueName="[Table1 1]" displayFolder="" count="0" memberValueDatatype="130" unbalanced="0"/>
    <cacheHierarchy uniqueName="[Table1 1].[Category Type]" caption="Category Type" attribute="1" defaultMemberUniqueName="[Table1 1].[Category Type].[All]" allUniqueName="[Table1 1].[Category Type].[All]" dimensionUniqueName="[Table1 1]" displayFolder="" count="0" memberValueDatatype="130" unbalanced="0"/>
    <cacheHierarchy uniqueName="[Table1 1].[Month Number]" caption="Month Number" attribute="1" defaultMemberUniqueName="[Table1 1].[Month Number].[All]" allUniqueName="[Table1 1].[Month Number].[All]" dimensionUniqueName="[Table1 1]" displayFolder="" count="0" memberValueDatatype="20" unbalanced="0"/>
    <cacheHierarchy uniqueName="[Table1 1].[Month Name]" caption="Month Name" attribute="1" defaultMemberUniqueName="[Table1 1].[Month Name].[All]" allUniqueName="[Table1 1].[Month Name].[All]" dimensionUniqueName="[Table1 1]" displayFolder="" count="2" memberValueDatatype="130" unbalanced="0">
      <fieldsUsage count="2">
        <fieldUsage x="-1"/>
        <fieldUsage x="2"/>
      </fieldsUsage>
    </cacheHierarchy>
    <cacheHierarchy uniqueName="[Table1 1].[Week Day]" caption="Week Day" attribute="1" defaultMemberUniqueName="[Table1 1].[Week Day].[All]" allUniqueName="[Table1 1].[Week Day].[All]" dimensionUniqueName="[Table1 1]" displayFolder="" count="0" memberValueDatatype="130" unbalanced="0"/>
    <cacheHierarchy uniqueName="[Table1 1].[Net Amount]" caption="Net Amount" attribute="1" defaultMemberUniqueName="[Table1 1].[Net Amount].[All]" allUniqueName="[Table1 1].[Net Amount].[All]" dimensionUniqueName="[Table1 1]" displayFolder="" count="0" memberValueDatatype="5" unbalanced="0"/>
    <cacheHierarchy uniqueName="[Table2].[Date]" caption="Date" attribute="1" time="1" defaultMemberUniqueName="[Table2].[Date].[All]" allUniqueName="[Table2].[Date].[All]" dimensionUniqueName="[Table2]" displayFolder="" count="0" memberValueDatatype="7" unbalanced="0"/>
    <cacheHierarchy uniqueName="[Table2].[Description]" caption="Description" attribute="1" defaultMemberUniqueName="[Table2].[Description].[All]" allUniqueName="[Table2].[Description].[All]" dimensionUniqueName="[Table2]" displayFolder="" count="0" memberValueDatatype="130" unbalanced="0"/>
    <cacheHierarchy uniqueName="[Table2].[Debit]" caption="Debit" attribute="1" defaultMemberUniqueName="[Table2].[Debit].[All]" allUniqueName="[Table2].[Debit].[All]" dimensionUniqueName="[Table2]" displayFolder="" count="0" memberValueDatatype="5" unbalanced="0"/>
    <cacheHierarchy uniqueName="[Table2].[Credit]" caption="Credit" attribute="1" defaultMemberUniqueName="[Table2].[Credit].[All]" allUniqueName="[Table2].[Credit].[All]" dimensionUniqueName="[Table2]" displayFolder="" count="0" memberValueDatatype="20" unbalanced="0"/>
    <cacheHierarchy uniqueName="[Table2].[Sub-category]" caption="Sub-category" attribute="1" defaultMemberUniqueName="[Table2].[Sub-category].[All]" allUniqueName="[Table2].[Sub-category].[All]" dimensionUniqueName="[Table2]" displayFolder="" count="0" memberValueDatatype="130" unbalanced="0"/>
    <cacheHierarchy uniqueName="[Table2].[Category]" caption="Category" attribute="1" defaultMemberUniqueName="[Table2].[Category].[All]" allUniqueName="[Table2].[Category].[All]" dimensionUniqueName="[Table2]" displayFolder="" count="0" memberValueDatatype="130" unbalanced="0"/>
    <cacheHierarchy uniqueName="[Table2].[Category Type]" caption="Category Type" attribute="1" defaultMemberUniqueName="[Table2].[Category Type].[All]" allUniqueName="[Table2].[Category Type].[All]" dimensionUniqueName="[Table2]" displayFolder="" count="0" memberValueDatatype="130" unbalanced="0"/>
    <cacheHierarchy uniqueName="[Table2].[Month Number]" caption="Month Number" attribute="1" defaultMemberUniqueName="[Table2].[Month Number].[All]" allUniqueName="[Table2].[Month Number].[All]" dimensionUniqueName="[Table2]" displayFolder="" count="0" memberValueDatatype="20" unbalanced="0"/>
    <cacheHierarchy uniqueName="[Table2].[Month Name]" caption="Month Name" attribute="1" defaultMemberUniqueName="[Table2].[Month Name].[All]" allUniqueName="[Table2].[Month Name].[All]" dimensionUniqueName="[Table2]" displayFolder="" count="0" memberValueDatatype="130" unbalanced="0"/>
    <cacheHierarchy uniqueName="[Table2].[Week Day]" caption="Week Day" attribute="1" defaultMemberUniqueName="[Table2].[Week Day].[All]" allUniqueName="[Table2].[Week Day].[All]" dimensionUniqueName="[Table2]" displayFolder="" count="0" memberValueDatatype="130" unbalanced="0"/>
    <cacheHierarchy uniqueName="[Table2].[Net Amount]" caption="Net Amount" attribute="1" defaultMemberUniqueName="[Table2].[Net Amount].[All]" allUniqueName="[Table2].[Net Amount].[All]" dimensionUniqueName="[Table2]" displayFolder="" count="0" memberValueDatatype="5"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DisplayMonth]" caption="__XL_Count DisplayMonth" measure="1" displayFolder="" measureGroup="DisplayMonth" count="0" hidden="1"/>
    <cacheHierarchy uniqueName="[Measures].[__No measures defined]" caption="__No measures defined" measure="1" displayFolder="" count="0" hidden="1"/>
    <cacheHierarchy uniqueName="[Measures].[Sum of Debit 2]" caption="Sum of Debit 2" measure="1" displayFolder="" measureGroup="Table1 1" count="0" hidden="1">
      <extLst>
        <ext xmlns:x15="http://schemas.microsoft.com/office/spreadsheetml/2010/11/main" uri="{B97F6D7D-B522-45F9-BDA1-12C45D357490}">
          <x15:cacheHierarchy aggregatedColumn="4"/>
        </ext>
      </extLst>
    </cacheHierarchy>
    <cacheHierarchy uniqueName="[Measures].[Sum of Credit 2]" caption="Sum of Credit 2" measure="1" displayFolder="" measureGroup="Table2" count="0" hidden="1">
      <extLst>
        <ext xmlns:x15="http://schemas.microsoft.com/office/spreadsheetml/2010/11/main" uri="{B97F6D7D-B522-45F9-BDA1-12C45D357490}">
          <x15:cacheHierarchy aggregatedColumn="16"/>
        </ext>
      </extLst>
    </cacheHierarchy>
    <cacheHierarchy uniqueName="[Measures].[Sum of Credit 3]" caption="Sum of Credit 3" measure="1" displayFolder="" measureGroup="Table1 1"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Net Amount 2]" caption="Sum of Net Amount 2" measure="1" displayFolder="" measureGroup="Table1 1" count="0" hidden="1">
      <extLst>
        <ext xmlns:x15="http://schemas.microsoft.com/office/spreadsheetml/2010/11/main" uri="{B97F6D7D-B522-45F9-BDA1-12C45D357490}">
          <x15:cacheHierarchy aggregatedColumn="12"/>
        </ext>
      </extLst>
    </cacheHierarchy>
    <cacheHierarchy uniqueName="[Measures].[Max of Credit 2]" caption="Max of Credit 2" measure="1" displayFolder="" measureGroup="Table1 1" count="0" hidden="1">
      <extLst>
        <ext xmlns:x15="http://schemas.microsoft.com/office/spreadsheetml/2010/11/main" uri="{B97F6D7D-B522-45F9-BDA1-12C45D357490}">
          <x15:cacheHierarchy aggregatedColumn="5"/>
        </ext>
      </extLst>
    </cacheHierarchy>
    <cacheHierarchy uniqueName="[Measures].[Max of Debit 2]" caption="Max of Debit 2" measure="1" displayFolder="" measureGroup="Table1 1" count="0" hidden="1">
      <extLst>
        <ext xmlns:x15="http://schemas.microsoft.com/office/spreadsheetml/2010/11/main" uri="{B97F6D7D-B522-45F9-BDA1-12C45D357490}">
          <x15:cacheHierarchy aggregatedColumn="4"/>
        </ext>
      </extLst>
    </cacheHierarchy>
  </cacheHierarchies>
  <kpis count="0"/>
  <dimensions count="4">
    <dimension name="DisplayMonth" uniqueName="[DisplayMonth]" caption="DisplayMonth"/>
    <dimension measure="1" name="Measures" uniqueName="[Measures]" caption="Measures"/>
    <dimension name="Table1 1" uniqueName="[Table1 1]" caption="Table1 1"/>
    <dimension name="Table2" uniqueName="[Table2]" caption="Table2"/>
  </dimensions>
  <measureGroups count="3">
    <measureGroup name="DisplayMonth" caption="DisplayMonth"/>
    <measureGroup name="Table1 1" caption="Table1 1"/>
    <measureGroup name="Table2" caption="Table2"/>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LATITUDE E7270" refreshedDate="45771.718717708332" createdVersion="7" refreshedVersion="7" minRefreshableVersion="3" recordCount="0" supportSubquery="1" supportAdvancedDrill="1" xr:uid="{D9487957-0F48-44F4-B7BA-E874857B3E08}">
  <cacheSource type="external" connectionId="1"/>
  <cacheFields count="2">
    <cacheField name="[Measures].[Sum of Credit 3]" caption="Sum of Credit 3" numFmtId="0" hierarchy="30" level="32767"/>
    <cacheField name="[Table1 1].[Month Name].[Month Name]" caption="Month Name" numFmtId="0" hierarchy="10" level="1">
      <sharedItems count="10">
        <s v="Apr"/>
        <s v="Aug"/>
        <s v="Feb"/>
        <s v="Jan"/>
        <s v="Jul"/>
        <s v="Jun"/>
        <s v="Mar"/>
        <s v="May"/>
        <s v="Oct"/>
        <s v="Sep"/>
      </sharedItems>
    </cacheField>
  </cacheFields>
  <cacheHierarchies count="34">
    <cacheHierarchy uniqueName="[DisplayMonth].[Month Name]" caption="Month Name" attribute="1" defaultMemberUniqueName="[DisplayMonth].[Month Name].[All]" allUniqueName="[DisplayMonth].[Month Name].[All]" dimensionUniqueName="[DisplayMonth]" displayFolder="" count="0" memberValueDatatype="130" unbalanced="0"/>
    <cacheHierarchy uniqueName="[DisplayMonth].[Display Month]" caption="Display Month" attribute="1" defaultMemberUniqueName="[DisplayMonth].[Display Month].[All]" allUniqueName="[DisplayMonth].[Display Month].[All]" dimensionUniqueName="[DisplayMonth]" displayFolder="" count="0" memberValueDatatype="130" unbalanced="0"/>
    <cacheHierarchy uniqueName="[Table1 1].[Date]" caption="Date" attribute="1" time="1" defaultMemberUniqueName="[Table1 1].[Date].[All]" allUniqueName="[Table1 1].[Date].[All]" dimensionUniqueName="[Table1 1]" displayFolder="" count="0" memberValueDatatype="7" unbalanced="0"/>
    <cacheHierarchy uniqueName="[Table1 1].[Description]" caption="Description" attribute="1" defaultMemberUniqueName="[Table1 1].[Description].[All]" allUniqueName="[Table1 1].[Description].[All]" dimensionUniqueName="[Table1 1]" displayFolder="" count="0" memberValueDatatype="130" unbalanced="0"/>
    <cacheHierarchy uniqueName="[Table1 1].[Debit]" caption="Debit" attribute="1" defaultMemberUniqueName="[Table1 1].[Debit].[All]" allUniqueName="[Table1 1].[Debit].[All]" dimensionUniqueName="[Table1 1]" displayFolder="" count="0" memberValueDatatype="5" unbalanced="0"/>
    <cacheHierarchy uniqueName="[Table1 1].[Credit]" caption="Credit" attribute="1" defaultMemberUniqueName="[Table1 1].[Credit].[All]" allUniqueName="[Table1 1].[Credit].[All]" dimensionUniqueName="[Table1 1]" displayFolder="" count="0" memberValueDatatype="20" unbalanced="0"/>
    <cacheHierarchy uniqueName="[Table1 1].[Sub-category]" caption="Sub-category" attribute="1" defaultMemberUniqueName="[Table1 1].[Sub-category].[All]" allUniqueName="[Table1 1].[Sub-category].[All]" dimensionUniqueName="[Table1 1]" displayFolder="" count="0" memberValueDatatype="130" unbalanced="0"/>
    <cacheHierarchy uniqueName="[Table1 1].[Category]" caption="Category" attribute="1" defaultMemberUniqueName="[Table1 1].[Category].[All]" allUniqueName="[Table1 1].[Category].[All]" dimensionUniqueName="[Table1 1]" displayFolder="" count="0" memberValueDatatype="130" unbalanced="0"/>
    <cacheHierarchy uniqueName="[Table1 1].[Category Type]" caption="Category Type" attribute="1" defaultMemberUniqueName="[Table1 1].[Category Type].[All]" allUniqueName="[Table1 1].[Category Type].[All]" dimensionUniqueName="[Table1 1]" displayFolder="" count="0" memberValueDatatype="130" unbalanced="0"/>
    <cacheHierarchy uniqueName="[Table1 1].[Month Number]" caption="Month Number" attribute="1" defaultMemberUniqueName="[Table1 1].[Month Number].[All]" allUniqueName="[Table1 1].[Month Number].[All]" dimensionUniqueName="[Table1 1]" displayFolder="" count="0" memberValueDatatype="20" unbalanced="0"/>
    <cacheHierarchy uniqueName="[Table1 1].[Month Name]" caption="Month Name" attribute="1" defaultMemberUniqueName="[Table1 1].[Month Name].[All]" allUniqueName="[Table1 1].[Month Name].[All]" dimensionUniqueName="[Table1 1]" displayFolder="" count="2" memberValueDatatype="130" unbalanced="0">
      <fieldsUsage count="2">
        <fieldUsage x="-1"/>
        <fieldUsage x="1"/>
      </fieldsUsage>
    </cacheHierarchy>
    <cacheHierarchy uniqueName="[Table1 1].[Week Day]" caption="Week Day" attribute="1" defaultMemberUniqueName="[Table1 1].[Week Day].[All]" allUniqueName="[Table1 1].[Week Day].[All]" dimensionUniqueName="[Table1 1]" displayFolder="" count="0" memberValueDatatype="130" unbalanced="0"/>
    <cacheHierarchy uniqueName="[Table1 1].[Net Amount]" caption="Net Amount" attribute="1" defaultMemberUniqueName="[Table1 1].[Net Amount].[All]" allUniqueName="[Table1 1].[Net Amount].[All]" dimensionUniqueName="[Table1 1]" displayFolder="" count="0" memberValueDatatype="5" unbalanced="0"/>
    <cacheHierarchy uniqueName="[Table2].[Date]" caption="Date" attribute="1" time="1" defaultMemberUniqueName="[Table2].[Date].[All]" allUniqueName="[Table2].[Date].[All]" dimensionUniqueName="[Table2]" displayFolder="" count="0" memberValueDatatype="7" unbalanced="0"/>
    <cacheHierarchy uniqueName="[Table2].[Description]" caption="Description" attribute="1" defaultMemberUniqueName="[Table2].[Description].[All]" allUniqueName="[Table2].[Description].[All]" dimensionUniqueName="[Table2]" displayFolder="" count="0" memberValueDatatype="130" unbalanced="0"/>
    <cacheHierarchy uniqueName="[Table2].[Debit]" caption="Debit" attribute="1" defaultMemberUniqueName="[Table2].[Debit].[All]" allUniqueName="[Table2].[Debit].[All]" dimensionUniqueName="[Table2]" displayFolder="" count="0" memberValueDatatype="5" unbalanced="0"/>
    <cacheHierarchy uniqueName="[Table2].[Credit]" caption="Credit" attribute="1" defaultMemberUniqueName="[Table2].[Credit].[All]" allUniqueName="[Table2].[Credit].[All]" dimensionUniqueName="[Table2]" displayFolder="" count="0" memberValueDatatype="20" unbalanced="0"/>
    <cacheHierarchy uniqueName="[Table2].[Sub-category]" caption="Sub-category" attribute="1" defaultMemberUniqueName="[Table2].[Sub-category].[All]" allUniqueName="[Table2].[Sub-category].[All]" dimensionUniqueName="[Table2]" displayFolder="" count="0" memberValueDatatype="130" unbalanced="0"/>
    <cacheHierarchy uniqueName="[Table2].[Category]" caption="Category" attribute="1" defaultMemberUniqueName="[Table2].[Category].[All]" allUniqueName="[Table2].[Category].[All]" dimensionUniqueName="[Table2]" displayFolder="" count="0" memberValueDatatype="130" unbalanced="0"/>
    <cacheHierarchy uniqueName="[Table2].[Category Type]" caption="Category Type" attribute="1" defaultMemberUniqueName="[Table2].[Category Type].[All]" allUniqueName="[Table2].[Category Type].[All]" dimensionUniqueName="[Table2]" displayFolder="" count="0" memberValueDatatype="130" unbalanced="0"/>
    <cacheHierarchy uniqueName="[Table2].[Month Number]" caption="Month Number" attribute="1" defaultMemberUniqueName="[Table2].[Month Number].[All]" allUniqueName="[Table2].[Month Number].[All]" dimensionUniqueName="[Table2]" displayFolder="" count="0" memberValueDatatype="20" unbalanced="0"/>
    <cacheHierarchy uniqueName="[Table2].[Month Name]" caption="Month Name" attribute="1" defaultMemberUniqueName="[Table2].[Month Name].[All]" allUniqueName="[Table2].[Month Name].[All]" dimensionUniqueName="[Table2]" displayFolder="" count="0" memberValueDatatype="130" unbalanced="0"/>
    <cacheHierarchy uniqueName="[Table2].[Week Day]" caption="Week Day" attribute="1" defaultMemberUniqueName="[Table2].[Week Day].[All]" allUniqueName="[Table2].[Week Day].[All]" dimensionUniqueName="[Table2]" displayFolder="" count="0" memberValueDatatype="130" unbalanced="0"/>
    <cacheHierarchy uniqueName="[Table2].[Net Amount]" caption="Net Amount" attribute="1" defaultMemberUniqueName="[Table2].[Net Amount].[All]" allUniqueName="[Table2].[Net Amount].[All]" dimensionUniqueName="[Table2]" displayFolder="" count="0" memberValueDatatype="5"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DisplayMonth]" caption="__XL_Count DisplayMonth" measure="1" displayFolder="" measureGroup="DisplayMonth" count="0" hidden="1"/>
    <cacheHierarchy uniqueName="[Measures].[__No measures defined]" caption="__No measures defined" measure="1" displayFolder="" count="0" hidden="1"/>
    <cacheHierarchy uniqueName="[Measures].[Sum of Debit 2]" caption="Sum of Debit 2" measure="1" displayFolder="" measureGroup="Table1 1" count="0" hidden="1">
      <extLst>
        <ext xmlns:x15="http://schemas.microsoft.com/office/spreadsheetml/2010/11/main" uri="{B97F6D7D-B522-45F9-BDA1-12C45D357490}">
          <x15:cacheHierarchy aggregatedColumn="4"/>
        </ext>
      </extLst>
    </cacheHierarchy>
    <cacheHierarchy uniqueName="[Measures].[Sum of Credit 2]" caption="Sum of Credit 2" measure="1" displayFolder="" measureGroup="Table2" count="0" hidden="1">
      <extLst>
        <ext xmlns:x15="http://schemas.microsoft.com/office/spreadsheetml/2010/11/main" uri="{B97F6D7D-B522-45F9-BDA1-12C45D357490}">
          <x15:cacheHierarchy aggregatedColumn="16"/>
        </ext>
      </extLst>
    </cacheHierarchy>
    <cacheHierarchy uniqueName="[Measures].[Sum of Credit 3]" caption="Sum of Credit 3" measure="1" displayFolder="" measureGroup="Table1 1"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Net Amount 2]" caption="Sum of Net Amount 2" measure="1" displayFolder="" measureGroup="Table1 1" count="0" hidden="1">
      <extLst>
        <ext xmlns:x15="http://schemas.microsoft.com/office/spreadsheetml/2010/11/main" uri="{B97F6D7D-B522-45F9-BDA1-12C45D357490}">
          <x15:cacheHierarchy aggregatedColumn="12"/>
        </ext>
      </extLst>
    </cacheHierarchy>
    <cacheHierarchy uniqueName="[Measures].[Max of Credit 2]" caption="Max of Credit 2" measure="1" displayFolder="" measureGroup="Table1 1" count="0" hidden="1">
      <extLst>
        <ext xmlns:x15="http://schemas.microsoft.com/office/spreadsheetml/2010/11/main" uri="{B97F6D7D-B522-45F9-BDA1-12C45D357490}">
          <x15:cacheHierarchy aggregatedColumn="5"/>
        </ext>
      </extLst>
    </cacheHierarchy>
    <cacheHierarchy uniqueName="[Measures].[Max of Debit 2]" caption="Max of Debit 2" measure="1" displayFolder="" measureGroup="Table1 1" count="0" hidden="1">
      <extLst>
        <ext xmlns:x15="http://schemas.microsoft.com/office/spreadsheetml/2010/11/main" uri="{B97F6D7D-B522-45F9-BDA1-12C45D357490}">
          <x15:cacheHierarchy aggregatedColumn="4"/>
        </ext>
      </extLst>
    </cacheHierarchy>
  </cacheHierarchies>
  <kpis count="0"/>
  <dimensions count="4">
    <dimension name="DisplayMonth" uniqueName="[DisplayMonth]" caption="DisplayMonth"/>
    <dimension measure="1" name="Measures" uniqueName="[Measures]" caption="Measures"/>
    <dimension name="Table1 1" uniqueName="[Table1 1]" caption="Table1 1"/>
    <dimension name="Table2" uniqueName="[Table2]" caption="Table2"/>
  </dimensions>
  <measureGroups count="3">
    <measureGroup name="DisplayMonth" caption="DisplayMonth"/>
    <measureGroup name="Table1 1" caption="Table1 1"/>
    <measureGroup name="Table2" caption="Table2"/>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LATITUDE E7270" refreshedDate="45771.719187152776" createdVersion="7" refreshedVersion="7" minRefreshableVersion="3" recordCount="0" supportSubquery="1" supportAdvancedDrill="1" xr:uid="{D660CB1E-7EDB-4D7F-A540-1F16ED798727}">
  <cacheSource type="external" connectionId="1"/>
  <cacheFields count="2">
    <cacheField name="[Table1 1].[Month Name].[Month Name]" caption="Month Name" numFmtId="0" hierarchy="10" level="1">
      <sharedItems count="10">
        <s v="Apr"/>
        <s v="Aug"/>
        <s v="Feb"/>
        <s v="Jan"/>
        <s v="Jul"/>
        <s v="Jun"/>
        <s v="Mar"/>
        <s v="May"/>
        <s v="Oct"/>
        <s v="Sep"/>
      </sharedItems>
    </cacheField>
    <cacheField name="[Measures].[Sum of Debit 2]" caption="Sum of Debit 2" numFmtId="0" hierarchy="28" level="32767"/>
  </cacheFields>
  <cacheHierarchies count="34">
    <cacheHierarchy uniqueName="[DisplayMonth].[Month Name]" caption="Month Name" attribute="1" defaultMemberUniqueName="[DisplayMonth].[Month Name].[All]" allUniqueName="[DisplayMonth].[Month Name].[All]" dimensionUniqueName="[DisplayMonth]" displayFolder="" count="0" memberValueDatatype="130" unbalanced="0"/>
    <cacheHierarchy uniqueName="[DisplayMonth].[Display Month]" caption="Display Month" attribute="1" defaultMemberUniqueName="[DisplayMonth].[Display Month].[All]" allUniqueName="[DisplayMonth].[Display Month].[All]" dimensionUniqueName="[DisplayMonth]" displayFolder="" count="0" memberValueDatatype="130" unbalanced="0"/>
    <cacheHierarchy uniqueName="[Table1 1].[Date]" caption="Date" attribute="1" time="1" defaultMemberUniqueName="[Table1 1].[Date].[All]" allUniqueName="[Table1 1].[Date].[All]" dimensionUniqueName="[Table1 1]" displayFolder="" count="0" memberValueDatatype="7" unbalanced="0"/>
    <cacheHierarchy uniqueName="[Table1 1].[Description]" caption="Description" attribute="1" defaultMemberUniqueName="[Table1 1].[Description].[All]" allUniqueName="[Table1 1].[Description].[All]" dimensionUniqueName="[Table1 1]" displayFolder="" count="0" memberValueDatatype="130" unbalanced="0"/>
    <cacheHierarchy uniqueName="[Table1 1].[Debit]" caption="Debit" attribute="1" defaultMemberUniqueName="[Table1 1].[Debit].[All]" allUniqueName="[Table1 1].[Debit].[All]" dimensionUniqueName="[Table1 1]" displayFolder="" count="0" memberValueDatatype="5" unbalanced="0"/>
    <cacheHierarchy uniqueName="[Table1 1].[Credit]" caption="Credit" attribute="1" defaultMemberUniqueName="[Table1 1].[Credit].[All]" allUniqueName="[Table1 1].[Credit].[All]" dimensionUniqueName="[Table1 1]" displayFolder="" count="0" memberValueDatatype="20" unbalanced="0"/>
    <cacheHierarchy uniqueName="[Table1 1].[Sub-category]" caption="Sub-category" attribute="1" defaultMemberUniqueName="[Table1 1].[Sub-category].[All]" allUniqueName="[Table1 1].[Sub-category].[All]" dimensionUniqueName="[Table1 1]" displayFolder="" count="0" memberValueDatatype="130" unbalanced="0"/>
    <cacheHierarchy uniqueName="[Table1 1].[Category]" caption="Category" attribute="1" defaultMemberUniqueName="[Table1 1].[Category].[All]" allUniqueName="[Table1 1].[Category].[All]" dimensionUniqueName="[Table1 1]" displayFolder="" count="0" memberValueDatatype="130" unbalanced="0"/>
    <cacheHierarchy uniqueName="[Table1 1].[Category Type]" caption="Category Type" attribute="1" defaultMemberUniqueName="[Table1 1].[Category Type].[All]" allUniqueName="[Table1 1].[Category Type].[All]" dimensionUniqueName="[Table1 1]" displayFolder="" count="0" memberValueDatatype="130" unbalanced="0"/>
    <cacheHierarchy uniqueName="[Table1 1].[Month Number]" caption="Month Number" attribute="1" defaultMemberUniqueName="[Table1 1].[Month Number].[All]" allUniqueName="[Table1 1].[Month Number].[All]" dimensionUniqueName="[Table1 1]" displayFolder="" count="0" memberValueDatatype="20" unbalanced="0"/>
    <cacheHierarchy uniqueName="[Table1 1].[Month Name]" caption="Month Name" attribute="1" defaultMemberUniqueName="[Table1 1].[Month Name].[All]" allUniqueName="[Table1 1].[Month Name].[All]" dimensionUniqueName="[Table1 1]" displayFolder="" count="2" memberValueDatatype="130" unbalanced="0">
      <fieldsUsage count="2">
        <fieldUsage x="-1"/>
        <fieldUsage x="0"/>
      </fieldsUsage>
    </cacheHierarchy>
    <cacheHierarchy uniqueName="[Table1 1].[Week Day]" caption="Week Day" attribute="1" defaultMemberUniqueName="[Table1 1].[Week Day].[All]" allUniqueName="[Table1 1].[Week Day].[All]" dimensionUniqueName="[Table1 1]" displayFolder="" count="0" memberValueDatatype="130" unbalanced="0"/>
    <cacheHierarchy uniqueName="[Table1 1].[Net Amount]" caption="Net Amount" attribute="1" defaultMemberUniqueName="[Table1 1].[Net Amount].[All]" allUniqueName="[Table1 1].[Net Amount].[All]" dimensionUniqueName="[Table1 1]" displayFolder="" count="0" memberValueDatatype="5" unbalanced="0"/>
    <cacheHierarchy uniqueName="[Table2].[Date]" caption="Date" attribute="1" time="1" defaultMemberUniqueName="[Table2].[Date].[All]" allUniqueName="[Table2].[Date].[All]" dimensionUniqueName="[Table2]" displayFolder="" count="0" memberValueDatatype="7" unbalanced="0"/>
    <cacheHierarchy uniqueName="[Table2].[Description]" caption="Description" attribute="1" defaultMemberUniqueName="[Table2].[Description].[All]" allUniqueName="[Table2].[Description].[All]" dimensionUniqueName="[Table2]" displayFolder="" count="0" memberValueDatatype="130" unbalanced="0"/>
    <cacheHierarchy uniqueName="[Table2].[Debit]" caption="Debit" attribute="1" defaultMemberUniqueName="[Table2].[Debit].[All]" allUniqueName="[Table2].[Debit].[All]" dimensionUniqueName="[Table2]" displayFolder="" count="0" memberValueDatatype="5" unbalanced="0"/>
    <cacheHierarchy uniqueName="[Table2].[Credit]" caption="Credit" attribute="1" defaultMemberUniqueName="[Table2].[Credit].[All]" allUniqueName="[Table2].[Credit].[All]" dimensionUniqueName="[Table2]" displayFolder="" count="0" memberValueDatatype="20" unbalanced="0"/>
    <cacheHierarchy uniqueName="[Table2].[Sub-category]" caption="Sub-category" attribute="1" defaultMemberUniqueName="[Table2].[Sub-category].[All]" allUniqueName="[Table2].[Sub-category].[All]" dimensionUniqueName="[Table2]" displayFolder="" count="0" memberValueDatatype="130" unbalanced="0"/>
    <cacheHierarchy uniqueName="[Table2].[Category]" caption="Category" attribute="1" defaultMemberUniqueName="[Table2].[Category].[All]" allUniqueName="[Table2].[Category].[All]" dimensionUniqueName="[Table2]" displayFolder="" count="0" memberValueDatatype="130" unbalanced="0"/>
    <cacheHierarchy uniqueName="[Table2].[Category Type]" caption="Category Type" attribute="1" defaultMemberUniqueName="[Table2].[Category Type].[All]" allUniqueName="[Table2].[Category Type].[All]" dimensionUniqueName="[Table2]" displayFolder="" count="0" memberValueDatatype="130" unbalanced="0"/>
    <cacheHierarchy uniqueName="[Table2].[Month Number]" caption="Month Number" attribute="1" defaultMemberUniqueName="[Table2].[Month Number].[All]" allUniqueName="[Table2].[Month Number].[All]" dimensionUniqueName="[Table2]" displayFolder="" count="0" memberValueDatatype="20" unbalanced="0"/>
    <cacheHierarchy uniqueName="[Table2].[Month Name]" caption="Month Name" attribute="1" defaultMemberUniqueName="[Table2].[Month Name].[All]" allUniqueName="[Table2].[Month Name].[All]" dimensionUniqueName="[Table2]" displayFolder="" count="0" memberValueDatatype="130" unbalanced="0"/>
    <cacheHierarchy uniqueName="[Table2].[Week Day]" caption="Week Day" attribute="1" defaultMemberUniqueName="[Table2].[Week Day].[All]" allUniqueName="[Table2].[Week Day].[All]" dimensionUniqueName="[Table2]" displayFolder="" count="0" memberValueDatatype="130" unbalanced="0"/>
    <cacheHierarchy uniqueName="[Table2].[Net Amount]" caption="Net Amount" attribute="1" defaultMemberUniqueName="[Table2].[Net Amount].[All]" allUniqueName="[Table2].[Net Amount].[All]" dimensionUniqueName="[Table2]" displayFolder="" count="0" memberValueDatatype="5"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DisplayMonth]" caption="__XL_Count DisplayMonth" measure="1" displayFolder="" measureGroup="DisplayMonth" count="0" hidden="1"/>
    <cacheHierarchy uniqueName="[Measures].[__No measures defined]" caption="__No measures defined" measure="1" displayFolder="" count="0" hidden="1"/>
    <cacheHierarchy uniqueName="[Measures].[Sum of Debit 2]" caption="Sum of Debit 2" measure="1" displayFolder="" measureGroup="Table1 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Credit 2]" caption="Sum of Credit 2" measure="1" displayFolder="" measureGroup="Table2" count="0" hidden="1">
      <extLst>
        <ext xmlns:x15="http://schemas.microsoft.com/office/spreadsheetml/2010/11/main" uri="{B97F6D7D-B522-45F9-BDA1-12C45D357490}">
          <x15:cacheHierarchy aggregatedColumn="16"/>
        </ext>
      </extLst>
    </cacheHierarchy>
    <cacheHierarchy uniqueName="[Measures].[Sum of Credit 3]" caption="Sum of Credit 3" measure="1" displayFolder="" measureGroup="Table1 1" count="0" hidden="1">
      <extLst>
        <ext xmlns:x15="http://schemas.microsoft.com/office/spreadsheetml/2010/11/main" uri="{B97F6D7D-B522-45F9-BDA1-12C45D357490}">
          <x15:cacheHierarchy aggregatedColumn="5"/>
        </ext>
      </extLst>
    </cacheHierarchy>
    <cacheHierarchy uniqueName="[Measures].[Sum of Net Amount 2]" caption="Sum of Net Amount 2" measure="1" displayFolder="" measureGroup="Table1 1" count="0" hidden="1">
      <extLst>
        <ext xmlns:x15="http://schemas.microsoft.com/office/spreadsheetml/2010/11/main" uri="{B97F6D7D-B522-45F9-BDA1-12C45D357490}">
          <x15:cacheHierarchy aggregatedColumn="12"/>
        </ext>
      </extLst>
    </cacheHierarchy>
    <cacheHierarchy uniqueName="[Measures].[Max of Credit 2]" caption="Max of Credit 2" measure="1" displayFolder="" measureGroup="Table1 1" count="0" hidden="1">
      <extLst>
        <ext xmlns:x15="http://schemas.microsoft.com/office/spreadsheetml/2010/11/main" uri="{B97F6D7D-B522-45F9-BDA1-12C45D357490}">
          <x15:cacheHierarchy aggregatedColumn="5"/>
        </ext>
      </extLst>
    </cacheHierarchy>
    <cacheHierarchy uniqueName="[Measures].[Max of Debit 2]" caption="Max of Debit 2" measure="1" displayFolder="" measureGroup="Table1 1" count="0" hidden="1">
      <extLst>
        <ext xmlns:x15="http://schemas.microsoft.com/office/spreadsheetml/2010/11/main" uri="{B97F6D7D-B522-45F9-BDA1-12C45D357490}">
          <x15:cacheHierarchy aggregatedColumn="4"/>
        </ext>
      </extLst>
    </cacheHierarchy>
  </cacheHierarchies>
  <kpis count="0"/>
  <dimensions count="4">
    <dimension name="DisplayMonth" uniqueName="[DisplayMonth]" caption="DisplayMonth"/>
    <dimension measure="1" name="Measures" uniqueName="[Measures]" caption="Measures"/>
    <dimension name="Table1 1" uniqueName="[Table1 1]" caption="Table1 1"/>
    <dimension name="Table2" uniqueName="[Table2]" caption="Table2"/>
  </dimensions>
  <measureGroups count="3">
    <measureGroup name="DisplayMonth" caption="DisplayMonth"/>
    <measureGroup name="Table1 1" caption="Table1 1"/>
    <measureGroup name="Table2" caption="Table2"/>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LATITUDE E7270" refreshedDate="45771.719922800927" createdVersion="7" refreshedVersion="7" minRefreshableVersion="3" recordCount="0" supportSubquery="1" supportAdvancedDrill="1" xr:uid="{30D2F714-C15F-4E17-BD59-69ECF14D2F64}">
  <cacheSource type="external" connectionId="1"/>
  <cacheFields count="3">
    <cacheField name="[Table1 1].[Month Name].[Month Name]" caption="Month Name" numFmtId="0" hierarchy="10" level="1">
      <sharedItems count="10">
        <s v="Apr"/>
        <s v="Aug"/>
        <s v="Feb"/>
        <s v="Jan"/>
        <s v="Jul"/>
        <s v="Jun"/>
        <s v="Mar"/>
        <s v="May"/>
        <s v="Oct"/>
        <s v="Sep"/>
      </sharedItems>
    </cacheField>
    <cacheField name="[Measures].[Sum of Credit 3]" caption="Sum of Credit 3" numFmtId="0" hierarchy="30" level="32767"/>
    <cacheField name="[Measures].[Sum of Debit 2]" caption="Sum of Debit 2" numFmtId="0" hierarchy="28" level="32767"/>
  </cacheFields>
  <cacheHierarchies count="34">
    <cacheHierarchy uniqueName="[DisplayMonth].[Month Name]" caption="Month Name" attribute="1" defaultMemberUniqueName="[DisplayMonth].[Month Name].[All]" allUniqueName="[DisplayMonth].[Month Name].[All]" dimensionUniqueName="[DisplayMonth]" displayFolder="" count="0" memberValueDatatype="130" unbalanced="0"/>
    <cacheHierarchy uniqueName="[DisplayMonth].[Display Month]" caption="Display Month" attribute="1" defaultMemberUniqueName="[DisplayMonth].[Display Month].[All]" allUniqueName="[DisplayMonth].[Display Month].[All]" dimensionUniqueName="[DisplayMonth]" displayFolder="" count="0" memberValueDatatype="130" unbalanced="0"/>
    <cacheHierarchy uniqueName="[Table1 1].[Date]" caption="Date" attribute="1" time="1" defaultMemberUniqueName="[Table1 1].[Date].[All]" allUniqueName="[Table1 1].[Date].[All]" dimensionUniqueName="[Table1 1]" displayFolder="" count="0" memberValueDatatype="7" unbalanced="0"/>
    <cacheHierarchy uniqueName="[Table1 1].[Description]" caption="Description" attribute="1" defaultMemberUniqueName="[Table1 1].[Description].[All]" allUniqueName="[Table1 1].[Description].[All]" dimensionUniqueName="[Table1 1]" displayFolder="" count="0" memberValueDatatype="130" unbalanced="0"/>
    <cacheHierarchy uniqueName="[Table1 1].[Debit]" caption="Debit" attribute="1" defaultMemberUniqueName="[Table1 1].[Debit].[All]" allUniqueName="[Table1 1].[Debit].[All]" dimensionUniqueName="[Table1 1]" displayFolder="" count="0" memberValueDatatype="5" unbalanced="0"/>
    <cacheHierarchy uniqueName="[Table1 1].[Credit]" caption="Credit" attribute="1" defaultMemberUniqueName="[Table1 1].[Credit].[All]" allUniqueName="[Table1 1].[Credit].[All]" dimensionUniqueName="[Table1 1]" displayFolder="" count="0" memberValueDatatype="20" unbalanced="0"/>
    <cacheHierarchy uniqueName="[Table1 1].[Sub-category]" caption="Sub-category" attribute="1" defaultMemberUniqueName="[Table1 1].[Sub-category].[All]" allUniqueName="[Table1 1].[Sub-category].[All]" dimensionUniqueName="[Table1 1]" displayFolder="" count="0" memberValueDatatype="130" unbalanced="0"/>
    <cacheHierarchy uniqueName="[Table1 1].[Category]" caption="Category" attribute="1" defaultMemberUniqueName="[Table1 1].[Category].[All]" allUniqueName="[Table1 1].[Category].[All]" dimensionUniqueName="[Table1 1]" displayFolder="" count="0" memberValueDatatype="130" unbalanced="0"/>
    <cacheHierarchy uniqueName="[Table1 1].[Category Type]" caption="Category Type" attribute="1" defaultMemberUniqueName="[Table1 1].[Category Type].[All]" allUniqueName="[Table1 1].[Category Type].[All]" dimensionUniqueName="[Table1 1]" displayFolder="" count="0" memberValueDatatype="130" unbalanced="0"/>
    <cacheHierarchy uniqueName="[Table1 1].[Month Number]" caption="Month Number" attribute="1" defaultMemberUniqueName="[Table1 1].[Month Number].[All]" allUniqueName="[Table1 1].[Month Number].[All]" dimensionUniqueName="[Table1 1]" displayFolder="" count="0" memberValueDatatype="20" unbalanced="0"/>
    <cacheHierarchy uniqueName="[Table1 1].[Month Name]" caption="Month Name" attribute="1" defaultMemberUniqueName="[Table1 1].[Month Name].[All]" allUniqueName="[Table1 1].[Month Name].[All]" dimensionUniqueName="[Table1 1]" displayFolder="" count="2" memberValueDatatype="130" unbalanced="0">
      <fieldsUsage count="2">
        <fieldUsage x="-1"/>
        <fieldUsage x="0"/>
      </fieldsUsage>
    </cacheHierarchy>
    <cacheHierarchy uniqueName="[Table1 1].[Week Day]" caption="Week Day" attribute="1" defaultMemberUniqueName="[Table1 1].[Week Day].[All]" allUniqueName="[Table1 1].[Week Day].[All]" dimensionUniqueName="[Table1 1]" displayFolder="" count="0" memberValueDatatype="130" unbalanced="0"/>
    <cacheHierarchy uniqueName="[Table1 1].[Net Amount]" caption="Net Amount" attribute="1" defaultMemberUniqueName="[Table1 1].[Net Amount].[All]" allUniqueName="[Table1 1].[Net Amount].[All]" dimensionUniqueName="[Table1 1]" displayFolder="" count="0" memberValueDatatype="5" unbalanced="0"/>
    <cacheHierarchy uniqueName="[Table2].[Date]" caption="Date" attribute="1" time="1" defaultMemberUniqueName="[Table2].[Date].[All]" allUniqueName="[Table2].[Date].[All]" dimensionUniqueName="[Table2]" displayFolder="" count="0" memberValueDatatype="7" unbalanced="0"/>
    <cacheHierarchy uniqueName="[Table2].[Description]" caption="Description" attribute="1" defaultMemberUniqueName="[Table2].[Description].[All]" allUniqueName="[Table2].[Description].[All]" dimensionUniqueName="[Table2]" displayFolder="" count="0" memberValueDatatype="130" unbalanced="0"/>
    <cacheHierarchy uniqueName="[Table2].[Debit]" caption="Debit" attribute="1" defaultMemberUniqueName="[Table2].[Debit].[All]" allUniqueName="[Table2].[Debit].[All]" dimensionUniqueName="[Table2]" displayFolder="" count="0" memberValueDatatype="5" unbalanced="0"/>
    <cacheHierarchy uniqueName="[Table2].[Credit]" caption="Credit" attribute="1" defaultMemberUniqueName="[Table2].[Credit].[All]" allUniqueName="[Table2].[Credit].[All]" dimensionUniqueName="[Table2]" displayFolder="" count="0" memberValueDatatype="20" unbalanced="0"/>
    <cacheHierarchy uniqueName="[Table2].[Sub-category]" caption="Sub-category" attribute="1" defaultMemberUniqueName="[Table2].[Sub-category].[All]" allUniqueName="[Table2].[Sub-category].[All]" dimensionUniqueName="[Table2]" displayFolder="" count="0" memberValueDatatype="130" unbalanced="0"/>
    <cacheHierarchy uniqueName="[Table2].[Category]" caption="Category" attribute="1" defaultMemberUniqueName="[Table2].[Category].[All]" allUniqueName="[Table2].[Category].[All]" dimensionUniqueName="[Table2]" displayFolder="" count="0" memberValueDatatype="130" unbalanced="0"/>
    <cacheHierarchy uniqueName="[Table2].[Category Type]" caption="Category Type" attribute="1" defaultMemberUniqueName="[Table2].[Category Type].[All]" allUniqueName="[Table2].[Category Type].[All]" dimensionUniqueName="[Table2]" displayFolder="" count="0" memberValueDatatype="130" unbalanced="0"/>
    <cacheHierarchy uniqueName="[Table2].[Month Number]" caption="Month Number" attribute="1" defaultMemberUniqueName="[Table2].[Month Number].[All]" allUniqueName="[Table2].[Month Number].[All]" dimensionUniqueName="[Table2]" displayFolder="" count="0" memberValueDatatype="20" unbalanced="0"/>
    <cacheHierarchy uniqueName="[Table2].[Month Name]" caption="Month Name" attribute="1" defaultMemberUniqueName="[Table2].[Month Name].[All]" allUniqueName="[Table2].[Month Name].[All]" dimensionUniqueName="[Table2]" displayFolder="" count="0" memberValueDatatype="130" unbalanced="0"/>
    <cacheHierarchy uniqueName="[Table2].[Week Day]" caption="Week Day" attribute="1" defaultMemberUniqueName="[Table2].[Week Day].[All]" allUniqueName="[Table2].[Week Day].[All]" dimensionUniqueName="[Table2]" displayFolder="" count="0" memberValueDatatype="130" unbalanced="0"/>
    <cacheHierarchy uniqueName="[Table2].[Net Amount]" caption="Net Amount" attribute="1" defaultMemberUniqueName="[Table2].[Net Amount].[All]" allUniqueName="[Table2].[Net Amount].[All]" dimensionUniqueName="[Table2]" displayFolder="" count="0" memberValueDatatype="5"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DisplayMonth]" caption="__XL_Count DisplayMonth" measure="1" displayFolder="" measureGroup="DisplayMonth" count="0" hidden="1"/>
    <cacheHierarchy uniqueName="[Measures].[__No measures defined]" caption="__No measures defined" measure="1" displayFolder="" count="0" hidden="1"/>
    <cacheHierarchy uniqueName="[Measures].[Sum of Debit 2]" caption="Sum of Debit 2" measure="1" displayFolder="" measureGroup="Table1 1"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Credit 2]" caption="Sum of Credit 2" measure="1" displayFolder="" measureGroup="Table2" count="0" hidden="1">
      <extLst>
        <ext xmlns:x15="http://schemas.microsoft.com/office/spreadsheetml/2010/11/main" uri="{B97F6D7D-B522-45F9-BDA1-12C45D357490}">
          <x15:cacheHierarchy aggregatedColumn="16"/>
        </ext>
      </extLst>
    </cacheHierarchy>
    <cacheHierarchy uniqueName="[Measures].[Sum of Credit 3]" caption="Sum of Credit 3" measure="1" displayFolder="" measureGroup="Table1 1"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Net Amount 2]" caption="Sum of Net Amount 2" measure="1" displayFolder="" measureGroup="Table1 1" count="0" hidden="1">
      <extLst>
        <ext xmlns:x15="http://schemas.microsoft.com/office/spreadsheetml/2010/11/main" uri="{B97F6D7D-B522-45F9-BDA1-12C45D357490}">
          <x15:cacheHierarchy aggregatedColumn="12"/>
        </ext>
      </extLst>
    </cacheHierarchy>
    <cacheHierarchy uniqueName="[Measures].[Max of Credit 2]" caption="Max of Credit 2" measure="1" displayFolder="" measureGroup="Table1 1" count="0" hidden="1">
      <extLst>
        <ext xmlns:x15="http://schemas.microsoft.com/office/spreadsheetml/2010/11/main" uri="{B97F6D7D-B522-45F9-BDA1-12C45D357490}">
          <x15:cacheHierarchy aggregatedColumn="5"/>
        </ext>
      </extLst>
    </cacheHierarchy>
    <cacheHierarchy uniqueName="[Measures].[Max of Debit 2]" caption="Max of Debit 2" measure="1" displayFolder="" measureGroup="Table1 1" count="0" hidden="1">
      <extLst>
        <ext xmlns:x15="http://schemas.microsoft.com/office/spreadsheetml/2010/11/main" uri="{B97F6D7D-B522-45F9-BDA1-12C45D357490}">
          <x15:cacheHierarchy aggregatedColumn="4"/>
        </ext>
      </extLst>
    </cacheHierarchy>
  </cacheHierarchies>
  <kpis count="0"/>
  <dimensions count="4">
    <dimension name="DisplayMonth" uniqueName="[DisplayMonth]" caption="DisplayMonth"/>
    <dimension measure="1" name="Measures" uniqueName="[Measures]" caption="Measures"/>
    <dimension name="Table1 1" uniqueName="[Table1 1]" caption="Table1 1"/>
    <dimension name="Table2" uniqueName="[Table2]" caption="Table2"/>
  </dimensions>
  <measureGroups count="3">
    <measureGroup name="DisplayMonth" caption="DisplayMonth"/>
    <measureGroup name="Table1 1" caption="Table1 1"/>
    <measureGroup name="Table2" caption="Table2"/>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LATITUDE E7270" refreshedDate="45771.716693287039" createdVersion="3" refreshedVersion="7" minRefreshableVersion="3" recordCount="0" supportSubquery="1" supportAdvancedDrill="1" xr:uid="{C816E469-EFE8-4AD7-AB30-972DA37A499C}">
  <cacheSource type="external" connectionId="1">
    <extLst>
      <ext xmlns:x14="http://schemas.microsoft.com/office/spreadsheetml/2009/9/main" uri="{F057638F-6D5F-4e77-A914-E7F072B9BCA8}">
        <x14:sourceConnection name="ThisWorkbookDataModel"/>
      </ext>
    </extLst>
  </cacheSource>
  <cacheFields count="0"/>
  <cacheHierarchies count="34">
    <cacheHierarchy uniqueName="[DisplayMonth].[Month Name]" caption="Month Name" attribute="1" defaultMemberUniqueName="[DisplayMonth].[Month Name].[All]" allUniqueName="[DisplayMonth].[Month Name].[All]" dimensionUniqueName="[DisplayMonth]" displayFolder="" count="0" memberValueDatatype="130" unbalanced="0"/>
    <cacheHierarchy uniqueName="[DisplayMonth].[Display Month]" caption="Display Month" attribute="1" defaultMemberUniqueName="[DisplayMonth].[Display Month].[All]" allUniqueName="[DisplayMonth].[Display Month].[All]" dimensionUniqueName="[DisplayMonth]" displayFolder="" count="2" memberValueDatatype="130" unbalanced="0"/>
    <cacheHierarchy uniqueName="[Table1 1].[Date]" caption="Date" attribute="1" time="1" defaultMemberUniqueName="[Table1 1].[Date].[All]" allUniqueName="[Table1 1].[Date].[All]" dimensionUniqueName="[Table1 1]" displayFolder="" count="0" memberValueDatatype="7" unbalanced="0"/>
    <cacheHierarchy uniqueName="[Table1 1].[Description]" caption="Description" attribute="1" defaultMemberUniqueName="[Table1 1].[Description].[All]" allUniqueName="[Table1 1].[Description].[All]" dimensionUniqueName="[Table1 1]" displayFolder="" count="0" memberValueDatatype="130" unbalanced="0"/>
    <cacheHierarchy uniqueName="[Table1 1].[Debit]" caption="Debit" attribute="1" defaultMemberUniqueName="[Table1 1].[Debit].[All]" allUniqueName="[Table1 1].[Debit].[All]" dimensionUniqueName="[Table1 1]" displayFolder="" count="0" memberValueDatatype="5" unbalanced="0"/>
    <cacheHierarchy uniqueName="[Table1 1].[Credit]" caption="Credit" attribute="1" defaultMemberUniqueName="[Table1 1].[Credit].[All]" allUniqueName="[Table1 1].[Credit].[All]" dimensionUniqueName="[Table1 1]" displayFolder="" count="0" memberValueDatatype="20" unbalanced="0"/>
    <cacheHierarchy uniqueName="[Table1 1].[Sub-category]" caption="Sub-category" attribute="1" defaultMemberUniqueName="[Table1 1].[Sub-category].[All]" allUniqueName="[Table1 1].[Sub-category].[All]" dimensionUniqueName="[Table1 1]" displayFolder="" count="0" memberValueDatatype="130" unbalanced="0"/>
    <cacheHierarchy uniqueName="[Table1 1].[Category]" caption="Category" attribute="1" defaultMemberUniqueName="[Table1 1].[Category].[All]" allUniqueName="[Table1 1].[Category].[All]" dimensionUniqueName="[Table1 1]" displayFolder="" count="0" memberValueDatatype="130" unbalanced="0"/>
    <cacheHierarchy uniqueName="[Table1 1].[Category Type]" caption="Category Type" attribute="1" defaultMemberUniqueName="[Table1 1].[Category Type].[All]" allUniqueName="[Table1 1].[Category Type].[All]" dimensionUniqueName="[Table1 1]" displayFolder="" count="0" memberValueDatatype="130" unbalanced="0"/>
    <cacheHierarchy uniqueName="[Table1 1].[Month Number]" caption="Month Number" attribute="1" defaultMemberUniqueName="[Table1 1].[Month Number].[All]" allUniqueName="[Table1 1].[Month Number].[All]" dimensionUniqueName="[Table1 1]" displayFolder="" count="2" memberValueDatatype="20" unbalanced="0"/>
    <cacheHierarchy uniqueName="[Table1 1].[Month Name]" caption="Month Name" attribute="1" defaultMemberUniqueName="[Table1 1].[Month Name].[All]" allUniqueName="[Table1 1].[Month Name].[All]" dimensionUniqueName="[Table1 1]" displayFolder="" count="2" memberValueDatatype="130" unbalanced="0"/>
    <cacheHierarchy uniqueName="[Table1 1].[Week Day]" caption="Week Day" attribute="1" defaultMemberUniqueName="[Table1 1].[Week Day].[All]" allUniqueName="[Table1 1].[Week Day].[All]" dimensionUniqueName="[Table1 1]" displayFolder="" count="0" memberValueDatatype="130" unbalanced="0"/>
    <cacheHierarchy uniqueName="[Table1 1].[Net Amount]" caption="Net Amount" attribute="1" defaultMemberUniqueName="[Table1 1].[Net Amount].[All]" allUniqueName="[Table1 1].[Net Amount].[All]" dimensionUniqueName="[Table1 1]" displayFolder="" count="0" memberValueDatatype="5" unbalanced="0"/>
    <cacheHierarchy uniqueName="[Table2].[Date]" caption="Date" attribute="1" time="1" defaultMemberUniqueName="[Table2].[Date].[All]" allUniqueName="[Table2].[Date].[All]" dimensionUniqueName="[Table2]" displayFolder="" count="0" memberValueDatatype="7" unbalanced="0"/>
    <cacheHierarchy uniqueName="[Table2].[Description]" caption="Description" attribute="1" defaultMemberUniqueName="[Table2].[Description].[All]" allUniqueName="[Table2].[Description].[All]" dimensionUniqueName="[Table2]" displayFolder="" count="0" memberValueDatatype="130" unbalanced="0"/>
    <cacheHierarchy uniqueName="[Table2].[Debit]" caption="Debit" attribute="1" defaultMemberUniqueName="[Table2].[Debit].[All]" allUniqueName="[Table2].[Debit].[All]" dimensionUniqueName="[Table2]" displayFolder="" count="0" memberValueDatatype="5" unbalanced="0"/>
    <cacheHierarchy uniqueName="[Table2].[Credit]" caption="Credit" attribute="1" defaultMemberUniqueName="[Table2].[Credit].[All]" allUniqueName="[Table2].[Credit].[All]" dimensionUniqueName="[Table2]" displayFolder="" count="0" memberValueDatatype="20" unbalanced="0"/>
    <cacheHierarchy uniqueName="[Table2].[Sub-category]" caption="Sub-category" attribute="1" defaultMemberUniqueName="[Table2].[Sub-category].[All]" allUniqueName="[Table2].[Sub-category].[All]" dimensionUniqueName="[Table2]" displayFolder="" count="0" memberValueDatatype="130" unbalanced="0"/>
    <cacheHierarchy uniqueName="[Table2].[Category]" caption="Category" attribute="1" defaultMemberUniqueName="[Table2].[Category].[All]" allUniqueName="[Table2].[Category].[All]" dimensionUniqueName="[Table2]" displayFolder="" count="0" memberValueDatatype="130" unbalanced="0"/>
    <cacheHierarchy uniqueName="[Table2].[Category Type]" caption="Category Type" attribute="1" defaultMemberUniqueName="[Table2].[Category Type].[All]" allUniqueName="[Table2].[Category Type].[All]" dimensionUniqueName="[Table2]" displayFolder="" count="0" memberValueDatatype="130" unbalanced="0"/>
    <cacheHierarchy uniqueName="[Table2].[Month Number]" caption="Month Number" attribute="1" defaultMemberUniqueName="[Table2].[Month Number].[All]" allUniqueName="[Table2].[Month Number].[All]" dimensionUniqueName="[Table2]" displayFolder="" count="0" memberValueDatatype="20" unbalanced="0"/>
    <cacheHierarchy uniqueName="[Table2].[Month Name]" caption="Month Name" attribute="1" defaultMemberUniqueName="[Table2].[Month Name].[All]" allUniqueName="[Table2].[Month Name].[All]" dimensionUniqueName="[Table2]" displayFolder="" count="0" memberValueDatatype="130" unbalanced="0"/>
    <cacheHierarchy uniqueName="[Table2].[Week Day]" caption="Week Day" attribute="1" defaultMemberUniqueName="[Table2].[Week Day].[All]" allUniqueName="[Table2].[Week Day].[All]" dimensionUniqueName="[Table2]" displayFolder="" count="0" memberValueDatatype="130" unbalanced="0"/>
    <cacheHierarchy uniqueName="[Table2].[Net Amount]" caption="Net Amount" attribute="1" defaultMemberUniqueName="[Table2].[Net Amount].[All]" allUniqueName="[Table2].[Net Amount].[All]" dimensionUniqueName="[Table2]" displayFolder="" count="0" memberValueDatatype="5"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DisplayMonth]" caption="__XL_Count DisplayMonth" measure="1" displayFolder="" measureGroup="DisplayMonth" count="0" hidden="1"/>
    <cacheHierarchy uniqueName="[Measures].[__No measures defined]" caption="__No measures defined" measure="1" displayFolder="" count="0" hidden="1"/>
    <cacheHierarchy uniqueName="[Measures].[Sum of Debit 2]" caption="Sum of Debit 2" measure="1" displayFolder="" measureGroup="Table1 1" count="0" hidden="1">
      <extLst>
        <ext xmlns:x15="http://schemas.microsoft.com/office/spreadsheetml/2010/11/main" uri="{B97F6D7D-B522-45F9-BDA1-12C45D357490}">
          <x15:cacheHierarchy aggregatedColumn="4"/>
        </ext>
      </extLst>
    </cacheHierarchy>
    <cacheHierarchy uniqueName="[Measures].[Sum of Credit 2]" caption="Sum of Credit 2" measure="1" displayFolder="" measureGroup="Table2" count="0" hidden="1">
      <extLst>
        <ext xmlns:x15="http://schemas.microsoft.com/office/spreadsheetml/2010/11/main" uri="{B97F6D7D-B522-45F9-BDA1-12C45D357490}">
          <x15:cacheHierarchy aggregatedColumn="16"/>
        </ext>
      </extLst>
    </cacheHierarchy>
    <cacheHierarchy uniqueName="[Measures].[Sum of Credit 3]" caption="Sum of Credit 3" measure="1" displayFolder="" measureGroup="Table1 1" count="0" hidden="1">
      <extLst>
        <ext xmlns:x15="http://schemas.microsoft.com/office/spreadsheetml/2010/11/main" uri="{B97F6D7D-B522-45F9-BDA1-12C45D357490}">
          <x15:cacheHierarchy aggregatedColumn="5"/>
        </ext>
      </extLst>
    </cacheHierarchy>
    <cacheHierarchy uniqueName="[Measures].[Sum of Net Amount 2]" caption="Sum of Net Amount 2" measure="1" displayFolder="" measureGroup="Table1 1" count="0" hidden="1">
      <extLst>
        <ext xmlns:x15="http://schemas.microsoft.com/office/spreadsheetml/2010/11/main" uri="{B97F6D7D-B522-45F9-BDA1-12C45D357490}">
          <x15:cacheHierarchy aggregatedColumn="12"/>
        </ext>
      </extLst>
    </cacheHierarchy>
    <cacheHierarchy uniqueName="[Measures].[Max of Credit 2]" caption="Max of Credit 2" measure="1" displayFolder="" measureGroup="Table1 1" count="0" hidden="1">
      <extLst>
        <ext xmlns:x15="http://schemas.microsoft.com/office/spreadsheetml/2010/11/main" uri="{B97F6D7D-B522-45F9-BDA1-12C45D357490}">
          <x15:cacheHierarchy aggregatedColumn="5"/>
        </ext>
      </extLst>
    </cacheHierarchy>
    <cacheHierarchy uniqueName="[Measures].[Max of Debit 2]" caption="Max of Debit 2" measure="1" displayFolder="" measureGroup="Table1 1"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61082897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A14A8B-65C7-4877-BB9C-18C7866727B1}" name="Monthly Trend" cacheId="1030" applyNumberFormats="0" applyBorderFormats="0" applyFontFormats="0" applyPatternFormats="0" applyAlignmentFormats="0" applyWidthHeightFormats="1" dataCaption="Values" tag="b46847bf-64c1-4bb4-bf70-10f9015fd896" updatedVersion="7" minRefreshableVersion="3" useAutoFormatting="1" subtotalHiddenItems="1" itemPrintTitles="1" createdVersion="7" indent="0" outline="1" outlineData="1" multipleFieldFilters="0" chartFormat="3">
  <location ref="B59:D70" firstHeaderRow="0" firstDataRow="1" firstDataCol="1"/>
  <pivotFields count="3">
    <pivotField axis="axisRow" allDrilled="1" subtotalTop="0" showAll="0" nonAutoSortDefault="1" defaultSubtotal="0" defaultAttributeDrillState="1">
      <items count="10">
        <item x="3"/>
        <item x="2"/>
        <item x="6"/>
        <item x="0"/>
        <item x="7"/>
        <item x="5"/>
        <item x="4"/>
        <item x="1"/>
        <item x="9"/>
        <item x="8"/>
      </items>
    </pivotField>
    <pivotField dataField="1" subtotalTop="0" showAll="0" defaultSubtotal="0"/>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Credit" fld="1" baseField="0" baseItem="0"/>
    <dataField name="Sum of Debit" fld="2" baseField="0" baseItem="0"/>
  </dataFields>
  <formats count="1">
    <format dxfId="7">
      <pivotArea outline="0" collapsedLevelsAreSubtotals="1" fieldPosition="0"/>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AB7B39-FEAF-4377-8B55-CC427F696AC5}" name="Income Sources" cacheId="946" applyNumberFormats="0" applyBorderFormats="0" applyFontFormats="0" applyPatternFormats="0" applyAlignmentFormats="0" applyWidthHeightFormats="1" dataCaption="Values" tag="68aafc0a-6f2c-4c46-8fb3-4e0e33838649" updatedVersion="7" minRefreshableVersion="3" useAutoFormatting="1" subtotalHiddenItems="1" itemPrintTitles="1" createdVersion="7" indent="0" outline="1" outlineData="1" multipleFieldFilters="0" chartFormat="3">
  <location ref="B18:C22" firstHeaderRow="1" firstDataRow="1" firstDataCol="1"/>
  <pivotFields count="3">
    <pivotField dataField="1" subtotalTop="0" showAll="0" defaultSubtotal="0"/>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4">
    <i>
      <x/>
    </i>
    <i>
      <x v="2"/>
    </i>
    <i>
      <x v="1"/>
    </i>
    <i t="grand">
      <x/>
    </i>
  </rowItems>
  <colItems count="1">
    <i/>
  </colItems>
  <dataFields count="1">
    <dataField name="Sum of Credit" fld="0" baseField="0" baseItem="0"/>
  </dataFields>
  <formats count="1">
    <format dxfId="13">
      <pivotArea collapsedLevelsAreSubtotals="1" fieldPosition="0">
        <references count="1">
          <reference field="1" count="0"/>
        </references>
      </pivotArea>
    </format>
  </format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0"/>
          </reference>
        </references>
      </pivotArea>
    </chartFormat>
    <chartFormat chart="2" format="7">
      <pivotArea type="data" outline="0" fieldPosition="0">
        <references count="2">
          <reference field="4294967294" count="1" selected="0">
            <x v="0"/>
          </reference>
          <reference field="1" count="1" selected="0">
            <x v="2"/>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1B4CB0-2F6A-4CFF-974F-5BB21DC7F1F9}" name="Spending Trend" cacheId="1003" applyNumberFormats="0" applyBorderFormats="0" applyFontFormats="0" applyPatternFormats="0" applyAlignmentFormats="0" applyWidthHeightFormats="1" dataCaption="Values" tag="d0da9ae6-ac8b-4574-9bb7-2f4ee18e7ec4" updatedVersion="7" minRefreshableVersion="3" useAutoFormatting="1" subtotalHiddenItems="1" itemPrintTitles="1" createdVersion="7" indent="0" outline="1" outlineData="1" multipleFieldFilters="0" chartFormat="3">
  <location ref="M27:N38" firstHeaderRow="1" firstDataRow="1" firstDataCol="1"/>
  <pivotFields count="2">
    <pivotField axis="axisRow" allDrilled="1" subtotalTop="0" showAll="0" nonAutoSortDefault="1" defaultSubtotal="0" defaultAttributeDrillState="1">
      <items count="10">
        <item x="3"/>
        <item x="2"/>
        <item x="6"/>
        <item x="0"/>
        <item x="7"/>
        <item x="5"/>
        <item x="4"/>
        <item x="1"/>
        <item x="9"/>
        <item x="8"/>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Debit" fld="1" baseField="0" baseItem="0" numFmtId="166"/>
  </dataFields>
  <formats count="1">
    <format dxfId="6">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2DC5F7-92C5-425F-883E-C1301E524F4E}" name="KPI" cacheId="928" applyNumberFormats="0" applyBorderFormats="0" applyFontFormats="0" applyPatternFormats="0" applyAlignmentFormats="0" applyWidthHeightFormats="1" dataCaption="Values" tag="b38da6b6-a853-46f8-b27c-d537004ebe27" updatedVersion="7" minRefreshableVersion="3" useAutoFormatting="1" subtotalHiddenItems="1" itemPrintTitles="1" createdVersion="7" indent="0" outline="1" outlineData="1" multipleFieldFilters="0">
  <location ref="B10:D11"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Net Amount" fld="2" baseField="0" baseItem="0" numFmtId="164"/>
    <dataField name="Sum of Debit" fld="0" baseField="0" baseItem="0" numFmtId="164"/>
    <dataField name="Sum of Credit" fld="1" baseField="0" baseItem="0" numFmtId="164"/>
  </dataFields>
  <formats count="4">
    <format dxfId="9">
      <pivotArea outline="0" collapsedLevelsAreSubtotals="1" fieldPosition="0">
        <references count="1">
          <reference field="4294967294" count="1" selected="0">
            <x v="1"/>
          </reference>
        </references>
      </pivotArea>
    </format>
    <format dxfId="10">
      <pivotArea outline="0" collapsedLevelsAreSubtotals="1" fieldPosition="0">
        <references count="1">
          <reference field="4294967294" count="1" selected="0">
            <x v="0"/>
          </reference>
        </references>
      </pivotArea>
    </format>
    <format dxfId="11">
      <pivotArea outline="0" collapsedLevelsAreSubtotals="1" fieldPosition="0">
        <references count="1">
          <reference field="4294967294" count="1" selected="0">
            <x v="2"/>
          </reference>
        </references>
      </pivotArea>
    </format>
    <format dxfId="12">
      <pivotArea outline="0" collapsedLevelsAreSubtotals="1" fieldPosition="0"/>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D7C4D6-32A4-421B-B89B-AEA8972CF511}" name="Income Trend" cacheId="976" applyNumberFormats="0" applyBorderFormats="0" applyFontFormats="0" applyPatternFormats="0" applyAlignmentFormats="0" applyWidthHeightFormats="1" dataCaption="Values" tag="cf7ac7d5-d99e-45b8-a11e-0601a15d617b" updatedVersion="7" minRefreshableVersion="3" useAutoFormatting="1" subtotalHiddenItems="1" itemPrintTitles="1" createdVersion="7" indent="0" outline="1" outlineData="1" multipleFieldFilters="0" chartFormat="3">
  <location ref="J27:K38" firstHeaderRow="1" firstDataRow="1" firstDataCol="1"/>
  <pivotFields count="2">
    <pivotField dataField="1" subtotalTop="0" showAll="0" defaultSubtotal="0"/>
    <pivotField axis="axisRow" allDrilled="1" subtotalTop="0" showAll="0" nonAutoSortDefault="1" defaultSubtotal="0" defaultAttributeDrillState="1">
      <items count="10">
        <item x="3"/>
        <item x="2"/>
        <item x="6"/>
        <item x="0"/>
        <item x="7"/>
        <item x="5"/>
        <item x="4"/>
        <item x="1"/>
        <item x="9"/>
        <item x="8"/>
      </items>
    </pivotField>
  </pivotFields>
  <rowFields count="1">
    <field x="1"/>
  </rowFields>
  <rowItems count="11">
    <i>
      <x/>
    </i>
    <i>
      <x v="1"/>
    </i>
    <i>
      <x v="2"/>
    </i>
    <i>
      <x v="3"/>
    </i>
    <i>
      <x v="4"/>
    </i>
    <i>
      <x v="5"/>
    </i>
    <i>
      <x v="6"/>
    </i>
    <i>
      <x v="7"/>
    </i>
    <i>
      <x v="8"/>
    </i>
    <i>
      <x v="9"/>
    </i>
    <i t="grand">
      <x/>
    </i>
  </rowItems>
  <colItems count="1">
    <i/>
  </colItems>
  <dataFields count="1">
    <dataField name="Sum of Credit" fld="0" baseField="0" baseItem="0" numFmtId="166"/>
  </dataFields>
  <formats count="1">
    <format dxfId="14">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1]"/>
        <x15:activeTabTopLevelEntity name="[DisplayMonth]"/>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9AC6309-DCF9-4AD0-8B91-EBCF3DE25202}" name="Max Values" cacheId="931" applyNumberFormats="0" applyBorderFormats="0" applyFontFormats="0" applyPatternFormats="0" applyAlignmentFormats="0" applyWidthHeightFormats="1" dataCaption="Values" tag="62bd681b-5f99-4795-928a-6b3f234069bd" updatedVersion="7" minRefreshableVersion="3" useAutoFormatting="1" subtotalHiddenItems="1" itemPrintTitles="1" createdVersion="7" indent="0" outline="1" outlineData="1" multipleFieldFilters="0">
  <location ref="G14:H15"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Max of Credit" fld="0" subtotal="max" baseField="0" baseItem="0"/>
    <dataField name="Max of Debit" fld="1" subtotal="max" baseField="0" baseItem="0"/>
  </dataFields>
  <formats count="1">
    <format dxfId="8">
      <pivotArea outline="0" collapsedLevelsAreSubtotals="1" fieldPosition="0"/>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F109FE7-F533-49C6-A1F9-9C4CEE423B5A}" name="Top 5" cacheId="940" applyNumberFormats="0" applyBorderFormats="0" applyFontFormats="0" applyPatternFormats="0" applyAlignmentFormats="0" applyWidthHeightFormats="1" dataCaption="Values" tag="5b58a708-9736-487f-a758-82c441bf21f0" updatedVersion="7" minRefreshableVersion="3" useAutoFormatting="1" subtotalHiddenItems="1" itemPrintTitles="1" createdVersion="7" indent="0" outline="1" outlineData="1" multipleFieldFilters="0">
  <location ref="B27:C33"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Debit" fld="1" baseField="0" baseItem="0" numFmtId="166"/>
  </dataFields>
  <formats count="1">
    <format dxfId="5">
      <pivotArea outline="0" collapsedLevelsAreSubtotals="1" fieldPosition="0"/>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8">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F4732E6-B7F7-45F5-AB32-0A47F60DAE53}" name="Weekly Trend" cacheId="943" applyNumberFormats="0" applyBorderFormats="0" applyFontFormats="0" applyPatternFormats="0" applyAlignmentFormats="0" applyWidthHeightFormats="1" dataCaption="Values" tag="0f0898fe-6fb3-4eca-9c11-9e66a7032698" updatedVersion="7" minRefreshableVersion="3" useAutoFormatting="1" subtotalHiddenItems="1" itemPrintTitles="1" createdVersion="7" indent="0" outline="1" outlineData="1" multipleFieldFilters="0" chartFormat="3">
  <location ref="F59:H67" firstHeaderRow="0" firstDataRow="1" firstDataCol="1"/>
  <pivotFields count="4">
    <pivotField dataField="1" subtotalTop="0" showAll="0" defaultSubtotal="0"/>
    <pivotField dataField="1" subtotalTop="0" showAll="0" defaultSubtotal="0"/>
    <pivotField axis="axisRow" allDrilled="1" subtotalTop="0" showAll="0" defaultSubtotal="0" defaultAttributeDrillState="1">
      <items count="7">
        <item x="1"/>
        <item x="5"/>
        <item x="6"/>
        <item x="4"/>
        <item x="0"/>
        <item x="2"/>
        <item x="3"/>
      </items>
    </pivotField>
    <pivotField allDrilled="1" subtotalTop="0" showAll="0" dataSourceSort="1" defaultSubtotal="0" defaultAttributeDrillState="1"/>
  </pivotFields>
  <rowFields count="1">
    <field x="2"/>
  </rowFields>
  <rowItems count="8">
    <i>
      <x/>
    </i>
    <i>
      <x v="1"/>
    </i>
    <i>
      <x v="2"/>
    </i>
    <i>
      <x v="3"/>
    </i>
    <i>
      <x v="4"/>
    </i>
    <i>
      <x v="5"/>
    </i>
    <i>
      <x v="6"/>
    </i>
    <i t="grand">
      <x/>
    </i>
  </rowItems>
  <colFields count="1">
    <field x="-2"/>
  </colFields>
  <colItems count="2">
    <i>
      <x/>
    </i>
    <i i="1">
      <x v="1"/>
    </i>
  </colItems>
  <dataFields count="2">
    <dataField name="Sum of Credit" fld="0" baseField="0" baseItem="0"/>
    <dataField name="Sum of Debit" fld="1" baseField="0" baseItem="0"/>
  </dataFields>
  <formats count="1">
    <format dxfId="4">
      <pivotArea outline="0" collapsedLevelsAreSubtotals="1" fieldPosition="0"/>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D610087F-4833-4E8E-A714-A1F5D6140343}" sourceName="[Table1 1].[Month Name]">
  <pivotTables>
    <pivotTable tabId="4" name="Income Sources"/>
    <pivotTable tabId="4" name="Income Trend"/>
    <pivotTable tabId="4" name="KPI"/>
    <pivotTable tabId="4" name="Max Values"/>
    <pivotTable tabId="4" name="Monthly Trend"/>
    <pivotTable tabId="4" name="Spending Trend"/>
    <pivotTable tabId="4" name="Top 5"/>
    <pivotTable tabId="4" name="Weekly Trend"/>
  </pivotTables>
  <data>
    <olap pivotCacheId="610828976">
      <levels count="2">
        <level uniqueName="[Table1 1].[Month Name].[(All)]" sourceCaption="(All)" count="0"/>
        <level uniqueName="[Table1 1].[Month Name].[Month Name]" sourceCaption="Month Name" count="10">
          <ranges>
            <range startItem="0">
              <i n="[Table1 1].[Month Name].&amp;[Apr]" c="Apr"/>
              <i n="[Table1 1].[Month Name].&amp;[Aug]" c="Aug"/>
              <i n="[Table1 1].[Month Name].&amp;[Feb]" c="Feb"/>
              <i n="[Table1 1].[Month Name].&amp;[Jan]" c="Jan"/>
              <i n="[Table1 1].[Month Name].&amp;[Jul]" c="Jul"/>
              <i n="[Table1 1].[Month Name].&amp;[Jun]" c="Jun"/>
              <i n="[Table1 1].[Month Name].&amp;[Mar]" c="Mar"/>
              <i n="[Table1 1].[Month Name].&amp;[May]" c="May"/>
              <i n="[Table1 1].[Month Name].&amp;[Oct]" c="Oct"/>
              <i n="[Table1 1].[Month Name].&amp;[Sep]" c="Sep"/>
            </range>
          </ranges>
        </level>
      </levels>
      <selections count="1">
        <selection n="[Table1 1].[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EBA4E4A5-45F2-4018-A08F-4E8B36F64FD6}" cache="Slicer_Month_Name" caption="Month Name" showCaption="0" level="1" style="Slicer Style 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E01864-7C1F-46BD-AC08-9B5A54949B85}" name="Dataset" displayName="Dataset" ref="A1:K487" totalsRowShown="0">
  <autoFilter ref="A1:K487" xr:uid="{F5E01864-7C1F-46BD-AC08-9B5A54949B85}"/>
  <tableColumns count="11">
    <tableColumn id="1" xr3:uid="{77537EBA-F0D9-401B-8519-443523647CC6}" name="Date" dataDxfId="18"/>
    <tableColumn id="2" xr3:uid="{E422E586-4620-47BE-991A-06E97BC96875}" name="Description"/>
    <tableColumn id="3" xr3:uid="{47CC51B4-966A-4A4A-A6D7-D29781C27F4D}" name="Debit" dataDxfId="17"/>
    <tableColumn id="4" xr3:uid="{58F667D0-C81A-4A56-B345-BBBFDD2D8CBC}" name="Credit" dataDxfId="16"/>
    <tableColumn id="5" xr3:uid="{904A20BD-2B3A-4A82-A479-02D2B0A8EDC6}" name="Sub-category"/>
    <tableColumn id="6" xr3:uid="{1884C13B-2BA2-458A-A649-E1AF570D9906}" name="Category"/>
    <tableColumn id="7" xr3:uid="{972B6B52-3B2F-43F7-8017-FA85D821BE69}" name="Category Type"/>
    <tableColumn id="8" xr3:uid="{475E0F21-5C67-4397-938C-7CCCD68141EC}" name="Month Number" dataDxfId="3">
      <calculatedColumnFormula>MONTH(Dataset[[#This Row],[Date]])</calculatedColumnFormula>
    </tableColumn>
    <tableColumn id="11" xr3:uid="{4D47A0EF-1543-46C7-BF7B-AF03909FBFEE}" name="Month Name" dataDxfId="1">
      <calculatedColumnFormula>TEXT(Dataset[[#This Row],[Date]],"mmm")</calculatedColumnFormula>
    </tableColumn>
    <tableColumn id="9" xr3:uid="{CDE6552D-799B-4EA7-8FE3-52611A9C5105}" name="Week Day" dataDxfId="2">
      <calculatedColumnFormula>TEXT(Dataset[[#This Row],[Date]],"ddd")</calculatedColumnFormula>
    </tableColumn>
    <tableColumn id="10" xr3:uid="{868E919D-5A6E-4EF6-A491-0111F384666C}" name="Net Amount" dataDxfId="15">
      <calculatedColumnFormula>Dataset[[#This Row],[Credit]]-Dataset[[#This Row],[Debit]]</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975A0-72B7-444B-AF36-E14FDA155B79}">
  <dimension ref="A1:K487"/>
  <sheetViews>
    <sheetView workbookViewId="0">
      <selection activeCell="J6" sqref="J6"/>
    </sheetView>
  </sheetViews>
  <sheetFormatPr defaultRowHeight="15" x14ac:dyDescent="0.25"/>
  <cols>
    <col min="1" max="1" width="13.42578125" customWidth="1"/>
    <col min="2" max="2" width="20.5703125" bestFit="1" customWidth="1"/>
    <col min="3" max="3" width="13.5703125" customWidth="1"/>
    <col min="4" max="4" width="10.7109375" customWidth="1"/>
    <col min="5" max="5" width="18" customWidth="1"/>
    <col min="6" max="6" width="14.140625" customWidth="1"/>
    <col min="7" max="7" width="15.7109375" customWidth="1"/>
    <col min="8" max="8" width="17.140625" bestFit="1" customWidth="1"/>
    <col min="9" max="9" width="17.140625" style="15" customWidth="1"/>
    <col min="10" max="10" width="12.28515625" bestFit="1" customWidth="1"/>
    <col min="11" max="11" width="14.140625" bestFit="1" customWidth="1"/>
  </cols>
  <sheetData>
    <row r="1" spans="1:11" x14ac:dyDescent="0.25">
      <c r="A1" t="s">
        <v>0</v>
      </c>
      <c r="B1" t="s">
        <v>1</v>
      </c>
      <c r="C1" t="s">
        <v>2</v>
      </c>
      <c r="D1" t="s">
        <v>3</v>
      </c>
      <c r="E1" t="s">
        <v>4</v>
      </c>
      <c r="F1" t="s">
        <v>5</v>
      </c>
      <c r="G1" t="s">
        <v>6</v>
      </c>
      <c r="H1" t="s">
        <v>7</v>
      </c>
      <c r="I1" s="15" t="s">
        <v>72</v>
      </c>
      <c r="J1" t="s">
        <v>8</v>
      </c>
      <c r="K1" t="s">
        <v>9</v>
      </c>
    </row>
    <row r="2" spans="1:11" x14ac:dyDescent="0.25">
      <c r="A2" s="1">
        <v>44200</v>
      </c>
      <c r="B2" t="s">
        <v>10</v>
      </c>
      <c r="C2" s="2"/>
      <c r="D2" s="2">
        <v>5000</v>
      </c>
      <c r="E2" t="s">
        <v>11</v>
      </c>
      <c r="F2" t="s">
        <v>12</v>
      </c>
      <c r="G2" t="s">
        <v>13</v>
      </c>
      <c r="H2">
        <f>MONTH(Dataset[[#This Row],[Date]])</f>
        <v>1</v>
      </c>
      <c r="I2" s="15" t="str">
        <f>TEXT(Dataset[[#This Row],[Date]],"mmm")</f>
        <v>Jan</v>
      </c>
      <c r="J2" t="str">
        <f>TEXT(Dataset[[#This Row],[Date]],"ddd")</f>
        <v>Mon</v>
      </c>
      <c r="K2" s="2">
        <f>Dataset[[#This Row],[Credit]]-Dataset[[#This Row],[Debit]]</f>
        <v>5000</v>
      </c>
    </row>
    <row r="3" spans="1:11" x14ac:dyDescent="0.25">
      <c r="A3" s="1">
        <v>44200</v>
      </c>
      <c r="B3" t="s">
        <v>14</v>
      </c>
      <c r="C3" s="2">
        <v>5</v>
      </c>
      <c r="D3" s="2"/>
      <c r="E3" t="s">
        <v>15</v>
      </c>
      <c r="F3" t="s">
        <v>16</v>
      </c>
      <c r="G3" t="s">
        <v>17</v>
      </c>
      <c r="H3">
        <f>MONTH(Dataset[[#This Row],[Date]])</f>
        <v>1</v>
      </c>
      <c r="I3" s="15" t="str">
        <f>TEXT(Dataset[[#This Row],[Date]],"mmm")</f>
        <v>Jan</v>
      </c>
      <c r="J3" t="str">
        <f>TEXT(Dataset[[#This Row],[Date]],"ddd")</f>
        <v>Mon</v>
      </c>
      <c r="K3" s="2">
        <f>Dataset[[#This Row],[Credit]]-Dataset[[#This Row],[Debit]]</f>
        <v>-5</v>
      </c>
    </row>
    <row r="4" spans="1:11" x14ac:dyDescent="0.25">
      <c r="A4" s="1">
        <v>44201</v>
      </c>
      <c r="B4" t="s">
        <v>18</v>
      </c>
      <c r="C4" s="2">
        <v>900</v>
      </c>
      <c r="D4" s="2"/>
      <c r="E4" t="s">
        <v>19</v>
      </c>
      <c r="F4" t="s">
        <v>20</v>
      </c>
      <c r="G4" t="s">
        <v>17</v>
      </c>
      <c r="H4">
        <f>MONTH(Dataset[[#This Row],[Date]])</f>
        <v>1</v>
      </c>
      <c r="I4" s="15" t="str">
        <f>TEXT(Dataset[[#This Row],[Date]],"mmm")</f>
        <v>Jan</v>
      </c>
      <c r="J4" t="str">
        <f>TEXT(Dataset[[#This Row],[Date]],"ddd")</f>
        <v>Tue</v>
      </c>
      <c r="K4" s="2">
        <f>Dataset[[#This Row],[Credit]]-Dataset[[#This Row],[Debit]]</f>
        <v>-900</v>
      </c>
    </row>
    <row r="5" spans="1:11" x14ac:dyDescent="0.25">
      <c r="A5" s="1">
        <v>44201</v>
      </c>
      <c r="B5" t="s">
        <v>21</v>
      </c>
      <c r="C5" s="2">
        <v>150</v>
      </c>
      <c r="D5" s="2"/>
      <c r="E5" t="s">
        <v>22</v>
      </c>
      <c r="F5" t="s">
        <v>23</v>
      </c>
      <c r="G5" t="s">
        <v>17</v>
      </c>
      <c r="H5">
        <f>MONTH(Dataset[[#This Row],[Date]])</f>
        <v>1</v>
      </c>
      <c r="I5" s="15" t="str">
        <f>TEXT(Dataset[[#This Row],[Date]],"mmm")</f>
        <v>Jan</v>
      </c>
      <c r="J5" t="str">
        <f>TEXT(Dataset[[#This Row],[Date]],"ddd")</f>
        <v>Tue</v>
      </c>
      <c r="K5" s="2">
        <f>Dataset[[#This Row],[Credit]]-Dataset[[#This Row],[Debit]]</f>
        <v>-150</v>
      </c>
    </row>
    <row r="6" spans="1:11" x14ac:dyDescent="0.25">
      <c r="A6" s="1">
        <v>44201</v>
      </c>
      <c r="B6" t="s">
        <v>14</v>
      </c>
      <c r="C6" s="2">
        <v>5</v>
      </c>
      <c r="D6" s="2"/>
      <c r="E6" t="s">
        <v>15</v>
      </c>
      <c r="F6" t="s">
        <v>16</v>
      </c>
      <c r="G6" t="s">
        <v>17</v>
      </c>
      <c r="H6">
        <f>MONTH(Dataset[[#This Row],[Date]])</f>
        <v>1</v>
      </c>
      <c r="I6" s="15" t="str">
        <f>TEXT(Dataset[[#This Row],[Date]],"mmm")</f>
        <v>Jan</v>
      </c>
      <c r="J6" t="str">
        <f>TEXT(Dataset[[#This Row],[Date]],"ddd")</f>
        <v>Tue</v>
      </c>
      <c r="K6" s="2">
        <f>Dataset[[#This Row],[Credit]]-Dataset[[#This Row],[Debit]]</f>
        <v>-5</v>
      </c>
    </row>
    <row r="7" spans="1:11" x14ac:dyDescent="0.25">
      <c r="A7" s="1">
        <v>44202</v>
      </c>
      <c r="B7" t="s">
        <v>14</v>
      </c>
      <c r="C7" s="2">
        <v>5</v>
      </c>
      <c r="D7" s="2"/>
      <c r="E7" t="s">
        <v>15</v>
      </c>
      <c r="F7" t="s">
        <v>16</v>
      </c>
      <c r="G7" t="s">
        <v>17</v>
      </c>
      <c r="H7">
        <f>MONTH(Dataset[[#This Row],[Date]])</f>
        <v>1</v>
      </c>
      <c r="I7" s="15" t="str">
        <f>TEXT(Dataset[[#This Row],[Date]],"mmm")</f>
        <v>Jan</v>
      </c>
      <c r="J7" t="str">
        <f>TEXT(Dataset[[#This Row],[Date]],"ddd")</f>
        <v>Wed</v>
      </c>
      <c r="K7" s="2">
        <f>Dataset[[#This Row],[Credit]]-Dataset[[#This Row],[Debit]]</f>
        <v>-5</v>
      </c>
    </row>
    <row r="8" spans="1:11" x14ac:dyDescent="0.25">
      <c r="A8" s="1">
        <v>44203</v>
      </c>
      <c r="B8" t="s">
        <v>14</v>
      </c>
      <c r="C8" s="2">
        <v>5</v>
      </c>
      <c r="D8" s="2"/>
      <c r="E8" t="s">
        <v>15</v>
      </c>
      <c r="F8" t="s">
        <v>16</v>
      </c>
      <c r="G8" t="s">
        <v>17</v>
      </c>
      <c r="H8">
        <f>MONTH(Dataset[[#This Row],[Date]])</f>
        <v>1</v>
      </c>
      <c r="I8" s="15" t="str">
        <f>TEXT(Dataset[[#This Row],[Date]],"mmm")</f>
        <v>Jan</v>
      </c>
      <c r="J8" t="str">
        <f>TEXT(Dataset[[#This Row],[Date]],"ddd")</f>
        <v>Thu</v>
      </c>
      <c r="K8" s="2">
        <f>Dataset[[#This Row],[Credit]]-Dataset[[#This Row],[Debit]]</f>
        <v>-5</v>
      </c>
    </row>
    <row r="9" spans="1:11" x14ac:dyDescent="0.25">
      <c r="A9" s="1">
        <v>44204</v>
      </c>
      <c r="B9" t="s">
        <v>14</v>
      </c>
      <c r="C9" s="2">
        <v>5</v>
      </c>
      <c r="D9" s="2"/>
      <c r="E9" t="s">
        <v>15</v>
      </c>
      <c r="F9" t="s">
        <v>16</v>
      </c>
      <c r="G9" t="s">
        <v>17</v>
      </c>
      <c r="H9">
        <f>MONTH(Dataset[[#This Row],[Date]])</f>
        <v>1</v>
      </c>
      <c r="I9" s="15" t="str">
        <f>TEXT(Dataset[[#This Row],[Date]],"mmm")</f>
        <v>Jan</v>
      </c>
      <c r="J9" t="str">
        <f>TEXT(Dataset[[#This Row],[Date]],"ddd")</f>
        <v>Fri</v>
      </c>
      <c r="K9" s="2">
        <f>Dataset[[#This Row],[Credit]]-Dataset[[#This Row],[Debit]]</f>
        <v>-5</v>
      </c>
    </row>
    <row r="10" spans="1:11" x14ac:dyDescent="0.25">
      <c r="A10" s="1">
        <v>44204</v>
      </c>
      <c r="B10" t="s">
        <v>24</v>
      </c>
      <c r="C10" s="2">
        <v>155</v>
      </c>
      <c r="D10" s="2"/>
      <c r="E10" t="s">
        <v>25</v>
      </c>
      <c r="F10" t="s">
        <v>20</v>
      </c>
      <c r="G10" t="s">
        <v>17</v>
      </c>
      <c r="H10">
        <f>MONTH(Dataset[[#This Row],[Date]])</f>
        <v>1</v>
      </c>
      <c r="I10" s="15" t="str">
        <f>TEXT(Dataset[[#This Row],[Date]],"mmm")</f>
        <v>Jan</v>
      </c>
      <c r="J10" t="str">
        <f>TEXT(Dataset[[#This Row],[Date]],"ddd")</f>
        <v>Fri</v>
      </c>
      <c r="K10" s="2">
        <f>Dataset[[#This Row],[Credit]]-Dataset[[#This Row],[Debit]]</f>
        <v>-155</v>
      </c>
    </row>
    <row r="11" spans="1:11" x14ac:dyDescent="0.25">
      <c r="A11" s="1">
        <v>44207</v>
      </c>
      <c r="B11" t="s">
        <v>26</v>
      </c>
      <c r="C11" s="2">
        <v>50</v>
      </c>
      <c r="D11" s="2"/>
      <c r="E11" t="s">
        <v>27</v>
      </c>
      <c r="F11" t="s">
        <v>20</v>
      </c>
      <c r="G11" t="s">
        <v>17</v>
      </c>
      <c r="H11">
        <f>MONTH(Dataset[[#This Row],[Date]])</f>
        <v>1</v>
      </c>
      <c r="I11" s="15" t="str">
        <f>TEXT(Dataset[[#This Row],[Date]],"mmm")</f>
        <v>Jan</v>
      </c>
      <c r="J11" t="str">
        <f>TEXT(Dataset[[#This Row],[Date]],"ddd")</f>
        <v>Mon</v>
      </c>
      <c r="K11" s="2">
        <f>Dataset[[#This Row],[Credit]]-Dataset[[#This Row],[Debit]]</f>
        <v>-50</v>
      </c>
    </row>
    <row r="12" spans="1:11" x14ac:dyDescent="0.25">
      <c r="A12" s="1">
        <v>44207</v>
      </c>
      <c r="B12" t="s">
        <v>14</v>
      </c>
      <c r="C12" s="2">
        <v>5</v>
      </c>
      <c r="D12" s="2"/>
      <c r="E12" t="s">
        <v>15</v>
      </c>
      <c r="F12" t="s">
        <v>16</v>
      </c>
      <c r="G12" t="s">
        <v>17</v>
      </c>
      <c r="H12">
        <f>MONTH(Dataset[[#This Row],[Date]])</f>
        <v>1</v>
      </c>
      <c r="I12" s="15" t="str">
        <f>TEXT(Dataset[[#This Row],[Date]],"mmm")</f>
        <v>Jan</v>
      </c>
      <c r="J12" t="str">
        <f>TEXT(Dataset[[#This Row],[Date]],"ddd")</f>
        <v>Mon</v>
      </c>
      <c r="K12" s="2">
        <f>Dataset[[#This Row],[Credit]]-Dataset[[#This Row],[Debit]]</f>
        <v>-5</v>
      </c>
    </row>
    <row r="13" spans="1:11" x14ac:dyDescent="0.25">
      <c r="A13" s="1">
        <v>44208</v>
      </c>
      <c r="B13" t="s">
        <v>14</v>
      </c>
      <c r="C13" s="2">
        <v>5</v>
      </c>
      <c r="D13" s="2"/>
      <c r="E13" t="s">
        <v>15</v>
      </c>
      <c r="F13" t="s">
        <v>16</v>
      </c>
      <c r="G13" t="s">
        <v>17</v>
      </c>
      <c r="H13">
        <f>MONTH(Dataset[[#This Row],[Date]])</f>
        <v>1</v>
      </c>
      <c r="I13" s="15" t="str">
        <f>TEXT(Dataset[[#This Row],[Date]],"mmm")</f>
        <v>Jan</v>
      </c>
      <c r="J13" t="str">
        <f>TEXT(Dataset[[#This Row],[Date]],"ddd")</f>
        <v>Tue</v>
      </c>
      <c r="K13" s="2">
        <f>Dataset[[#This Row],[Credit]]-Dataset[[#This Row],[Debit]]</f>
        <v>-5</v>
      </c>
    </row>
    <row r="14" spans="1:11" x14ac:dyDescent="0.25">
      <c r="A14" s="1">
        <v>44209</v>
      </c>
      <c r="B14" t="s">
        <v>28</v>
      </c>
      <c r="C14" s="2">
        <v>77</v>
      </c>
      <c r="D14" s="2"/>
      <c r="E14" t="s">
        <v>15</v>
      </c>
      <c r="F14" t="s">
        <v>16</v>
      </c>
      <c r="G14" t="s">
        <v>17</v>
      </c>
      <c r="H14">
        <f>MONTH(Dataset[[#This Row],[Date]])</f>
        <v>1</v>
      </c>
      <c r="I14" s="15" t="str">
        <f>TEXT(Dataset[[#This Row],[Date]],"mmm")</f>
        <v>Jan</v>
      </c>
      <c r="J14" t="str">
        <f>TEXT(Dataset[[#This Row],[Date]],"ddd")</f>
        <v>Wed</v>
      </c>
      <c r="K14" s="2">
        <f>Dataset[[#This Row],[Credit]]-Dataset[[#This Row],[Debit]]</f>
        <v>-77</v>
      </c>
    </row>
    <row r="15" spans="1:11" x14ac:dyDescent="0.25">
      <c r="A15" s="1">
        <v>44209</v>
      </c>
      <c r="B15" t="s">
        <v>14</v>
      </c>
      <c r="C15" s="2">
        <v>5</v>
      </c>
      <c r="D15" s="2"/>
      <c r="E15" t="s">
        <v>15</v>
      </c>
      <c r="F15" t="s">
        <v>16</v>
      </c>
      <c r="G15" t="s">
        <v>17</v>
      </c>
      <c r="H15">
        <f>MONTH(Dataset[[#This Row],[Date]])</f>
        <v>1</v>
      </c>
      <c r="I15" s="15" t="str">
        <f>TEXT(Dataset[[#This Row],[Date]],"mmm")</f>
        <v>Jan</v>
      </c>
      <c r="J15" t="str">
        <f>TEXT(Dataset[[#This Row],[Date]],"ddd")</f>
        <v>Wed</v>
      </c>
      <c r="K15" s="2">
        <f>Dataset[[#This Row],[Credit]]-Dataset[[#This Row],[Debit]]</f>
        <v>-5</v>
      </c>
    </row>
    <row r="16" spans="1:11" x14ac:dyDescent="0.25">
      <c r="A16" s="1">
        <v>44210</v>
      </c>
      <c r="B16" t="s">
        <v>14</v>
      </c>
      <c r="C16" s="2">
        <v>5</v>
      </c>
      <c r="D16" s="2"/>
      <c r="E16" t="s">
        <v>15</v>
      </c>
      <c r="F16" t="s">
        <v>16</v>
      </c>
      <c r="G16" t="s">
        <v>17</v>
      </c>
      <c r="H16">
        <f>MONTH(Dataset[[#This Row],[Date]])</f>
        <v>1</v>
      </c>
      <c r="I16" s="15" t="str">
        <f>TEXT(Dataset[[#This Row],[Date]],"mmm")</f>
        <v>Jan</v>
      </c>
      <c r="J16" t="str">
        <f>TEXT(Dataset[[#This Row],[Date]],"ddd")</f>
        <v>Thu</v>
      </c>
      <c r="K16" s="2">
        <f>Dataset[[#This Row],[Credit]]-Dataset[[#This Row],[Debit]]</f>
        <v>-5</v>
      </c>
    </row>
    <row r="17" spans="1:11" x14ac:dyDescent="0.25">
      <c r="A17" s="1">
        <v>44211</v>
      </c>
      <c r="B17" t="s">
        <v>24</v>
      </c>
      <c r="C17" s="2">
        <v>135</v>
      </c>
      <c r="D17" s="2"/>
      <c r="E17" t="s">
        <v>25</v>
      </c>
      <c r="F17" t="s">
        <v>20</v>
      </c>
      <c r="G17" t="s">
        <v>17</v>
      </c>
      <c r="H17">
        <f>MONTH(Dataset[[#This Row],[Date]])</f>
        <v>1</v>
      </c>
      <c r="I17" s="15" t="str">
        <f>TEXT(Dataset[[#This Row],[Date]],"mmm")</f>
        <v>Jan</v>
      </c>
      <c r="J17" t="str">
        <f>TEXT(Dataset[[#This Row],[Date]],"ddd")</f>
        <v>Fri</v>
      </c>
      <c r="K17" s="2">
        <f>Dataset[[#This Row],[Credit]]-Dataset[[#This Row],[Debit]]</f>
        <v>-135</v>
      </c>
    </row>
    <row r="18" spans="1:11" x14ac:dyDescent="0.25">
      <c r="A18" s="1">
        <v>44211</v>
      </c>
      <c r="B18" t="s">
        <v>14</v>
      </c>
      <c r="C18" s="2">
        <v>5</v>
      </c>
      <c r="D18" s="2"/>
      <c r="E18" t="s">
        <v>15</v>
      </c>
      <c r="F18" t="s">
        <v>16</v>
      </c>
      <c r="G18" t="s">
        <v>17</v>
      </c>
      <c r="H18">
        <f>MONTH(Dataset[[#This Row],[Date]])</f>
        <v>1</v>
      </c>
      <c r="I18" s="15" t="str">
        <f>TEXT(Dataset[[#This Row],[Date]],"mmm")</f>
        <v>Jan</v>
      </c>
      <c r="J18" t="str">
        <f>TEXT(Dataset[[#This Row],[Date]],"ddd")</f>
        <v>Fri</v>
      </c>
      <c r="K18" s="2">
        <f>Dataset[[#This Row],[Credit]]-Dataset[[#This Row],[Debit]]</f>
        <v>-5</v>
      </c>
    </row>
    <row r="19" spans="1:11" x14ac:dyDescent="0.25">
      <c r="A19" s="1">
        <v>44212</v>
      </c>
      <c r="B19" t="s">
        <v>14</v>
      </c>
      <c r="C19" s="2">
        <v>5</v>
      </c>
      <c r="D19" s="2"/>
      <c r="E19" t="s">
        <v>15</v>
      </c>
      <c r="F19" t="s">
        <v>16</v>
      </c>
      <c r="G19" t="s">
        <v>17</v>
      </c>
      <c r="H19">
        <f>MONTH(Dataset[[#This Row],[Date]])</f>
        <v>1</v>
      </c>
      <c r="I19" s="15" t="str">
        <f>TEXT(Dataset[[#This Row],[Date]],"mmm")</f>
        <v>Jan</v>
      </c>
      <c r="J19" t="str">
        <f>TEXT(Dataset[[#This Row],[Date]],"ddd")</f>
        <v>Sat</v>
      </c>
      <c r="K19" s="2">
        <f>Dataset[[#This Row],[Credit]]-Dataset[[#This Row],[Debit]]</f>
        <v>-5</v>
      </c>
    </row>
    <row r="20" spans="1:11" x14ac:dyDescent="0.25">
      <c r="A20" s="1">
        <v>44212</v>
      </c>
      <c r="B20" t="s">
        <v>29</v>
      </c>
      <c r="C20" s="2">
        <v>40</v>
      </c>
      <c r="D20" s="2"/>
      <c r="E20" t="s">
        <v>30</v>
      </c>
      <c r="F20" t="s">
        <v>31</v>
      </c>
      <c r="G20" t="s">
        <v>17</v>
      </c>
      <c r="H20">
        <f>MONTH(Dataset[[#This Row],[Date]])</f>
        <v>1</v>
      </c>
      <c r="I20" s="15" t="str">
        <f>TEXT(Dataset[[#This Row],[Date]],"mmm")</f>
        <v>Jan</v>
      </c>
      <c r="J20" t="str">
        <f>TEXT(Dataset[[#This Row],[Date]],"ddd")</f>
        <v>Sat</v>
      </c>
      <c r="K20" s="2">
        <f>Dataset[[#This Row],[Credit]]-Dataset[[#This Row],[Debit]]</f>
        <v>-40</v>
      </c>
    </row>
    <row r="21" spans="1:11" x14ac:dyDescent="0.25">
      <c r="A21" s="1">
        <v>44212</v>
      </c>
      <c r="B21" t="s">
        <v>32</v>
      </c>
      <c r="C21" s="2">
        <v>98</v>
      </c>
      <c r="D21" s="2"/>
      <c r="E21" t="s">
        <v>33</v>
      </c>
      <c r="F21" t="s">
        <v>31</v>
      </c>
      <c r="G21" t="s">
        <v>17</v>
      </c>
      <c r="H21">
        <f>MONTH(Dataset[[#This Row],[Date]])</f>
        <v>1</v>
      </c>
      <c r="I21" s="15" t="str">
        <f>TEXT(Dataset[[#This Row],[Date]],"mmm")</f>
        <v>Jan</v>
      </c>
      <c r="J21" t="str">
        <f>TEXT(Dataset[[#This Row],[Date]],"ddd")</f>
        <v>Sat</v>
      </c>
      <c r="K21" s="2">
        <f>Dataset[[#This Row],[Credit]]-Dataset[[#This Row],[Debit]]</f>
        <v>-98</v>
      </c>
    </row>
    <row r="22" spans="1:11" x14ac:dyDescent="0.25">
      <c r="A22" s="1">
        <v>44212</v>
      </c>
      <c r="B22" t="s">
        <v>34</v>
      </c>
      <c r="C22" s="2">
        <v>52</v>
      </c>
      <c r="D22" s="2"/>
      <c r="E22" t="s">
        <v>35</v>
      </c>
      <c r="F22" t="s">
        <v>16</v>
      </c>
      <c r="G22" t="s">
        <v>17</v>
      </c>
      <c r="H22">
        <f>MONTH(Dataset[[#This Row],[Date]])</f>
        <v>1</v>
      </c>
      <c r="I22" s="15" t="str">
        <f>TEXT(Dataset[[#This Row],[Date]],"mmm")</f>
        <v>Jan</v>
      </c>
      <c r="J22" t="str">
        <f>TEXT(Dataset[[#This Row],[Date]],"ddd")</f>
        <v>Sat</v>
      </c>
      <c r="K22" s="2">
        <f>Dataset[[#This Row],[Credit]]-Dataset[[#This Row],[Debit]]</f>
        <v>-52</v>
      </c>
    </row>
    <row r="23" spans="1:11" x14ac:dyDescent="0.25">
      <c r="A23" s="1">
        <v>44213</v>
      </c>
      <c r="B23" t="s">
        <v>36</v>
      </c>
      <c r="C23" s="2">
        <v>28</v>
      </c>
      <c r="D23" s="2"/>
      <c r="E23" t="s">
        <v>37</v>
      </c>
      <c r="F23" t="s">
        <v>23</v>
      </c>
      <c r="G23" t="s">
        <v>17</v>
      </c>
      <c r="H23">
        <f>MONTH(Dataset[[#This Row],[Date]])</f>
        <v>1</v>
      </c>
      <c r="I23" s="15" t="str">
        <f>TEXT(Dataset[[#This Row],[Date]],"mmm")</f>
        <v>Jan</v>
      </c>
      <c r="J23" t="str">
        <f>TEXT(Dataset[[#This Row],[Date]],"ddd")</f>
        <v>Sun</v>
      </c>
      <c r="K23" s="2">
        <f>Dataset[[#This Row],[Credit]]-Dataset[[#This Row],[Debit]]</f>
        <v>-28</v>
      </c>
    </row>
    <row r="24" spans="1:11" x14ac:dyDescent="0.25">
      <c r="A24" s="1">
        <v>44214</v>
      </c>
      <c r="B24" t="s">
        <v>38</v>
      </c>
      <c r="C24" s="2"/>
      <c r="D24" s="2">
        <v>4500</v>
      </c>
      <c r="E24" t="s">
        <v>39</v>
      </c>
      <c r="F24" t="s">
        <v>40</v>
      </c>
      <c r="G24" t="s">
        <v>13</v>
      </c>
      <c r="H24">
        <f>MONTH(Dataset[[#This Row],[Date]])</f>
        <v>1</v>
      </c>
      <c r="I24" s="15" t="str">
        <f>TEXT(Dataset[[#This Row],[Date]],"mmm")</f>
        <v>Jan</v>
      </c>
      <c r="J24" t="str">
        <f>TEXT(Dataset[[#This Row],[Date]],"ddd")</f>
        <v>Mon</v>
      </c>
      <c r="K24" s="2">
        <f>Dataset[[#This Row],[Credit]]-Dataset[[#This Row],[Debit]]</f>
        <v>4500</v>
      </c>
    </row>
    <row r="25" spans="1:11" x14ac:dyDescent="0.25">
      <c r="A25" s="1">
        <v>44214</v>
      </c>
      <c r="B25" t="s">
        <v>14</v>
      </c>
      <c r="C25" s="2">
        <v>5</v>
      </c>
      <c r="D25" s="2"/>
      <c r="E25" t="s">
        <v>15</v>
      </c>
      <c r="F25" t="s">
        <v>16</v>
      </c>
      <c r="G25" t="s">
        <v>17</v>
      </c>
      <c r="H25">
        <f>MONTH(Dataset[[#This Row],[Date]])</f>
        <v>1</v>
      </c>
      <c r="I25" s="15" t="str">
        <f>TEXT(Dataset[[#This Row],[Date]],"mmm")</f>
        <v>Jan</v>
      </c>
      <c r="J25" t="str">
        <f>TEXT(Dataset[[#This Row],[Date]],"ddd")</f>
        <v>Mon</v>
      </c>
      <c r="K25" s="2">
        <f>Dataset[[#This Row],[Credit]]-Dataset[[#This Row],[Debit]]</f>
        <v>-5</v>
      </c>
    </row>
    <row r="26" spans="1:11" x14ac:dyDescent="0.25">
      <c r="A26" s="1">
        <v>44215</v>
      </c>
      <c r="B26" t="s">
        <v>14</v>
      </c>
      <c r="C26" s="2">
        <v>5</v>
      </c>
      <c r="D26" s="2"/>
      <c r="E26" t="s">
        <v>15</v>
      </c>
      <c r="F26" t="s">
        <v>16</v>
      </c>
      <c r="G26" t="s">
        <v>17</v>
      </c>
      <c r="H26">
        <f>MONTH(Dataset[[#This Row],[Date]])</f>
        <v>1</v>
      </c>
      <c r="I26" s="15" t="str">
        <f>TEXT(Dataset[[#This Row],[Date]],"mmm")</f>
        <v>Jan</v>
      </c>
      <c r="J26" t="str">
        <f>TEXT(Dataset[[#This Row],[Date]],"ddd")</f>
        <v>Tue</v>
      </c>
      <c r="K26" s="2">
        <f>Dataset[[#This Row],[Credit]]-Dataset[[#This Row],[Debit]]</f>
        <v>-5</v>
      </c>
    </row>
    <row r="27" spans="1:11" x14ac:dyDescent="0.25">
      <c r="A27" s="1">
        <v>44215</v>
      </c>
      <c r="B27" t="s">
        <v>38</v>
      </c>
      <c r="C27" s="2"/>
      <c r="D27" s="2">
        <v>4500</v>
      </c>
      <c r="E27" t="s">
        <v>41</v>
      </c>
      <c r="F27" t="s">
        <v>40</v>
      </c>
      <c r="G27" t="s">
        <v>13</v>
      </c>
      <c r="H27">
        <f>MONTH(Dataset[[#This Row],[Date]])</f>
        <v>1</v>
      </c>
      <c r="I27" s="15" t="str">
        <f>TEXT(Dataset[[#This Row],[Date]],"mmm")</f>
        <v>Jan</v>
      </c>
      <c r="J27" t="str">
        <f>TEXT(Dataset[[#This Row],[Date]],"ddd")</f>
        <v>Tue</v>
      </c>
      <c r="K27" s="2">
        <f>Dataset[[#This Row],[Credit]]-Dataset[[#This Row],[Debit]]</f>
        <v>4500</v>
      </c>
    </row>
    <row r="28" spans="1:11" x14ac:dyDescent="0.25">
      <c r="A28" s="1">
        <v>44215</v>
      </c>
      <c r="B28" t="s">
        <v>42</v>
      </c>
      <c r="C28" s="2">
        <v>40</v>
      </c>
      <c r="D28" s="2"/>
      <c r="E28" t="s">
        <v>42</v>
      </c>
      <c r="F28" t="s">
        <v>20</v>
      </c>
      <c r="G28" t="s">
        <v>17</v>
      </c>
      <c r="H28">
        <f>MONTH(Dataset[[#This Row],[Date]])</f>
        <v>1</v>
      </c>
      <c r="I28" s="15" t="str">
        <f>TEXT(Dataset[[#This Row],[Date]],"mmm")</f>
        <v>Jan</v>
      </c>
      <c r="J28" t="str">
        <f>TEXT(Dataset[[#This Row],[Date]],"ddd")</f>
        <v>Tue</v>
      </c>
      <c r="K28" s="2">
        <f>Dataset[[#This Row],[Credit]]-Dataset[[#This Row],[Debit]]</f>
        <v>-40</v>
      </c>
    </row>
    <row r="29" spans="1:11" x14ac:dyDescent="0.25">
      <c r="A29" s="1">
        <v>44216</v>
      </c>
      <c r="B29" t="s">
        <v>43</v>
      </c>
      <c r="C29" s="2">
        <v>45</v>
      </c>
      <c r="D29" s="2"/>
      <c r="E29" t="s">
        <v>44</v>
      </c>
      <c r="F29" t="s">
        <v>31</v>
      </c>
      <c r="G29" t="s">
        <v>17</v>
      </c>
      <c r="H29">
        <f>MONTH(Dataset[[#This Row],[Date]])</f>
        <v>1</v>
      </c>
      <c r="I29" s="15" t="str">
        <f>TEXT(Dataset[[#This Row],[Date]],"mmm")</f>
        <v>Jan</v>
      </c>
      <c r="J29" t="str">
        <f>TEXT(Dataset[[#This Row],[Date]],"ddd")</f>
        <v>Wed</v>
      </c>
      <c r="K29" s="2">
        <f>Dataset[[#This Row],[Credit]]-Dataset[[#This Row],[Debit]]</f>
        <v>-45</v>
      </c>
    </row>
    <row r="30" spans="1:11" x14ac:dyDescent="0.25">
      <c r="A30" s="1">
        <v>44216</v>
      </c>
      <c r="B30" t="s">
        <v>45</v>
      </c>
      <c r="C30" s="2">
        <v>32</v>
      </c>
      <c r="D30" s="2"/>
      <c r="E30" t="s">
        <v>30</v>
      </c>
      <c r="F30" t="s">
        <v>31</v>
      </c>
      <c r="G30" t="s">
        <v>17</v>
      </c>
      <c r="H30">
        <f>MONTH(Dataset[[#This Row],[Date]])</f>
        <v>1</v>
      </c>
      <c r="I30" s="15" t="str">
        <f>TEXT(Dataset[[#This Row],[Date]],"mmm")</f>
        <v>Jan</v>
      </c>
      <c r="J30" t="str">
        <f>TEXT(Dataset[[#This Row],[Date]],"ddd")</f>
        <v>Wed</v>
      </c>
      <c r="K30" s="2">
        <f>Dataset[[#This Row],[Credit]]-Dataset[[#This Row],[Debit]]</f>
        <v>-32</v>
      </c>
    </row>
    <row r="31" spans="1:11" x14ac:dyDescent="0.25">
      <c r="A31" s="1">
        <v>44216</v>
      </c>
      <c r="B31" t="s">
        <v>14</v>
      </c>
      <c r="C31" s="2">
        <v>5</v>
      </c>
      <c r="D31" s="2"/>
      <c r="E31" t="s">
        <v>15</v>
      </c>
      <c r="F31" t="s">
        <v>16</v>
      </c>
      <c r="G31" t="s">
        <v>17</v>
      </c>
      <c r="H31">
        <f>MONTH(Dataset[[#This Row],[Date]])</f>
        <v>1</v>
      </c>
      <c r="I31" s="15" t="str">
        <f>TEXT(Dataset[[#This Row],[Date]],"mmm")</f>
        <v>Jan</v>
      </c>
      <c r="J31" t="str">
        <f>TEXT(Dataset[[#This Row],[Date]],"ddd")</f>
        <v>Wed</v>
      </c>
      <c r="K31" s="2">
        <f>Dataset[[#This Row],[Credit]]-Dataset[[#This Row],[Debit]]</f>
        <v>-5</v>
      </c>
    </row>
    <row r="32" spans="1:11" x14ac:dyDescent="0.25">
      <c r="A32" s="1">
        <v>44217</v>
      </c>
      <c r="B32" t="s">
        <v>14</v>
      </c>
      <c r="C32" s="2">
        <v>5</v>
      </c>
      <c r="D32" s="2"/>
      <c r="E32" t="s">
        <v>15</v>
      </c>
      <c r="F32" t="s">
        <v>16</v>
      </c>
      <c r="G32" t="s">
        <v>17</v>
      </c>
      <c r="H32">
        <f>MONTH(Dataset[[#This Row],[Date]])</f>
        <v>1</v>
      </c>
      <c r="I32" s="15" t="str">
        <f>TEXT(Dataset[[#This Row],[Date]],"mmm")</f>
        <v>Jan</v>
      </c>
      <c r="J32" t="str">
        <f>TEXT(Dataset[[#This Row],[Date]],"ddd")</f>
        <v>Thu</v>
      </c>
      <c r="K32" s="2">
        <f>Dataset[[#This Row],[Credit]]-Dataset[[#This Row],[Debit]]</f>
        <v>-5</v>
      </c>
    </row>
    <row r="33" spans="1:11" x14ac:dyDescent="0.25">
      <c r="A33" s="1">
        <v>44218</v>
      </c>
      <c r="B33" t="s">
        <v>14</v>
      </c>
      <c r="C33" s="2">
        <v>5</v>
      </c>
      <c r="D33" s="2"/>
      <c r="E33" t="s">
        <v>15</v>
      </c>
      <c r="F33" t="s">
        <v>16</v>
      </c>
      <c r="G33" t="s">
        <v>17</v>
      </c>
      <c r="H33">
        <f>MONTH(Dataset[[#This Row],[Date]])</f>
        <v>1</v>
      </c>
      <c r="I33" s="15" t="str">
        <f>TEXT(Dataset[[#This Row],[Date]],"mmm")</f>
        <v>Jan</v>
      </c>
      <c r="J33" t="str">
        <f>TEXT(Dataset[[#This Row],[Date]],"ddd")</f>
        <v>Fri</v>
      </c>
      <c r="K33" s="2">
        <f>Dataset[[#This Row],[Credit]]-Dataset[[#This Row],[Debit]]</f>
        <v>-5</v>
      </c>
    </row>
    <row r="34" spans="1:11" x14ac:dyDescent="0.25">
      <c r="A34" s="1">
        <v>44218</v>
      </c>
      <c r="B34" t="s">
        <v>24</v>
      </c>
      <c r="C34" s="2">
        <v>170</v>
      </c>
      <c r="D34" s="2"/>
      <c r="E34" t="s">
        <v>25</v>
      </c>
      <c r="F34" t="s">
        <v>20</v>
      </c>
      <c r="G34" t="s">
        <v>17</v>
      </c>
      <c r="H34">
        <f>MONTH(Dataset[[#This Row],[Date]])</f>
        <v>1</v>
      </c>
      <c r="I34" s="15" t="str">
        <f>TEXT(Dataset[[#This Row],[Date]],"mmm")</f>
        <v>Jan</v>
      </c>
      <c r="J34" t="str">
        <f>TEXT(Dataset[[#This Row],[Date]],"ddd")</f>
        <v>Fri</v>
      </c>
      <c r="K34" s="2">
        <f>Dataset[[#This Row],[Credit]]-Dataset[[#This Row],[Debit]]</f>
        <v>-170</v>
      </c>
    </row>
    <row r="35" spans="1:11" x14ac:dyDescent="0.25">
      <c r="A35" s="1">
        <v>44219</v>
      </c>
      <c r="B35" t="s">
        <v>46</v>
      </c>
      <c r="C35" s="2">
        <v>37</v>
      </c>
      <c r="D35" s="2"/>
      <c r="E35" t="s">
        <v>35</v>
      </c>
      <c r="F35" t="s">
        <v>16</v>
      </c>
      <c r="G35" t="s">
        <v>17</v>
      </c>
      <c r="H35">
        <f>MONTH(Dataset[[#This Row],[Date]])</f>
        <v>1</v>
      </c>
      <c r="I35" s="15" t="str">
        <f>TEXT(Dataset[[#This Row],[Date]],"mmm")</f>
        <v>Jan</v>
      </c>
      <c r="J35" t="str">
        <f>TEXT(Dataset[[#This Row],[Date]],"ddd")</f>
        <v>Sat</v>
      </c>
      <c r="K35" s="2">
        <f>Dataset[[#This Row],[Credit]]-Dataset[[#This Row],[Debit]]</f>
        <v>-37</v>
      </c>
    </row>
    <row r="36" spans="1:11" x14ac:dyDescent="0.25">
      <c r="A36" s="1">
        <v>44220</v>
      </c>
      <c r="B36" t="s">
        <v>47</v>
      </c>
      <c r="C36" s="2">
        <v>12</v>
      </c>
      <c r="D36" s="2"/>
      <c r="E36" t="s">
        <v>35</v>
      </c>
      <c r="F36" t="s">
        <v>16</v>
      </c>
      <c r="G36" t="s">
        <v>17</v>
      </c>
      <c r="H36">
        <f>MONTH(Dataset[[#This Row],[Date]])</f>
        <v>1</v>
      </c>
      <c r="I36" s="15" t="str">
        <f>TEXT(Dataset[[#This Row],[Date]],"mmm")</f>
        <v>Jan</v>
      </c>
      <c r="J36" t="str">
        <f>TEXT(Dataset[[#This Row],[Date]],"ddd")</f>
        <v>Sun</v>
      </c>
      <c r="K36" s="2">
        <f>Dataset[[#This Row],[Credit]]-Dataset[[#This Row],[Debit]]</f>
        <v>-12</v>
      </c>
    </row>
    <row r="37" spans="1:11" x14ac:dyDescent="0.25">
      <c r="A37" s="1">
        <v>44221</v>
      </c>
      <c r="B37" t="s">
        <v>48</v>
      </c>
      <c r="C37" s="2">
        <v>55</v>
      </c>
      <c r="D37" s="2"/>
      <c r="E37" t="s">
        <v>49</v>
      </c>
      <c r="F37" t="s">
        <v>50</v>
      </c>
      <c r="G37" t="s">
        <v>17</v>
      </c>
      <c r="H37">
        <f>MONTH(Dataset[[#This Row],[Date]])</f>
        <v>1</v>
      </c>
      <c r="I37" s="15" t="str">
        <f>TEXT(Dataset[[#This Row],[Date]],"mmm")</f>
        <v>Jan</v>
      </c>
      <c r="J37" t="str">
        <f>TEXT(Dataset[[#This Row],[Date]],"ddd")</f>
        <v>Mon</v>
      </c>
      <c r="K37" s="2">
        <f>Dataset[[#This Row],[Credit]]-Dataset[[#This Row],[Debit]]</f>
        <v>-55</v>
      </c>
    </row>
    <row r="38" spans="1:11" x14ac:dyDescent="0.25">
      <c r="A38" s="1">
        <v>44221</v>
      </c>
      <c r="B38" t="s">
        <v>28</v>
      </c>
      <c r="C38" s="2">
        <v>63</v>
      </c>
      <c r="D38" s="2"/>
      <c r="E38" t="s">
        <v>51</v>
      </c>
      <c r="F38" t="s">
        <v>23</v>
      </c>
      <c r="G38" t="s">
        <v>17</v>
      </c>
      <c r="H38">
        <f>MONTH(Dataset[[#This Row],[Date]])</f>
        <v>1</v>
      </c>
      <c r="I38" s="15" t="str">
        <f>TEXT(Dataset[[#This Row],[Date]],"mmm")</f>
        <v>Jan</v>
      </c>
      <c r="J38" t="str">
        <f>TEXT(Dataset[[#This Row],[Date]],"ddd")</f>
        <v>Mon</v>
      </c>
      <c r="K38" s="2">
        <f>Dataset[[#This Row],[Credit]]-Dataset[[#This Row],[Debit]]</f>
        <v>-63</v>
      </c>
    </row>
    <row r="39" spans="1:11" x14ac:dyDescent="0.25">
      <c r="A39" s="1">
        <v>44221</v>
      </c>
      <c r="B39" t="s">
        <v>14</v>
      </c>
      <c r="C39" s="2">
        <v>5</v>
      </c>
      <c r="D39" s="2"/>
      <c r="E39" t="s">
        <v>15</v>
      </c>
      <c r="F39" t="s">
        <v>16</v>
      </c>
      <c r="G39" t="s">
        <v>17</v>
      </c>
      <c r="H39">
        <f>MONTH(Dataset[[#This Row],[Date]])</f>
        <v>1</v>
      </c>
      <c r="I39" s="15" t="str">
        <f>TEXT(Dataset[[#This Row],[Date]],"mmm")</f>
        <v>Jan</v>
      </c>
      <c r="J39" t="str">
        <f>TEXT(Dataset[[#This Row],[Date]],"ddd")</f>
        <v>Mon</v>
      </c>
      <c r="K39" s="2">
        <f>Dataset[[#This Row],[Credit]]-Dataset[[#This Row],[Debit]]</f>
        <v>-5</v>
      </c>
    </row>
    <row r="40" spans="1:11" x14ac:dyDescent="0.25">
      <c r="A40" s="1">
        <v>44222</v>
      </c>
      <c r="B40" t="s">
        <v>14</v>
      </c>
      <c r="C40" s="2">
        <v>5</v>
      </c>
      <c r="D40" s="2"/>
      <c r="E40" t="s">
        <v>15</v>
      </c>
      <c r="F40" t="s">
        <v>16</v>
      </c>
      <c r="G40" t="s">
        <v>17</v>
      </c>
      <c r="H40">
        <f>MONTH(Dataset[[#This Row],[Date]])</f>
        <v>1</v>
      </c>
      <c r="I40" s="15" t="str">
        <f>TEXT(Dataset[[#This Row],[Date]],"mmm")</f>
        <v>Jan</v>
      </c>
      <c r="J40" t="str">
        <f>TEXT(Dataset[[#This Row],[Date]],"ddd")</f>
        <v>Tue</v>
      </c>
      <c r="K40" s="2">
        <f>Dataset[[#This Row],[Credit]]-Dataset[[#This Row],[Debit]]</f>
        <v>-5</v>
      </c>
    </row>
    <row r="41" spans="1:11" x14ac:dyDescent="0.25">
      <c r="A41" s="1">
        <v>44223</v>
      </c>
      <c r="B41" t="s">
        <v>14</v>
      </c>
      <c r="C41" s="2">
        <v>5</v>
      </c>
      <c r="D41" s="2"/>
      <c r="E41" t="s">
        <v>15</v>
      </c>
      <c r="F41" t="s">
        <v>16</v>
      </c>
      <c r="G41" t="s">
        <v>17</v>
      </c>
      <c r="H41">
        <f>MONTH(Dataset[[#This Row],[Date]])</f>
        <v>1</v>
      </c>
      <c r="I41" s="15" t="str">
        <f>TEXT(Dataset[[#This Row],[Date]],"mmm")</f>
        <v>Jan</v>
      </c>
      <c r="J41" t="str">
        <f>TEXT(Dataset[[#This Row],[Date]],"ddd")</f>
        <v>Wed</v>
      </c>
      <c r="K41" s="2">
        <f>Dataset[[#This Row],[Credit]]-Dataset[[#This Row],[Debit]]</f>
        <v>-5</v>
      </c>
    </row>
    <row r="42" spans="1:11" x14ac:dyDescent="0.25">
      <c r="A42" s="1">
        <v>44224</v>
      </c>
      <c r="B42" t="s">
        <v>14</v>
      </c>
      <c r="C42" s="2">
        <v>5</v>
      </c>
      <c r="D42" s="2"/>
      <c r="E42" t="s">
        <v>15</v>
      </c>
      <c r="F42" t="s">
        <v>16</v>
      </c>
      <c r="G42" t="s">
        <v>17</v>
      </c>
      <c r="H42">
        <f>MONTH(Dataset[[#This Row],[Date]])</f>
        <v>1</v>
      </c>
      <c r="I42" s="15" t="str">
        <f>TEXT(Dataset[[#This Row],[Date]],"mmm")</f>
        <v>Jan</v>
      </c>
      <c r="J42" t="str">
        <f>TEXT(Dataset[[#This Row],[Date]],"ddd")</f>
        <v>Thu</v>
      </c>
      <c r="K42" s="2">
        <f>Dataset[[#This Row],[Credit]]-Dataset[[#This Row],[Debit]]</f>
        <v>-5</v>
      </c>
    </row>
    <row r="43" spans="1:11" x14ac:dyDescent="0.25">
      <c r="A43" s="1">
        <v>44225</v>
      </c>
      <c r="B43" t="s">
        <v>14</v>
      </c>
      <c r="C43" s="2">
        <v>5</v>
      </c>
      <c r="D43" s="2"/>
      <c r="E43" t="s">
        <v>15</v>
      </c>
      <c r="F43" t="s">
        <v>16</v>
      </c>
      <c r="G43" t="s">
        <v>17</v>
      </c>
      <c r="H43">
        <f>MONTH(Dataset[[#This Row],[Date]])</f>
        <v>1</v>
      </c>
      <c r="I43" s="15" t="str">
        <f>TEXT(Dataset[[#This Row],[Date]],"mmm")</f>
        <v>Jan</v>
      </c>
      <c r="J43" t="str">
        <f>TEXT(Dataset[[#This Row],[Date]],"ddd")</f>
        <v>Fri</v>
      </c>
      <c r="K43" s="2">
        <f>Dataset[[#This Row],[Credit]]-Dataset[[#This Row],[Debit]]</f>
        <v>-5</v>
      </c>
    </row>
    <row r="44" spans="1:11" x14ac:dyDescent="0.25">
      <c r="A44" s="1">
        <v>44225</v>
      </c>
      <c r="B44" t="s">
        <v>24</v>
      </c>
      <c r="C44" s="2">
        <v>162</v>
      </c>
      <c r="D44" s="2"/>
      <c r="E44" t="s">
        <v>25</v>
      </c>
      <c r="F44" t="s">
        <v>20</v>
      </c>
      <c r="G44" t="s">
        <v>17</v>
      </c>
      <c r="H44">
        <f>MONTH(Dataset[[#This Row],[Date]])</f>
        <v>1</v>
      </c>
      <c r="I44" s="15" t="str">
        <f>TEXT(Dataset[[#This Row],[Date]],"mmm")</f>
        <v>Jan</v>
      </c>
      <c r="J44" t="str">
        <f>TEXT(Dataset[[#This Row],[Date]],"ddd")</f>
        <v>Fri</v>
      </c>
      <c r="K44" s="2">
        <f>Dataset[[#This Row],[Credit]]-Dataset[[#This Row],[Debit]]</f>
        <v>-162</v>
      </c>
    </row>
    <row r="45" spans="1:11" x14ac:dyDescent="0.25">
      <c r="A45" s="1">
        <v>44226</v>
      </c>
      <c r="B45" t="s">
        <v>52</v>
      </c>
      <c r="C45" s="2">
        <v>125</v>
      </c>
      <c r="D45" s="2"/>
      <c r="E45" t="s">
        <v>33</v>
      </c>
      <c r="F45" t="s">
        <v>31</v>
      </c>
      <c r="G45" t="s">
        <v>17</v>
      </c>
      <c r="H45">
        <f>MONTH(Dataset[[#This Row],[Date]])</f>
        <v>1</v>
      </c>
      <c r="I45" s="15" t="str">
        <f>TEXT(Dataset[[#This Row],[Date]],"mmm")</f>
        <v>Jan</v>
      </c>
      <c r="J45" t="str">
        <f>TEXT(Dataset[[#This Row],[Date]],"ddd")</f>
        <v>Sat</v>
      </c>
      <c r="K45" s="2">
        <f>Dataset[[#This Row],[Credit]]-Dataset[[#This Row],[Debit]]</f>
        <v>-125</v>
      </c>
    </row>
    <row r="46" spans="1:11" x14ac:dyDescent="0.25">
      <c r="A46" s="1">
        <v>44226</v>
      </c>
      <c r="B46" t="s">
        <v>53</v>
      </c>
      <c r="C46" s="2">
        <v>175</v>
      </c>
      <c r="D46" s="2"/>
      <c r="E46" t="s">
        <v>30</v>
      </c>
      <c r="F46" t="s">
        <v>31</v>
      </c>
      <c r="G46" t="s">
        <v>17</v>
      </c>
      <c r="H46">
        <f>MONTH(Dataset[[#This Row],[Date]])</f>
        <v>1</v>
      </c>
      <c r="I46" s="15" t="str">
        <f>TEXT(Dataset[[#This Row],[Date]],"mmm")</f>
        <v>Jan</v>
      </c>
      <c r="J46" t="str">
        <f>TEXT(Dataset[[#This Row],[Date]],"ddd")</f>
        <v>Sat</v>
      </c>
      <c r="K46" s="2">
        <f>Dataset[[#This Row],[Credit]]-Dataset[[#This Row],[Debit]]</f>
        <v>-175</v>
      </c>
    </row>
    <row r="47" spans="1:11" x14ac:dyDescent="0.25">
      <c r="A47" s="1">
        <v>44227</v>
      </c>
      <c r="B47" t="s">
        <v>32</v>
      </c>
      <c r="C47" s="2">
        <v>145</v>
      </c>
      <c r="D47" s="2"/>
      <c r="E47" t="s">
        <v>33</v>
      </c>
      <c r="F47" t="s">
        <v>31</v>
      </c>
      <c r="G47" t="s">
        <v>17</v>
      </c>
      <c r="H47">
        <f>MONTH(Dataset[[#This Row],[Date]])</f>
        <v>1</v>
      </c>
      <c r="I47" s="15" t="str">
        <f>TEXT(Dataset[[#This Row],[Date]],"mmm")</f>
        <v>Jan</v>
      </c>
      <c r="J47" t="str">
        <f>TEXT(Dataset[[#This Row],[Date]],"ddd")</f>
        <v>Sun</v>
      </c>
      <c r="K47" s="2">
        <f>Dataset[[#This Row],[Credit]]-Dataset[[#This Row],[Debit]]</f>
        <v>-145</v>
      </c>
    </row>
    <row r="48" spans="1:11" x14ac:dyDescent="0.25">
      <c r="A48" s="1">
        <v>44227</v>
      </c>
      <c r="B48" t="s">
        <v>36</v>
      </c>
      <c r="C48" s="2">
        <v>23</v>
      </c>
      <c r="D48" s="2"/>
      <c r="E48" t="s">
        <v>37</v>
      </c>
      <c r="F48" t="s">
        <v>23</v>
      </c>
      <c r="G48" t="s">
        <v>17</v>
      </c>
      <c r="H48">
        <f>MONTH(Dataset[[#This Row],[Date]])</f>
        <v>1</v>
      </c>
      <c r="I48" s="15" t="str">
        <f>TEXT(Dataset[[#This Row],[Date]],"mmm")</f>
        <v>Jan</v>
      </c>
      <c r="J48" t="str">
        <f>TEXT(Dataset[[#This Row],[Date]],"ddd")</f>
        <v>Sun</v>
      </c>
      <c r="K48" s="2">
        <f>Dataset[[#This Row],[Credit]]-Dataset[[#This Row],[Debit]]</f>
        <v>-23</v>
      </c>
    </row>
    <row r="49" spans="1:11" x14ac:dyDescent="0.25">
      <c r="A49" s="1">
        <v>44228</v>
      </c>
      <c r="B49" t="s">
        <v>10</v>
      </c>
      <c r="C49" s="2"/>
      <c r="D49" s="2">
        <v>5000</v>
      </c>
      <c r="E49" t="s">
        <v>11</v>
      </c>
      <c r="F49" t="s">
        <v>12</v>
      </c>
      <c r="G49" t="s">
        <v>13</v>
      </c>
      <c r="H49">
        <f>MONTH(Dataset[[#This Row],[Date]])</f>
        <v>2</v>
      </c>
      <c r="I49" s="15" t="str">
        <f>TEXT(Dataset[[#This Row],[Date]],"mmm")</f>
        <v>Feb</v>
      </c>
      <c r="J49" t="str">
        <f>TEXT(Dataset[[#This Row],[Date]],"ddd")</f>
        <v>Mon</v>
      </c>
      <c r="K49" s="2">
        <f>Dataset[[#This Row],[Credit]]-Dataset[[#This Row],[Debit]]</f>
        <v>5000</v>
      </c>
    </row>
    <row r="50" spans="1:11" x14ac:dyDescent="0.25">
      <c r="A50" s="1">
        <v>44228</v>
      </c>
      <c r="B50" t="s">
        <v>14</v>
      </c>
      <c r="C50" s="2">
        <v>5</v>
      </c>
      <c r="D50" s="2"/>
      <c r="E50" t="s">
        <v>15</v>
      </c>
      <c r="F50" t="s">
        <v>16</v>
      </c>
      <c r="G50" t="s">
        <v>17</v>
      </c>
      <c r="H50">
        <f>MONTH(Dataset[[#This Row],[Date]])</f>
        <v>2</v>
      </c>
      <c r="I50" s="15" t="str">
        <f>TEXT(Dataset[[#This Row],[Date]],"mmm")</f>
        <v>Feb</v>
      </c>
      <c r="J50" t="str">
        <f>TEXT(Dataset[[#This Row],[Date]],"ddd")</f>
        <v>Mon</v>
      </c>
      <c r="K50" s="2">
        <f>Dataset[[#This Row],[Credit]]-Dataset[[#This Row],[Debit]]</f>
        <v>-5</v>
      </c>
    </row>
    <row r="51" spans="1:11" x14ac:dyDescent="0.25">
      <c r="A51" s="1">
        <v>44229</v>
      </c>
      <c r="B51" t="s">
        <v>18</v>
      </c>
      <c r="C51" s="2">
        <v>900</v>
      </c>
      <c r="D51" s="2"/>
      <c r="E51" t="s">
        <v>19</v>
      </c>
      <c r="F51" t="s">
        <v>20</v>
      </c>
      <c r="G51" t="s">
        <v>17</v>
      </c>
      <c r="H51">
        <f>MONTH(Dataset[[#This Row],[Date]])</f>
        <v>2</v>
      </c>
      <c r="I51" s="15" t="str">
        <f>TEXT(Dataset[[#This Row],[Date]],"mmm")</f>
        <v>Feb</v>
      </c>
      <c r="J51" t="str">
        <f>TEXT(Dataset[[#This Row],[Date]],"ddd")</f>
        <v>Tue</v>
      </c>
      <c r="K51" s="2">
        <f>Dataset[[#This Row],[Credit]]-Dataset[[#This Row],[Debit]]</f>
        <v>-900</v>
      </c>
    </row>
    <row r="52" spans="1:11" x14ac:dyDescent="0.25">
      <c r="A52" s="1">
        <v>44229</v>
      </c>
      <c r="B52" t="s">
        <v>21</v>
      </c>
      <c r="C52" s="2">
        <v>150</v>
      </c>
      <c r="D52" s="2"/>
      <c r="E52" t="s">
        <v>22</v>
      </c>
      <c r="F52" t="s">
        <v>23</v>
      </c>
      <c r="G52" t="s">
        <v>17</v>
      </c>
      <c r="H52">
        <f>MONTH(Dataset[[#This Row],[Date]])</f>
        <v>2</v>
      </c>
      <c r="I52" s="15" t="str">
        <f>TEXT(Dataset[[#This Row],[Date]],"mmm")</f>
        <v>Feb</v>
      </c>
      <c r="J52" t="str">
        <f>TEXT(Dataset[[#This Row],[Date]],"ddd")</f>
        <v>Tue</v>
      </c>
      <c r="K52" s="2">
        <f>Dataset[[#This Row],[Credit]]-Dataset[[#This Row],[Debit]]</f>
        <v>-150</v>
      </c>
    </row>
    <row r="53" spans="1:11" x14ac:dyDescent="0.25">
      <c r="A53" s="1">
        <v>44229</v>
      </c>
      <c r="B53" t="s">
        <v>14</v>
      </c>
      <c r="C53" s="2">
        <v>5</v>
      </c>
      <c r="D53" s="2"/>
      <c r="E53" t="s">
        <v>15</v>
      </c>
      <c r="F53" t="s">
        <v>16</v>
      </c>
      <c r="G53" t="s">
        <v>17</v>
      </c>
      <c r="H53">
        <f>MONTH(Dataset[[#This Row],[Date]])</f>
        <v>2</v>
      </c>
      <c r="I53" s="15" t="str">
        <f>TEXT(Dataset[[#This Row],[Date]],"mmm")</f>
        <v>Feb</v>
      </c>
      <c r="J53" t="str">
        <f>TEXT(Dataset[[#This Row],[Date]],"ddd")</f>
        <v>Tue</v>
      </c>
      <c r="K53" s="2">
        <f>Dataset[[#This Row],[Credit]]-Dataset[[#This Row],[Debit]]</f>
        <v>-5</v>
      </c>
    </row>
    <row r="54" spans="1:11" x14ac:dyDescent="0.25">
      <c r="A54" s="1">
        <v>44230</v>
      </c>
      <c r="B54" t="s">
        <v>14</v>
      </c>
      <c r="C54" s="2">
        <v>5</v>
      </c>
      <c r="D54" s="2"/>
      <c r="E54" t="s">
        <v>15</v>
      </c>
      <c r="F54" t="s">
        <v>16</v>
      </c>
      <c r="G54" t="s">
        <v>17</v>
      </c>
      <c r="H54">
        <f>MONTH(Dataset[[#This Row],[Date]])</f>
        <v>2</v>
      </c>
      <c r="I54" s="15" t="str">
        <f>TEXT(Dataset[[#This Row],[Date]],"mmm")</f>
        <v>Feb</v>
      </c>
      <c r="J54" t="str">
        <f>TEXT(Dataset[[#This Row],[Date]],"ddd")</f>
        <v>Wed</v>
      </c>
      <c r="K54" s="2">
        <f>Dataset[[#This Row],[Credit]]-Dataset[[#This Row],[Debit]]</f>
        <v>-5</v>
      </c>
    </row>
    <row r="55" spans="1:11" x14ac:dyDescent="0.25">
      <c r="A55" s="1">
        <v>44231</v>
      </c>
      <c r="B55" t="s">
        <v>14</v>
      </c>
      <c r="C55" s="2">
        <v>5</v>
      </c>
      <c r="D55" s="2"/>
      <c r="E55" t="s">
        <v>15</v>
      </c>
      <c r="F55" t="s">
        <v>16</v>
      </c>
      <c r="G55" t="s">
        <v>17</v>
      </c>
      <c r="H55">
        <f>MONTH(Dataset[[#This Row],[Date]])</f>
        <v>2</v>
      </c>
      <c r="I55" s="15" t="str">
        <f>TEXT(Dataset[[#This Row],[Date]],"mmm")</f>
        <v>Feb</v>
      </c>
      <c r="J55" t="str">
        <f>TEXT(Dataset[[#This Row],[Date]],"ddd")</f>
        <v>Thu</v>
      </c>
      <c r="K55" s="2">
        <f>Dataset[[#This Row],[Credit]]-Dataset[[#This Row],[Debit]]</f>
        <v>-5</v>
      </c>
    </row>
    <row r="56" spans="1:11" x14ac:dyDescent="0.25">
      <c r="A56" s="1">
        <v>44232</v>
      </c>
      <c r="B56" t="s">
        <v>14</v>
      </c>
      <c r="C56" s="2">
        <v>5</v>
      </c>
      <c r="D56" s="2"/>
      <c r="E56" t="s">
        <v>15</v>
      </c>
      <c r="F56" t="s">
        <v>16</v>
      </c>
      <c r="G56" t="s">
        <v>17</v>
      </c>
      <c r="H56">
        <f>MONTH(Dataset[[#This Row],[Date]])</f>
        <v>2</v>
      </c>
      <c r="I56" s="15" t="str">
        <f>TEXT(Dataset[[#This Row],[Date]],"mmm")</f>
        <v>Feb</v>
      </c>
      <c r="J56" t="str">
        <f>TEXT(Dataset[[#This Row],[Date]],"ddd")</f>
        <v>Fri</v>
      </c>
      <c r="K56" s="2">
        <f>Dataset[[#This Row],[Credit]]-Dataset[[#This Row],[Debit]]</f>
        <v>-5</v>
      </c>
    </row>
    <row r="57" spans="1:11" x14ac:dyDescent="0.25">
      <c r="A57" s="1">
        <v>44232</v>
      </c>
      <c r="B57" t="s">
        <v>24</v>
      </c>
      <c r="C57" s="2">
        <v>205</v>
      </c>
      <c r="D57" s="2"/>
      <c r="E57" t="s">
        <v>25</v>
      </c>
      <c r="F57" t="s">
        <v>20</v>
      </c>
      <c r="G57" t="s">
        <v>17</v>
      </c>
      <c r="H57">
        <f>MONTH(Dataset[[#This Row],[Date]])</f>
        <v>2</v>
      </c>
      <c r="I57" s="15" t="str">
        <f>TEXT(Dataset[[#This Row],[Date]],"mmm")</f>
        <v>Feb</v>
      </c>
      <c r="J57" t="str">
        <f>TEXT(Dataset[[#This Row],[Date]],"ddd")</f>
        <v>Fri</v>
      </c>
      <c r="K57" s="2">
        <f>Dataset[[#This Row],[Credit]]-Dataset[[#This Row],[Debit]]</f>
        <v>-205</v>
      </c>
    </row>
    <row r="58" spans="1:11" x14ac:dyDescent="0.25">
      <c r="A58" s="1">
        <v>44235</v>
      </c>
      <c r="B58" t="s">
        <v>26</v>
      </c>
      <c r="C58" s="2">
        <v>51.1</v>
      </c>
      <c r="D58" s="2"/>
      <c r="E58" t="s">
        <v>27</v>
      </c>
      <c r="F58" t="s">
        <v>20</v>
      </c>
      <c r="G58" t="s">
        <v>17</v>
      </c>
      <c r="H58">
        <f>MONTH(Dataset[[#This Row],[Date]])</f>
        <v>2</v>
      </c>
      <c r="I58" s="15" t="str">
        <f>TEXT(Dataset[[#This Row],[Date]],"mmm")</f>
        <v>Feb</v>
      </c>
      <c r="J58" t="str">
        <f>TEXT(Dataset[[#This Row],[Date]],"ddd")</f>
        <v>Mon</v>
      </c>
      <c r="K58" s="2">
        <f>Dataset[[#This Row],[Credit]]-Dataset[[#This Row],[Debit]]</f>
        <v>-51.1</v>
      </c>
    </row>
    <row r="59" spans="1:11" x14ac:dyDescent="0.25">
      <c r="A59" s="1">
        <v>44235</v>
      </c>
      <c r="B59" t="s">
        <v>14</v>
      </c>
      <c r="C59" s="2">
        <v>5</v>
      </c>
      <c r="D59" s="2"/>
      <c r="E59" t="s">
        <v>15</v>
      </c>
      <c r="F59" t="s">
        <v>16</v>
      </c>
      <c r="G59" t="s">
        <v>17</v>
      </c>
      <c r="H59">
        <f>MONTH(Dataset[[#This Row],[Date]])</f>
        <v>2</v>
      </c>
      <c r="I59" s="15" t="str">
        <f>TEXT(Dataset[[#This Row],[Date]],"mmm")</f>
        <v>Feb</v>
      </c>
      <c r="J59" t="str">
        <f>TEXT(Dataset[[#This Row],[Date]],"ddd")</f>
        <v>Mon</v>
      </c>
      <c r="K59" s="2">
        <f>Dataset[[#This Row],[Credit]]-Dataset[[#This Row],[Debit]]</f>
        <v>-5</v>
      </c>
    </row>
    <row r="60" spans="1:11" x14ac:dyDescent="0.25">
      <c r="A60" s="1">
        <v>44236</v>
      </c>
      <c r="B60" t="s">
        <v>14</v>
      </c>
      <c r="C60" s="2">
        <v>5</v>
      </c>
      <c r="D60" s="2"/>
      <c r="E60" t="s">
        <v>15</v>
      </c>
      <c r="F60" t="s">
        <v>16</v>
      </c>
      <c r="G60" t="s">
        <v>17</v>
      </c>
      <c r="H60">
        <f>MONTH(Dataset[[#This Row],[Date]])</f>
        <v>2</v>
      </c>
      <c r="I60" s="15" t="str">
        <f>TEXT(Dataset[[#This Row],[Date]],"mmm")</f>
        <v>Feb</v>
      </c>
      <c r="J60" t="str">
        <f>TEXT(Dataset[[#This Row],[Date]],"ddd")</f>
        <v>Tue</v>
      </c>
      <c r="K60" s="2">
        <f>Dataset[[#This Row],[Credit]]-Dataset[[#This Row],[Debit]]</f>
        <v>-5</v>
      </c>
    </row>
    <row r="61" spans="1:11" x14ac:dyDescent="0.25">
      <c r="A61" s="1">
        <v>44237</v>
      </c>
      <c r="B61" t="s">
        <v>28</v>
      </c>
      <c r="C61" s="2">
        <v>78</v>
      </c>
      <c r="D61" s="2"/>
      <c r="E61" t="s">
        <v>51</v>
      </c>
      <c r="F61" t="s">
        <v>23</v>
      </c>
      <c r="G61" t="s">
        <v>17</v>
      </c>
      <c r="H61">
        <f>MONTH(Dataset[[#This Row],[Date]])</f>
        <v>2</v>
      </c>
      <c r="I61" s="15" t="str">
        <f>TEXT(Dataset[[#This Row],[Date]],"mmm")</f>
        <v>Feb</v>
      </c>
      <c r="J61" t="str">
        <f>TEXT(Dataset[[#This Row],[Date]],"ddd")</f>
        <v>Wed</v>
      </c>
      <c r="K61" s="2">
        <f>Dataset[[#This Row],[Credit]]-Dataset[[#This Row],[Debit]]</f>
        <v>-78</v>
      </c>
    </row>
    <row r="62" spans="1:11" x14ac:dyDescent="0.25">
      <c r="A62" s="1">
        <v>44237</v>
      </c>
      <c r="B62" t="s">
        <v>14</v>
      </c>
      <c r="C62" s="2">
        <v>5</v>
      </c>
      <c r="D62" s="2"/>
      <c r="E62" t="s">
        <v>15</v>
      </c>
      <c r="F62" t="s">
        <v>16</v>
      </c>
      <c r="G62" t="s">
        <v>17</v>
      </c>
      <c r="H62">
        <f>MONTH(Dataset[[#This Row],[Date]])</f>
        <v>2</v>
      </c>
      <c r="I62" s="15" t="str">
        <f>TEXT(Dataset[[#This Row],[Date]],"mmm")</f>
        <v>Feb</v>
      </c>
      <c r="J62" t="str">
        <f>TEXT(Dataset[[#This Row],[Date]],"ddd")</f>
        <v>Wed</v>
      </c>
      <c r="K62" s="2">
        <f>Dataset[[#This Row],[Credit]]-Dataset[[#This Row],[Debit]]</f>
        <v>-5</v>
      </c>
    </row>
    <row r="63" spans="1:11" x14ac:dyDescent="0.25">
      <c r="A63" s="1">
        <v>44238</v>
      </c>
      <c r="B63" t="s">
        <v>14</v>
      </c>
      <c r="C63" s="2">
        <v>5</v>
      </c>
      <c r="D63" s="2"/>
      <c r="E63" t="s">
        <v>15</v>
      </c>
      <c r="F63" t="s">
        <v>16</v>
      </c>
      <c r="G63" t="s">
        <v>17</v>
      </c>
      <c r="H63">
        <f>MONTH(Dataset[[#This Row],[Date]])</f>
        <v>2</v>
      </c>
      <c r="I63" s="15" t="str">
        <f>TEXT(Dataset[[#This Row],[Date]],"mmm")</f>
        <v>Feb</v>
      </c>
      <c r="J63" t="str">
        <f>TEXT(Dataset[[#This Row],[Date]],"ddd")</f>
        <v>Thu</v>
      </c>
      <c r="K63" s="2">
        <f>Dataset[[#This Row],[Credit]]-Dataset[[#This Row],[Debit]]</f>
        <v>-5</v>
      </c>
    </row>
    <row r="64" spans="1:11" x14ac:dyDescent="0.25">
      <c r="A64" s="1">
        <v>44239</v>
      </c>
      <c r="B64" t="s">
        <v>24</v>
      </c>
      <c r="C64" s="2">
        <v>135.9</v>
      </c>
      <c r="D64" s="2"/>
      <c r="E64" t="s">
        <v>25</v>
      </c>
      <c r="F64" t="s">
        <v>20</v>
      </c>
      <c r="G64" t="s">
        <v>17</v>
      </c>
      <c r="H64">
        <f>MONTH(Dataset[[#This Row],[Date]])</f>
        <v>2</v>
      </c>
      <c r="I64" s="15" t="str">
        <f>TEXT(Dataset[[#This Row],[Date]],"mmm")</f>
        <v>Feb</v>
      </c>
      <c r="J64" t="str">
        <f>TEXT(Dataset[[#This Row],[Date]],"ddd")</f>
        <v>Fri</v>
      </c>
      <c r="K64" s="2">
        <f>Dataset[[#This Row],[Credit]]-Dataset[[#This Row],[Debit]]</f>
        <v>-135.9</v>
      </c>
    </row>
    <row r="65" spans="1:11" x14ac:dyDescent="0.25">
      <c r="A65" s="1">
        <v>44239</v>
      </c>
      <c r="B65" t="s">
        <v>14</v>
      </c>
      <c r="C65" s="2">
        <v>5</v>
      </c>
      <c r="D65" s="2"/>
      <c r="E65" t="s">
        <v>15</v>
      </c>
      <c r="F65" t="s">
        <v>16</v>
      </c>
      <c r="G65" t="s">
        <v>17</v>
      </c>
      <c r="H65">
        <f>MONTH(Dataset[[#This Row],[Date]])</f>
        <v>2</v>
      </c>
      <c r="I65" s="15" t="str">
        <f>TEXT(Dataset[[#This Row],[Date]],"mmm")</f>
        <v>Feb</v>
      </c>
      <c r="J65" t="str">
        <f>TEXT(Dataset[[#This Row],[Date]],"ddd")</f>
        <v>Fri</v>
      </c>
      <c r="K65" s="2">
        <f>Dataset[[#This Row],[Credit]]-Dataset[[#This Row],[Debit]]</f>
        <v>-5</v>
      </c>
    </row>
    <row r="66" spans="1:11" x14ac:dyDescent="0.25">
      <c r="A66" s="1">
        <v>44240</v>
      </c>
      <c r="B66" t="s">
        <v>14</v>
      </c>
      <c r="C66" s="2">
        <v>5</v>
      </c>
      <c r="D66" s="2"/>
      <c r="E66" t="s">
        <v>15</v>
      </c>
      <c r="F66" t="s">
        <v>16</v>
      </c>
      <c r="G66" t="s">
        <v>17</v>
      </c>
      <c r="H66">
        <f>MONTH(Dataset[[#This Row],[Date]])</f>
        <v>2</v>
      </c>
      <c r="I66" s="15" t="str">
        <f>TEXT(Dataset[[#This Row],[Date]],"mmm")</f>
        <v>Feb</v>
      </c>
      <c r="J66" t="str">
        <f>TEXT(Dataset[[#This Row],[Date]],"ddd")</f>
        <v>Sat</v>
      </c>
      <c r="K66" s="2">
        <f>Dataset[[#This Row],[Credit]]-Dataset[[#This Row],[Debit]]</f>
        <v>-5</v>
      </c>
    </row>
    <row r="67" spans="1:11" x14ac:dyDescent="0.25">
      <c r="A67" s="1">
        <v>44240</v>
      </c>
      <c r="B67" t="s">
        <v>29</v>
      </c>
      <c r="C67" s="2">
        <v>40.9</v>
      </c>
      <c r="D67" s="2"/>
      <c r="E67" t="s">
        <v>30</v>
      </c>
      <c r="F67" t="s">
        <v>31</v>
      </c>
      <c r="G67" t="s">
        <v>17</v>
      </c>
      <c r="H67">
        <f>MONTH(Dataset[[#This Row],[Date]])</f>
        <v>2</v>
      </c>
      <c r="I67" s="15" t="str">
        <f>TEXT(Dataset[[#This Row],[Date]],"mmm")</f>
        <v>Feb</v>
      </c>
      <c r="J67" t="str">
        <f>TEXT(Dataset[[#This Row],[Date]],"ddd")</f>
        <v>Sat</v>
      </c>
      <c r="K67" s="2">
        <f>Dataset[[#This Row],[Credit]]-Dataset[[#This Row],[Debit]]</f>
        <v>-40.9</v>
      </c>
    </row>
    <row r="68" spans="1:11" x14ac:dyDescent="0.25">
      <c r="A68" s="1">
        <v>44240</v>
      </c>
      <c r="B68" t="s">
        <v>32</v>
      </c>
      <c r="C68" s="2">
        <v>99</v>
      </c>
      <c r="D68" s="2"/>
      <c r="E68" t="s">
        <v>33</v>
      </c>
      <c r="F68" t="s">
        <v>31</v>
      </c>
      <c r="G68" t="s">
        <v>17</v>
      </c>
      <c r="H68">
        <f>MONTH(Dataset[[#This Row],[Date]])</f>
        <v>2</v>
      </c>
      <c r="I68" s="15" t="str">
        <f>TEXT(Dataset[[#This Row],[Date]],"mmm")</f>
        <v>Feb</v>
      </c>
      <c r="J68" t="str">
        <f>TEXT(Dataset[[#This Row],[Date]],"ddd")</f>
        <v>Sat</v>
      </c>
      <c r="K68" s="2">
        <f>Dataset[[#This Row],[Credit]]-Dataset[[#This Row],[Debit]]</f>
        <v>-99</v>
      </c>
    </row>
    <row r="69" spans="1:11" x14ac:dyDescent="0.25">
      <c r="A69" s="1">
        <v>44240</v>
      </c>
      <c r="B69" t="s">
        <v>34</v>
      </c>
      <c r="C69" s="2">
        <v>53</v>
      </c>
      <c r="D69" s="2"/>
      <c r="E69" t="s">
        <v>35</v>
      </c>
      <c r="F69" t="s">
        <v>16</v>
      </c>
      <c r="G69" t="s">
        <v>17</v>
      </c>
      <c r="H69">
        <f>MONTH(Dataset[[#This Row],[Date]])</f>
        <v>2</v>
      </c>
      <c r="I69" s="15" t="str">
        <f>TEXT(Dataset[[#This Row],[Date]],"mmm")</f>
        <v>Feb</v>
      </c>
      <c r="J69" t="str">
        <f>TEXT(Dataset[[#This Row],[Date]],"ddd")</f>
        <v>Sat</v>
      </c>
      <c r="K69" s="2">
        <f>Dataset[[#This Row],[Credit]]-Dataset[[#This Row],[Debit]]</f>
        <v>-53</v>
      </c>
    </row>
    <row r="70" spans="1:11" x14ac:dyDescent="0.25">
      <c r="A70" s="1">
        <v>44241</v>
      </c>
      <c r="B70" t="s">
        <v>36</v>
      </c>
      <c r="C70" s="2">
        <v>28.9</v>
      </c>
      <c r="D70" s="2"/>
      <c r="E70" t="s">
        <v>37</v>
      </c>
      <c r="F70" t="s">
        <v>23</v>
      </c>
      <c r="G70" t="s">
        <v>17</v>
      </c>
      <c r="H70">
        <f>MONTH(Dataset[[#This Row],[Date]])</f>
        <v>2</v>
      </c>
      <c r="I70" s="15" t="str">
        <f>TEXT(Dataset[[#This Row],[Date]],"mmm")</f>
        <v>Feb</v>
      </c>
      <c r="J70" t="str">
        <f>TEXT(Dataset[[#This Row],[Date]],"ddd")</f>
        <v>Sun</v>
      </c>
      <c r="K70" s="2">
        <f>Dataset[[#This Row],[Credit]]-Dataset[[#This Row],[Debit]]</f>
        <v>-28.9</v>
      </c>
    </row>
    <row r="71" spans="1:11" x14ac:dyDescent="0.25">
      <c r="A71" s="1">
        <v>44242</v>
      </c>
      <c r="B71" t="s">
        <v>38</v>
      </c>
      <c r="C71" s="2"/>
      <c r="D71" s="2">
        <v>800</v>
      </c>
      <c r="E71" t="s">
        <v>39</v>
      </c>
      <c r="F71" t="s">
        <v>40</v>
      </c>
      <c r="G71" t="s">
        <v>13</v>
      </c>
      <c r="H71">
        <f>MONTH(Dataset[[#This Row],[Date]])</f>
        <v>2</v>
      </c>
      <c r="I71" s="15" t="str">
        <f>TEXT(Dataset[[#This Row],[Date]],"mmm")</f>
        <v>Feb</v>
      </c>
      <c r="J71" t="str">
        <f>TEXT(Dataset[[#This Row],[Date]],"ddd")</f>
        <v>Mon</v>
      </c>
      <c r="K71" s="2">
        <f>Dataset[[#This Row],[Credit]]-Dataset[[#This Row],[Debit]]</f>
        <v>800</v>
      </c>
    </row>
    <row r="72" spans="1:11" x14ac:dyDescent="0.25">
      <c r="A72" s="1">
        <v>44242</v>
      </c>
      <c r="B72" t="s">
        <v>14</v>
      </c>
      <c r="C72" s="2">
        <v>5</v>
      </c>
      <c r="D72" s="2"/>
      <c r="E72" t="s">
        <v>15</v>
      </c>
      <c r="F72" t="s">
        <v>16</v>
      </c>
      <c r="G72" t="s">
        <v>17</v>
      </c>
      <c r="H72">
        <f>MONTH(Dataset[[#This Row],[Date]])</f>
        <v>2</v>
      </c>
      <c r="I72" s="15" t="str">
        <f>TEXT(Dataset[[#This Row],[Date]],"mmm")</f>
        <v>Feb</v>
      </c>
      <c r="J72" t="str">
        <f>TEXT(Dataset[[#This Row],[Date]],"ddd")</f>
        <v>Mon</v>
      </c>
      <c r="K72" s="2">
        <f>Dataset[[#This Row],[Credit]]-Dataset[[#This Row],[Debit]]</f>
        <v>-5</v>
      </c>
    </row>
    <row r="73" spans="1:11" x14ac:dyDescent="0.25">
      <c r="A73" s="1">
        <v>44243</v>
      </c>
      <c r="B73" t="s">
        <v>14</v>
      </c>
      <c r="C73" s="2">
        <v>5</v>
      </c>
      <c r="D73" s="2"/>
      <c r="E73" t="s">
        <v>15</v>
      </c>
      <c r="F73" t="s">
        <v>16</v>
      </c>
      <c r="G73" t="s">
        <v>17</v>
      </c>
      <c r="H73">
        <f>MONTH(Dataset[[#This Row],[Date]])</f>
        <v>2</v>
      </c>
      <c r="I73" s="15" t="str">
        <f>TEXT(Dataset[[#This Row],[Date]],"mmm")</f>
        <v>Feb</v>
      </c>
      <c r="J73" t="str">
        <f>TEXT(Dataset[[#This Row],[Date]],"ddd")</f>
        <v>Tue</v>
      </c>
      <c r="K73" s="2">
        <f>Dataset[[#This Row],[Credit]]-Dataset[[#This Row],[Debit]]</f>
        <v>-5</v>
      </c>
    </row>
    <row r="74" spans="1:11" x14ac:dyDescent="0.25">
      <c r="A74" s="1">
        <v>44243</v>
      </c>
      <c r="B74" t="s">
        <v>42</v>
      </c>
      <c r="C74" s="2">
        <v>40</v>
      </c>
      <c r="D74" s="2"/>
      <c r="E74" t="s">
        <v>42</v>
      </c>
      <c r="F74" t="s">
        <v>20</v>
      </c>
      <c r="G74" t="s">
        <v>17</v>
      </c>
      <c r="H74">
        <f>MONTH(Dataset[[#This Row],[Date]])</f>
        <v>2</v>
      </c>
      <c r="I74" s="15" t="str">
        <f>TEXT(Dataset[[#This Row],[Date]],"mmm")</f>
        <v>Feb</v>
      </c>
      <c r="J74" t="str">
        <f>TEXT(Dataset[[#This Row],[Date]],"ddd")</f>
        <v>Tue</v>
      </c>
      <c r="K74" s="2">
        <f>Dataset[[#This Row],[Credit]]-Dataset[[#This Row],[Debit]]</f>
        <v>-40</v>
      </c>
    </row>
    <row r="75" spans="1:11" x14ac:dyDescent="0.25">
      <c r="A75" s="1">
        <v>44244</v>
      </c>
      <c r="B75" t="s">
        <v>43</v>
      </c>
      <c r="C75" s="2">
        <v>45.9</v>
      </c>
      <c r="D75" s="2"/>
      <c r="E75" t="s">
        <v>44</v>
      </c>
      <c r="F75" t="s">
        <v>31</v>
      </c>
      <c r="G75" t="s">
        <v>17</v>
      </c>
      <c r="H75">
        <f>MONTH(Dataset[[#This Row],[Date]])</f>
        <v>2</v>
      </c>
      <c r="I75" s="15" t="str">
        <f>TEXT(Dataset[[#This Row],[Date]],"mmm")</f>
        <v>Feb</v>
      </c>
      <c r="J75" t="str">
        <f>TEXT(Dataset[[#This Row],[Date]],"ddd")</f>
        <v>Wed</v>
      </c>
      <c r="K75" s="2">
        <f>Dataset[[#This Row],[Credit]]-Dataset[[#This Row],[Debit]]</f>
        <v>-45.9</v>
      </c>
    </row>
    <row r="76" spans="1:11" x14ac:dyDescent="0.25">
      <c r="A76" s="1">
        <v>44244</v>
      </c>
      <c r="B76" t="s">
        <v>45</v>
      </c>
      <c r="C76" s="2">
        <v>35</v>
      </c>
      <c r="D76" s="2"/>
      <c r="E76" t="s">
        <v>30</v>
      </c>
      <c r="F76" t="s">
        <v>31</v>
      </c>
      <c r="G76" t="s">
        <v>17</v>
      </c>
      <c r="H76">
        <f>MONTH(Dataset[[#This Row],[Date]])</f>
        <v>2</v>
      </c>
      <c r="I76" s="15" t="str">
        <f>TEXT(Dataset[[#This Row],[Date]],"mmm")</f>
        <v>Feb</v>
      </c>
      <c r="J76" t="str">
        <f>TEXT(Dataset[[#This Row],[Date]],"ddd")</f>
        <v>Wed</v>
      </c>
      <c r="K76" s="2">
        <f>Dataset[[#This Row],[Credit]]-Dataset[[#This Row],[Debit]]</f>
        <v>-35</v>
      </c>
    </row>
    <row r="77" spans="1:11" x14ac:dyDescent="0.25">
      <c r="A77" s="1">
        <v>44244</v>
      </c>
      <c r="B77" t="s">
        <v>14</v>
      </c>
      <c r="C77" s="2">
        <v>5</v>
      </c>
      <c r="D77" s="2"/>
      <c r="E77" t="s">
        <v>15</v>
      </c>
      <c r="F77" t="s">
        <v>16</v>
      </c>
      <c r="G77" t="s">
        <v>17</v>
      </c>
      <c r="H77">
        <f>MONTH(Dataset[[#This Row],[Date]])</f>
        <v>2</v>
      </c>
      <c r="I77" s="15" t="str">
        <f>TEXT(Dataset[[#This Row],[Date]],"mmm")</f>
        <v>Feb</v>
      </c>
      <c r="J77" t="str">
        <f>TEXT(Dataset[[#This Row],[Date]],"ddd")</f>
        <v>Wed</v>
      </c>
      <c r="K77" s="2">
        <f>Dataset[[#This Row],[Credit]]-Dataset[[#This Row],[Debit]]</f>
        <v>-5</v>
      </c>
    </row>
    <row r="78" spans="1:11" x14ac:dyDescent="0.25">
      <c r="A78" s="1">
        <v>44245</v>
      </c>
      <c r="B78" t="s">
        <v>14</v>
      </c>
      <c r="C78" s="2">
        <v>5</v>
      </c>
      <c r="D78" s="2"/>
      <c r="E78" t="s">
        <v>15</v>
      </c>
      <c r="F78" t="s">
        <v>16</v>
      </c>
      <c r="G78" t="s">
        <v>17</v>
      </c>
      <c r="H78">
        <f>MONTH(Dataset[[#This Row],[Date]])</f>
        <v>2</v>
      </c>
      <c r="I78" s="15" t="str">
        <f>TEXT(Dataset[[#This Row],[Date]],"mmm")</f>
        <v>Feb</v>
      </c>
      <c r="J78" t="str">
        <f>TEXT(Dataset[[#This Row],[Date]],"ddd")</f>
        <v>Thu</v>
      </c>
      <c r="K78" s="2">
        <f>Dataset[[#This Row],[Credit]]-Dataset[[#This Row],[Debit]]</f>
        <v>-5</v>
      </c>
    </row>
    <row r="79" spans="1:11" x14ac:dyDescent="0.25">
      <c r="A79" s="1">
        <v>44246</v>
      </c>
      <c r="B79" t="s">
        <v>14</v>
      </c>
      <c r="C79" s="2">
        <v>5</v>
      </c>
      <c r="D79" s="2"/>
      <c r="E79" t="s">
        <v>15</v>
      </c>
      <c r="F79" t="s">
        <v>16</v>
      </c>
      <c r="G79" t="s">
        <v>17</v>
      </c>
      <c r="H79">
        <f>MONTH(Dataset[[#This Row],[Date]])</f>
        <v>2</v>
      </c>
      <c r="I79" s="15" t="str">
        <f>TEXT(Dataset[[#This Row],[Date]],"mmm")</f>
        <v>Feb</v>
      </c>
      <c r="J79" t="str">
        <f>TEXT(Dataset[[#This Row],[Date]],"ddd")</f>
        <v>Fri</v>
      </c>
      <c r="K79" s="2">
        <f>Dataset[[#This Row],[Credit]]-Dataset[[#This Row],[Debit]]</f>
        <v>-5</v>
      </c>
    </row>
    <row r="80" spans="1:11" x14ac:dyDescent="0.25">
      <c r="A80" s="1">
        <v>44246</v>
      </c>
      <c r="B80" t="s">
        <v>24</v>
      </c>
      <c r="C80" s="2">
        <v>171</v>
      </c>
      <c r="D80" s="2"/>
      <c r="E80" t="s">
        <v>25</v>
      </c>
      <c r="F80" t="s">
        <v>20</v>
      </c>
      <c r="G80" t="s">
        <v>17</v>
      </c>
      <c r="H80">
        <f>MONTH(Dataset[[#This Row],[Date]])</f>
        <v>2</v>
      </c>
      <c r="I80" s="15" t="str">
        <f>TEXT(Dataset[[#This Row],[Date]],"mmm")</f>
        <v>Feb</v>
      </c>
      <c r="J80" t="str">
        <f>TEXT(Dataset[[#This Row],[Date]],"ddd")</f>
        <v>Fri</v>
      </c>
      <c r="K80" s="2">
        <f>Dataset[[#This Row],[Credit]]-Dataset[[#This Row],[Debit]]</f>
        <v>-171</v>
      </c>
    </row>
    <row r="81" spans="1:11" x14ac:dyDescent="0.25">
      <c r="A81" s="1">
        <v>44247</v>
      </c>
      <c r="B81" t="s">
        <v>46</v>
      </c>
      <c r="C81" s="2">
        <v>37.9</v>
      </c>
      <c r="D81" s="2"/>
      <c r="E81" t="s">
        <v>35</v>
      </c>
      <c r="F81" t="s">
        <v>16</v>
      </c>
      <c r="G81" t="s">
        <v>17</v>
      </c>
      <c r="H81">
        <f>MONTH(Dataset[[#This Row],[Date]])</f>
        <v>2</v>
      </c>
      <c r="I81" s="15" t="str">
        <f>TEXT(Dataset[[#This Row],[Date]],"mmm")</f>
        <v>Feb</v>
      </c>
      <c r="J81" t="str">
        <f>TEXT(Dataset[[#This Row],[Date]],"ddd")</f>
        <v>Sat</v>
      </c>
      <c r="K81" s="2">
        <f>Dataset[[#This Row],[Credit]]-Dataset[[#This Row],[Debit]]</f>
        <v>-37.9</v>
      </c>
    </row>
    <row r="82" spans="1:11" x14ac:dyDescent="0.25">
      <c r="A82" s="1">
        <v>44248</v>
      </c>
      <c r="B82" t="s">
        <v>47</v>
      </c>
      <c r="C82" s="2">
        <v>12.9</v>
      </c>
      <c r="D82" s="2"/>
      <c r="E82" t="s">
        <v>35</v>
      </c>
      <c r="F82" t="s">
        <v>16</v>
      </c>
      <c r="G82" t="s">
        <v>17</v>
      </c>
      <c r="H82">
        <f>MONTH(Dataset[[#This Row],[Date]])</f>
        <v>2</v>
      </c>
      <c r="I82" s="15" t="str">
        <f>TEXT(Dataset[[#This Row],[Date]],"mmm")</f>
        <v>Feb</v>
      </c>
      <c r="J82" t="str">
        <f>TEXT(Dataset[[#This Row],[Date]],"ddd")</f>
        <v>Sun</v>
      </c>
      <c r="K82" s="2">
        <f>Dataset[[#This Row],[Credit]]-Dataset[[#This Row],[Debit]]</f>
        <v>-12.9</v>
      </c>
    </row>
    <row r="83" spans="1:11" x14ac:dyDescent="0.25">
      <c r="A83" s="1">
        <v>44249</v>
      </c>
      <c r="B83" t="s">
        <v>48</v>
      </c>
      <c r="C83" s="2">
        <v>55</v>
      </c>
      <c r="D83" s="2"/>
      <c r="E83" t="s">
        <v>49</v>
      </c>
      <c r="F83" t="s">
        <v>50</v>
      </c>
      <c r="G83" t="s">
        <v>17</v>
      </c>
      <c r="H83">
        <f>MONTH(Dataset[[#This Row],[Date]])</f>
        <v>2</v>
      </c>
      <c r="I83" s="15" t="str">
        <f>TEXT(Dataset[[#This Row],[Date]],"mmm")</f>
        <v>Feb</v>
      </c>
      <c r="J83" t="str">
        <f>TEXT(Dataset[[#This Row],[Date]],"ddd")</f>
        <v>Mon</v>
      </c>
      <c r="K83" s="2">
        <f>Dataset[[#This Row],[Credit]]-Dataset[[#This Row],[Debit]]</f>
        <v>-55</v>
      </c>
    </row>
    <row r="84" spans="1:11" x14ac:dyDescent="0.25">
      <c r="A84" s="1">
        <v>44249</v>
      </c>
      <c r="B84" t="s">
        <v>28</v>
      </c>
      <c r="C84" s="2">
        <v>64.099999999999994</v>
      </c>
      <c r="D84" s="2"/>
      <c r="E84" t="s">
        <v>51</v>
      </c>
      <c r="F84" t="s">
        <v>23</v>
      </c>
      <c r="G84" t="s">
        <v>17</v>
      </c>
      <c r="H84">
        <f>MONTH(Dataset[[#This Row],[Date]])</f>
        <v>2</v>
      </c>
      <c r="I84" s="15" t="str">
        <f>TEXT(Dataset[[#This Row],[Date]],"mmm")</f>
        <v>Feb</v>
      </c>
      <c r="J84" t="str">
        <f>TEXT(Dataset[[#This Row],[Date]],"ddd")</f>
        <v>Mon</v>
      </c>
      <c r="K84" s="2">
        <f>Dataset[[#This Row],[Credit]]-Dataset[[#This Row],[Debit]]</f>
        <v>-64.099999999999994</v>
      </c>
    </row>
    <row r="85" spans="1:11" x14ac:dyDescent="0.25">
      <c r="A85" s="1">
        <v>44249</v>
      </c>
      <c r="B85" t="s">
        <v>14</v>
      </c>
      <c r="C85" s="2">
        <v>5</v>
      </c>
      <c r="D85" s="2"/>
      <c r="E85" t="s">
        <v>15</v>
      </c>
      <c r="F85" t="s">
        <v>16</v>
      </c>
      <c r="G85" t="s">
        <v>17</v>
      </c>
      <c r="H85">
        <f>MONTH(Dataset[[#This Row],[Date]])</f>
        <v>2</v>
      </c>
      <c r="I85" s="15" t="str">
        <f>TEXT(Dataset[[#This Row],[Date]],"mmm")</f>
        <v>Feb</v>
      </c>
      <c r="J85" t="str">
        <f>TEXT(Dataset[[#This Row],[Date]],"ddd")</f>
        <v>Mon</v>
      </c>
      <c r="K85" s="2">
        <f>Dataset[[#This Row],[Credit]]-Dataset[[#This Row],[Debit]]</f>
        <v>-5</v>
      </c>
    </row>
    <row r="86" spans="1:11" x14ac:dyDescent="0.25">
      <c r="A86" s="1">
        <v>44250</v>
      </c>
      <c r="B86" t="s">
        <v>14</v>
      </c>
      <c r="C86" s="2">
        <v>5</v>
      </c>
      <c r="D86" s="2"/>
      <c r="E86" t="s">
        <v>15</v>
      </c>
      <c r="F86" t="s">
        <v>16</v>
      </c>
      <c r="G86" t="s">
        <v>17</v>
      </c>
      <c r="H86">
        <f>MONTH(Dataset[[#This Row],[Date]])</f>
        <v>2</v>
      </c>
      <c r="I86" s="15" t="str">
        <f>TEXT(Dataset[[#This Row],[Date]],"mmm")</f>
        <v>Feb</v>
      </c>
      <c r="J86" t="str">
        <f>TEXT(Dataset[[#This Row],[Date]],"ddd")</f>
        <v>Tue</v>
      </c>
      <c r="K86" s="2">
        <f>Dataset[[#This Row],[Credit]]-Dataset[[#This Row],[Debit]]</f>
        <v>-5</v>
      </c>
    </row>
    <row r="87" spans="1:11" x14ac:dyDescent="0.25">
      <c r="A87" s="1">
        <v>44251</v>
      </c>
      <c r="B87" t="s">
        <v>14</v>
      </c>
      <c r="C87" s="2">
        <v>5</v>
      </c>
      <c r="D87" s="2"/>
      <c r="E87" t="s">
        <v>15</v>
      </c>
      <c r="F87" t="s">
        <v>16</v>
      </c>
      <c r="G87" t="s">
        <v>17</v>
      </c>
      <c r="H87">
        <f>MONTH(Dataset[[#This Row],[Date]])</f>
        <v>2</v>
      </c>
      <c r="I87" s="15" t="str">
        <f>TEXT(Dataset[[#This Row],[Date]],"mmm")</f>
        <v>Feb</v>
      </c>
      <c r="J87" t="str">
        <f>TEXT(Dataset[[#This Row],[Date]],"ddd")</f>
        <v>Wed</v>
      </c>
      <c r="K87" s="2">
        <f>Dataset[[#This Row],[Credit]]-Dataset[[#This Row],[Debit]]</f>
        <v>-5</v>
      </c>
    </row>
    <row r="88" spans="1:11" x14ac:dyDescent="0.25">
      <c r="A88" s="1">
        <v>44252</v>
      </c>
      <c r="B88" t="s">
        <v>14</v>
      </c>
      <c r="C88" s="2">
        <v>5</v>
      </c>
      <c r="D88" s="2"/>
      <c r="E88" t="s">
        <v>15</v>
      </c>
      <c r="F88" t="s">
        <v>16</v>
      </c>
      <c r="G88" t="s">
        <v>17</v>
      </c>
      <c r="H88">
        <f>MONTH(Dataset[[#This Row],[Date]])</f>
        <v>2</v>
      </c>
      <c r="I88" s="15" t="str">
        <f>TEXT(Dataset[[#This Row],[Date]],"mmm")</f>
        <v>Feb</v>
      </c>
      <c r="J88" t="str">
        <f>TEXT(Dataset[[#This Row],[Date]],"ddd")</f>
        <v>Thu</v>
      </c>
      <c r="K88" s="2">
        <f>Dataset[[#This Row],[Credit]]-Dataset[[#This Row],[Debit]]</f>
        <v>-5</v>
      </c>
    </row>
    <row r="89" spans="1:11" x14ac:dyDescent="0.25">
      <c r="A89" s="1">
        <v>44253</v>
      </c>
      <c r="B89" t="s">
        <v>14</v>
      </c>
      <c r="C89" s="2">
        <v>5</v>
      </c>
      <c r="D89" s="2"/>
      <c r="E89" t="s">
        <v>15</v>
      </c>
      <c r="F89" t="s">
        <v>16</v>
      </c>
      <c r="G89" t="s">
        <v>17</v>
      </c>
      <c r="H89">
        <f>MONTH(Dataset[[#This Row],[Date]])</f>
        <v>2</v>
      </c>
      <c r="I89" s="15" t="str">
        <f>TEXT(Dataset[[#This Row],[Date]],"mmm")</f>
        <v>Feb</v>
      </c>
      <c r="J89" t="str">
        <f>TEXT(Dataset[[#This Row],[Date]],"ddd")</f>
        <v>Fri</v>
      </c>
      <c r="K89" s="2">
        <f>Dataset[[#This Row],[Credit]]-Dataset[[#This Row],[Debit]]</f>
        <v>-5</v>
      </c>
    </row>
    <row r="90" spans="1:11" x14ac:dyDescent="0.25">
      <c r="A90" s="1">
        <v>44253</v>
      </c>
      <c r="B90" t="s">
        <v>24</v>
      </c>
      <c r="C90" s="2">
        <v>162.9</v>
      </c>
      <c r="D90" s="2"/>
      <c r="E90" t="s">
        <v>25</v>
      </c>
      <c r="F90" t="s">
        <v>20</v>
      </c>
      <c r="G90" t="s">
        <v>17</v>
      </c>
      <c r="H90">
        <f>MONTH(Dataset[[#This Row],[Date]])</f>
        <v>2</v>
      </c>
      <c r="I90" s="15" t="str">
        <f>TEXT(Dataset[[#This Row],[Date]],"mmm")</f>
        <v>Feb</v>
      </c>
      <c r="J90" t="str">
        <f>TEXT(Dataset[[#This Row],[Date]],"ddd")</f>
        <v>Fri</v>
      </c>
      <c r="K90" s="2">
        <f>Dataset[[#This Row],[Credit]]-Dataset[[#This Row],[Debit]]</f>
        <v>-162.9</v>
      </c>
    </row>
    <row r="91" spans="1:11" x14ac:dyDescent="0.25">
      <c r="A91" s="1">
        <v>44254</v>
      </c>
      <c r="B91" t="s">
        <v>52</v>
      </c>
      <c r="C91" s="2">
        <v>125.9</v>
      </c>
      <c r="D91" s="2"/>
      <c r="E91" t="s">
        <v>33</v>
      </c>
      <c r="F91" t="s">
        <v>31</v>
      </c>
      <c r="G91" t="s">
        <v>17</v>
      </c>
      <c r="H91">
        <f>MONTH(Dataset[[#This Row],[Date]])</f>
        <v>2</v>
      </c>
      <c r="I91" s="15" t="str">
        <f>TEXT(Dataset[[#This Row],[Date]],"mmm")</f>
        <v>Feb</v>
      </c>
      <c r="J91" t="str">
        <f>TEXT(Dataset[[#This Row],[Date]],"ddd")</f>
        <v>Sat</v>
      </c>
      <c r="K91" s="2">
        <f>Dataset[[#This Row],[Credit]]-Dataset[[#This Row],[Debit]]</f>
        <v>-125.9</v>
      </c>
    </row>
    <row r="92" spans="1:11" x14ac:dyDescent="0.25">
      <c r="A92" s="1">
        <v>44254</v>
      </c>
      <c r="B92" t="s">
        <v>54</v>
      </c>
      <c r="C92" s="2">
        <v>137</v>
      </c>
      <c r="D92" s="2"/>
      <c r="E92" t="s">
        <v>33</v>
      </c>
      <c r="F92" t="s">
        <v>31</v>
      </c>
      <c r="G92" t="s">
        <v>17</v>
      </c>
      <c r="H92">
        <f>MONTH(Dataset[[#This Row],[Date]])</f>
        <v>2</v>
      </c>
      <c r="I92" s="15" t="str">
        <f>TEXT(Dataset[[#This Row],[Date]],"mmm")</f>
        <v>Feb</v>
      </c>
      <c r="J92" t="str">
        <f>TEXT(Dataset[[#This Row],[Date]],"ddd")</f>
        <v>Sat</v>
      </c>
      <c r="K92" s="2">
        <f>Dataset[[#This Row],[Credit]]-Dataset[[#This Row],[Debit]]</f>
        <v>-137</v>
      </c>
    </row>
    <row r="93" spans="1:11" x14ac:dyDescent="0.25">
      <c r="A93" s="1">
        <v>44255</v>
      </c>
      <c r="B93" t="s">
        <v>32</v>
      </c>
      <c r="C93" s="2">
        <v>146.1</v>
      </c>
      <c r="D93" s="2"/>
      <c r="E93" t="s">
        <v>33</v>
      </c>
      <c r="F93" t="s">
        <v>31</v>
      </c>
      <c r="G93" t="s">
        <v>17</v>
      </c>
      <c r="H93">
        <f>MONTH(Dataset[[#This Row],[Date]])</f>
        <v>2</v>
      </c>
      <c r="I93" s="15" t="str">
        <f>TEXT(Dataset[[#This Row],[Date]],"mmm")</f>
        <v>Feb</v>
      </c>
      <c r="J93" t="str">
        <f>TEXT(Dataset[[#This Row],[Date]],"ddd")</f>
        <v>Sun</v>
      </c>
      <c r="K93" s="2">
        <f>Dataset[[#This Row],[Credit]]-Dataset[[#This Row],[Debit]]</f>
        <v>-146.1</v>
      </c>
    </row>
    <row r="94" spans="1:11" x14ac:dyDescent="0.25">
      <c r="A94" s="1">
        <v>44255</v>
      </c>
      <c r="B94" t="s">
        <v>36</v>
      </c>
      <c r="C94" s="2">
        <v>24.1</v>
      </c>
      <c r="D94" s="2"/>
      <c r="E94" t="s">
        <v>37</v>
      </c>
      <c r="F94" t="s">
        <v>23</v>
      </c>
      <c r="G94" t="s">
        <v>17</v>
      </c>
      <c r="H94">
        <f>MONTH(Dataset[[#This Row],[Date]])</f>
        <v>2</v>
      </c>
      <c r="I94" s="15" t="str">
        <f>TEXT(Dataset[[#This Row],[Date]],"mmm")</f>
        <v>Feb</v>
      </c>
      <c r="J94" t="str">
        <f>TEXT(Dataset[[#This Row],[Date]],"ddd")</f>
        <v>Sun</v>
      </c>
      <c r="K94" s="2">
        <f>Dataset[[#This Row],[Credit]]-Dataset[[#This Row],[Debit]]</f>
        <v>-24.1</v>
      </c>
    </row>
    <row r="95" spans="1:11" x14ac:dyDescent="0.25">
      <c r="A95" s="1">
        <v>44256</v>
      </c>
      <c r="B95" t="s">
        <v>10</v>
      </c>
      <c r="C95" s="2"/>
      <c r="D95" s="2">
        <v>5000</v>
      </c>
      <c r="E95" t="s">
        <v>11</v>
      </c>
      <c r="F95" t="s">
        <v>12</v>
      </c>
      <c r="G95" t="s">
        <v>13</v>
      </c>
      <c r="H95">
        <f>MONTH(Dataset[[#This Row],[Date]])</f>
        <v>3</v>
      </c>
      <c r="I95" s="15" t="str">
        <f>TEXT(Dataset[[#This Row],[Date]],"mmm")</f>
        <v>Mar</v>
      </c>
      <c r="J95" t="str">
        <f>TEXT(Dataset[[#This Row],[Date]],"ddd")</f>
        <v>Mon</v>
      </c>
      <c r="K95" s="2">
        <f>Dataset[[#This Row],[Credit]]-Dataset[[#This Row],[Debit]]</f>
        <v>5000</v>
      </c>
    </row>
    <row r="96" spans="1:11" x14ac:dyDescent="0.25">
      <c r="A96" s="1">
        <v>44256</v>
      </c>
      <c r="B96" t="s">
        <v>14</v>
      </c>
      <c r="C96" s="2">
        <v>5</v>
      </c>
      <c r="D96" s="2"/>
      <c r="E96" t="s">
        <v>15</v>
      </c>
      <c r="F96" t="s">
        <v>16</v>
      </c>
      <c r="G96" t="s">
        <v>17</v>
      </c>
      <c r="H96">
        <f>MONTH(Dataset[[#This Row],[Date]])</f>
        <v>3</v>
      </c>
      <c r="I96" s="15" t="str">
        <f>TEXT(Dataset[[#This Row],[Date]],"mmm")</f>
        <v>Mar</v>
      </c>
      <c r="J96" t="str">
        <f>TEXT(Dataset[[#This Row],[Date]],"ddd")</f>
        <v>Mon</v>
      </c>
      <c r="K96" s="2">
        <f>Dataset[[#This Row],[Credit]]-Dataset[[#This Row],[Debit]]</f>
        <v>-5</v>
      </c>
    </row>
    <row r="97" spans="1:11" x14ac:dyDescent="0.25">
      <c r="A97" s="1">
        <v>44257</v>
      </c>
      <c r="B97" t="s">
        <v>18</v>
      </c>
      <c r="C97" s="2">
        <v>900</v>
      </c>
      <c r="D97" s="2"/>
      <c r="E97" t="s">
        <v>19</v>
      </c>
      <c r="F97" t="s">
        <v>20</v>
      </c>
      <c r="G97" t="s">
        <v>17</v>
      </c>
      <c r="H97">
        <f>MONTH(Dataset[[#This Row],[Date]])</f>
        <v>3</v>
      </c>
      <c r="I97" s="15" t="str">
        <f>TEXT(Dataset[[#This Row],[Date]],"mmm")</f>
        <v>Mar</v>
      </c>
      <c r="J97" t="str">
        <f>TEXT(Dataset[[#This Row],[Date]],"ddd")</f>
        <v>Tue</v>
      </c>
      <c r="K97" s="2">
        <f>Dataset[[#This Row],[Credit]]-Dataset[[#This Row],[Debit]]</f>
        <v>-900</v>
      </c>
    </row>
    <row r="98" spans="1:11" x14ac:dyDescent="0.25">
      <c r="A98" s="1">
        <v>44257</v>
      </c>
      <c r="B98" t="s">
        <v>21</v>
      </c>
      <c r="C98" s="2">
        <v>150</v>
      </c>
      <c r="D98" s="2"/>
      <c r="E98" t="s">
        <v>22</v>
      </c>
      <c r="F98" t="s">
        <v>23</v>
      </c>
      <c r="G98" t="s">
        <v>17</v>
      </c>
      <c r="H98">
        <f>MONTH(Dataset[[#This Row],[Date]])</f>
        <v>3</v>
      </c>
      <c r="I98" s="15" t="str">
        <f>TEXT(Dataset[[#This Row],[Date]],"mmm")</f>
        <v>Mar</v>
      </c>
      <c r="J98" t="str">
        <f>TEXT(Dataset[[#This Row],[Date]],"ddd")</f>
        <v>Tue</v>
      </c>
      <c r="K98" s="2">
        <f>Dataset[[#This Row],[Credit]]-Dataset[[#This Row],[Debit]]</f>
        <v>-150</v>
      </c>
    </row>
    <row r="99" spans="1:11" x14ac:dyDescent="0.25">
      <c r="A99" s="1">
        <v>44257</v>
      </c>
      <c r="B99" t="s">
        <v>14</v>
      </c>
      <c r="C99" s="2">
        <v>5</v>
      </c>
      <c r="D99" s="2"/>
      <c r="E99" t="s">
        <v>15</v>
      </c>
      <c r="F99" t="s">
        <v>16</v>
      </c>
      <c r="G99" t="s">
        <v>17</v>
      </c>
      <c r="H99">
        <f>MONTH(Dataset[[#This Row],[Date]])</f>
        <v>3</v>
      </c>
      <c r="I99" s="15" t="str">
        <f>TEXT(Dataset[[#This Row],[Date]],"mmm")</f>
        <v>Mar</v>
      </c>
      <c r="J99" t="str">
        <f>TEXT(Dataset[[#This Row],[Date]],"ddd")</f>
        <v>Tue</v>
      </c>
      <c r="K99" s="2">
        <f>Dataset[[#This Row],[Credit]]-Dataset[[#This Row],[Debit]]</f>
        <v>-5</v>
      </c>
    </row>
    <row r="100" spans="1:11" x14ac:dyDescent="0.25">
      <c r="A100" s="1">
        <v>44258</v>
      </c>
      <c r="B100" t="s">
        <v>14</v>
      </c>
      <c r="C100" s="2">
        <v>5</v>
      </c>
      <c r="D100" s="2"/>
      <c r="E100" t="s">
        <v>15</v>
      </c>
      <c r="F100" t="s">
        <v>16</v>
      </c>
      <c r="G100" t="s">
        <v>17</v>
      </c>
      <c r="H100">
        <f>MONTH(Dataset[[#This Row],[Date]])</f>
        <v>3</v>
      </c>
      <c r="I100" s="15" t="str">
        <f>TEXT(Dataset[[#This Row],[Date]],"mmm")</f>
        <v>Mar</v>
      </c>
      <c r="J100" t="str">
        <f>TEXT(Dataset[[#This Row],[Date]],"ddd")</f>
        <v>Wed</v>
      </c>
      <c r="K100" s="2">
        <f>Dataset[[#This Row],[Credit]]-Dataset[[#This Row],[Debit]]</f>
        <v>-5</v>
      </c>
    </row>
    <row r="101" spans="1:11" x14ac:dyDescent="0.25">
      <c r="A101" s="1">
        <v>44259</v>
      </c>
      <c r="B101" t="s">
        <v>14</v>
      </c>
      <c r="C101" s="2">
        <v>5</v>
      </c>
      <c r="D101" s="2"/>
      <c r="E101" t="s">
        <v>15</v>
      </c>
      <c r="F101" t="s">
        <v>16</v>
      </c>
      <c r="G101" t="s">
        <v>17</v>
      </c>
      <c r="H101">
        <f>MONTH(Dataset[[#This Row],[Date]])</f>
        <v>3</v>
      </c>
      <c r="I101" s="15" t="str">
        <f>TEXT(Dataset[[#This Row],[Date]],"mmm")</f>
        <v>Mar</v>
      </c>
      <c r="J101" t="str">
        <f>TEXT(Dataset[[#This Row],[Date]],"ddd")</f>
        <v>Thu</v>
      </c>
      <c r="K101" s="2">
        <f>Dataset[[#This Row],[Credit]]-Dataset[[#This Row],[Debit]]</f>
        <v>-5</v>
      </c>
    </row>
    <row r="102" spans="1:11" x14ac:dyDescent="0.25">
      <c r="A102" s="1">
        <v>44260</v>
      </c>
      <c r="B102" t="s">
        <v>14</v>
      </c>
      <c r="C102" s="2">
        <v>5</v>
      </c>
      <c r="D102" s="2"/>
      <c r="E102" t="s">
        <v>15</v>
      </c>
      <c r="F102" t="s">
        <v>16</v>
      </c>
      <c r="G102" t="s">
        <v>17</v>
      </c>
      <c r="H102">
        <f>MONTH(Dataset[[#This Row],[Date]])</f>
        <v>3</v>
      </c>
      <c r="I102" s="15" t="str">
        <f>TEXT(Dataset[[#This Row],[Date]],"mmm")</f>
        <v>Mar</v>
      </c>
      <c r="J102" t="str">
        <f>TEXT(Dataset[[#This Row],[Date]],"ddd")</f>
        <v>Fri</v>
      </c>
      <c r="K102" s="2">
        <f>Dataset[[#This Row],[Credit]]-Dataset[[#This Row],[Debit]]</f>
        <v>-5</v>
      </c>
    </row>
    <row r="103" spans="1:11" x14ac:dyDescent="0.25">
      <c r="A103" s="1">
        <v>44260</v>
      </c>
      <c r="B103" t="s">
        <v>24</v>
      </c>
      <c r="C103" s="2">
        <v>149</v>
      </c>
      <c r="D103" s="2"/>
      <c r="E103" t="s">
        <v>25</v>
      </c>
      <c r="F103" t="s">
        <v>20</v>
      </c>
      <c r="G103" t="s">
        <v>17</v>
      </c>
      <c r="H103">
        <f>MONTH(Dataset[[#This Row],[Date]])</f>
        <v>3</v>
      </c>
      <c r="I103" s="15" t="str">
        <f>TEXT(Dataset[[#This Row],[Date]],"mmm")</f>
        <v>Mar</v>
      </c>
      <c r="J103" t="str">
        <f>TEXT(Dataset[[#This Row],[Date]],"ddd")</f>
        <v>Fri</v>
      </c>
      <c r="K103" s="2">
        <f>Dataset[[#This Row],[Credit]]-Dataset[[#This Row],[Debit]]</f>
        <v>-149</v>
      </c>
    </row>
    <row r="104" spans="1:11" x14ac:dyDescent="0.25">
      <c r="A104" s="1">
        <v>44263</v>
      </c>
      <c r="B104" t="s">
        <v>26</v>
      </c>
      <c r="C104" s="2">
        <v>52.1</v>
      </c>
      <c r="D104" s="2"/>
      <c r="E104" t="s">
        <v>27</v>
      </c>
      <c r="F104" t="s">
        <v>20</v>
      </c>
      <c r="G104" t="s">
        <v>17</v>
      </c>
      <c r="H104">
        <f>MONTH(Dataset[[#This Row],[Date]])</f>
        <v>3</v>
      </c>
      <c r="I104" s="15" t="str">
        <f>TEXT(Dataset[[#This Row],[Date]],"mmm")</f>
        <v>Mar</v>
      </c>
      <c r="J104" t="str">
        <f>TEXT(Dataset[[#This Row],[Date]],"ddd")</f>
        <v>Mon</v>
      </c>
      <c r="K104" s="2">
        <f>Dataset[[#This Row],[Credit]]-Dataset[[#This Row],[Debit]]</f>
        <v>-52.1</v>
      </c>
    </row>
    <row r="105" spans="1:11" x14ac:dyDescent="0.25">
      <c r="A105" s="1">
        <v>44263</v>
      </c>
      <c r="B105" t="s">
        <v>14</v>
      </c>
      <c r="C105" s="2">
        <v>5</v>
      </c>
      <c r="D105" s="2"/>
      <c r="E105" t="s">
        <v>15</v>
      </c>
      <c r="F105" t="s">
        <v>16</v>
      </c>
      <c r="G105" t="s">
        <v>17</v>
      </c>
      <c r="H105">
        <f>MONTH(Dataset[[#This Row],[Date]])</f>
        <v>3</v>
      </c>
      <c r="I105" s="15" t="str">
        <f>TEXT(Dataset[[#This Row],[Date]],"mmm")</f>
        <v>Mar</v>
      </c>
      <c r="J105" t="str">
        <f>TEXT(Dataset[[#This Row],[Date]],"ddd")</f>
        <v>Mon</v>
      </c>
      <c r="K105" s="2">
        <f>Dataset[[#This Row],[Credit]]-Dataset[[#This Row],[Debit]]</f>
        <v>-5</v>
      </c>
    </row>
    <row r="106" spans="1:11" x14ac:dyDescent="0.25">
      <c r="A106" s="1">
        <v>44264</v>
      </c>
      <c r="B106" t="s">
        <v>14</v>
      </c>
      <c r="C106" s="2">
        <v>5</v>
      </c>
      <c r="D106" s="2"/>
      <c r="E106" t="s">
        <v>15</v>
      </c>
      <c r="F106" t="s">
        <v>16</v>
      </c>
      <c r="G106" t="s">
        <v>17</v>
      </c>
      <c r="H106">
        <f>MONTH(Dataset[[#This Row],[Date]])</f>
        <v>3</v>
      </c>
      <c r="I106" s="15" t="str">
        <f>TEXT(Dataset[[#This Row],[Date]],"mmm")</f>
        <v>Mar</v>
      </c>
      <c r="J106" t="str">
        <f>TEXT(Dataset[[#This Row],[Date]],"ddd")</f>
        <v>Tue</v>
      </c>
      <c r="K106" s="2">
        <f>Dataset[[#This Row],[Credit]]-Dataset[[#This Row],[Debit]]</f>
        <v>-5</v>
      </c>
    </row>
    <row r="107" spans="1:11" x14ac:dyDescent="0.25">
      <c r="A107" s="1">
        <v>44265</v>
      </c>
      <c r="B107" t="s">
        <v>28</v>
      </c>
      <c r="C107" s="2">
        <v>78.900000000000006</v>
      </c>
      <c r="D107" s="2"/>
      <c r="E107" t="s">
        <v>51</v>
      </c>
      <c r="F107" t="s">
        <v>23</v>
      </c>
      <c r="G107" t="s">
        <v>17</v>
      </c>
      <c r="H107">
        <f>MONTH(Dataset[[#This Row],[Date]])</f>
        <v>3</v>
      </c>
      <c r="I107" s="15" t="str">
        <f>TEXT(Dataset[[#This Row],[Date]],"mmm")</f>
        <v>Mar</v>
      </c>
      <c r="J107" t="str">
        <f>TEXT(Dataset[[#This Row],[Date]],"ddd")</f>
        <v>Wed</v>
      </c>
      <c r="K107" s="2">
        <f>Dataset[[#This Row],[Credit]]-Dataset[[#This Row],[Debit]]</f>
        <v>-78.900000000000006</v>
      </c>
    </row>
    <row r="108" spans="1:11" x14ac:dyDescent="0.25">
      <c r="A108" s="1">
        <v>44265</v>
      </c>
      <c r="B108" t="s">
        <v>14</v>
      </c>
      <c r="C108" s="2">
        <v>5</v>
      </c>
      <c r="D108" s="2"/>
      <c r="E108" t="s">
        <v>15</v>
      </c>
      <c r="F108" t="s">
        <v>16</v>
      </c>
      <c r="G108" t="s">
        <v>17</v>
      </c>
      <c r="H108">
        <f>MONTH(Dataset[[#This Row],[Date]])</f>
        <v>3</v>
      </c>
      <c r="I108" s="15" t="str">
        <f>TEXT(Dataset[[#This Row],[Date]],"mmm")</f>
        <v>Mar</v>
      </c>
      <c r="J108" t="str">
        <f>TEXT(Dataset[[#This Row],[Date]],"ddd")</f>
        <v>Wed</v>
      </c>
      <c r="K108" s="2">
        <f>Dataset[[#This Row],[Credit]]-Dataset[[#This Row],[Debit]]</f>
        <v>-5</v>
      </c>
    </row>
    <row r="109" spans="1:11" x14ac:dyDescent="0.25">
      <c r="A109" s="1">
        <v>44266</v>
      </c>
      <c r="B109" t="s">
        <v>14</v>
      </c>
      <c r="C109" s="2">
        <v>5</v>
      </c>
      <c r="D109" s="2"/>
      <c r="E109" t="s">
        <v>15</v>
      </c>
      <c r="F109" t="s">
        <v>16</v>
      </c>
      <c r="G109" t="s">
        <v>17</v>
      </c>
      <c r="H109">
        <f>MONTH(Dataset[[#This Row],[Date]])</f>
        <v>3</v>
      </c>
      <c r="I109" s="15" t="str">
        <f>TEXT(Dataset[[#This Row],[Date]],"mmm")</f>
        <v>Mar</v>
      </c>
      <c r="J109" t="str">
        <f>TEXT(Dataset[[#This Row],[Date]],"ddd")</f>
        <v>Thu</v>
      </c>
      <c r="K109" s="2">
        <f>Dataset[[#This Row],[Credit]]-Dataset[[#This Row],[Debit]]</f>
        <v>-5</v>
      </c>
    </row>
    <row r="110" spans="1:11" x14ac:dyDescent="0.25">
      <c r="A110" s="1">
        <v>44267</v>
      </c>
      <c r="B110" t="s">
        <v>24</v>
      </c>
      <c r="C110" s="2">
        <v>137</v>
      </c>
      <c r="D110" s="2"/>
      <c r="E110" t="s">
        <v>25</v>
      </c>
      <c r="F110" t="s">
        <v>20</v>
      </c>
      <c r="G110" t="s">
        <v>17</v>
      </c>
      <c r="H110">
        <f>MONTH(Dataset[[#This Row],[Date]])</f>
        <v>3</v>
      </c>
      <c r="I110" s="15" t="str">
        <f>TEXT(Dataset[[#This Row],[Date]],"mmm")</f>
        <v>Mar</v>
      </c>
      <c r="J110" t="str">
        <f>TEXT(Dataset[[#This Row],[Date]],"ddd")</f>
        <v>Fri</v>
      </c>
      <c r="K110" s="2">
        <f>Dataset[[#This Row],[Credit]]-Dataset[[#This Row],[Debit]]</f>
        <v>-137</v>
      </c>
    </row>
    <row r="111" spans="1:11" x14ac:dyDescent="0.25">
      <c r="A111" s="1">
        <v>44267</v>
      </c>
      <c r="B111" t="s">
        <v>14</v>
      </c>
      <c r="C111" s="2">
        <v>5</v>
      </c>
      <c r="D111" s="2"/>
      <c r="E111" t="s">
        <v>15</v>
      </c>
      <c r="F111" t="s">
        <v>16</v>
      </c>
      <c r="G111" t="s">
        <v>17</v>
      </c>
      <c r="H111">
        <f>MONTH(Dataset[[#This Row],[Date]])</f>
        <v>3</v>
      </c>
      <c r="I111" s="15" t="str">
        <f>TEXT(Dataset[[#This Row],[Date]],"mmm")</f>
        <v>Mar</v>
      </c>
      <c r="J111" t="str">
        <f>TEXT(Dataset[[#This Row],[Date]],"ddd")</f>
        <v>Fri</v>
      </c>
      <c r="K111" s="2">
        <f>Dataset[[#This Row],[Credit]]-Dataset[[#This Row],[Debit]]</f>
        <v>-5</v>
      </c>
    </row>
    <row r="112" spans="1:11" x14ac:dyDescent="0.25">
      <c r="A112" s="1">
        <v>44268</v>
      </c>
      <c r="B112" t="s">
        <v>14</v>
      </c>
      <c r="C112" s="2">
        <v>5</v>
      </c>
      <c r="D112" s="2"/>
      <c r="E112" t="s">
        <v>15</v>
      </c>
      <c r="F112" t="s">
        <v>16</v>
      </c>
      <c r="G112" t="s">
        <v>17</v>
      </c>
      <c r="H112">
        <f>MONTH(Dataset[[#This Row],[Date]])</f>
        <v>3</v>
      </c>
      <c r="I112" s="15" t="str">
        <f>TEXT(Dataset[[#This Row],[Date]],"mmm")</f>
        <v>Mar</v>
      </c>
      <c r="J112" t="str">
        <f>TEXT(Dataset[[#This Row],[Date]],"ddd")</f>
        <v>Sat</v>
      </c>
      <c r="K112" s="2">
        <f>Dataset[[#This Row],[Credit]]-Dataset[[#This Row],[Debit]]</f>
        <v>-5</v>
      </c>
    </row>
    <row r="113" spans="1:11" x14ac:dyDescent="0.25">
      <c r="A113" s="1">
        <v>44268</v>
      </c>
      <c r="B113" t="s">
        <v>29</v>
      </c>
      <c r="C113" s="2">
        <v>41.8</v>
      </c>
      <c r="D113" s="2"/>
      <c r="E113" t="s">
        <v>30</v>
      </c>
      <c r="F113" t="s">
        <v>31</v>
      </c>
      <c r="G113" t="s">
        <v>17</v>
      </c>
      <c r="H113">
        <f>MONTH(Dataset[[#This Row],[Date]])</f>
        <v>3</v>
      </c>
      <c r="I113" s="15" t="str">
        <f>TEXT(Dataset[[#This Row],[Date]],"mmm")</f>
        <v>Mar</v>
      </c>
      <c r="J113" t="str">
        <f>TEXT(Dataset[[#This Row],[Date]],"ddd")</f>
        <v>Sat</v>
      </c>
      <c r="K113" s="2">
        <f>Dataset[[#This Row],[Credit]]-Dataset[[#This Row],[Debit]]</f>
        <v>-41.8</v>
      </c>
    </row>
    <row r="114" spans="1:11" x14ac:dyDescent="0.25">
      <c r="A114" s="1">
        <v>44268</v>
      </c>
      <c r="B114" t="s">
        <v>32</v>
      </c>
      <c r="C114" s="2">
        <v>99.9</v>
      </c>
      <c r="D114" s="2"/>
      <c r="E114" t="s">
        <v>33</v>
      </c>
      <c r="F114" t="s">
        <v>31</v>
      </c>
      <c r="G114" t="s">
        <v>17</v>
      </c>
      <c r="H114">
        <f>MONTH(Dataset[[#This Row],[Date]])</f>
        <v>3</v>
      </c>
      <c r="I114" s="15" t="str">
        <f>TEXT(Dataset[[#This Row],[Date]],"mmm")</f>
        <v>Mar</v>
      </c>
      <c r="J114" t="str">
        <f>TEXT(Dataset[[#This Row],[Date]],"ddd")</f>
        <v>Sat</v>
      </c>
      <c r="K114" s="2">
        <f>Dataset[[#This Row],[Credit]]-Dataset[[#This Row],[Debit]]</f>
        <v>-99.9</v>
      </c>
    </row>
    <row r="115" spans="1:11" x14ac:dyDescent="0.25">
      <c r="A115" s="1">
        <v>44268</v>
      </c>
      <c r="B115" t="s">
        <v>34</v>
      </c>
      <c r="C115" s="2">
        <v>54</v>
      </c>
      <c r="D115" s="2"/>
      <c r="E115" t="s">
        <v>35</v>
      </c>
      <c r="F115" t="s">
        <v>16</v>
      </c>
      <c r="G115" t="s">
        <v>17</v>
      </c>
      <c r="H115">
        <f>MONTH(Dataset[[#This Row],[Date]])</f>
        <v>3</v>
      </c>
      <c r="I115" s="15" t="str">
        <f>TEXT(Dataset[[#This Row],[Date]],"mmm")</f>
        <v>Mar</v>
      </c>
      <c r="J115" t="str">
        <f>TEXT(Dataset[[#This Row],[Date]],"ddd")</f>
        <v>Sat</v>
      </c>
      <c r="K115" s="2">
        <f>Dataset[[#This Row],[Credit]]-Dataset[[#This Row],[Debit]]</f>
        <v>-54</v>
      </c>
    </row>
    <row r="116" spans="1:11" x14ac:dyDescent="0.25">
      <c r="A116" s="1">
        <v>44269</v>
      </c>
      <c r="B116" t="s">
        <v>36</v>
      </c>
      <c r="C116" s="2">
        <v>30</v>
      </c>
      <c r="D116" s="2"/>
      <c r="E116" t="s">
        <v>37</v>
      </c>
      <c r="F116" t="s">
        <v>23</v>
      </c>
      <c r="G116" t="s">
        <v>17</v>
      </c>
      <c r="H116">
        <f>MONTH(Dataset[[#This Row],[Date]])</f>
        <v>3</v>
      </c>
      <c r="I116" s="15" t="str">
        <f>TEXT(Dataset[[#This Row],[Date]],"mmm")</f>
        <v>Mar</v>
      </c>
      <c r="J116" t="str">
        <f>TEXT(Dataset[[#This Row],[Date]],"ddd")</f>
        <v>Sun</v>
      </c>
      <c r="K116" s="2">
        <f>Dataset[[#This Row],[Credit]]-Dataset[[#This Row],[Debit]]</f>
        <v>-30</v>
      </c>
    </row>
    <row r="117" spans="1:11" x14ac:dyDescent="0.25">
      <c r="A117" s="1">
        <v>44270</v>
      </c>
      <c r="B117" t="s">
        <v>38</v>
      </c>
      <c r="C117" s="2"/>
      <c r="D117" s="2">
        <v>1000</v>
      </c>
      <c r="E117" t="s">
        <v>39</v>
      </c>
      <c r="F117" t="s">
        <v>40</v>
      </c>
      <c r="G117" t="s">
        <v>13</v>
      </c>
      <c r="H117">
        <f>MONTH(Dataset[[#This Row],[Date]])</f>
        <v>3</v>
      </c>
      <c r="I117" s="15" t="str">
        <f>TEXT(Dataset[[#This Row],[Date]],"mmm")</f>
        <v>Mar</v>
      </c>
      <c r="J117" t="str">
        <f>TEXT(Dataset[[#This Row],[Date]],"ddd")</f>
        <v>Mon</v>
      </c>
      <c r="K117" s="2">
        <f>Dataset[[#This Row],[Credit]]-Dataset[[#This Row],[Debit]]</f>
        <v>1000</v>
      </c>
    </row>
    <row r="118" spans="1:11" x14ac:dyDescent="0.25">
      <c r="A118" s="1">
        <v>44270</v>
      </c>
      <c r="B118" t="s">
        <v>14</v>
      </c>
      <c r="C118" s="2">
        <v>5</v>
      </c>
      <c r="D118" s="2"/>
      <c r="E118" t="s">
        <v>15</v>
      </c>
      <c r="F118" t="s">
        <v>16</v>
      </c>
      <c r="G118" t="s">
        <v>17</v>
      </c>
      <c r="H118">
        <f>MONTH(Dataset[[#This Row],[Date]])</f>
        <v>3</v>
      </c>
      <c r="I118" s="15" t="str">
        <f>TEXT(Dataset[[#This Row],[Date]],"mmm")</f>
        <v>Mar</v>
      </c>
      <c r="J118" t="str">
        <f>TEXT(Dataset[[#This Row],[Date]],"ddd")</f>
        <v>Mon</v>
      </c>
      <c r="K118" s="2">
        <f>Dataset[[#This Row],[Credit]]-Dataset[[#This Row],[Debit]]</f>
        <v>-5</v>
      </c>
    </row>
    <row r="119" spans="1:11" x14ac:dyDescent="0.25">
      <c r="A119" s="1">
        <v>44271</v>
      </c>
      <c r="B119" t="s">
        <v>14</v>
      </c>
      <c r="C119" s="2">
        <v>5</v>
      </c>
      <c r="D119" s="2"/>
      <c r="E119" t="s">
        <v>15</v>
      </c>
      <c r="F119" t="s">
        <v>16</v>
      </c>
      <c r="G119" t="s">
        <v>17</v>
      </c>
      <c r="H119">
        <f>MONTH(Dataset[[#This Row],[Date]])</f>
        <v>3</v>
      </c>
      <c r="I119" s="15" t="str">
        <f>TEXT(Dataset[[#This Row],[Date]],"mmm")</f>
        <v>Mar</v>
      </c>
      <c r="J119" t="str">
        <f>TEXT(Dataset[[#This Row],[Date]],"ddd")</f>
        <v>Tue</v>
      </c>
      <c r="K119" s="2">
        <f>Dataset[[#This Row],[Credit]]-Dataset[[#This Row],[Debit]]</f>
        <v>-5</v>
      </c>
    </row>
    <row r="120" spans="1:11" x14ac:dyDescent="0.25">
      <c r="A120" s="1">
        <v>44271</v>
      </c>
      <c r="B120" t="s">
        <v>55</v>
      </c>
      <c r="C120" s="2">
        <v>75</v>
      </c>
      <c r="D120" s="2"/>
      <c r="E120" t="s">
        <v>56</v>
      </c>
      <c r="F120" t="s">
        <v>57</v>
      </c>
      <c r="G120" t="s">
        <v>17</v>
      </c>
      <c r="H120">
        <f>MONTH(Dataset[[#This Row],[Date]])</f>
        <v>3</v>
      </c>
      <c r="I120" s="15" t="str">
        <f>TEXT(Dataset[[#This Row],[Date]],"mmm")</f>
        <v>Mar</v>
      </c>
      <c r="J120" t="str">
        <f>TEXT(Dataset[[#This Row],[Date]],"ddd")</f>
        <v>Tue</v>
      </c>
      <c r="K120" s="2">
        <f>Dataset[[#This Row],[Credit]]-Dataset[[#This Row],[Debit]]</f>
        <v>-75</v>
      </c>
    </row>
    <row r="121" spans="1:11" x14ac:dyDescent="0.25">
      <c r="A121" s="1">
        <v>44271</v>
      </c>
      <c r="B121" t="s">
        <v>42</v>
      </c>
      <c r="C121" s="2">
        <v>40</v>
      </c>
      <c r="D121" s="2"/>
      <c r="E121" t="s">
        <v>42</v>
      </c>
      <c r="F121" t="s">
        <v>20</v>
      </c>
      <c r="G121" t="s">
        <v>17</v>
      </c>
      <c r="H121">
        <f>MONTH(Dataset[[#This Row],[Date]])</f>
        <v>3</v>
      </c>
      <c r="I121" s="15" t="str">
        <f>TEXT(Dataset[[#This Row],[Date]],"mmm")</f>
        <v>Mar</v>
      </c>
      <c r="J121" t="str">
        <f>TEXT(Dataset[[#This Row],[Date]],"ddd")</f>
        <v>Tue</v>
      </c>
      <c r="K121" s="2">
        <f>Dataset[[#This Row],[Credit]]-Dataset[[#This Row],[Debit]]</f>
        <v>-40</v>
      </c>
    </row>
    <row r="122" spans="1:11" x14ac:dyDescent="0.25">
      <c r="A122" s="1">
        <v>44272</v>
      </c>
      <c r="B122" t="s">
        <v>43</v>
      </c>
      <c r="C122" s="2">
        <v>46.8</v>
      </c>
      <c r="D122" s="2"/>
      <c r="E122" t="s">
        <v>44</v>
      </c>
      <c r="F122" t="s">
        <v>31</v>
      </c>
      <c r="G122" t="s">
        <v>17</v>
      </c>
      <c r="H122">
        <f>MONTH(Dataset[[#This Row],[Date]])</f>
        <v>3</v>
      </c>
      <c r="I122" s="15" t="str">
        <f>TEXT(Dataset[[#This Row],[Date]],"mmm")</f>
        <v>Mar</v>
      </c>
      <c r="J122" t="str">
        <f>TEXT(Dataset[[#This Row],[Date]],"ddd")</f>
        <v>Wed</v>
      </c>
      <c r="K122" s="2">
        <f>Dataset[[#This Row],[Credit]]-Dataset[[#This Row],[Debit]]</f>
        <v>-46.8</v>
      </c>
    </row>
    <row r="123" spans="1:11" x14ac:dyDescent="0.25">
      <c r="A123" s="1">
        <v>44272</v>
      </c>
      <c r="B123" t="s">
        <v>45</v>
      </c>
      <c r="C123" s="2">
        <v>35</v>
      </c>
      <c r="D123" s="2"/>
      <c r="E123" t="s">
        <v>30</v>
      </c>
      <c r="F123" t="s">
        <v>31</v>
      </c>
      <c r="G123" t="s">
        <v>17</v>
      </c>
      <c r="H123">
        <f>MONTH(Dataset[[#This Row],[Date]])</f>
        <v>3</v>
      </c>
      <c r="I123" s="15" t="str">
        <f>TEXT(Dataset[[#This Row],[Date]],"mmm")</f>
        <v>Mar</v>
      </c>
      <c r="J123" t="str">
        <f>TEXT(Dataset[[#This Row],[Date]],"ddd")</f>
        <v>Wed</v>
      </c>
      <c r="K123" s="2">
        <f>Dataset[[#This Row],[Credit]]-Dataset[[#This Row],[Debit]]</f>
        <v>-35</v>
      </c>
    </row>
    <row r="124" spans="1:11" x14ac:dyDescent="0.25">
      <c r="A124" s="1">
        <v>44272</v>
      </c>
      <c r="B124" t="s">
        <v>14</v>
      </c>
      <c r="C124" s="2">
        <v>5</v>
      </c>
      <c r="D124" s="2"/>
      <c r="E124" t="s">
        <v>15</v>
      </c>
      <c r="F124" t="s">
        <v>16</v>
      </c>
      <c r="G124" t="s">
        <v>17</v>
      </c>
      <c r="H124">
        <f>MONTH(Dataset[[#This Row],[Date]])</f>
        <v>3</v>
      </c>
      <c r="I124" s="15" t="str">
        <f>TEXT(Dataset[[#This Row],[Date]],"mmm")</f>
        <v>Mar</v>
      </c>
      <c r="J124" t="str">
        <f>TEXT(Dataset[[#This Row],[Date]],"ddd")</f>
        <v>Wed</v>
      </c>
      <c r="K124" s="2">
        <f>Dataset[[#This Row],[Credit]]-Dataset[[#This Row],[Debit]]</f>
        <v>-5</v>
      </c>
    </row>
    <row r="125" spans="1:11" x14ac:dyDescent="0.25">
      <c r="A125" s="1">
        <v>44273</v>
      </c>
      <c r="B125" t="s">
        <v>14</v>
      </c>
      <c r="C125" s="2">
        <v>5</v>
      </c>
      <c r="D125" s="2"/>
      <c r="E125" t="s">
        <v>15</v>
      </c>
      <c r="F125" t="s">
        <v>16</v>
      </c>
      <c r="G125" t="s">
        <v>17</v>
      </c>
      <c r="H125">
        <f>MONTH(Dataset[[#This Row],[Date]])</f>
        <v>3</v>
      </c>
      <c r="I125" s="15" t="str">
        <f>TEXT(Dataset[[#This Row],[Date]],"mmm")</f>
        <v>Mar</v>
      </c>
      <c r="J125" t="str">
        <f>TEXT(Dataset[[#This Row],[Date]],"ddd")</f>
        <v>Thu</v>
      </c>
      <c r="K125" s="2">
        <f>Dataset[[#This Row],[Credit]]-Dataset[[#This Row],[Debit]]</f>
        <v>-5</v>
      </c>
    </row>
    <row r="126" spans="1:11" x14ac:dyDescent="0.25">
      <c r="A126" s="1">
        <v>44274</v>
      </c>
      <c r="B126" t="s">
        <v>14</v>
      </c>
      <c r="C126" s="2">
        <v>5</v>
      </c>
      <c r="D126" s="2"/>
      <c r="E126" t="s">
        <v>15</v>
      </c>
      <c r="F126" t="s">
        <v>16</v>
      </c>
      <c r="G126" t="s">
        <v>17</v>
      </c>
      <c r="H126">
        <f>MONTH(Dataset[[#This Row],[Date]])</f>
        <v>3</v>
      </c>
      <c r="I126" s="15" t="str">
        <f>TEXT(Dataset[[#This Row],[Date]],"mmm")</f>
        <v>Mar</v>
      </c>
      <c r="J126" t="str">
        <f>TEXT(Dataset[[#This Row],[Date]],"ddd")</f>
        <v>Fri</v>
      </c>
      <c r="K126" s="2">
        <f>Dataset[[#This Row],[Credit]]-Dataset[[#This Row],[Debit]]</f>
        <v>-5</v>
      </c>
    </row>
    <row r="127" spans="1:11" x14ac:dyDescent="0.25">
      <c r="A127" s="1">
        <v>44274</v>
      </c>
      <c r="B127" t="s">
        <v>24</v>
      </c>
      <c r="C127" s="2">
        <v>171.9</v>
      </c>
      <c r="D127" s="2"/>
      <c r="E127" t="s">
        <v>25</v>
      </c>
      <c r="F127" t="s">
        <v>20</v>
      </c>
      <c r="G127" t="s">
        <v>17</v>
      </c>
      <c r="H127">
        <f>MONTH(Dataset[[#This Row],[Date]])</f>
        <v>3</v>
      </c>
      <c r="I127" s="15" t="str">
        <f>TEXT(Dataset[[#This Row],[Date]],"mmm")</f>
        <v>Mar</v>
      </c>
      <c r="J127" t="str">
        <f>TEXT(Dataset[[#This Row],[Date]],"ddd")</f>
        <v>Fri</v>
      </c>
      <c r="K127" s="2">
        <f>Dataset[[#This Row],[Credit]]-Dataset[[#This Row],[Debit]]</f>
        <v>-171.9</v>
      </c>
    </row>
    <row r="128" spans="1:11" x14ac:dyDescent="0.25">
      <c r="A128" s="1">
        <v>44275</v>
      </c>
      <c r="B128" t="s">
        <v>46</v>
      </c>
      <c r="C128" s="2">
        <v>39</v>
      </c>
      <c r="D128" s="2"/>
      <c r="E128" t="s">
        <v>35</v>
      </c>
      <c r="F128" t="s">
        <v>16</v>
      </c>
      <c r="G128" t="s">
        <v>17</v>
      </c>
      <c r="H128">
        <f>MONTH(Dataset[[#This Row],[Date]])</f>
        <v>3</v>
      </c>
      <c r="I128" s="15" t="str">
        <f>TEXT(Dataset[[#This Row],[Date]],"mmm")</f>
        <v>Mar</v>
      </c>
      <c r="J128" t="str">
        <f>TEXT(Dataset[[#This Row],[Date]],"ddd")</f>
        <v>Sat</v>
      </c>
      <c r="K128" s="2">
        <f>Dataset[[#This Row],[Credit]]-Dataset[[#This Row],[Debit]]</f>
        <v>-39</v>
      </c>
    </row>
    <row r="129" spans="1:11" x14ac:dyDescent="0.25">
      <c r="A129" s="1">
        <v>44276</v>
      </c>
      <c r="B129" t="s">
        <v>47</v>
      </c>
      <c r="C129" s="2">
        <v>14</v>
      </c>
      <c r="D129" s="2"/>
      <c r="E129" t="s">
        <v>35</v>
      </c>
      <c r="F129" t="s">
        <v>16</v>
      </c>
      <c r="G129" t="s">
        <v>17</v>
      </c>
      <c r="H129">
        <f>MONTH(Dataset[[#This Row],[Date]])</f>
        <v>3</v>
      </c>
      <c r="I129" s="15" t="str">
        <f>TEXT(Dataset[[#This Row],[Date]],"mmm")</f>
        <v>Mar</v>
      </c>
      <c r="J129" t="str">
        <f>TEXT(Dataset[[#This Row],[Date]],"ddd")</f>
        <v>Sun</v>
      </c>
      <c r="K129" s="2">
        <f>Dataset[[#This Row],[Credit]]-Dataset[[#This Row],[Debit]]</f>
        <v>-14</v>
      </c>
    </row>
    <row r="130" spans="1:11" x14ac:dyDescent="0.25">
      <c r="A130" s="1">
        <v>44277</v>
      </c>
      <c r="B130" t="s">
        <v>48</v>
      </c>
      <c r="C130" s="2">
        <v>55</v>
      </c>
      <c r="D130" s="2"/>
      <c r="E130" t="s">
        <v>49</v>
      </c>
      <c r="F130" t="s">
        <v>50</v>
      </c>
      <c r="G130" t="s">
        <v>17</v>
      </c>
      <c r="H130">
        <f>MONTH(Dataset[[#This Row],[Date]])</f>
        <v>3</v>
      </c>
      <c r="I130" s="15" t="str">
        <f>TEXT(Dataset[[#This Row],[Date]],"mmm")</f>
        <v>Mar</v>
      </c>
      <c r="J130" t="str">
        <f>TEXT(Dataset[[#This Row],[Date]],"ddd")</f>
        <v>Mon</v>
      </c>
      <c r="K130" s="2">
        <f>Dataset[[#This Row],[Credit]]-Dataset[[#This Row],[Debit]]</f>
        <v>-55</v>
      </c>
    </row>
    <row r="131" spans="1:11" x14ac:dyDescent="0.25">
      <c r="A131" s="1">
        <v>44277</v>
      </c>
      <c r="B131" t="s">
        <v>28</v>
      </c>
      <c r="C131" s="2">
        <v>65</v>
      </c>
      <c r="D131" s="2"/>
      <c r="E131" t="s">
        <v>51</v>
      </c>
      <c r="F131" t="s">
        <v>23</v>
      </c>
      <c r="G131" t="s">
        <v>17</v>
      </c>
      <c r="H131">
        <f>MONTH(Dataset[[#This Row],[Date]])</f>
        <v>3</v>
      </c>
      <c r="I131" s="15" t="str">
        <f>TEXT(Dataset[[#This Row],[Date]],"mmm")</f>
        <v>Mar</v>
      </c>
      <c r="J131" t="str">
        <f>TEXT(Dataset[[#This Row],[Date]],"ddd")</f>
        <v>Mon</v>
      </c>
      <c r="K131" s="2">
        <f>Dataset[[#This Row],[Credit]]-Dataset[[#This Row],[Debit]]</f>
        <v>-65</v>
      </c>
    </row>
    <row r="132" spans="1:11" x14ac:dyDescent="0.25">
      <c r="A132" s="1">
        <v>44277</v>
      </c>
      <c r="B132" t="s">
        <v>14</v>
      </c>
      <c r="C132" s="2">
        <v>5</v>
      </c>
      <c r="D132" s="2"/>
      <c r="E132" t="s">
        <v>15</v>
      </c>
      <c r="F132" t="s">
        <v>16</v>
      </c>
      <c r="G132" t="s">
        <v>17</v>
      </c>
      <c r="H132">
        <f>MONTH(Dataset[[#This Row],[Date]])</f>
        <v>3</v>
      </c>
      <c r="I132" s="15" t="str">
        <f>TEXT(Dataset[[#This Row],[Date]],"mmm")</f>
        <v>Mar</v>
      </c>
      <c r="J132" t="str">
        <f>TEXT(Dataset[[#This Row],[Date]],"ddd")</f>
        <v>Mon</v>
      </c>
      <c r="K132" s="2">
        <f>Dataset[[#This Row],[Credit]]-Dataset[[#This Row],[Debit]]</f>
        <v>-5</v>
      </c>
    </row>
    <row r="133" spans="1:11" x14ac:dyDescent="0.25">
      <c r="A133" s="1">
        <v>44278</v>
      </c>
      <c r="B133" t="s">
        <v>14</v>
      </c>
      <c r="C133" s="2">
        <v>5</v>
      </c>
      <c r="D133" s="2"/>
      <c r="E133" t="s">
        <v>15</v>
      </c>
      <c r="F133" t="s">
        <v>16</v>
      </c>
      <c r="G133" t="s">
        <v>17</v>
      </c>
      <c r="H133">
        <f>MONTH(Dataset[[#This Row],[Date]])</f>
        <v>3</v>
      </c>
      <c r="I133" s="15" t="str">
        <f>TEXT(Dataset[[#This Row],[Date]],"mmm")</f>
        <v>Mar</v>
      </c>
      <c r="J133" t="str">
        <f>TEXT(Dataset[[#This Row],[Date]],"ddd")</f>
        <v>Tue</v>
      </c>
      <c r="K133" s="2">
        <f>Dataset[[#This Row],[Credit]]-Dataset[[#This Row],[Debit]]</f>
        <v>-5</v>
      </c>
    </row>
    <row r="134" spans="1:11" x14ac:dyDescent="0.25">
      <c r="A134" s="1">
        <v>44279</v>
      </c>
      <c r="B134" t="s">
        <v>14</v>
      </c>
      <c r="C134" s="2">
        <v>5</v>
      </c>
      <c r="D134" s="2"/>
      <c r="E134" t="s">
        <v>15</v>
      </c>
      <c r="F134" t="s">
        <v>16</v>
      </c>
      <c r="G134" t="s">
        <v>17</v>
      </c>
      <c r="H134">
        <f>MONTH(Dataset[[#This Row],[Date]])</f>
        <v>3</v>
      </c>
      <c r="I134" s="15" t="str">
        <f>TEXT(Dataset[[#This Row],[Date]],"mmm")</f>
        <v>Mar</v>
      </c>
      <c r="J134" t="str">
        <f>TEXT(Dataset[[#This Row],[Date]],"ddd")</f>
        <v>Wed</v>
      </c>
      <c r="K134" s="2">
        <f>Dataset[[#This Row],[Credit]]-Dataset[[#This Row],[Debit]]</f>
        <v>-5</v>
      </c>
    </row>
    <row r="135" spans="1:11" x14ac:dyDescent="0.25">
      <c r="A135" s="1">
        <v>44280</v>
      </c>
      <c r="B135" t="s">
        <v>14</v>
      </c>
      <c r="C135" s="2">
        <v>5</v>
      </c>
      <c r="D135" s="2"/>
      <c r="E135" t="s">
        <v>15</v>
      </c>
      <c r="F135" t="s">
        <v>16</v>
      </c>
      <c r="G135" t="s">
        <v>17</v>
      </c>
      <c r="H135">
        <f>MONTH(Dataset[[#This Row],[Date]])</f>
        <v>3</v>
      </c>
      <c r="I135" s="15" t="str">
        <f>TEXT(Dataset[[#This Row],[Date]],"mmm")</f>
        <v>Mar</v>
      </c>
      <c r="J135" t="str">
        <f>TEXT(Dataset[[#This Row],[Date]],"ddd")</f>
        <v>Thu</v>
      </c>
      <c r="K135" s="2">
        <f>Dataset[[#This Row],[Credit]]-Dataset[[#This Row],[Debit]]</f>
        <v>-5</v>
      </c>
    </row>
    <row r="136" spans="1:11" x14ac:dyDescent="0.25">
      <c r="A136" s="1">
        <v>44281</v>
      </c>
      <c r="B136" t="s">
        <v>14</v>
      </c>
      <c r="C136" s="2">
        <v>5</v>
      </c>
      <c r="D136" s="2"/>
      <c r="E136" t="s">
        <v>15</v>
      </c>
      <c r="F136" t="s">
        <v>16</v>
      </c>
      <c r="G136" t="s">
        <v>17</v>
      </c>
      <c r="H136">
        <f>MONTH(Dataset[[#This Row],[Date]])</f>
        <v>3</v>
      </c>
      <c r="I136" s="15" t="str">
        <f>TEXT(Dataset[[#This Row],[Date]],"mmm")</f>
        <v>Mar</v>
      </c>
      <c r="J136" t="str">
        <f>TEXT(Dataset[[#This Row],[Date]],"ddd")</f>
        <v>Fri</v>
      </c>
      <c r="K136" s="2">
        <f>Dataset[[#This Row],[Credit]]-Dataset[[#This Row],[Debit]]</f>
        <v>-5</v>
      </c>
    </row>
    <row r="137" spans="1:11" x14ac:dyDescent="0.25">
      <c r="A137" s="1">
        <v>44281</v>
      </c>
      <c r="B137" t="s">
        <v>24</v>
      </c>
      <c r="C137" s="2">
        <v>209</v>
      </c>
      <c r="D137" s="2"/>
      <c r="E137" t="s">
        <v>25</v>
      </c>
      <c r="F137" t="s">
        <v>20</v>
      </c>
      <c r="G137" t="s">
        <v>17</v>
      </c>
      <c r="H137">
        <f>MONTH(Dataset[[#This Row],[Date]])</f>
        <v>3</v>
      </c>
      <c r="I137" s="15" t="str">
        <f>TEXT(Dataset[[#This Row],[Date]],"mmm")</f>
        <v>Mar</v>
      </c>
      <c r="J137" t="str">
        <f>TEXT(Dataset[[#This Row],[Date]],"ddd")</f>
        <v>Fri</v>
      </c>
      <c r="K137" s="2">
        <f>Dataset[[#This Row],[Credit]]-Dataset[[#This Row],[Debit]]</f>
        <v>-209</v>
      </c>
    </row>
    <row r="138" spans="1:11" x14ac:dyDescent="0.25">
      <c r="A138" s="1">
        <v>44282</v>
      </c>
      <c r="B138" t="s">
        <v>52</v>
      </c>
      <c r="C138" s="2">
        <v>127</v>
      </c>
      <c r="D138" s="2"/>
      <c r="E138" t="s">
        <v>33</v>
      </c>
      <c r="F138" t="s">
        <v>31</v>
      </c>
      <c r="G138" t="s">
        <v>17</v>
      </c>
      <c r="H138">
        <f>MONTH(Dataset[[#This Row],[Date]])</f>
        <v>3</v>
      </c>
      <c r="I138" s="15" t="str">
        <f>TEXT(Dataset[[#This Row],[Date]],"mmm")</f>
        <v>Mar</v>
      </c>
      <c r="J138" t="str">
        <f>TEXT(Dataset[[#This Row],[Date]],"ddd")</f>
        <v>Sat</v>
      </c>
      <c r="K138" s="2">
        <f>Dataset[[#This Row],[Credit]]-Dataset[[#This Row],[Debit]]</f>
        <v>-127</v>
      </c>
    </row>
    <row r="139" spans="1:11" x14ac:dyDescent="0.25">
      <c r="A139" s="1">
        <v>44282</v>
      </c>
      <c r="B139" t="s">
        <v>58</v>
      </c>
      <c r="C139" s="2">
        <v>177.2</v>
      </c>
      <c r="D139" s="2"/>
      <c r="E139" t="s">
        <v>33</v>
      </c>
      <c r="F139" t="s">
        <v>31</v>
      </c>
      <c r="G139" t="s">
        <v>17</v>
      </c>
      <c r="H139">
        <f>MONTH(Dataset[[#This Row],[Date]])</f>
        <v>3</v>
      </c>
      <c r="I139" s="15" t="str">
        <f>TEXT(Dataset[[#This Row],[Date]],"mmm")</f>
        <v>Mar</v>
      </c>
      <c r="J139" t="str">
        <f>TEXT(Dataset[[#This Row],[Date]],"ddd")</f>
        <v>Sat</v>
      </c>
      <c r="K139" s="2">
        <f>Dataset[[#This Row],[Credit]]-Dataset[[#This Row],[Debit]]</f>
        <v>-177.2</v>
      </c>
    </row>
    <row r="140" spans="1:11" x14ac:dyDescent="0.25">
      <c r="A140" s="1">
        <v>44283</v>
      </c>
      <c r="B140" t="s">
        <v>32</v>
      </c>
      <c r="C140" s="2">
        <v>147.1</v>
      </c>
      <c r="D140" s="2"/>
      <c r="E140" t="s">
        <v>33</v>
      </c>
      <c r="F140" t="s">
        <v>31</v>
      </c>
      <c r="G140" t="s">
        <v>17</v>
      </c>
      <c r="H140">
        <f>MONTH(Dataset[[#This Row],[Date]])</f>
        <v>3</v>
      </c>
      <c r="I140" s="15" t="str">
        <f>TEXT(Dataset[[#This Row],[Date]],"mmm")</f>
        <v>Mar</v>
      </c>
      <c r="J140" t="str">
        <f>TEXT(Dataset[[#This Row],[Date]],"ddd")</f>
        <v>Sun</v>
      </c>
      <c r="K140" s="2">
        <f>Dataset[[#This Row],[Credit]]-Dataset[[#This Row],[Debit]]</f>
        <v>-147.1</v>
      </c>
    </row>
    <row r="141" spans="1:11" x14ac:dyDescent="0.25">
      <c r="A141" s="1">
        <v>44283</v>
      </c>
      <c r="B141" t="s">
        <v>36</v>
      </c>
      <c r="C141" s="2">
        <v>25</v>
      </c>
      <c r="D141" s="2"/>
      <c r="E141" t="s">
        <v>37</v>
      </c>
      <c r="F141" t="s">
        <v>23</v>
      </c>
      <c r="G141" t="s">
        <v>17</v>
      </c>
      <c r="H141">
        <f>MONTH(Dataset[[#This Row],[Date]])</f>
        <v>3</v>
      </c>
      <c r="I141" s="15" t="str">
        <f>TEXT(Dataset[[#This Row],[Date]],"mmm")</f>
        <v>Mar</v>
      </c>
      <c r="J141" t="str">
        <f>TEXT(Dataset[[#This Row],[Date]],"ddd")</f>
        <v>Sun</v>
      </c>
      <c r="K141" s="2">
        <f>Dataset[[#This Row],[Credit]]-Dataset[[#This Row],[Debit]]</f>
        <v>-25</v>
      </c>
    </row>
    <row r="142" spans="1:11" x14ac:dyDescent="0.25">
      <c r="A142" s="1">
        <v>44284</v>
      </c>
      <c r="B142" t="s">
        <v>59</v>
      </c>
      <c r="C142" s="2">
        <v>15</v>
      </c>
      <c r="D142" s="2"/>
      <c r="E142" t="s">
        <v>35</v>
      </c>
      <c r="F142" t="s">
        <v>16</v>
      </c>
      <c r="G142" t="s">
        <v>17</v>
      </c>
      <c r="H142">
        <f>MONTH(Dataset[[#This Row],[Date]])</f>
        <v>3</v>
      </c>
      <c r="I142" s="15" t="str">
        <f>TEXT(Dataset[[#This Row],[Date]],"mmm")</f>
        <v>Mar</v>
      </c>
      <c r="J142" t="str">
        <f>TEXT(Dataset[[#This Row],[Date]],"ddd")</f>
        <v>Mon</v>
      </c>
      <c r="K142" s="2">
        <f>Dataset[[#This Row],[Credit]]-Dataset[[#This Row],[Debit]]</f>
        <v>-15</v>
      </c>
    </row>
    <row r="143" spans="1:11" x14ac:dyDescent="0.25">
      <c r="A143" s="1">
        <v>44285</v>
      </c>
      <c r="B143" t="s">
        <v>14</v>
      </c>
      <c r="C143" s="2">
        <v>5</v>
      </c>
      <c r="D143" s="2"/>
      <c r="E143" t="s">
        <v>15</v>
      </c>
      <c r="F143" t="s">
        <v>16</v>
      </c>
      <c r="G143" t="s">
        <v>17</v>
      </c>
      <c r="H143">
        <f>MONTH(Dataset[[#This Row],[Date]])</f>
        <v>3</v>
      </c>
      <c r="I143" s="15" t="str">
        <f>TEXT(Dataset[[#This Row],[Date]],"mmm")</f>
        <v>Mar</v>
      </c>
      <c r="J143" t="str">
        <f>TEXT(Dataset[[#This Row],[Date]],"ddd")</f>
        <v>Tue</v>
      </c>
      <c r="K143" s="2">
        <f>Dataset[[#This Row],[Credit]]-Dataset[[#This Row],[Debit]]</f>
        <v>-5</v>
      </c>
    </row>
    <row r="144" spans="1:11" x14ac:dyDescent="0.25">
      <c r="A144" s="1">
        <v>44286</v>
      </c>
      <c r="B144" t="s">
        <v>14</v>
      </c>
      <c r="C144" s="2">
        <v>5</v>
      </c>
      <c r="D144" s="2"/>
      <c r="E144" t="s">
        <v>15</v>
      </c>
      <c r="F144" t="s">
        <v>16</v>
      </c>
      <c r="G144" t="s">
        <v>17</v>
      </c>
      <c r="H144">
        <f>MONTH(Dataset[[#This Row],[Date]])</f>
        <v>3</v>
      </c>
      <c r="I144" s="15" t="str">
        <f>TEXT(Dataset[[#This Row],[Date]],"mmm")</f>
        <v>Mar</v>
      </c>
      <c r="J144" t="str">
        <f>TEXT(Dataset[[#This Row],[Date]],"ddd")</f>
        <v>Wed</v>
      </c>
      <c r="K144" s="2">
        <f>Dataset[[#This Row],[Credit]]-Dataset[[#This Row],[Debit]]</f>
        <v>-5</v>
      </c>
    </row>
    <row r="145" spans="1:11" x14ac:dyDescent="0.25">
      <c r="A145" s="1">
        <v>44287</v>
      </c>
      <c r="B145" t="s">
        <v>10</v>
      </c>
      <c r="C145" s="2"/>
      <c r="D145" s="2">
        <v>5000</v>
      </c>
      <c r="E145" t="s">
        <v>11</v>
      </c>
      <c r="F145" t="s">
        <v>12</v>
      </c>
      <c r="G145" t="s">
        <v>13</v>
      </c>
      <c r="H145">
        <f>MONTH(Dataset[[#This Row],[Date]])</f>
        <v>4</v>
      </c>
      <c r="I145" s="15" t="str">
        <f>TEXT(Dataset[[#This Row],[Date]],"mmm")</f>
        <v>Apr</v>
      </c>
      <c r="J145" t="str">
        <f>TEXT(Dataset[[#This Row],[Date]],"ddd")</f>
        <v>Thu</v>
      </c>
      <c r="K145" s="2">
        <f>Dataset[[#This Row],[Credit]]-Dataset[[#This Row],[Debit]]</f>
        <v>5000</v>
      </c>
    </row>
    <row r="146" spans="1:11" x14ac:dyDescent="0.25">
      <c r="A146" s="1">
        <v>44287</v>
      </c>
      <c r="B146" t="s">
        <v>14</v>
      </c>
      <c r="C146" s="2">
        <v>5</v>
      </c>
      <c r="D146" s="2"/>
      <c r="E146" t="s">
        <v>15</v>
      </c>
      <c r="F146" t="s">
        <v>16</v>
      </c>
      <c r="G146" t="s">
        <v>17</v>
      </c>
      <c r="H146">
        <f>MONTH(Dataset[[#This Row],[Date]])</f>
        <v>4</v>
      </c>
      <c r="I146" s="15" t="str">
        <f>TEXT(Dataset[[#This Row],[Date]],"mmm")</f>
        <v>Apr</v>
      </c>
      <c r="J146" t="str">
        <f>TEXT(Dataset[[#This Row],[Date]],"ddd")</f>
        <v>Thu</v>
      </c>
      <c r="K146" s="2">
        <f>Dataset[[#This Row],[Credit]]-Dataset[[#This Row],[Debit]]</f>
        <v>-5</v>
      </c>
    </row>
    <row r="147" spans="1:11" x14ac:dyDescent="0.25">
      <c r="A147" s="1">
        <v>44288</v>
      </c>
      <c r="B147" t="s">
        <v>18</v>
      </c>
      <c r="C147" s="2">
        <v>900</v>
      </c>
      <c r="D147" s="2"/>
      <c r="E147" t="s">
        <v>19</v>
      </c>
      <c r="F147" t="s">
        <v>20</v>
      </c>
      <c r="G147" t="s">
        <v>17</v>
      </c>
      <c r="H147">
        <f>MONTH(Dataset[[#This Row],[Date]])</f>
        <v>4</v>
      </c>
      <c r="I147" s="15" t="str">
        <f>TEXT(Dataset[[#This Row],[Date]],"mmm")</f>
        <v>Apr</v>
      </c>
      <c r="J147" t="str">
        <f>TEXT(Dataset[[#This Row],[Date]],"ddd")</f>
        <v>Fri</v>
      </c>
      <c r="K147" s="2">
        <f>Dataset[[#This Row],[Credit]]-Dataset[[#This Row],[Debit]]</f>
        <v>-900</v>
      </c>
    </row>
    <row r="148" spans="1:11" x14ac:dyDescent="0.25">
      <c r="A148" s="1">
        <v>44288</v>
      </c>
      <c r="B148" t="s">
        <v>21</v>
      </c>
      <c r="C148" s="2">
        <v>150</v>
      </c>
      <c r="D148" s="2"/>
      <c r="E148" t="s">
        <v>22</v>
      </c>
      <c r="F148" t="s">
        <v>23</v>
      </c>
      <c r="G148" t="s">
        <v>17</v>
      </c>
      <c r="H148">
        <f>MONTH(Dataset[[#This Row],[Date]])</f>
        <v>4</v>
      </c>
      <c r="I148" s="15" t="str">
        <f>TEXT(Dataset[[#This Row],[Date]],"mmm")</f>
        <v>Apr</v>
      </c>
      <c r="J148" t="str">
        <f>TEXT(Dataset[[#This Row],[Date]],"ddd")</f>
        <v>Fri</v>
      </c>
      <c r="K148" s="2">
        <f>Dataset[[#This Row],[Credit]]-Dataset[[#This Row],[Debit]]</f>
        <v>-150</v>
      </c>
    </row>
    <row r="149" spans="1:11" x14ac:dyDescent="0.25">
      <c r="A149" s="1">
        <v>44288</v>
      </c>
      <c r="B149" t="s">
        <v>14</v>
      </c>
      <c r="C149" s="2">
        <v>5</v>
      </c>
      <c r="D149" s="2"/>
      <c r="E149" t="s">
        <v>15</v>
      </c>
      <c r="F149" t="s">
        <v>16</v>
      </c>
      <c r="G149" t="s">
        <v>17</v>
      </c>
      <c r="H149">
        <f>MONTH(Dataset[[#This Row],[Date]])</f>
        <v>4</v>
      </c>
      <c r="I149" s="15" t="str">
        <f>TEXT(Dataset[[#This Row],[Date]],"mmm")</f>
        <v>Apr</v>
      </c>
      <c r="J149" t="str">
        <f>TEXT(Dataset[[#This Row],[Date]],"ddd")</f>
        <v>Fri</v>
      </c>
      <c r="K149" s="2">
        <f>Dataset[[#This Row],[Credit]]-Dataset[[#This Row],[Debit]]</f>
        <v>-5</v>
      </c>
    </row>
    <row r="150" spans="1:11" x14ac:dyDescent="0.25">
      <c r="A150" s="1">
        <v>44289</v>
      </c>
      <c r="B150" t="s">
        <v>14</v>
      </c>
      <c r="C150" s="2">
        <v>5</v>
      </c>
      <c r="D150" s="2"/>
      <c r="E150" t="s">
        <v>15</v>
      </c>
      <c r="F150" t="s">
        <v>16</v>
      </c>
      <c r="G150" t="s">
        <v>17</v>
      </c>
      <c r="H150">
        <f>MONTH(Dataset[[#This Row],[Date]])</f>
        <v>4</v>
      </c>
      <c r="I150" s="15" t="str">
        <f>TEXT(Dataset[[#This Row],[Date]],"mmm")</f>
        <v>Apr</v>
      </c>
      <c r="J150" t="str">
        <f>TEXT(Dataset[[#This Row],[Date]],"ddd")</f>
        <v>Sat</v>
      </c>
      <c r="K150" s="2">
        <f>Dataset[[#This Row],[Credit]]-Dataset[[#This Row],[Debit]]</f>
        <v>-5</v>
      </c>
    </row>
    <row r="151" spans="1:11" x14ac:dyDescent="0.25">
      <c r="A151" s="1">
        <v>44290</v>
      </c>
      <c r="B151" t="s">
        <v>14</v>
      </c>
      <c r="C151" s="2">
        <v>5</v>
      </c>
      <c r="D151" s="2"/>
      <c r="E151" t="s">
        <v>15</v>
      </c>
      <c r="F151" t="s">
        <v>16</v>
      </c>
      <c r="G151" t="s">
        <v>17</v>
      </c>
      <c r="H151">
        <f>MONTH(Dataset[[#This Row],[Date]])</f>
        <v>4</v>
      </c>
      <c r="I151" s="15" t="str">
        <f>TEXT(Dataset[[#This Row],[Date]],"mmm")</f>
        <v>Apr</v>
      </c>
      <c r="J151" t="str">
        <f>TEXT(Dataset[[#This Row],[Date]],"ddd")</f>
        <v>Sun</v>
      </c>
      <c r="K151" s="2">
        <f>Dataset[[#This Row],[Credit]]-Dataset[[#This Row],[Debit]]</f>
        <v>-5</v>
      </c>
    </row>
    <row r="152" spans="1:11" x14ac:dyDescent="0.25">
      <c r="A152" s="1">
        <v>44291</v>
      </c>
      <c r="B152" t="s">
        <v>14</v>
      </c>
      <c r="C152" s="2">
        <v>5</v>
      </c>
      <c r="D152" s="2"/>
      <c r="E152" t="s">
        <v>15</v>
      </c>
      <c r="F152" t="s">
        <v>16</v>
      </c>
      <c r="G152" t="s">
        <v>17</v>
      </c>
      <c r="H152">
        <f>MONTH(Dataset[[#This Row],[Date]])</f>
        <v>4</v>
      </c>
      <c r="I152" s="15" t="str">
        <f>TEXT(Dataset[[#This Row],[Date]],"mmm")</f>
        <v>Apr</v>
      </c>
      <c r="J152" t="str">
        <f>TEXT(Dataset[[#This Row],[Date]],"ddd")</f>
        <v>Mon</v>
      </c>
      <c r="K152" s="2">
        <f>Dataset[[#This Row],[Credit]]-Dataset[[#This Row],[Debit]]</f>
        <v>-5</v>
      </c>
    </row>
    <row r="153" spans="1:11" x14ac:dyDescent="0.25">
      <c r="A153" s="1">
        <v>44291</v>
      </c>
      <c r="B153" t="s">
        <v>24</v>
      </c>
      <c r="C153" s="2">
        <v>158.19999999999999</v>
      </c>
      <c r="D153" s="2"/>
      <c r="E153" t="s">
        <v>25</v>
      </c>
      <c r="F153" t="s">
        <v>20</v>
      </c>
      <c r="G153" t="s">
        <v>17</v>
      </c>
      <c r="H153">
        <f>MONTH(Dataset[[#This Row],[Date]])</f>
        <v>4</v>
      </c>
      <c r="I153" s="15" t="str">
        <f>TEXT(Dataset[[#This Row],[Date]],"mmm")</f>
        <v>Apr</v>
      </c>
      <c r="J153" t="str">
        <f>TEXT(Dataset[[#This Row],[Date]],"ddd")</f>
        <v>Mon</v>
      </c>
      <c r="K153" s="2">
        <f>Dataset[[#This Row],[Credit]]-Dataset[[#This Row],[Debit]]</f>
        <v>-158.19999999999999</v>
      </c>
    </row>
    <row r="154" spans="1:11" x14ac:dyDescent="0.25">
      <c r="A154" s="1">
        <v>44294</v>
      </c>
      <c r="B154" t="s">
        <v>26</v>
      </c>
      <c r="C154" s="2">
        <v>53.2</v>
      </c>
      <c r="D154" s="2"/>
      <c r="E154" t="s">
        <v>27</v>
      </c>
      <c r="F154" t="s">
        <v>20</v>
      </c>
      <c r="G154" t="s">
        <v>17</v>
      </c>
      <c r="H154">
        <f>MONTH(Dataset[[#This Row],[Date]])</f>
        <v>4</v>
      </c>
      <c r="I154" s="15" t="str">
        <f>TEXT(Dataset[[#This Row],[Date]],"mmm")</f>
        <v>Apr</v>
      </c>
      <c r="J154" t="str">
        <f>TEXT(Dataset[[#This Row],[Date]],"ddd")</f>
        <v>Thu</v>
      </c>
      <c r="K154" s="2">
        <f>Dataset[[#This Row],[Credit]]-Dataset[[#This Row],[Debit]]</f>
        <v>-53.2</v>
      </c>
    </row>
    <row r="155" spans="1:11" x14ac:dyDescent="0.25">
      <c r="A155" s="1">
        <v>44294</v>
      </c>
      <c r="B155" t="s">
        <v>14</v>
      </c>
      <c r="C155" s="2">
        <v>5</v>
      </c>
      <c r="D155" s="2"/>
      <c r="E155" t="s">
        <v>15</v>
      </c>
      <c r="F155" t="s">
        <v>16</v>
      </c>
      <c r="G155" t="s">
        <v>17</v>
      </c>
      <c r="H155">
        <f>MONTH(Dataset[[#This Row],[Date]])</f>
        <v>4</v>
      </c>
      <c r="I155" s="15" t="str">
        <f>TEXT(Dataset[[#This Row],[Date]],"mmm")</f>
        <v>Apr</v>
      </c>
      <c r="J155" t="str">
        <f>TEXT(Dataset[[#This Row],[Date]],"ddd")</f>
        <v>Thu</v>
      </c>
      <c r="K155" s="2">
        <f>Dataset[[#This Row],[Credit]]-Dataset[[#This Row],[Debit]]</f>
        <v>-5</v>
      </c>
    </row>
    <row r="156" spans="1:11" x14ac:dyDescent="0.25">
      <c r="A156" s="1">
        <v>44295</v>
      </c>
      <c r="B156" t="s">
        <v>14</v>
      </c>
      <c r="C156" s="2">
        <v>5</v>
      </c>
      <c r="D156" s="2"/>
      <c r="E156" t="s">
        <v>15</v>
      </c>
      <c r="F156" t="s">
        <v>16</v>
      </c>
      <c r="G156" t="s">
        <v>17</v>
      </c>
      <c r="H156">
        <f>MONTH(Dataset[[#This Row],[Date]])</f>
        <v>4</v>
      </c>
      <c r="I156" s="15" t="str">
        <f>TEXT(Dataset[[#This Row],[Date]],"mmm")</f>
        <v>Apr</v>
      </c>
      <c r="J156" t="str">
        <f>TEXT(Dataset[[#This Row],[Date]],"ddd")</f>
        <v>Fri</v>
      </c>
      <c r="K156" s="2">
        <f>Dataset[[#This Row],[Credit]]-Dataset[[#This Row],[Debit]]</f>
        <v>-5</v>
      </c>
    </row>
    <row r="157" spans="1:11" x14ac:dyDescent="0.25">
      <c r="A157" s="1">
        <v>44296</v>
      </c>
      <c r="B157" t="s">
        <v>28</v>
      </c>
      <c r="C157" s="2">
        <v>79.900000000000006</v>
      </c>
      <c r="D157" s="2"/>
      <c r="E157" t="s">
        <v>51</v>
      </c>
      <c r="F157" t="s">
        <v>23</v>
      </c>
      <c r="G157" t="s">
        <v>17</v>
      </c>
      <c r="H157">
        <f>MONTH(Dataset[[#This Row],[Date]])</f>
        <v>4</v>
      </c>
      <c r="I157" s="15" t="str">
        <f>TEXT(Dataset[[#This Row],[Date]],"mmm")</f>
        <v>Apr</v>
      </c>
      <c r="J157" t="str">
        <f>TEXT(Dataset[[#This Row],[Date]],"ddd")</f>
        <v>Sat</v>
      </c>
      <c r="K157" s="2">
        <f>Dataset[[#This Row],[Credit]]-Dataset[[#This Row],[Debit]]</f>
        <v>-79.900000000000006</v>
      </c>
    </row>
    <row r="158" spans="1:11" x14ac:dyDescent="0.25">
      <c r="A158" s="1">
        <v>44296</v>
      </c>
      <c r="B158" t="s">
        <v>14</v>
      </c>
      <c r="C158" s="2">
        <v>5</v>
      </c>
      <c r="D158" s="2"/>
      <c r="E158" t="s">
        <v>15</v>
      </c>
      <c r="F158" t="s">
        <v>16</v>
      </c>
      <c r="G158" t="s">
        <v>17</v>
      </c>
      <c r="H158">
        <f>MONTH(Dataset[[#This Row],[Date]])</f>
        <v>4</v>
      </c>
      <c r="I158" s="15" t="str">
        <f>TEXT(Dataset[[#This Row],[Date]],"mmm")</f>
        <v>Apr</v>
      </c>
      <c r="J158" t="str">
        <f>TEXT(Dataset[[#This Row],[Date]],"ddd")</f>
        <v>Sat</v>
      </c>
      <c r="K158" s="2">
        <f>Dataset[[#This Row],[Credit]]-Dataset[[#This Row],[Debit]]</f>
        <v>-5</v>
      </c>
    </row>
    <row r="159" spans="1:11" x14ac:dyDescent="0.25">
      <c r="A159" s="1">
        <v>44297</v>
      </c>
      <c r="B159" t="s">
        <v>14</v>
      </c>
      <c r="C159" s="2">
        <v>5</v>
      </c>
      <c r="D159" s="2"/>
      <c r="E159" t="s">
        <v>15</v>
      </c>
      <c r="F159" t="s">
        <v>16</v>
      </c>
      <c r="G159" t="s">
        <v>17</v>
      </c>
      <c r="H159">
        <f>MONTH(Dataset[[#This Row],[Date]])</f>
        <v>4</v>
      </c>
      <c r="I159" s="15" t="str">
        <f>TEXT(Dataset[[#This Row],[Date]],"mmm")</f>
        <v>Apr</v>
      </c>
      <c r="J159" t="str">
        <f>TEXT(Dataset[[#This Row],[Date]],"ddd")</f>
        <v>Sun</v>
      </c>
      <c r="K159" s="2">
        <f>Dataset[[#This Row],[Credit]]-Dataset[[#This Row],[Debit]]</f>
        <v>-5</v>
      </c>
    </row>
    <row r="160" spans="1:11" x14ac:dyDescent="0.25">
      <c r="A160" s="1">
        <v>44298</v>
      </c>
      <c r="B160" t="s">
        <v>24</v>
      </c>
      <c r="C160" s="2">
        <v>98</v>
      </c>
      <c r="D160" s="2"/>
      <c r="E160" t="s">
        <v>25</v>
      </c>
      <c r="F160" t="s">
        <v>20</v>
      </c>
      <c r="G160" t="s">
        <v>17</v>
      </c>
      <c r="H160">
        <f>MONTH(Dataset[[#This Row],[Date]])</f>
        <v>4</v>
      </c>
      <c r="I160" s="15" t="str">
        <f>TEXT(Dataset[[#This Row],[Date]],"mmm")</f>
        <v>Apr</v>
      </c>
      <c r="J160" t="str">
        <f>TEXT(Dataset[[#This Row],[Date]],"ddd")</f>
        <v>Mon</v>
      </c>
      <c r="K160" s="2">
        <f>Dataset[[#This Row],[Credit]]-Dataset[[#This Row],[Debit]]</f>
        <v>-98</v>
      </c>
    </row>
    <row r="161" spans="1:11" x14ac:dyDescent="0.25">
      <c r="A161" s="1">
        <v>44298</v>
      </c>
      <c r="B161" t="s">
        <v>14</v>
      </c>
      <c r="C161" s="2">
        <v>5</v>
      </c>
      <c r="D161" s="2"/>
      <c r="E161" t="s">
        <v>15</v>
      </c>
      <c r="F161" t="s">
        <v>16</v>
      </c>
      <c r="G161" t="s">
        <v>17</v>
      </c>
      <c r="H161">
        <f>MONTH(Dataset[[#This Row],[Date]])</f>
        <v>4</v>
      </c>
      <c r="I161" s="15" t="str">
        <f>TEXT(Dataset[[#This Row],[Date]],"mmm")</f>
        <v>Apr</v>
      </c>
      <c r="J161" t="str">
        <f>TEXT(Dataset[[#This Row],[Date]],"ddd")</f>
        <v>Mon</v>
      </c>
      <c r="K161" s="2">
        <f>Dataset[[#This Row],[Credit]]-Dataset[[#This Row],[Debit]]</f>
        <v>-5</v>
      </c>
    </row>
    <row r="162" spans="1:11" x14ac:dyDescent="0.25">
      <c r="A162" s="1">
        <v>44299</v>
      </c>
      <c r="B162" t="s">
        <v>14</v>
      </c>
      <c r="C162" s="2">
        <v>5</v>
      </c>
      <c r="D162" s="2"/>
      <c r="E162" t="s">
        <v>15</v>
      </c>
      <c r="F162" t="s">
        <v>16</v>
      </c>
      <c r="G162" t="s">
        <v>17</v>
      </c>
      <c r="H162">
        <f>MONTH(Dataset[[#This Row],[Date]])</f>
        <v>4</v>
      </c>
      <c r="I162" s="15" t="str">
        <f>TEXT(Dataset[[#This Row],[Date]],"mmm")</f>
        <v>Apr</v>
      </c>
      <c r="J162" t="str">
        <f>TEXT(Dataset[[#This Row],[Date]],"ddd")</f>
        <v>Tue</v>
      </c>
      <c r="K162" s="2">
        <f>Dataset[[#This Row],[Credit]]-Dataset[[#This Row],[Debit]]</f>
        <v>-5</v>
      </c>
    </row>
    <row r="163" spans="1:11" x14ac:dyDescent="0.25">
      <c r="A163" s="1">
        <v>44299</v>
      </c>
      <c r="B163" t="s">
        <v>29</v>
      </c>
      <c r="C163" s="2">
        <v>42.8</v>
      </c>
      <c r="D163" s="2"/>
      <c r="E163" t="s">
        <v>30</v>
      </c>
      <c r="F163" t="s">
        <v>31</v>
      </c>
      <c r="G163" t="s">
        <v>17</v>
      </c>
      <c r="H163">
        <f>MONTH(Dataset[[#This Row],[Date]])</f>
        <v>4</v>
      </c>
      <c r="I163" s="15" t="str">
        <f>TEXT(Dataset[[#This Row],[Date]],"mmm")</f>
        <v>Apr</v>
      </c>
      <c r="J163" t="str">
        <f>TEXT(Dataset[[#This Row],[Date]],"ddd")</f>
        <v>Tue</v>
      </c>
      <c r="K163" s="2">
        <f>Dataset[[#This Row],[Credit]]-Dataset[[#This Row],[Debit]]</f>
        <v>-42.8</v>
      </c>
    </row>
    <row r="164" spans="1:11" x14ac:dyDescent="0.25">
      <c r="A164" s="1">
        <v>44299</v>
      </c>
      <c r="B164" t="s">
        <v>32</v>
      </c>
      <c r="C164" s="2">
        <v>100.9</v>
      </c>
      <c r="D164" s="2"/>
      <c r="E164" t="s">
        <v>33</v>
      </c>
      <c r="F164" t="s">
        <v>31</v>
      </c>
      <c r="G164" t="s">
        <v>17</v>
      </c>
      <c r="H164">
        <f>MONTH(Dataset[[#This Row],[Date]])</f>
        <v>4</v>
      </c>
      <c r="I164" s="15" t="str">
        <f>TEXT(Dataset[[#This Row],[Date]],"mmm")</f>
        <v>Apr</v>
      </c>
      <c r="J164" t="str">
        <f>TEXT(Dataset[[#This Row],[Date]],"ddd")</f>
        <v>Tue</v>
      </c>
      <c r="K164" s="2">
        <f>Dataset[[#This Row],[Credit]]-Dataset[[#This Row],[Debit]]</f>
        <v>-100.9</v>
      </c>
    </row>
    <row r="165" spans="1:11" x14ac:dyDescent="0.25">
      <c r="A165" s="1">
        <v>44299</v>
      </c>
      <c r="B165" t="s">
        <v>34</v>
      </c>
      <c r="C165" s="2">
        <v>54.9</v>
      </c>
      <c r="D165" s="2"/>
      <c r="E165" t="s">
        <v>35</v>
      </c>
      <c r="F165" t="s">
        <v>16</v>
      </c>
      <c r="G165" t="s">
        <v>17</v>
      </c>
      <c r="H165">
        <f>MONTH(Dataset[[#This Row],[Date]])</f>
        <v>4</v>
      </c>
      <c r="I165" s="15" t="str">
        <f>TEXT(Dataset[[#This Row],[Date]],"mmm")</f>
        <v>Apr</v>
      </c>
      <c r="J165" t="str">
        <f>TEXT(Dataset[[#This Row],[Date]],"ddd")</f>
        <v>Tue</v>
      </c>
      <c r="K165" s="2">
        <f>Dataset[[#This Row],[Credit]]-Dataset[[#This Row],[Debit]]</f>
        <v>-54.9</v>
      </c>
    </row>
    <row r="166" spans="1:11" x14ac:dyDescent="0.25">
      <c r="A166" s="1">
        <v>44300</v>
      </c>
      <c r="B166" t="s">
        <v>36</v>
      </c>
      <c r="C166" s="2">
        <v>31</v>
      </c>
      <c r="D166" s="2"/>
      <c r="E166" t="s">
        <v>37</v>
      </c>
      <c r="F166" t="s">
        <v>23</v>
      </c>
      <c r="G166" t="s">
        <v>17</v>
      </c>
      <c r="H166">
        <f>MONTH(Dataset[[#This Row],[Date]])</f>
        <v>4</v>
      </c>
      <c r="I166" s="15" t="str">
        <f>TEXT(Dataset[[#This Row],[Date]],"mmm")</f>
        <v>Apr</v>
      </c>
      <c r="J166" t="str">
        <f>TEXT(Dataset[[#This Row],[Date]],"ddd")</f>
        <v>Wed</v>
      </c>
      <c r="K166" s="2">
        <f>Dataset[[#This Row],[Credit]]-Dataset[[#This Row],[Debit]]</f>
        <v>-31</v>
      </c>
    </row>
    <row r="167" spans="1:11" x14ac:dyDescent="0.25">
      <c r="A167" s="1">
        <v>44301</v>
      </c>
      <c r="B167" t="s">
        <v>38</v>
      </c>
      <c r="C167" s="2"/>
      <c r="D167" s="2">
        <v>2340</v>
      </c>
      <c r="E167" t="s">
        <v>39</v>
      </c>
      <c r="F167" t="s">
        <v>40</v>
      </c>
      <c r="G167" t="s">
        <v>13</v>
      </c>
      <c r="H167">
        <f>MONTH(Dataset[[#This Row],[Date]])</f>
        <v>4</v>
      </c>
      <c r="I167" s="15" t="str">
        <f>TEXT(Dataset[[#This Row],[Date]],"mmm")</f>
        <v>Apr</v>
      </c>
      <c r="J167" t="str">
        <f>TEXT(Dataset[[#This Row],[Date]],"ddd")</f>
        <v>Thu</v>
      </c>
      <c r="K167" s="2">
        <f>Dataset[[#This Row],[Credit]]-Dataset[[#This Row],[Debit]]</f>
        <v>2340</v>
      </c>
    </row>
    <row r="168" spans="1:11" x14ac:dyDescent="0.25">
      <c r="A168" s="1">
        <v>44301</v>
      </c>
      <c r="B168" t="s">
        <v>14</v>
      </c>
      <c r="C168" s="2">
        <v>5</v>
      </c>
      <c r="D168" s="2"/>
      <c r="E168" t="s">
        <v>15</v>
      </c>
      <c r="F168" t="s">
        <v>16</v>
      </c>
      <c r="G168" t="s">
        <v>17</v>
      </c>
      <c r="H168">
        <f>MONTH(Dataset[[#This Row],[Date]])</f>
        <v>4</v>
      </c>
      <c r="I168" s="15" t="str">
        <f>TEXT(Dataset[[#This Row],[Date]],"mmm")</f>
        <v>Apr</v>
      </c>
      <c r="J168" t="str">
        <f>TEXT(Dataset[[#This Row],[Date]],"ddd")</f>
        <v>Thu</v>
      </c>
      <c r="K168" s="2">
        <f>Dataset[[#This Row],[Credit]]-Dataset[[#This Row],[Debit]]</f>
        <v>-5</v>
      </c>
    </row>
    <row r="169" spans="1:11" x14ac:dyDescent="0.25">
      <c r="A169" s="1">
        <v>44302</v>
      </c>
      <c r="B169" t="s">
        <v>14</v>
      </c>
      <c r="C169" s="2">
        <v>5</v>
      </c>
      <c r="D169" s="2"/>
      <c r="E169" t="s">
        <v>15</v>
      </c>
      <c r="F169" t="s">
        <v>16</v>
      </c>
      <c r="G169" t="s">
        <v>17</v>
      </c>
      <c r="H169">
        <f>MONTH(Dataset[[#This Row],[Date]])</f>
        <v>4</v>
      </c>
      <c r="I169" s="15" t="str">
        <f>TEXT(Dataset[[#This Row],[Date]],"mmm")</f>
        <v>Apr</v>
      </c>
      <c r="J169" t="str">
        <f>TEXT(Dataset[[#This Row],[Date]],"ddd")</f>
        <v>Fri</v>
      </c>
      <c r="K169" s="2">
        <f>Dataset[[#This Row],[Credit]]-Dataset[[#This Row],[Debit]]</f>
        <v>-5</v>
      </c>
    </row>
    <row r="170" spans="1:11" x14ac:dyDescent="0.25">
      <c r="A170" s="1">
        <v>44302</v>
      </c>
      <c r="B170" t="s">
        <v>42</v>
      </c>
      <c r="C170" s="2">
        <v>40</v>
      </c>
      <c r="D170" s="2"/>
      <c r="E170" t="s">
        <v>42</v>
      </c>
      <c r="F170" t="s">
        <v>20</v>
      </c>
      <c r="G170" t="s">
        <v>17</v>
      </c>
      <c r="H170">
        <f>MONTH(Dataset[[#This Row],[Date]])</f>
        <v>4</v>
      </c>
      <c r="I170" s="15" t="str">
        <f>TEXT(Dataset[[#This Row],[Date]],"mmm")</f>
        <v>Apr</v>
      </c>
      <c r="J170" t="str">
        <f>TEXT(Dataset[[#This Row],[Date]],"ddd")</f>
        <v>Fri</v>
      </c>
      <c r="K170" s="2">
        <f>Dataset[[#This Row],[Credit]]-Dataset[[#This Row],[Debit]]</f>
        <v>-40</v>
      </c>
    </row>
    <row r="171" spans="1:11" x14ac:dyDescent="0.25">
      <c r="A171" s="1">
        <v>44303</v>
      </c>
      <c r="B171" t="s">
        <v>43</v>
      </c>
      <c r="C171" s="2">
        <v>47.9</v>
      </c>
      <c r="D171" s="2"/>
      <c r="E171" t="s">
        <v>44</v>
      </c>
      <c r="F171" t="s">
        <v>31</v>
      </c>
      <c r="G171" t="s">
        <v>17</v>
      </c>
      <c r="H171">
        <f>MONTH(Dataset[[#This Row],[Date]])</f>
        <v>4</v>
      </c>
      <c r="I171" s="15" t="str">
        <f>TEXT(Dataset[[#This Row],[Date]],"mmm")</f>
        <v>Apr</v>
      </c>
      <c r="J171" t="str">
        <f>TEXT(Dataset[[#This Row],[Date]],"ddd")</f>
        <v>Sat</v>
      </c>
      <c r="K171" s="2">
        <f>Dataset[[#This Row],[Credit]]-Dataset[[#This Row],[Debit]]</f>
        <v>-47.9</v>
      </c>
    </row>
    <row r="172" spans="1:11" x14ac:dyDescent="0.25">
      <c r="A172" s="1">
        <v>44303</v>
      </c>
      <c r="B172" t="s">
        <v>45</v>
      </c>
      <c r="C172" s="2">
        <v>35</v>
      </c>
      <c r="D172" s="2"/>
      <c r="E172" t="s">
        <v>30</v>
      </c>
      <c r="F172" t="s">
        <v>31</v>
      </c>
      <c r="G172" t="s">
        <v>17</v>
      </c>
      <c r="H172">
        <f>MONTH(Dataset[[#This Row],[Date]])</f>
        <v>4</v>
      </c>
      <c r="I172" s="15" t="str">
        <f>TEXT(Dataset[[#This Row],[Date]],"mmm")</f>
        <v>Apr</v>
      </c>
      <c r="J172" t="str">
        <f>TEXT(Dataset[[#This Row],[Date]],"ddd")</f>
        <v>Sat</v>
      </c>
      <c r="K172" s="2">
        <f>Dataset[[#This Row],[Credit]]-Dataset[[#This Row],[Debit]]</f>
        <v>-35</v>
      </c>
    </row>
    <row r="173" spans="1:11" x14ac:dyDescent="0.25">
      <c r="A173" s="1">
        <v>44303</v>
      </c>
      <c r="B173" t="s">
        <v>14</v>
      </c>
      <c r="C173" s="2">
        <v>5</v>
      </c>
      <c r="D173" s="2"/>
      <c r="E173" t="s">
        <v>15</v>
      </c>
      <c r="F173" t="s">
        <v>16</v>
      </c>
      <c r="G173" t="s">
        <v>17</v>
      </c>
      <c r="H173">
        <f>MONTH(Dataset[[#This Row],[Date]])</f>
        <v>4</v>
      </c>
      <c r="I173" s="15" t="str">
        <f>TEXT(Dataset[[#This Row],[Date]],"mmm")</f>
        <v>Apr</v>
      </c>
      <c r="J173" t="str">
        <f>TEXT(Dataset[[#This Row],[Date]],"ddd")</f>
        <v>Sat</v>
      </c>
      <c r="K173" s="2">
        <f>Dataset[[#This Row],[Credit]]-Dataset[[#This Row],[Debit]]</f>
        <v>-5</v>
      </c>
    </row>
    <row r="174" spans="1:11" x14ac:dyDescent="0.25">
      <c r="A174" s="1">
        <v>44304</v>
      </c>
      <c r="B174" t="s">
        <v>14</v>
      </c>
      <c r="C174" s="2">
        <v>5</v>
      </c>
      <c r="D174" s="2"/>
      <c r="E174" t="s">
        <v>15</v>
      </c>
      <c r="F174" t="s">
        <v>16</v>
      </c>
      <c r="G174" t="s">
        <v>17</v>
      </c>
      <c r="H174">
        <f>MONTH(Dataset[[#This Row],[Date]])</f>
        <v>4</v>
      </c>
      <c r="I174" s="15" t="str">
        <f>TEXT(Dataset[[#This Row],[Date]],"mmm")</f>
        <v>Apr</v>
      </c>
      <c r="J174" t="str">
        <f>TEXT(Dataset[[#This Row],[Date]],"ddd")</f>
        <v>Sun</v>
      </c>
      <c r="K174" s="2">
        <f>Dataset[[#This Row],[Credit]]-Dataset[[#This Row],[Debit]]</f>
        <v>-5</v>
      </c>
    </row>
    <row r="175" spans="1:11" x14ac:dyDescent="0.25">
      <c r="A175" s="1">
        <v>44305</v>
      </c>
      <c r="B175" t="s">
        <v>14</v>
      </c>
      <c r="C175" s="2">
        <v>5</v>
      </c>
      <c r="D175" s="2"/>
      <c r="E175" t="s">
        <v>15</v>
      </c>
      <c r="F175" t="s">
        <v>16</v>
      </c>
      <c r="G175" t="s">
        <v>17</v>
      </c>
      <c r="H175">
        <f>MONTH(Dataset[[#This Row],[Date]])</f>
        <v>4</v>
      </c>
      <c r="I175" s="15" t="str">
        <f>TEXT(Dataset[[#This Row],[Date]],"mmm")</f>
        <v>Apr</v>
      </c>
      <c r="J175" t="str">
        <f>TEXT(Dataset[[#This Row],[Date]],"ddd")</f>
        <v>Mon</v>
      </c>
      <c r="K175" s="2">
        <f>Dataset[[#This Row],[Credit]]-Dataset[[#This Row],[Debit]]</f>
        <v>-5</v>
      </c>
    </row>
    <row r="176" spans="1:11" x14ac:dyDescent="0.25">
      <c r="A176" s="1">
        <v>44305</v>
      </c>
      <c r="B176" t="s">
        <v>24</v>
      </c>
      <c r="C176" s="2">
        <v>173</v>
      </c>
      <c r="D176" s="2"/>
      <c r="E176" t="s">
        <v>25</v>
      </c>
      <c r="F176" t="s">
        <v>20</v>
      </c>
      <c r="G176" t="s">
        <v>17</v>
      </c>
      <c r="H176">
        <f>MONTH(Dataset[[#This Row],[Date]])</f>
        <v>4</v>
      </c>
      <c r="I176" s="15" t="str">
        <f>TEXT(Dataset[[#This Row],[Date]],"mmm")</f>
        <v>Apr</v>
      </c>
      <c r="J176" t="str">
        <f>TEXT(Dataset[[#This Row],[Date]],"ddd")</f>
        <v>Mon</v>
      </c>
      <c r="K176" s="2">
        <f>Dataset[[#This Row],[Credit]]-Dataset[[#This Row],[Debit]]</f>
        <v>-173</v>
      </c>
    </row>
    <row r="177" spans="1:11" x14ac:dyDescent="0.25">
      <c r="A177" s="1">
        <v>44306</v>
      </c>
      <c r="B177" t="s">
        <v>46</v>
      </c>
      <c r="C177" s="2">
        <v>40.1</v>
      </c>
      <c r="D177" s="2"/>
      <c r="E177" t="s">
        <v>35</v>
      </c>
      <c r="F177" t="s">
        <v>16</v>
      </c>
      <c r="G177" t="s">
        <v>17</v>
      </c>
      <c r="H177">
        <f>MONTH(Dataset[[#This Row],[Date]])</f>
        <v>4</v>
      </c>
      <c r="I177" s="15" t="str">
        <f>TEXT(Dataset[[#This Row],[Date]],"mmm")</f>
        <v>Apr</v>
      </c>
      <c r="J177" t="str">
        <f>TEXT(Dataset[[#This Row],[Date]],"ddd")</f>
        <v>Tue</v>
      </c>
      <c r="K177" s="2">
        <f>Dataset[[#This Row],[Credit]]-Dataset[[#This Row],[Debit]]</f>
        <v>-40.1</v>
      </c>
    </row>
    <row r="178" spans="1:11" x14ac:dyDescent="0.25">
      <c r="A178" s="1">
        <v>44307</v>
      </c>
      <c r="B178" t="s">
        <v>47</v>
      </c>
      <c r="C178" s="2">
        <v>15.1</v>
      </c>
      <c r="D178" s="2"/>
      <c r="E178" t="s">
        <v>35</v>
      </c>
      <c r="F178" t="s">
        <v>16</v>
      </c>
      <c r="G178" t="s">
        <v>17</v>
      </c>
      <c r="H178">
        <f>MONTH(Dataset[[#This Row],[Date]])</f>
        <v>4</v>
      </c>
      <c r="I178" s="15" t="str">
        <f>TEXT(Dataset[[#This Row],[Date]],"mmm")</f>
        <v>Apr</v>
      </c>
      <c r="J178" t="str">
        <f>TEXT(Dataset[[#This Row],[Date]],"ddd")</f>
        <v>Wed</v>
      </c>
      <c r="K178" s="2">
        <f>Dataset[[#This Row],[Credit]]-Dataset[[#This Row],[Debit]]</f>
        <v>-15.1</v>
      </c>
    </row>
    <row r="179" spans="1:11" x14ac:dyDescent="0.25">
      <c r="A179" s="1">
        <v>44308</v>
      </c>
      <c r="B179" t="s">
        <v>48</v>
      </c>
      <c r="C179" s="2">
        <v>55</v>
      </c>
      <c r="D179" s="2"/>
      <c r="E179" t="s">
        <v>49</v>
      </c>
      <c r="F179" t="s">
        <v>50</v>
      </c>
      <c r="G179" t="s">
        <v>17</v>
      </c>
      <c r="H179">
        <f>MONTH(Dataset[[#This Row],[Date]])</f>
        <v>4</v>
      </c>
      <c r="I179" s="15" t="str">
        <f>TEXT(Dataset[[#This Row],[Date]],"mmm")</f>
        <v>Apr</v>
      </c>
      <c r="J179" t="str">
        <f>TEXT(Dataset[[#This Row],[Date]],"ddd")</f>
        <v>Thu</v>
      </c>
      <c r="K179" s="2">
        <f>Dataset[[#This Row],[Credit]]-Dataset[[#This Row],[Debit]]</f>
        <v>-55</v>
      </c>
    </row>
    <row r="180" spans="1:11" x14ac:dyDescent="0.25">
      <c r="A180" s="1">
        <v>44308</v>
      </c>
      <c r="B180" t="s">
        <v>28</v>
      </c>
      <c r="C180" s="2">
        <v>66</v>
      </c>
      <c r="D180" s="2"/>
      <c r="E180" t="s">
        <v>51</v>
      </c>
      <c r="F180" t="s">
        <v>23</v>
      </c>
      <c r="G180" t="s">
        <v>17</v>
      </c>
      <c r="H180">
        <f>MONTH(Dataset[[#This Row],[Date]])</f>
        <v>4</v>
      </c>
      <c r="I180" s="15" t="str">
        <f>TEXT(Dataset[[#This Row],[Date]],"mmm")</f>
        <v>Apr</v>
      </c>
      <c r="J180" t="str">
        <f>TEXT(Dataset[[#This Row],[Date]],"ddd")</f>
        <v>Thu</v>
      </c>
      <c r="K180" s="2">
        <f>Dataset[[#This Row],[Credit]]-Dataset[[#This Row],[Debit]]</f>
        <v>-66</v>
      </c>
    </row>
    <row r="181" spans="1:11" x14ac:dyDescent="0.25">
      <c r="A181" s="1">
        <v>44308</v>
      </c>
      <c r="B181" t="s">
        <v>14</v>
      </c>
      <c r="C181" s="2">
        <v>5</v>
      </c>
      <c r="D181" s="2"/>
      <c r="E181" t="s">
        <v>15</v>
      </c>
      <c r="F181" t="s">
        <v>16</v>
      </c>
      <c r="G181" t="s">
        <v>17</v>
      </c>
      <c r="H181">
        <f>MONTH(Dataset[[#This Row],[Date]])</f>
        <v>4</v>
      </c>
      <c r="I181" s="15" t="str">
        <f>TEXT(Dataset[[#This Row],[Date]],"mmm")</f>
        <v>Apr</v>
      </c>
      <c r="J181" t="str">
        <f>TEXT(Dataset[[#This Row],[Date]],"ddd")</f>
        <v>Thu</v>
      </c>
      <c r="K181" s="2">
        <f>Dataset[[#This Row],[Credit]]-Dataset[[#This Row],[Debit]]</f>
        <v>-5</v>
      </c>
    </row>
    <row r="182" spans="1:11" x14ac:dyDescent="0.25">
      <c r="A182" s="1">
        <v>44309</v>
      </c>
      <c r="B182" t="s">
        <v>14</v>
      </c>
      <c r="C182" s="2">
        <v>5</v>
      </c>
      <c r="D182" s="2"/>
      <c r="E182" t="s">
        <v>15</v>
      </c>
      <c r="F182" t="s">
        <v>16</v>
      </c>
      <c r="G182" t="s">
        <v>17</v>
      </c>
      <c r="H182">
        <f>MONTH(Dataset[[#This Row],[Date]])</f>
        <v>4</v>
      </c>
      <c r="I182" s="15" t="str">
        <f>TEXT(Dataset[[#This Row],[Date]],"mmm")</f>
        <v>Apr</v>
      </c>
      <c r="J182" t="str">
        <f>TEXT(Dataset[[#This Row],[Date]],"ddd")</f>
        <v>Fri</v>
      </c>
      <c r="K182" s="2">
        <f>Dataset[[#This Row],[Credit]]-Dataset[[#This Row],[Debit]]</f>
        <v>-5</v>
      </c>
    </row>
    <row r="183" spans="1:11" x14ac:dyDescent="0.25">
      <c r="A183" s="1">
        <v>44310</v>
      </c>
      <c r="B183" t="s">
        <v>14</v>
      </c>
      <c r="C183" s="2">
        <v>5</v>
      </c>
      <c r="D183" s="2"/>
      <c r="E183" t="s">
        <v>15</v>
      </c>
      <c r="F183" t="s">
        <v>16</v>
      </c>
      <c r="G183" t="s">
        <v>17</v>
      </c>
      <c r="H183">
        <f>MONTH(Dataset[[#This Row],[Date]])</f>
        <v>4</v>
      </c>
      <c r="I183" s="15" t="str">
        <f>TEXT(Dataset[[#This Row],[Date]],"mmm")</f>
        <v>Apr</v>
      </c>
      <c r="J183" t="str">
        <f>TEXT(Dataset[[#This Row],[Date]],"ddd")</f>
        <v>Sat</v>
      </c>
      <c r="K183" s="2">
        <f>Dataset[[#This Row],[Credit]]-Dataset[[#This Row],[Debit]]</f>
        <v>-5</v>
      </c>
    </row>
    <row r="184" spans="1:11" x14ac:dyDescent="0.25">
      <c r="A184" s="1">
        <v>44311</v>
      </c>
      <c r="B184" t="s">
        <v>14</v>
      </c>
      <c r="C184" s="2">
        <v>5</v>
      </c>
      <c r="D184" s="2"/>
      <c r="E184" t="s">
        <v>15</v>
      </c>
      <c r="F184" t="s">
        <v>16</v>
      </c>
      <c r="G184" t="s">
        <v>17</v>
      </c>
      <c r="H184">
        <f>MONTH(Dataset[[#This Row],[Date]])</f>
        <v>4</v>
      </c>
      <c r="I184" s="15" t="str">
        <f>TEXT(Dataset[[#This Row],[Date]],"mmm")</f>
        <v>Apr</v>
      </c>
      <c r="J184" t="str">
        <f>TEXT(Dataset[[#This Row],[Date]],"ddd")</f>
        <v>Sun</v>
      </c>
      <c r="K184" s="2">
        <f>Dataset[[#This Row],[Credit]]-Dataset[[#This Row],[Debit]]</f>
        <v>-5</v>
      </c>
    </row>
    <row r="185" spans="1:11" x14ac:dyDescent="0.25">
      <c r="A185" s="1">
        <v>44312</v>
      </c>
      <c r="B185" t="s">
        <v>14</v>
      </c>
      <c r="C185" s="2">
        <v>5</v>
      </c>
      <c r="D185" s="2"/>
      <c r="E185" t="s">
        <v>15</v>
      </c>
      <c r="F185" t="s">
        <v>16</v>
      </c>
      <c r="G185" t="s">
        <v>17</v>
      </c>
      <c r="H185">
        <f>MONTH(Dataset[[#This Row],[Date]])</f>
        <v>4</v>
      </c>
      <c r="I185" s="15" t="str">
        <f>TEXT(Dataset[[#This Row],[Date]],"mmm")</f>
        <v>Apr</v>
      </c>
      <c r="J185" t="str">
        <f>TEXT(Dataset[[#This Row],[Date]],"ddd")</f>
        <v>Mon</v>
      </c>
      <c r="K185" s="2">
        <f>Dataset[[#This Row],[Credit]]-Dataset[[#This Row],[Debit]]</f>
        <v>-5</v>
      </c>
    </row>
    <row r="186" spans="1:11" x14ac:dyDescent="0.25">
      <c r="A186" s="1">
        <v>44312</v>
      </c>
      <c r="B186" t="s">
        <v>24</v>
      </c>
      <c r="C186" s="2">
        <v>164.9</v>
      </c>
      <c r="D186" s="2"/>
      <c r="E186" t="s">
        <v>25</v>
      </c>
      <c r="F186" t="s">
        <v>20</v>
      </c>
      <c r="G186" t="s">
        <v>17</v>
      </c>
      <c r="H186">
        <f>MONTH(Dataset[[#This Row],[Date]])</f>
        <v>4</v>
      </c>
      <c r="I186" s="15" t="str">
        <f>TEXT(Dataset[[#This Row],[Date]],"mmm")</f>
        <v>Apr</v>
      </c>
      <c r="J186" t="str">
        <f>TEXT(Dataset[[#This Row],[Date]],"ddd")</f>
        <v>Mon</v>
      </c>
      <c r="K186" s="2">
        <f>Dataset[[#This Row],[Credit]]-Dataset[[#This Row],[Debit]]</f>
        <v>-164.9</v>
      </c>
    </row>
    <row r="187" spans="1:11" x14ac:dyDescent="0.25">
      <c r="A187" s="1">
        <v>44313</v>
      </c>
      <c r="B187" t="s">
        <v>52</v>
      </c>
      <c r="C187" s="2">
        <v>127.9</v>
      </c>
      <c r="D187" s="2"/>
      <c r="E187" t="s">
        <v>33</v>
      </c>
      <c r="F187" t="s">
        <v>31</v>
      </c>
      <c r="G187" t="s">
        <v>17</v>
      </c>
      <c r="H187">
        <f>MONTH(Dataset[[#This Row],[Date]])</f>
        <v>4</v>
      </c>
      <c r="I187" s="15" t="str">
        <f>TEXT(Dataset[[#This Row],[Date]],"mmm")</f>
        <v>Apr</v>
      </c>
      <c r="J187" t="str">
        <f>TEXT(Dataset[[#This Row],[Date]],"ddd")</f>
        <v>Tue</v>
      </c>
      <c r="K187" s="2">
        <f>Dataset[[#This Row],[Credit]]-Dataset[[#This Row],[Debit]]</f>
        <v>-127.9</v>
      </c>
    </row>
    <row r="188" spans="1:11" x14ac:dyDescent="0.25">
      <c r="A188" s="1">
        <v>44313</v>
      </c>
      <c r="B188" t="s">
        <v>60</v>
      </c>
      <c r="C188" s="2">
        <v>300</v>
      </c>
      <c r="D188" s="2"/>
      <c r="E188" t="s">
        <v>30</v>
      </c>
      <c r="F188" t="s">
        <v>31</v>
      </c>
      <c r="G188" t="s">
        <v>17</v>
      </c>
      <c r="H188">
        <f>MONTH(Dataset[[#This Row],[Date]])</f>
        <v>4</v>
      </c>
      <c r="I188" s="15" t="str">
        <f>TEXT(Dataset[[#This Row],[Date]],"mmm")</f>
        <v>Apr</v>
      </c>
      <c r="J188" t="str">
        <f>TEXT(Dataset[[#This Row],[Date]],"ddd")</f>
        <v>Tue</v>
      </c>
      <c r="K188" s="2">
        <f>Dataset[[#This Row],[Credit]]-Dataset[[#This Row],[Debit]]</f>
        <v>-300</v>
      </c>
    </row>
    <row r="189" spans="1:11" x14ac:dyDescent="0.25">
      <c r="A189" s="1">
        <v>44314</v>
      </c>
      <c r="B189" t="s">
        <v>32</v>
      </c>
      <c r="C189" s="2">
        <v>148.1</v>
      </c>
      <c r="D189" s="2"/>
      <c r="E189" t="s">
        <v>33</v>
      </c>
      <c r="F189" t="s">
        <v>31</v>
      </c>
      <c r="G189" t="s">
        <v>17</v>
      </c>
      <c r="H189">
        <f>MONTH(Dataset[[#This Row],[Date]])</f>
        <v>4</v>
      </c>
      <c r="I189" s="15" t="str">
        <f>TEXT(Dataset[[#This Row],[Date]],"mmm")</f>
        <v>Apr</v>
      </c>
      <c r="J189" t="str">
        <f>TEXT(Dataset[[#This Row],[Date]],"ddd")</f>
        <v>Wed</v>
      </c>
      <c r="K189" s="2">
        <f>Dataset[[#This Row],[Credit]]-Dataset[[#This Row],[Debit]]</f>
        <v>-148.1</v>
      </c>
    </row>
    <row r="190" spans="1:11" x14ac:dyDescent="0.25">
      <c r="A190" s="1">
        <v>44314</v>
      </c>
      <c r="B190" t="s">
        <v>36</v>
      </c>
      <c r="C190" s="2">
        <v>26.1</v>
      </c>
      <c r="D190" s="2"/>
      <c r="E190" t="s">
        <v>37</v>
      </c>
      <c r="F190" t="s">
        <v>23</v>
      </c>
      <c r="G190" t="s">
        <v>17</v>
      </c>
      <c r="H190">
        <f>MONTH(Dataset[[#This Row],[Date]])</f>
        <v>4</v>
      </c>
      <c r="I190" s="15" t="str">
        <f>TEXT(Dataset[[#This Row],[Date]],"mmm")</f>
        <v>Apr</v>
      </c>
      <c r="J190" t="str">
        <f>TEXT(Dataset[[#This Row],[Date]],"ddd")</f>
        <v>Wed</v>
      </c>
      <c r="K190" s="2">
        <f>Dataset[[#This Row],[Credit]]-Dataset[[#This Row],[Debit]]</f>
        <v>-26.1</v>
      </c>
    </row>
    <row r="191" spans="1:11" x14ac:dyDescent="0.25">
      <c r="A191" s="1">
        <v>44315</v>
      </c>
      <c r="B191" t="s">
        <v>59</v>
      </c>
      <c r="C191" s="2">
        <v>15</v>
      </c>
      <c r="D191" s="2"/>
      <c r="E191" t="s">
        <v>35</v>
      </c>
      <c r="F191" t="s">
        <v>16</v>
      </c>
      <c r="G191" t="s">
        <v>17</v>
      </c>
      <c r="H191">
        <f>MONTH(Dataset[[#This Row],[Date]])</f>
        <v>4</v>
      </c>
      <c r="I191" s="15" t="str">
        <f>TEXT(Dataset[[#This Row],[Date]],"mmm")</f>
        <v>Apr</v>
      </c>
      <c r="J191" t="str">
        <f>TEXT(Dataset[[#This Row],[Date]],"ddd")</f>
        <v>Thu</v>
      </c>
      <c r="K191" s="2">
        <f>Dataset[[#This Row],[Credit]]-Dataset[[#This Row],[Debit]]</f>
        <v>-15</v>
      </c>
    </row>
    <row r="192" spans="1:11" x14ac:dyDescent="0.25">
      <c r="A192" s="1">
        <v>44315</v>
      </c>
      <c r="B192" t="s">
        <v>14</v>
      </c>
      <c r="C192" s="2">
        <v>5</v>
      </c>
      <c r="D192" s="2"/>
      <c r="E192" t="s">
        <v>15</v>
      </c>
      <c r="F192" t="s">
        <v>16</v>
      </c>
      <c r="G192" t="s">
        <v>17</v>
      </c>
      <c r="H192">
        <f>MONTH(Dataset[[#This Row],[Date]])</f>
        <v>4</v>
      </c>
      <c r="I192" s="15" t="str">
        <f>TEXT(Dataset[[#This Row],[Date]],"mmm")</f>
        <v>Apr</v>
      </c>
      <c r="J192" t="str">
        <f>TEXT(Dataset[[#This Row],[Date]],"ddd")</f>
        <v>Thu</v>
      </c>
      <c r="K192" s="2">
        <f>Dataset[[#This Row],[Credit]]-Dataset[[#This Row],[Debit]]</f>
        <v>-5</v>
      </c>
    </row>
    <row r="193" spans="1:11" x14ac:dyDescent="0.25">
      <c r="A193" s="1">
        <v>44316</v>
      </c>
      <c r="B193" t="s">
        <v>14</v>
      </c>
      <c r="C193" s="2">
        <v>5</v>
      </c>
      <c r="D193" s="2"/>
      <c r="E193" t="s">
        <v>15</v>
      </c>
      <c r="F193" t="s">
        <v>16</v>
      </c>
      <c r="G193" t="s">
        <v>17</v>
      </c>
      <c r="H193">
        <f>MONTH(Dataset[[#This Row],[Date]])</f>
        <v>4</v>
      </c>
      <c r="I193" s="15" t="str">
        <f>TEXT(Dataset[[#This Row],[Date]],"mmm")</f>
        <v>Apr</v>
      </c>
      <c r="J193" t="str">
        <f>TEXT(Dataset[[#This Row],[Date]],"ddd")</f>
        <v>Fri</v>
      </c>
      <c r="K193" s="2">
        <f>Dataset[[#This Row],[Credit]]-Dataset[[#This Row],[Debit]]</f>
        <v>-5</v>
      </c>
    </row>
    <row r="194" spans="1:11" x14ac:dyDescent="0.25">
      <c r="A194" s="1">
        <v>44318</v>
      </c>
      <c r="B194" t="s">
        <v>14</v>
      </c>
      <c r="C194" s="2">
        <v>5</v>
      </c>
      <c r="D194" s="2"/>
      <c r="E194" t="s">
        <v>15</v>
      </c>
      <c r="F194" t="s">
        <v>16</v>
      </c>
      <c r="G194" t="s">
        <v>17</v>
      </c>
      <c r="H194">
        <f>MONTH(Dataset[[#This Row],[Date]])</f>
        <v>5</v>
      </c>
      <c r="I194" s="15" t="str">
        <f>TEXT(Dataset[[#This Row],[Date]],"mmm")</f>
        <v>May</v>
      </c>
      <c r="J194" t="str">
        <f>TEXT(Dataset[[#This Row],[Date]],"ddd")</f>
        <v>Sun</v>
      </c>
      <c r="K194" s="2">
        <f>Dataset[[#This Row],[Credit]]-Dataset[[#This Row],[Debit]]</f>
        <v>-5</v>
      </c>
    </row>
    <row r="195" spans="1:11" x14ac:dyDescent="0.25">
      <c r="A195" s="1">
        <v>44319</v>
      </c>
      <c r="B195" t="s">
        <v>10</v>
      </c>
      <c r="C195" s="2"/>
      <c r="D195" s="2">
        <v>5000</v>
      </c>
      <c r="E195" t="s">
        <v>11</v>
      </c>
      <c r="F195" t="s">
        <v>12</v>
      </c>
      <c r="G195" t="s">
        <v>13</v>
      </c>
      <c r="H195">
        <f>MONTH(Dataset[[#This Row],[Date]])</f>
        <v>5</v>
      </c>
      <c r="I195" s="15" t="str">
        <f>TEXT(Dataset[[#This Row],[Date]],"mmm")</f>
        <v>May</v>
      </c>
      <c r="J195" t="str">
        <f>TEXT(Dataset[[#This Row],[Date]],"ddd")</f>
        <v>Mon</v>
      </c>
      <c r="K195" s="2">
        <f>Dataset[[#This Row],[Credit]]-Dataset[[#This Row],[Debit]]</f>
        <v>5000</v>
      </c>
    </row>
    <row r="196" spans="1:11" x14ac:dyDescent="0.25">
      <c r="A196" s="1">
        <v>44319</v>
      </c>
      <c r="B196" t="s">
        <v>18</v>
      </c>
      <c r="C196" s="2">
        <v>900</v>
      </c>
      <c r="D196" s="2"/>
      <c r="E196" t="s">
        <v>19</v>
      </c>
      <c r="F196" t="s">
        <v>20</v>
      </c>
      <c r="G196" t="s">
        <v>17</v>
      </c>
      <c r="H196">
        <f>MONTH(Dataset[[#This Row],[Date]])</f>
        <v>5</v>
      </c>
      <c r="I196" s="15" t="str">
        <f>TEXT(Dataset[[#This Row],[Date]],"mmm")</f>
        <v>May</v>
      </c>
      <c r="J196" t="str">
        <f>TEXT(Dataset[[#This Row],[Date]],"ddd")</f>
        <v>Mon</v>
      </c>
      <c r="K196" s="2">
        <f>Dataset[[#This Row],[Credit]]-Dataset[[#This Row],[Debit]]</f>
        <v>-900</v>
      </c>
    </row>
    <row r="197" spans="1:11" x14ac:dyDescent="0.25">
      <c r="A197" s="1">
        <v>44319</v>
      </c>
      <c r="B197" t="s">
        <v>21</v>
      </c>
      <c r="C197" s="2">
        <v>150</v>
      </c>
      <c r="D197" s="2"/>
      <c r="E197" t="s">
        <v>22</v>
      </c>
      <c r="F197" t="s">
        <v>23</v>
      </c>
      <c r="G197" t="s">
        <v>17</v>
      </c>
      <c r="H197">
        <f>MONTH(Dataset[[#This Row],[Date]])</f>
        <v>5</v>
      </c>
      <c r="I197" s="15" t="str">
        <f>TEXT(Dataset[[#This Row],[Date]],"mmm")</f>
        <v>May</v>
      </c>
      <c r="J197" t="str">
        <f>TEXT(Dataset[[#This Row],[Date]],"ddd")</f>
        <v>Mon</v>
      </c>
      <c r="K197" s="2">
        <f>Dataset[[#This Row],[Credit]]-Dataset[[#This Row],[Debit]]</f>
        <v>-150</v>
      </c>
    </row>
    <row r="198" spans="1:11" x14ac:dyDescent="0.25">
      <c r="A198" s="1">
        <v>44319</v>
      </c>
      <c r="B198" t="s">
        <v>14</v>
      </c>
      <c r="C198" s="2">
        <v>5</v>
      </c>
      <c r="D198" s="2"/>
      <c r="E198" t="s">
        <v>15</v>
      </c>
      <c r="F198" t="s">
        <v>16</v>
      </c>
      <c r="G198" t="s">
        <v>17</v>
      </c>
      <c r="H198">
        <f>MONTH(Dataset[[#This Row],[Date]])</f>
        <v>5</v>
      </c>
      <c r="I198" s="15" t="str">
        <f>TEXT(Dataset[[#This Row],[Date]],"mmm")</f>
        <v>May</v>
      </c>
      <c r="J198" t="str">
        <f>TEXT(Dataset[[#This Row],[Date]],"ddd")</f>
        <v>Mon</v>
      </c>
      <c r="K198" s="2">
        <f>Dataset[[#This Row],[Credit]]-Dataset[[#This Row],[Debit]]</f>
        <v>-5</v>
      </c>
    </row>
    <row r="199" spans="1:11" x14ac:dyDescent="0.25">
      <c r="A199" s="1">
        <v>44320</v>
      </c>
      <c r="B199" t="s">
        <v>14</v>
      </c>
      <c r="C199" s="2">
        <v>5</v>
      </c>
      <c r="D199" s="2"/>
      <c r="E199" t="s">
        <v>15</v>
      </c>
      <c r="F199" t="s">
        <v>16</v>
      </c>
      <c r="G199" t="s">
        <v>17</v>
      </c>
      <c r="H199">
        <f>MONTH(Dataset[[#This Row],[Date]])</f>
        <v>5</v>
      </c>
      <c r="I199" s="15" t="str">
        <f>TEXT(Dataset[[#This Row],[Date]],"mmm")</f>
        <v>May</v>
      </c>
      <c r="J199" t="str">
        <f>TEXT(Dataset[[#This Row],[Date]],"ddd")</f>
        <v>Tue</v>
      </c>
      <c r="K199" s="2">
        <f>Dataset[[#This Row],[Credit]]-Dataset[[#This Row],[Debit]]</f>
        <v>-5</v>
      </c>
    </row>
    <row r="200" spans="1:11" x14ac:dyDescent="0.25">
      <c r="A200" s="1">
        <v>44321</v>
      </c>
      <c r="B200" t="s">
        <v>14</v>
      </c>
      <c r="C200" s="2">
        <v>5</v>
      </c>
      <c r="D200" s="2"/>
      <c r="E200" t="s">
        <v>15</v>
      </c>
      <c r="F200" t="s">
        <v>16</v>
      </c>
      <c r="G200" t="s">
        <v>17</v>
      </c>
      <c r="H200">
        <f>MONTH(Dataset[[#This Row],[Date]])</f>
        <v>5</v>
      </c>
      <c r="I200" s="15" t="str">
        <f>TEXT(Dataset[[#This Row],[Date]],"mmm")</f>
        <v>May</v>
      </c>
      <c r="J200" t="str">
        <f>TEXT(Dataset[[#This Row],[Date]],"ddd")</f>
        <v>Wed</v>
      </c>
      <c r="K200" s="2">
        <f>Dataset[[#This Row],[Credit]]-Dataset[[#This Row],[Debit]]</f>
        <v>-5</v>
      </c>
    </row>
    <row r="201" spans="1:11" x14ac:dyDescent="0.25">
      <c r="A201" s="1">
        <v>44322</v>
      </c>
      <c r="B201" t="s">
        <v>14</v>
      </c>
      <c r="C201" s="2">
        <v>5</v>
      </c>
      <c r="D201" s="2"/>
      <c r="E201" t="s">
        <v>15</v>
      </c>
      <c r="F201" t="s">
        <v>16</v>
      </c>
      <c r="G201" t="s">
        <v>17</v>
      </c>
      <c r="H201">
        <f>MONTH(Dataset[[#This Row],[Date]])</f>
        <v>5</v>
      </c>
      <c r="I201" s="15" t="str">
        <f>TEXT(Dataset[[#This Row],[Date]],"mmm")</f>
        <v>May</v>
      </c>
      <c r="J201" t="str">
        <f>TEXT(Dataset[[#This Row],[Date]],"ddd")</f>
        <v>Thu</v>
      </c>
      <c r="K201" s="2">
        <f>Dataset[[#This Row],[Credit]]-Dataset[[#This Row],[Debit]]</f>
        <v>-5</v>
      </c>
    </row>
    <row r="202" spans="1:11" x14ac:dyDescent="0.25">
      <c r="A202" s="1">
        <v>44322</v>
      </c>
      <c r="B202" t="s">
        <v>24</v>
      </c>
      <c r="C202" s="2">
        <v>170</v>
      </c>
      <c r="D202" s="2"/>
      <c r="E202" t="s">
        <v>25</v>
      </c>
      <c r="F202" t="s">
        <v>20</v>
      </c>
      <c r="G202" t="s">
        <v>17</v>
      </c>
      <c r="H202">
        <f>MONTH(Dataset[[#This Row],[Date]])</f>
        <v>5</v>
      </c>
      <c r="I202" s="15" t="str">
        <f>TEXT(Dataset[[#This Row],[Date]],"mmm")</f>
        <v>May</v>
      </c>
      <c r="J202" t="str">
        <f>TEXT(Dataset[[#This Row],[Date]],"ddd")</f>
        <v>Thu</v>
      </c>
      <c r="K202" s="2">
        <f>Dataset[[#This Row],[Credit]]-Dataset[[#This Row],[Debit]]</f>
        <v>-170</v>
      </c>
    </row>
    <row r="203" spans="1:11" x14ac:dyDescent="0.25">
      <c r="A203" s="1">
        <v>44325</v>
      </c>
      <c r="B203" t="s">
        <v>26</v>
      </c>
      <c r="C203" s="2">
        <v>54.1</v>
      </c>
      <c r="D203" s="2"/>
      <c r="E203" t="s">
        <v>27</v>
      </c>
      <c r="F203" t="s">
        <v>20</v>
      </c>
      <c r="G203" t="s">
        <v>17</v>
      </c>
      <c r="H203">
        <f>MONTH(Dataset[[#This Row],[Date]])</f>
        <v>5</v>
      </c>
      <c r="I203" s="15" t="str">
        <f>TEXT(Dataset[[#This Row],[Date]],"mmm")</f>
        <v>May</v>
      </c>
      <c r="J203" t="str">
        <f>TEXT(Dataset[[#This Row],[Date]],"ddd")</f>
        <v>Sun</v>
      </c>
      <c r="K203" s="2">
        <f>Dataset[[#This Row],[Credit]]-Dataset[[#This Row],[Debit]]</f>
        <v>-54.1</v>
      </c>
    </row>
    <row r="204" spans="1:11" x14ac:dyDescent="0.25">
      <c r="A204" s="1">
        <v>44325</v>
      </c>
      <c r="B204" t="s">
        <v>14</v>
      </c>
      <c r="C204" s="2">
        <v>5</v>
      </c>
      <c r="D204" s="2"/>
      <c r="E204" t="s">
        <v>15</v>
      </c>
      <c r="F204" t="s">
        <v>16</v>
      </c>
      <c r="G204" t="s">
        <v>17</v>
      </c>
      <c r="H204">
        <f>MONTH(Dataset[[#This Row],[Date]])</f>
        <v>5</v>
      </c>
      <c r="I204" s="15" t="str">
        <f>TEXT(Dataset[[#This Row],[Date]],"mmm")</f>
        <v>May</v>
      </c>
      <c r="J204" t="str">
        <f>TEXT(Dataset[[#This Row],[Date]],"ddd")</f>
        <v>Sun</v>
      </c>
      <c r="K204" s="2">
        <f>Dataset[[#This Row],[Credit]]-Dataset[[#This Row],[Debit]]</f>
        <v>-5</v>
      </c>
    </row>
    <row r="205" spans="1:11" x14ac:dyDescent="0.25">
      <c r="A205" s="1">
        <v>44326</v>
      </c>
      <c r="B205" t="s">
        <v>14</v>
      </c>
      <c r="C205" s="2">
        <v>5</v>
      </c>
      <c r="D205" s="2"/>
      <c r="E205" t="s">
        <v>15</v>
      </c>
      <c r="F205" t="s">
        <v>16</v>
      </c>
      <c r="G205" t="s">
        <v>17</v>
      </c>
      <c r="H205">
        <f>MONTH(Dataset[[#This Row],[Date]])</f>
        <v>5</v>
      </c>
      <c r="I205" s="15" t="str">
        <f>TEXT(Dataset[[#This Row],[Date]],"mmm")</f>
        <v>May</v>
      </c>
      <c r="J205" t="str">
        <f>TEXT(Dataset[[#This Row],[Date]],"ddd")</f>
        <v>Mon</v>
      </c>
      <c r="K205" s="2">
        <f>Dataset[[#This Row],[Credit]]-Dataset[[#This Row],[Debit]]</f>
        <v>-5</v>
      </c>
    </row>
    <row r="206" spans="1:11" x14ac:dyDescent="0.25">
      <c r="A206" s="1">
        <v>44327</v>
      </c>
      <c r="B206" t="s">
        <v>28</v>
      </c>
      <c r="C206" s="2">
        <v>81</v>
      </c>
      <c r="D206" s="2"/>
      <c r="E206" t="s">
        <v>51</v>
      </c>
      <c r="F206" t="s">
        <v>23</v>
      </c>
      <c r="G206" t="s">
        <v>17</v>
      </c>
      <c r="H206">
        <f>MONTH(Dataset[[#This Row],[Date]])</f>
        <v>5</v>
      </c>
      <c r="I206" s="15" t="str">
        <f>TEXT(Dataset[[#This Row],[Date]],"mmm")</f>
        <v>May</v>
      </c>
      <c r="J206" t="str">
        <f>TEXT(Dataset[[#This Row],[Date]],"ddd")</f>
        <v>Tue</v>
      </c>
      <c r="K206" s="2">
        <f>Dataset[[#This Row],[Credit]]-Dataset[[#This Row],[Debit]]</f>
        <v>-81</v>
      </c>
    </row>
    <row r="207" spans="1:11" x14ac:dyDescent="0.25">
      <c r="A207" s="1">
        <v>44327</v>
      </c>
      <c r="B207" t="s">
        <v>14</v>
      </c>
      <c r="C207" s="2">
        <v>5</v>
      </c>
      <c r="D207" s="2"/>
      <c r="E207" t="s">
        <v>15</v>
      </c>
      <c r="F207" t="s">
        <v>16</v>
      </c>
      <c r="G207" t="s">
        <v>17</v>
      </c>
      <c r="H207">
        <f>MONTH(Dataset[[#This Row],[Date]])</f>
        <v>5</v>
      </c>
      <c r="I207" s="15" t="str">
        <f>TEXT(Dataset[[#This Row],[Date]],"mmm")</f>
        <v>May</v>
      </c>
      <c r="J207" t="str">
        <f>TEXT(Dataset[[#This Row],[Date]],"ddd")</f>
        <v>Tue</v>
      </c>
      <c r="K207" s="2">
        <f>Dataset[[#This Row],[Credit]]-Dataset[[#This Row],[Debit]]</f>
        <v>-5</v>
      </c>
    </row>
    <row r="208" spans="1:11" x14ac:dyDescent="0.25">
      <c r="A208" s="1">
        <v>44328</v>
      </c>
      <c r="B208" t="s">
        <v>14</v>
      </c>
      <c r="C208" s="2">
        <v>5</v>
      </c>
      <c r="D208" s="2"/>
      <c r="E208" t="s">
        <v>15</v>
      </c>
      <c r="F208" t="s">
        <v>16</v>
      </c>
      <c r="G208" t="s">
        <v>17</v>
      </c>
      <c r="H208">
        <f>MONTH(Dataset[[#This Row],[Date]])</f>
        <v>5</v>
      </c>
      <c r="I208" s="15" t="str">
        <f>TEXT(Dataset[[#This Row],[Date]],"mmm")</f>
        <v>May</v>
      </c>
      <c r="J208" t="str">
        <f>TEXT(Dataset[[#This Row],[Date]],"ddd")</f>
        <v>Wed</v>
      </c>
      <c r="K208" s="2">
        <f>Dataset[[#This Row],[Credit]]-Dataset[[#This Row],[Debit]]</f>
        <v>-5</v>
      </c>
    </row>
    <row r="209" spans="1:11" x14ac:dyDescent="0.25">
      <c r="A209" s="1">
        <v>44329</v>
      </c>
      <c r="B209" t="s">
        <v>24</v>
      </c>
      <c r="C209" s="2">
        <v>139.1</v>
      </c>
      <c r="D209" s="2"/>
      <c r="E209" t="s">
        <v>25</v>
      </c>
      <c r="F209" t="s">
        <v>20</v>
      </c>
      <c r="G209" t="s">
        <v>17</v>
      </c>
      <c r="H209">
        <f>MONTH(Dataset[[#This Row],[Date]])</f>
        <v>5</v>
      </c>
      <c r="I209" s="15" t="str">
        <f>TEXT(Dataset[[#This Row],[Date]],"mmm")</f>
        <v>May</v>
      </c>
      <c r="J209" t="str">
        <f>TEXT(Dataset[[#This Row],[Date]],"ddd")</f>
        <v>Thu</v>
      </c>
      <c r="K209" s="2">
        <f>Dataset[[#This Row],[Credit]]-Dataset[[#This Row],[Debit]]</f>
        <v>-139.1</v>
      </c>
    </row>
    <row r="210" spans="1:11" x14ac:dyDescent="0.25">
      <c r="A210" s="1">
        <v>44329</v>
      </c>
      <c r="B210" t="s">
        <v>14</v>
      </c>
      <c r="C210" s="2">
        <v>5</v>
      </c>
      <c r="D210" s="2"/>
      <c r="E210" t="s">
        <v>15</v>
      </c>
      <c r="F210" t="s">
        <v>16</v>
      </c>
      <c r="G210" t="s">
        <v>17</v>
      </c>
      <c r="H210">
        <f>MONTH(Dataset[[#This Row],[Date]])</f>
        <v>5</v>
      </c>
      <c r="I210" s="15" t="str">
        <f>TEXT(Dataset[[#This Row],[Date]],"mmm")</f>
        <v>May</v>
      </c>
      <c r="J210" t="str">
        <f>TEXT(Dataset[[#This Row],[Date]],"ddd")</f>
        <v>Thu</v>
      </c>
      <c r="K210" s="2">
        <f>Dataset[[#This Row],[Credit]]-Dataset[[#This Row],[Debit]]</f>
        <v>-5</v>
      </c>
    </row>
    <row r="211" spans="1:11" x14ac:dyDescent="0.25">
      <c r="A211" s="1">
        <v>44330</v>
      </c>
      <c r="B211" t="s">
        <v>14</v>
      </c>
      <c r="C211" s="2">
        <v>5</v>
      </c>
      <c r="D211" s="2"/>
      <c r="E211" t="s">
        <v>15</v>
      </c>
      <c r="F211" t="s">
        <v>16</v>
      </c>
      <c r="G211" t="s">
        <v>17</v>
      </c>
      <c r="H211">
        <f>MONTH(Dataset[[#This Row],[Date]])</f>
        <v>5</v>
      </c>
      <c r="I211" s="15" t="str">
        <f>TEXT(Dataset[[#This Row],[Date]],"mmm")</f>
        <v>May</v>
      </c>
      <c r="J211" t="str">
        <f>TEXT(Dataset[[#This Row],[Date]],"ddd")</f>
        <v>Fri</v>
      </c>
      <c r="K211" s="2">
        <f>Dataset[[#This Row],[Credit]]-Dataset[[#This Row],[Debit]]</f>
        <v>-5</v>
      </c>
    </row>
    <row r="212" spans="1:11" x14ac:dyDescent="0.25">
      <c r="A212" s="1">
        <v>44330</v>
      </c>
      <c r="B212" t="s">
        <v>29</v>
      </c>
      <c r="C212" s="2">
        <v>43.9</v>
      </c>
      <c r="D212" s="2"/>
      <c r="E212" t="s">
        <v>30</v>
      </c>
      <c r="F212" t="s">
        <v>31</v>
      </c>
      <c r="G212" t="s">
        <v>17</v>
      </c>
      <c r="H212">
        <f>MONTH(Dataset[[#This Row],[Date]])</f>
        <v>5</v>
      </c>
      <c r="I212" s="15" t="str">
        <f>TEXT(Dataset[[#This Row],[Date]],"mmm")</f>
        <v>May</v>
      </c>
      <c r="J212" t="str">
        <f>TEXT(Dataset[[#This Row],[Date]],"ddd")</f>
        <v>Fri</v>
      </c>
      <c r="K212" s="2">
        <f>Dataset[[#This Row],[Credit]]-Dataset[[#This Row],[Debit]]</f>
        <v>-43.9</v>
      </c>
    </row>
    <row r="213" spans="1:11" x14ac:dyDescent="0.25">
      <c r="A213" s="1">
        <v>44330</v>
      </c>
      <c r="B213" t="s">
        <v>32</v>
      </c>
      <c r="C213" s="2">
        <v>101.80000000000001</v>
      </c>
      <c r="D213" s="2"/>
      <c r="E213" t="s">
        <v>33</v>
      </c>
      <c r="F213" t="s">
        <v>31</v>
      </c>
      <c r="G213" t="s">
        <v>17</v>
      </c>
      <c r="H213">
        <f>MONTH(Dataset[[#This Row],[Date]])</f>
        <v>5</v>
      </c>
      <c r="I213" s="15" t="str">
        <f>TEXT(Dataset[[#This Row],[Date]],"mmm")</f>
        <v>May</v>
      </c>
      <c r="J213" t="str">
        <f>TEXT(Dataset[[#This Row],[Date]],"ddd")</f>
        <v>Fri</v>
      </c>
      <c r="K213" s="2">
        <f>Dataset[[#This Row],[Credit]]-Dataset[[#This Row],[Debit]]</f>
        <v>-101.80000000000001</v>
      </c>
    </row>
    <row r="214" spans="1:11" x14ac:dyDescent="0.25">
      <c r="A214" s="1">
        <v>44330</v>
      </c>
      <c r="B214" t="s">
        <v>34</v>
      </c>
      <c r="C214" s="2">
        <v>55.9</v>
      </c>
      <c r="D214" s="2"/>
      <c r="E214" t="s">
        <v>35</v>
      </c>
      <c r="F214" t="s">
        <v>16</v>
      </c>
      <c r="G214" t="s">
        <v>17</v>
      </c>
      <c r="H214">
        <f>MONTH(Dataset[[#This Row],[Date]])</f>
        <v>5</v>
      </c>
      <c r="I214" s="15" t="str">
        <f>TEXT(Dataset[[#This Row],[Date]],"mmm")</f>
        <v>May</v>
      </c>
      <c r="J214" t="str">
        <f>TEXT(Dataset[[#This Row],[Date]],"ddd")</f>
        <v>Fri</v>
      </c>
      <c r="K214" s="2">
        <f>Dataset[[#This Row],[Credit]]-Dataset[[#This Row],[Debit]]</f>
        <v>-55.9</v>
      </c>
    </row>
    <row r="215" spans="1:11" x14ac:dyDescent="0.25">
      <c r="A215" s="1">
        <v>44331</v>
      </c>
      <c r="B215" t="s">
        <v>36</v>
      </c>
      <c r="C215" s="2">
        <v>32</v>
      </c>
      <c r="D215" s="2"/>
      <c r="E215" t="s">
        <v>37</v>
      </c>
      <c r="F215" t="s">
        <v>23</v>
      </c>
      <c r="G215" t="s">
        <v>17</v>
      </c>
      <c r="H215">
        <f>MONTH(Dataset[[#This Row],[Date]])</f>
        <v>5</v>
      </c>
      <c r="I215" s="15" t="str">
        <f>TEXT(Dataset[[#This Row],[Date]],"mmm")</f>
        <v>May</v>
      </c>
      <c r="J215" t="str">
        <f>TEXT(Dataset[[#This Row],[Date]],"ddd")</f>
        <v>Sat</v>
      </c>
      <c r="K215" s="2">
        <f>Dataset[[#This Row],[Credit]]-Dataset[[#This Row],[Debit]]</f>
        <v>-32</v>
      </c>
    </row>
    <row r="216" spans="1:11" x14ac:dyDescent="0.25">
      <c r="A216" s="1">
        <v>44332</v>
      </c>
      <c r="B216" t="s">
        <v>38</v>
      </c>
      <c r="C216" s="2"/>
      <c r="D216" s="2">
        <v>1000</v>
      </c>
      <c r="E216" t="s">
        <v>39</v>
      </c>
      <c r="F216" t="s">
        <v>40</v>
      </c>
      <c r="G216" t="s">
        <v>13</v>
      </c>
      <c r="H216">
        <f>MONTH(Dataset[[#This Row],[Date]])</f>
        <v>5</v>
      </c>
      <c r="I216" s="15" t="str">
        <f>TEXT(Dataset[[#This Row],[Date]],"mmm")</f>
        <v>May</v>
      </c>
      <c r="J216" t="str">
        <f>TEXT(Dataset[[#This Row],[Date]],"ddd")</f>
        <v>Sun</v>
      </c>
      <c r="K216" s="2">
        <f>Dataset[[#This Row],[Credit]]-Dataset[[#This Row],[Debit]]</f>
        <v>1000</v>
      </c>
    </row>
    <row r="217" spans="1:11" x14ac:dyDescent="0.25">
      <c r="A217" s="1">
        <v>44332</v>
      </c>
      <c r="B217" t="s">
        <v>14</v>
      </c>
      <c r="C217" s="2">
        <v>5</v>
      </c>
      <c r="D217" s="2"/>
      <c r="E217" t="s">
        <v>15</v>
      </c>
      <c r="F217" t="s">
        <v>16</v>
      </c>
      <c r="G217" t="s">
        <v>17</v>
      </c>
      <c r="H217">
        <f>MONTH(Dataset[[#This Row],[Date]])</f>
        <v>5</v>
      </c>
      <c r="I217" s="15" t="str">
        <f>TEXT(Dataset[[#This Row],[Date]],"mmm")</f>
        <v>May</v>
      </c>
      <c r="J217" t="str">
        <f>TEXT(Dataset[[#This Row],[Date]],"ddd")</f>
        <v>Sun</v>
      </c>
      <c r="K217" s="2">
        <f>Dataset[[#This Row],[Credit]]-Dataset[[#This Row],[Debit]]</f>
        <v>-5</v>
      </c>
    </row>
    <row r="218" spans="1:11" x14ac:dyDescent="0.25">
      <c r="A218" s="1">
        <v>44333</v>
      </c>
      <c r="B218" t="s">
        <v>14</v>
      </c>
      <c r="C218" s="2">
        <v>5</v>
      </c>
      <c r="D218" s="2"/>
      <c r="E218" t="s">
        <v>15</v>
      </c>
      <c r="F218" t="s">
        <v>16</v>
      </c>
      <c r="G218" t="s">
        <v>17</v>
      </c>
      <c r="H218">
        <f>MONTH(Dataset[[#This Row],[Date]])</f>
        <v>5</v>
      </c>
      <c r="I218" s="15" t="str">
        <f>TEXT(Dataset[[#This Row],[Date]],"mmm")</f>
        <v>May</v>
      </c>
      <c r="J218" t="str">
        <f>TEXT(Dataset[[#This Row],[Date]],"ddd")</f>
        <v>Mon</v>
      </c>
      <c r="K218" s="2">
        <f>Dataset[[#This Row],[Credit]]-Dataset[[#This Row],[Debit]]</f>
        <v>-5</v>
      </c>
    </row>
    <row r="219" spans="1:11" x14ac:dyDescent="0.25">
      <c r="A219" s="1">
        <v>44333</v>
      </c>
      <c r="B219" t="s">
        <v>55</v>
      </c>
      <c r="C219" s="2">
        <v>75</v>
      </c>
      <c r="D219" s="2"/>
      <c r="E219" t="s">
        <v>56</v>
      </c>
      <c r="F219" t="s">
        <v>57</v>
      </c>
      <c r="G219" t="s">
        <v>17</v>
      </c>
      <c r="H219">
        <f>MONTH(Dataset[[#This Row],[Date]])</f>
        <v>5</v>
      </c>
      <c r="I219" s="15" t="str">
        <f>TEXT(Dataset[[#This Row],[Date]],"mmm")</f>
        <v>May</v>
      </c>
      <c r="J219" t="str">
        <f>TEXT(Dataset[[#This Row],[Date]],"ddd")</f>
        <v>Mon</v>
      </c>
      <c r="K219" s="2">
        <f>Dataset[[#This Row],[Credit]]-Dataset[[#This Row],[Debit]]</f>
        <v>-75</v>
      </c>
    </row>
    <row r="220" spans="1:11" x14ac:dyDescent="0.25">
      <c r="A220" s="1">
        <v>44333</v>
      </c>
      <c r="B220" t="s">
        <v>42</v>
      </c>
      <c r="C220" s="2">
        <v>40</v>
      </c>
      <c r="D220" s="2"/>
      <c r="E220" t="s">
        <v>42</v>
      </c>
      <c r="F220" t="s">
        <v>20</v>
      </c>
      <c r="G220" t="s">
        <v>17</v>
      </c>
      <c r="H220">
        <f>MONTH(Dataset[[#This Row],[Date]])</f>
        <v>5</v>
      </c>
      <c r="I220" s="15" t="str">
        <f>TEXT(Dataset[[#This Row],[Date]],"mmm")</f>
        <v>May</v>
      </c>
      <c r="J220" t="str">
        <f>TEXT(Dataset[[#This Row],[Date]],"ddd")</f>
        <v>Mon</v>
      </c>
      <c r="K220" s="2">
        <f>Dataset[[#This Row],[Credit]]-Dataset[[#This Row],[Debit]]</f>
        <v>-40</v>
      </c>
    </row>
    <row r="221" spans="1:11" x14ac:dyDescent="0.25">
      <c r="A221" s="1">
        <v>44334</v>
      </c>
      <c r="B221" t="s">
        <v>43</v>
      </c>
      <c r="C221" s="2">
        <v>49</v>
      </c>
      <c r="D221" s="2"/>
      <c r="E221" t="s">
        <v>44</v>
      </c>
      <c r="F221" t="s">
        <v>31</v>
      </c>
      <c r="G221" t="s">
        <v>17</v>
      </c>
      <c r="H221">
        <f>MONTH(Dataset[[#This Row],[Date]])</f>
        <v>5</v>
      </c>
      <c r="I221" s="15" t="str">
        <f>TEXT(Dataset[[#This Row],[Date]],"mmm")</f>
        <v>May</v>
      </c>
      <c r="J221" t="str">
        <f>TEXT(Dataset[[#This Row],[Date]],"ddd")</f>
        <v>Tue</v>
      </c>
      <c r="K221" s="2">
        <f>Dataset[[#This Row],[Credit]]-Dataset[[#This Row],[Debit]]</f>
        <v>-49</v>
      </c>
    </row>
    <row r="222" spans="1:11" x14ac:dyDescent="0.25">
      <c r="A222" s="1">
        <v>44334</v>
      </c>
      <c r="B222" t="s">
        <v>45</v>
      </c>
      <c r="C222" s="2">
        <v>35</v>
      </c>
      <c r="D222" s="2"/>
      <c r="E222" t="s">
        <v>30</v>
      </c>
      <c r="F222" t="s">
        <v>31</v>
      </c>
      <c r="G222" t="s">
        <v>17</v>
      </c>
      <c r="H222">
        <f>MONTH(Dataset[[#This Row],[Date]])</f>
        <v>5</v>
      </c>
      <c r="I222" s="15" t="str">
        <f>TEXT(Dataset[[#This Row],[Date]],"mmm")</f>
        <v>May</v>
      </c>
      <c r="J222" t="str">
        <f>TEXT(Dataset[[#This Row],[Date]],"ddd")</f>
        <v>Tue</v>
      </c>
      <c r="K222" s="2">
        <f>Dataset[[#This Row],[Credit]]-Dataset[[#This Row],[Debit]]</f>
        <v>-35</v>
      </c>
    </row>
    <row r="223" spans="1:11" x14ac:dyDescent="0.25">
      <c r="A223" s="1">
        <v>44334</v>
      </c>
      <c r="B223" t="s">
        <v>14</v>
      </c>
      <c r="C223" s="2">
        <v>5</v>
      </c>
      <c r="D223" s="2"/>
      <c r="E223" t="s">
        <v>15</v>
      </c>
      <c r="F223" t="s">
        <v>16</v>
      </c>
      <c r="G223" t="s">
        <v>17</v>
      </c>
      <c r="H223">
        <f>MONTH(Dataset[[#This Row],[Date]])</f>
        <v>5</v>
      </c>
      <c r="I223" s="15" t="str">
        <f>TEXT(Dataset[[#This Row],[Date]],"mmm")</f>
        <v>May</v>
      </c>
      <c r="J223" t="str">
        <f>TEXT(Dataset[[#This Row],[Date]],"ddd")</f>
        <v>Tue</v>
      </c>
      <c r="K223" s="2">
        <f>Dataset[[#This Row],[Credit]]-Dataset[[#This Row],[Debit]]</f>
        <v>-5</v>
      </c>
    </row>
    <row r="224" spans="1:11" x14ac:dyDescent="0.25">
      <c r="A224" s="1">
        <v>44335</v>
      </c>
      <c r="B224" t="s">
        <v>14</v>
      </c>
      <c r="C224" s="2">
        <v>5</v>
      </c>
      <c r="D224" s="2"/>
      <c r="E224" t="s">
        <v>15</v>
      </c>
      <c r="F224" t="s">
        <v>16</v>
      </c>
      <c r="G224" t="s">
        <v>17</v>
      </c>
      <c r="H224">
        <f>MONTH(Dataset[[#This Row],[Date]])</f>
        <v>5</v>
      </c>
      <c r="I224" s="15" t="str">
        <f>TEXT(Dataset[[#This Row],[Date]],"mmm")</f>
        <v>May</v>
      </c>
      <c r="J224" t="str">
        <f>TEXT(Dataset[[#This Row],[Date]],"ddd")</f>
        <v>Wed</v>
      </c>
      <c r="K224" s="2">
        <f>Dataset[[#This Row],[Credit]]-Dataset[[#This Row],[Debit]]</f>
        <v>-5</v>
      </c>
    </row>
    <row r="225" spans="1:11" x14ac:dyDescent="0.25">
      <c r="A225" s="1">
        <v>44336</v>
      </c>
      <c r="B225" t="s">
        <v>14</v>
      </c>
      <c r="C225" s="2">
        <v>5</v>
      </c>
      <c r="D225" s="2"/>
      <c r="E225" t="s">
        <v>15</v>
      </c>
      <c r="F225" t="s">
        <v>16</v>
      </c>
      <c r="G225" t="s">
        <v>17</v>
      </c>
      <c r="H225">
        <f>MONTH(Dataset[[#This Row],[Date]])</f>
        <v>5</v>
      </c>
      <c r="I225" s="15" t="str">
        <f>TEXT(Dataset[[#This Row],[Date]],"mmm")</f>
        <v>May</v>
      </c>
      <c r="J225" t="str">
        <f>TEXT(Dataset[[#This Row],[Date]],"ddd")</f>
        <v>Thu</v>
      </c>
      <c r="K225" s="2">
        <f>Dataset[[#This Row],[Credit]]-Dataset[[#This Row],[Debit]]</f>
        <v>-5</v>
      </c>
    </row>
    <row r="226" spans="1:11" x14ac:dyDescent="0.25">
      <c r="A226" s="1">
        <v>44336</v>
      </c>
      <c r="B226" t="s">
        <v>24</v>
      </c>
      <c r="C226" s="2">
        <v>174</v>
      </c>
      <c r="D226" s="2"/>
      <c r="E226" t="s">
        <v>25</v>
      </c>
      <c r="F226" t="s">
        <v>20</v>
      </c>
      <c r="G226" t="s">
        <v>17</v>
      </c>
      <c r="H226">
        <f>MONTH(Dataset[[#This Row],[Date]])</f>
        <v>5</v>
      </c>
      <c r="I226" s="15" t="str">
        <f>TEXT(Dataset[[#This Row],[Date]],"mmm")</f>
        <v>May</v>
      </c>
      <c r="J226" t="str">
        <f>TEXT(Dataset[[#This Row],[Date]],"ddd")</f>
        <v>Thu</v>
      </c>
      <c r="K226" s="2">
        <f>Dataset[[#This Row],[Credit]]-Dataset[[#This Row],[Debit]]</f>
        <v>-174</v>
      </c>
    </row>
    <row r="227" spans="1:11" x14ac:dyDescent="0.25">
      <c r="A227" s="1">
        <v>44337</v>
      </c>
      <c r="B227" t="s">
        <v>46</v>
      </c>
      <c r="C227" s="2">
        <v>41.1</v>
      </c>
      <c r="D227" s="2"/>
      <c r="E227" t="s">
        <v>35</v>
      </c>
      <c r="F227" t="s">
        <v>16</v>
      </c>
      <c r="G227" t="s">
        <v>17</v>
      </c>
      <c r="H227">
        <f>MONTH(Dataset[[#This Row],[Date]])</f>
        <v>5</v>
      </c>
      <c r="I227" s="15" t="str">
        <f>TEXT(Dataset[[#This Row],[Date]],"mmm")</f>
        <v>May</v>
      </c>
      <c r="J227" t="str">
        <f>TEXT(Dataset[[#This Row],[Date]],"ddd")</f>
        <v>Fri</v>
      </c>
      <c r="K227" s="2">
        <f>Dataset[[#This Row],[Credit]]-Dataset[[#This Row],[Debit]]</f>
        <v>-41.1</v>
      </c>
    </row>
    <row r="228" spans="1:11" x14ac:dyDescent="0.25">
      <c r="A228" s="1">
        <v>44338</v>
      </c>
      <c r="B228" t="s">
        <v>47</v>
      </c>
      <c r="C228" s="2">
        <v>16.2</v>
      </c>
      <c r="D228" s="2"/>
      <c r="E228" t="s">
        <v>35</v>
      </c>
      <c r="F228" t="s">
        <v>16</v>
      </c>
      <c r="G228" t="s">
        <v>17</v>
      </c>
      <c r="H228">
        <f>MONTH(Dataset[[#This Row],[Date]])</f>
        <v>5</v>
      </c>
      <c r="I228" s="15" t="str">
        <f>TEXT(Dataset[[#This Row],[Date]],"mmm")</f>
        <v>May</v>
      </c>
      <c r="J228" t="str">
        <f>TEXT(Dataset[[#This Row],[Date]],"ddd")</f>
        <v>Sat</v>
      </c>
      <c r="K228" s="2">
        <f>Dataset[[#This Row],[Credit]]-Dataset[[#This Row],[Debit]]</f>
        <v>-16.2</v>
      </c>
    </row>
    <row r="229" spans="1:11" x14ac:dyDescent="0.25">
      <c r="A229" s="1">
        <v>44339</v>
      </c>
      <c r="B229" t="s">
        <v>48</v>
      </c>
      <c r="C229" s="2">
        <v>55</v>
      </c>
      <c r="D229" s="2"/>
      <c r="E229" t="s">
        <v>49</v>
      </c>
      <c r="F229" t="s">
        <v>50</v>
      </c>
      <c r="G229" t="s">
        <v>17</v>
      </c>
      <c r="H229">
        <f>MONTH(Dataset[[#This Row],[Date]])</f>
        <v>5</v>
      </c>
      <c r="I229" s="15" t="str">
        <f>TEXT(Dataset[[#This Row],[Date]],"mmm")</f>
        <v>May</v>
      </c>
      <c r="J229" t="str">
        <f>TEXT(Dataset[[#This Row],[Date]],"ddd")</f>
        <v>Sun</v>
      </c>
      <c r="K229" s="2">
        <f>Dataset[[#This Row],[Credit]]-Dataset[[#This Row],[Debit]]</f>
        <v>-55</v>
      </c>
    </row>
    <row r="230" spans="1:11" x14ac:dyDescent="0.25">
      <c r="A230" s="1">
        <v>44339</v>
      </c>
      <c r="B230" t="s">
        <v>28</v>
      </c>
      <c r="C230" s="2">
        <v>67</v>
      </c>
      <c r="D230" s="2"/>
      <c r="E230" t="s">
        <v>51</v>
      </c>
      <c r="F230" t="s">
        <v>23</v>
      </c>
      <c r="G230" t="s">
        <v>17</v>
      </c>
      <c r="H230">
        <f>MONTH(Dataset[[#This Row],[Date]])</f>
        <v>5</v>
      </c>
      <c r="I230" s="15" t="str">
        <f>TEXT(Dataset[[#This Row],[Date]],"mmm")</f>
        <v>May</v>
      </c>
      <c r="J230" t="str">
        <f>TEXT(Dataset[[#This Row],[Date]],"ddd")</f>
        <v>Sun</v>
      </c>
      <c r="K230" s="2">
        <f>Dataset[[#This Row],[Credit]]-Dataset[[#This Row],[Debit]]</f>
        <v>-67</v>
      </c>
    </row>
    <row r="231" spans="1:11" x14ac:dyDescent="0.25">
      <c r="A231" s="1">
        <v>44339</v>
      </c>
      <c r="B231" t="s">
        <v>14</v>
      </c>
      <c r="C231" s="2">
        <v>5</v>
      </c>
      <c r="D231" s="2"/>
      <c r="E231" t="s">
        <v>15</v>
      </c>
      <c r="F231" t="s">
        <v>16</v>
      </c>
      <c r="G231" t="s">
        <v>17</v>
      </c>
      <c r="H231">
        <f>MONTH(Dataset[[#This Row],[Date]])</f>
        <v>5</v>
      </c>
      <c r="I231" s="15" t="str">
        <f>TEXT(Dataset[[#This Row],[Date]],"mmm")</f>
        <v>May</v>
      </c>
      <c r="J231" t="str">
        <f>TEXT(Dataset[[#This Row],[Date]],"ddd")</f>
        <v>Sun</v>
      </c>
      <c r="K231" s="2">
        <f>Dataset[[#This Row],[Credit]]-Dataset[[#This Row],[Debit]]</f>
        <v>-5</v>
      </c>
    </row>
    <row r="232" spans="1:11" x14ac:dyDescent="0.25">
      <c r="A232" s="1">
        <v>44340</v>
      </c>
      <c r="B232" t="s">
        <v>14</v>
      </c>
      <c r="C232" s="2">
        <v>5</v>
      </c>
      <c r="D232" s="2"/>
      <c r="E232" t="s">
        <v>15</v>
      </c>
      <c r="F232" t="s">
        <v>16</v>
      </c>
      <c r="G232" t="s">
        <v>17</v>
      </c>
      <c r="H232">
        <f>MONTH(Dataset[[#This Row],[Date]])</f>
        <v>5</v>
      </c>
      <c r="I232" s="15" t="str">
        <f>TEXT(Dataset[[#This Row],[Date]],"mmm")</f>
        <v>May</v>
      </c>
      <c r="J232" t="str">
        <f>TEXT(Dataset[[#This Row],[Date]],"ddd")</f>
        <v>Mon</v>
      </c>
      <c r="K232" s="2">
        <f>Dataset[[#This Row],[Credit]]-Dataset[[#This Row],[Debit]]</f>
        <v>-5</v>
      </c>
    </row>
    <row r="233" spans="1:11" x14ac:dyDescent="0.25">
      <c r="A233" s="1">
        <v>44341</v>
      </c>
      <c r="B233" t="s">
        <v>14</v>
      </c>
      <c r="C233" s="2">
        <v>5</v>
      </c>
      <c r="D233" s="2"/>
      <c r="E233" t="s">
        <v>15</v>
      </c>
      <c r="F233" t="s">
        <v>16</v>
      </c>
      <c r="G233" t="s">
        <v>17</v>
      </c>
      <c r="H233">
        <f>MONTH(Dataset[[#This Row],[Date]])</f>
        <v>5</v>
      </c>
      <c r="I233" s="15" t="str">
        <f>TEXT(Dataset[[#This Row],[Date]],"mmm")</f>
        <v>May</v>
      </c>
      <c r="J233" t="str">
        <f>TEXT(Dataset[[#This Row],[Date]],"ddd")</f>
        <v>Tue</v>
      </c>
      <c r="K233" s="2">
        <f>Dataset[[#This Row],[Credit]]-Dataset[[#This Row],[Debit]]</f>
        <v>-5</v>
      </c>
    </row>
    <row r="234" spans="1:11" x14ac:dyDescent="0.25">
      <c r="A234" s="1">
        <v>44342</v>
      </c>
      <c r="B234" t="s">
        <v>14</v>
      </c>
      <c r="C234" s="2">
        <v>5</v>
      </c>
      <c r="D234" s="2"/>
      <c r="E234" t="s">
        <v>15</v>
      </c>
      <c r="F234" t="s">
        <v>16</v>
      </c>
      <c r="G234" t="s">
        <v>17</v>
      </c>
      <c r="H234">
        <f>MONTH(Dataset[[#This Row],[Date]])</f>
        <v>5</v>
      </c>
      <c r="I234" s="15" t="str">
        <f>TEXT(Dataset[[#This Row],[Date]],"mmm")</f>
        <v>May</v>
      </c>
      <c r="J234" t="str">
        <f>TEXT(Dataset[[#This Row],[Date]],"ddd")</f>
        <v>Wed</v>
      </c>
      <c r="K234" s="2">
        <f>Dataset[[#This Row],[Credit]]-Dataset[[#This Row],[Debit]]</f>
        <v>-5</v>
      </c>
    </row>
    <row r="235" spans="1:11" x14ac:dyDescent="0.25">
      <c r="A235" s="1">
        <v>44343</v>
      </c>
      <c r="B235" t="s">
        <v>14</v>
      </c>
      <c r="C235" s="2">
        <v>5</v>
      </c>
      <c r="D235" s="2"/>
      <c r="E235" t="s">
        <v>15</v>
      </c>
      <c r="F235" t="s">
        <v>16</v>
      </c>
      <c r="G235" t="s">
        <v>17</v>
      </c>
      <c r="H235">
        <f>MONTH(Dataset[[#This Row],[Date]])</f>
        <v>5</v>
      </c>
      <c r="I235" s="15" t="str">
        <f>TEXT(Dataset[[#This Row],[Date]],"mmm")</f>
        <v>May</v>
      </c>
      <c r="J235" t="str">
        <f>TEXT(Dataset[[#This Row],[Date]],"ddd")</f>
        <v>Thu</v>
      </c>
      <c r="K235" s="2">
        <f>Dataset[[#This Row],[Credit]]-Dataset[[#This Row],[Debit]]</f>
        <v>-5</v>
      </c>
    </row>
    <row r="236" spans="1:11" x14ac:dyDescent="0.25">
      <c r="A236" s="1">
        <v>44343</v>
      </c>
      <c r="B236" t="s">
        <v>24</v>
      </c>
      <c r="C236" s="2">
        <v>165.8</v>
      </c>
      <c r="D236" s="2"/>
      <c r="E236" t="s">
        <v>25</v>
      </c>
      <c r="F236" t="s">
        <v>20</v>
      </c>
      <c r="G236" t="s">
        <v>17</v>
      </c>
      <c r="H236">
        <f>MONTH(Dataset[[#This Row],[Date]])</f>
        <v>5</v>
      </c>
      <c r="I236" s="15" t="str">
        <f>TEXT(Dataset[[#This Row],[Date]],"mmm")</f>
        <v>May</v>
      </c>
      <c r="J236" t="str">
        <f>TEXT(Dataset[[#This Row],[Date]],"ddd")</f>
        <v>Thu</v>
      </c>
      <c r="K236" s="2">
        <f>Dataset[[#This Row],[Credit]]-Dataset[[#This Row],[Debit]]</f>
        <v>-165.8</v>
      </c>
    </row>
    <row r="237" spans="1:11" x14ac:dyDescent="0.25">
      <c r="A237" s="1">
        <v>44344</v>
      </c>
      <c r="B237" t="s">
        <v>52</v>
      </c>
      <c r="C237" s="2">
        <v>128.80000000000001</v>
      </c>
      <c r="D237" s="2"/>
      <c r="E237" t="s">
        <v>33</v>
      </c>
      <c r="F237" t="s">
        <v>31</v>
      </c>
      <c r="G237" t="s">
        <v>17</v>
      </c>
      <c r="H237">
        <f>MONTH(Dataset[[#This Row],[Date]])</f>
        <v>5</v>
      </c>
      <c r="I237" s="15" t="str">
        <f>TEXT(Dataset[[#This Row],[Date]],"mmm")</f>
        <v>May</v>
      </c>
      <c r="J237" t="str">
        <f>TEXT(Dataset[[#This Row],[Date]],"ddd")</f>
        <v>Fri</v>
      </c>
      <c r="K237" s="2">
        <f>Dataset[[#This Row],[Credit]]-Dataset[[#This Row],[Debit]]</f>
        <v>-128.80000000000001</v>
      </c>
    </row>
    <row r="238" spans="1:11" x14ac:dyDescent="0.25">
      <c r="A238" s="1">
        <v>44344</v>
      </c>
      <c r="B238" t="s">
        <v>61</v>
      </c>
      <c r="C238" s="2">
        <v>235</v>
      </c>
      <c r="D238" s="2"/>
      <c r="E238" t="s">
        <v>62</v>
      </c>
      <c r="F238" t="s">
        <v>31</v>
      </c>
      <c r="G238" t="s">
        <v>17</v>
      </c>
      <c r="H238">
        <f>MONTH(Dataset[[#This Row],[Date]])</f>
        <v>5</v>
      </c>
      <c r="I238" s="15" t="str">
        <f>TEXT(Dataset[[#This Row],[Date]],"mmm")</f>
        <v>May</v>
      </c>
      <c r="J238" t="str">
        <f>TEXT(Dataset[[#This Row],[Date]],"ddd")</f>
        <v>Fri</v>
      </c>
      <c r="K238" s="2">
        <f>Dataset[[#This Row],[Credit]]-Dataset[[#This Row],[Debit]]</f>
        <v>-235</v>
      </c>
    </row>
    <row r="239" spans="1:11" x14ac:dyDescent="0.25">
      <c r="A239" s="1">
        <v>44345</v>
      </c>
      <c r="B239" t="s">
        <v>32</v>
      </c>
      <c r="C239" s="2">
        <v>149.19999999999999</v>
      </c>
      <c r="D239" s="2"/>
      <c r="E239" t="s">
        <v>33</v>
      </c>
      <c r="F239" t="s">
        <v>31</v>
      </c>
      <c r="G239" t="s">
        <v>17</v>
      </c>
      <c r="H239">
        <f>MONTH(Dataset[[#This Row],[Date]])</f>
        <v>5</v>
      </c>
      <c r="I239" s="15" t="str">
        <f>TEXT(Dataset[[#This Row],[Date]],"mmm")</f>
        <v>May</v>
      </c>
      <c r="J239" t="str">
        <f>TEXT(Dataset[[#This Row],[Date]],"ddd")</f>
        <v>Sat</v>
      </c>
      <c r="K239" s="2">
        <f>Dataset[[#This Row],[Credit]]-Dataset[[#This Row],[Debit]]</f>
        <v>-149.19999999999999</v>
      </c>
    </row>
    <row r="240" spans="1:11" x14ac:dyDescent="0.25">
      <c r="A240" s="1">
        <v>44345</v>
      </c>
      <c r="B240" t="s">
        <v>36</v>
      </c>
      <c r="C240" s="2">
        <v>27.200000000000003</v>
      </c>
      <c r="D240" s="2"/>
      <c r="E240" t="s">
        <v>37</v>
      </c>
      <c r="F240" t="s">
        <v>23</v>
      </c>
      <c r="G240" t="s">
        <v>17</v>
      </c>
      <c r="H240">
        <f>MONTH(Dataset[[#This Row],[Date]])</f>
        <v>5</v>
      </c>
      <c r="I240" s="15" t="str">
        <f>TEXT(Dataset[[#This Row],[Date]],"mmm")</f>
        <v>May</v>
      </c>
      <c r="J240" t="str">
        <f>TEXT(Dataset[[#This Row],[Date]],"ddd")</f>
        <v>Sat</v>
      </c>
      <c r="K240" s="2">
        <f>Dataset[[#This Row],[Credit]]-Dataset[[#This Row],[Debit]]</f>
        <v>-27.200000000000003</v>
      </c>
    </row>
    <row r="241" spans="1:11" x14ac:dyDescent="0.25">
      <c r="A241" s="1">
        <v>44347</v>
      </c>
      <c r="B241" t="s">
        <v>59</v>
      </c>
      <c r="C241" s="2">
        <v>15</v>
      </c>
      <c r="D241" s="2"/>
      <c r="E241" t="s">
        <v>35</v>
      </c>
      <c r="F241" t="s">
        <v>16</v>
      </c>
      <c r="G241" t="s">
        <v>17</v>
      </c>
      <c r="H241">
        <f>MONTH(Dataset[[#This Row],[Date]])</f>
        <v>5</v>
      </c>
      <c r="I241" s="15" t="str">
        <f>TEXT(Dataset[[#This Row],[Date]],"mmm")</f>
        <v>May</v>
      </c>
      <c r="J241" t="str">
        <f>TEXT(Dataset[[#This Row],[Date]],"ddd")</f>
        <v>Mon</v>
      </c>
      <c r="K241" s="2">
        <f>Dataset[[#This Row],[Credit]]-Dataset[[#This Row],[Debit]]</f>
        <v>-15</v>
      </c>
    </row>
    <row r="242" spans="1:11" x14ac:dyDescent="0.25">
      <c r="A242" s="1">
        <v>44346</v>
      </c>
      <c r="B242" t="s">
        <v>14</v>
      </c>
      <c r="C242" s="2">
        <v>5</v>
      </c>
      <c r="D242" s="2"/>
      <c r="E242" t="s">
        <v>15</v>
      </c>
      <c r="F242" t="s">
        <v>16</v>
      </c>
      <c r="G242" t="s">
        <v>17</v>
      </c>
      <c r="H242">
        <f>MONTH(Dataset[[#This Row],[Date]])</f>
        <v>5</v>
      </c>
      <c r="I242" s="15" t="str">
        <f>TEXT(Dataset[[#This Row],[Date]],"mmm")</f>
        <v>May</v>
      </c>
      <c r="J242" t="str">
        <f>TEXT(Dataset[[#This Row],[Date]],"ddd")</f>
        <v>Sun</v>
      </c>
      <c r="K242" s="2">
        <f>Dataset[[#This Row],[Credit]]-Dataset[[#This Row],[Debit]]</f>
        <v>-5</v>
      </c>
    </row>
    <row r="243" spans="1:11" x14ac:dyDescent="0.25">
      <c r="A243" s="1">
        <v>44347</v>
      </c>
      <c r="B243" t="s">
        <v>14</v>
      </c>
      <c r="C243" s="2">
        <v>5</v>
      </c>
      <c r="D243" s="2"/>
      <c r="E243" t="s">
        <v>15</v>
      </c>
      <c r="F243" t="s">
        <v>16</v>
      </c>
      <c r="G243" t="s">
        <v>17</v>
      </c>
      <c r="H243">
        <f>MONTH(Dataset[[#This Row],[Date]])</f>
        <v>5</v>
      </c>
      <c r="I243" s="15" t="str">
        <f>TEXT(Dataset[[#This Row],[Date]],"mmm")</f>
        <v>May</v>
      </c>
      <c r="J243" t="str">
        <f>TEXT(Dataset[[#This Row],[Date]],"ddd")</f>
        <v>Mon</v>
      </c>
      <c r="K243" s="2">
        <f>Dataset[[#This Row],[Credit]]-Dataset[[#This Row],[Debit]]</f>
        <v>-5</v>
      </c>
    </row>
    <row r="244" spans="1:11" x14ac:dyDescent="0.25">
      <c r="A244" s="1">
        <v>44348</v>
      </c>
      <c r="B244" t="s">
        <v>10</v>
      </c>
      <c r="C244" s="2"/>
      <c r="D244" s="2">
        <v>5000</v>
      </c>
      <c r="E244" t="s">
        <v>11</v>
      </c>
      <c r="F244" t="s">
        <v>12</v>
      </c>
      <c r="G244" t="s">
        <v>13</v>
      </c>
      <c r="H244">
        <f>MONTH(Dataset[[#This Row],[Date]])</f>
        <v>6</v>
      </c>
      <c r="I244" s="15" t="str">
        <f>TEXT(Dataset[[#This Row],[Date]],"mmm")</f>
        <v>Jun</v>
      </c>
      <c r="J244" t="str">
        <f>TEXT(Dataset[[#This Row],[Date]],"ddd")</f>
        <v>Tue</v>
      </c>
      <c r="K244" s="2">
        <f>Dataset[[#This Row],[Credit]]-Dataset[[#This Row],[Debit]]</f>
        <v>5000</v>
      </c>
    </row>
    <row r="245" spans="1:11" x14ac:dyDescent="0.25">
      <c r="A245" s="1">
        <v>44350</v>
      </c>
      <c r="B245" t="s">
        <v>14</v>
      </c>
      <c r="C245" s="2">
        <v>5</v>
      </c>
      <c r="D245" s="2"/>
      <c r="E245" t="s">
        <v>15</v>
      </c>
      <c r="F245" t="s">
        <v>16</v>
      </c>
      <c r="G245" t="s">
        <v>17</v>
      </c>
      <c r="H245">
        <f>MONTH(Dataset[[#This Row],[Date]])</f>
        <v>6</v>
      </c>
      <c r="I245" s="15" t="str">
        <f>TEXT(Dataset[[#This Row],[Date]],"mmm")</f>
        <v>Jun</v>
      </c>
      <c r="J245" t="str">
        <f>TEXT(Dataset[[#This Row],[Date]],"ddd")</f>
        <v>Thu</v>
      </c>
      <c r="K245" s="2">
        <f>Dataset[[#This Row],[Credit]]-Dataset[[#This Row],[Debit]]</f>
        <v>-5</v>
      </c>
    </row>
    <row r="246" spans="1:11" x14ac:dyDescent="0.25">
      <c r="A246" s="1">
        <v>44350</v>
      </c>
      <c r="B246" t="s">
        <v>18</v>
      </c>
      <c r="C246" s="2">
        <v>900</v>
      </c>
      <c r="D246" s="2"/>
      <c r="E246" t="s">
        <v>19</v>
      </c>
      <c r="F246" t="s">
        <v>20</v>
      </c>
      <c r="G246" t="s">
        <v>17</v>
      </c>
      <c r="H246">
        <f>MONTH(Dataset[[#This Row],[Date]])</f>
        <v>6</v>
      </c>
      <c r="I246" s="15" t="str">
        <f>TEXT(Dataset[[#This Row],[Date]],"mmm")</f>
        <v>Jun</v>
      </c>
      <c r="J246" t="str">
        <f>TEXT(Dataset[[#This Row],[Date]],"ddd")</f>
        <v>Thu</v>
      </c>
      <c r="K246" s="2">
        <f>Dataset[[#This Row],[Credit]]-Dataset[[#This Row],[Debit]]</f>
        <v>-900</v>
      </c>
    </row>
    <row r="247" spans="1:11" x14ac:dyDescent="0.25">
      <c r="A247" s="1">
        <v>44350</v>
      </c>
      <c r="B247" t="s">
        <v>21</v>
      </c>
      <c r="C247" s="2">
        <v>150</v>
      </c>
      <c r="D247" s="2"/>
      <c r="E247" t="s">
        <v>22</v>
      </c>
      <c r="F247" t="s">
        <v>23</v>
      </c>
      <c r="G247" t="s">
        <v>17</v>
      </c>
      <c r="H247">
        <f>MONTH(Dataset[[#This Row],[Date]])</f>
        <v>6</v>
      </c>
      <c r="I247" s="15" t="str">
        <f>TEXT(Dataset[[#This Row],[Date]],"mmm")</f>
        <v>Jun</v>
      </c>
      <c r="J247" t="str">
        <f>TEXT(Dataset[[#This Row],[Date]],"ddd")</f>
        <v>Thu</v>
      </c>
      <c r="K247" s="2">
        <f>Dataset[[#This Row],[Credit]]-Dataset[[#This Row],[Debit]]</f>
        <v>-150</v>
      </c>
    </row>
    <row r="248" spans="1:11" x14ac:dyDescent="0.25">
      <c r="A248" s="1">
        <v>44350</v>
      </c>
      <c r="B248" t="s">
        <v>14</v>
      </c>
      <c r="C248" s="2">
        <v>5</v>
      </c>
      <c r="D248" s="2"/>
      <c r="E248" t="s">
        <v>15</v>
      </c>
      <c r="F248" t="s">
        <v>16</v>
      </c>
      <c r="G248" t="s">
        <v>17</v>
      </c>
      <c r="H248">
        <f>MONTH(Dataset[[#This Row],[Date]])</f>
        <v>6</v>
      </c>
      <c r="I248" s="15" t="str">
        <f>TEXT(Dataset[[#This Row],[Date]],"mmm")</f>
        <v>Jun</v>
      </c>
      <c r="J248" t="str">
        <f>TEXT(Dataset[[#This Row],[Date]],"ddd")</f>
        <v>Thu</v>
      </c>
      <c r="K248" s="2">
        <f>Dataset[[#This Row],[Credit]]-Dataset[[#This Row],[Debit]]</f>
        <v>-5</v>
      </c>
    </row>
    <row r="249" spans="1:11" x14ac:dyDescent="0.25">
      <c r="A249" s="1">
        <v>44351</v>
      </c>
      <c r="B249" t="s">
        <v>14</v>
      </c>
      <c r="C249" s="2">
        <v>5</v>
      </c>
      <c r="D249" s="2"/>
      <c r="E249" t="s">
        <v>15</v>
      </c>
      <c r="F249" t="s">
        <v>16</v>
      </c>
      <c r="G249" t="s">
        <v>17</v>
      </c>
      <c r="H249">
        <f>MONTH(Dataset[[#This Row],[Date]])</f>
        <v>6</v>
      </c>
      <c r="I249" s="15" t="str">
        <f>TEXT(Dataset[[#This Row],[Date]],"mmm")</f>
        <v>Jun</v>
      </c>
      <c r="J249" t="str">
        <f>TEXT(Dataset[[#This Row],[Date]],"ddd")</f>
        <v>Fri</v>
      </c>
      <c r="K249" s="2">
        <f>Dataset[[#This Row],[Credit]]-Dataset[[#This Row],[Debit]]</f>
        <v>-5</v>
      </c>
    </row>
    <row r="250" spans="1:11" x14ac:dyDescent="0.25">
      <c r="A250" s="1">
        <v>44352</v>
      </c>
      <c r="B250" t="s">
        <v>14</v>
      </c>
      <c r="C250" s="2">
        <v>5</v>
      </c>
      <c r="D250" s="2"/>
      <c r="E250" t="s">
        <v>15</v>
      </c>
      <c r="F250" t="s">
        <v>16</v>
      </c>
      <c r="G250" t="s">
        <v>17</v>
      </c>
      <c r="H250">
        <f>MONTH(Dataset[[#This Row],[Date]])</f>
        <v>6</v>
      </c>
      <c r="I250" s="15" t="str">
        <f>TEXT(Dataset[[#This Row],[Date]],"mmm")</f>
        <v>Jun</v>
      </c>
      <c r="J250" t="str">
        <f>TEXT(Dataset[[#This Row],[Date]],"ddd")</f>
        <v>Sat</v>
      </c>
      <c r="K250" s="2">
        <f>Dataset[[#This Row],[Credit]]-Dataset[[#This Row],[Debit]]</f>
        <v>-5</v>
      </c>
    </row>
    <row r="251" spans="1:11" x14ac:dyDescent="0.25">
      <c r="A251" s="1">
        <v>44353</v>
      </c>
      <c r="B251" t="s">
        <v>14</v>
      </c>
      <c r="C251" s="2">
        <v>5</v>
      </c>
      <c r="D251" s="2"/>
      <c r="E251" t="s">
        <v>15</v>
      </c>
      <c r="F251" t="s">
        <v>16</v>
      </c>
      <c r="G251" t="s">
        <v>17</v>
      </c>
      <c r="H251">
        <f>MONTH(Dataset[[#This Row],[Date]])</f>
        <v>6</v>
      </c>
      <c r="I251" s="15" t="str">
        <f>TEXT(Dataset[[#This Row],[Date]],"mmm")</f>
        <v>Jun</v>
      </c>
      <c r="J251" t="str">
        <f>TEXT(Dataset[[#This Row],[Date]],"ddd")</f>
        <v>Sun</v>
      </c>
      <c r="K251" s="2">
        <f>Dataset[[#This Row],[Credit]]-Dataset[[#This Row],[Debit]]</f>
        <v>-5</v>
      </c>
    </row>
    <row r="252" spans="1:11" x14ac:dyDescent="0.25">
      <c r="A252" s="1">
        <v>44353</v>
      </c>
      <c r="B252" t="s">
        <v>24</v>
      </c>
      <c r="C252" s="2">
        <v>119</v>
      </c>
      <c r="D252" s="2"/>
      <c r="E252" t="s">
        <v>25</v>
      </c>
      <c r="F252" t="s">
        <v>20</v>
      </c>
      <c r="G252" t="s">
        <v>17</v>
      </c>
      <c r="H252">
        <f>MONTH(Dataset[[#This Row],[Date]])</f>
        <v>6</v>
      </c>
      <c r="I252" s="15" t="str">
        <f>TEXT(Dataset[[#This Row],[Date]],"mmm")</f>
        <v>Jun</v>
      </c>
      <c r="J252" t="str">
        <f>TEXT(Dataset[[#This Row],[Date]],"ddd")</f>
        <v>Sun</v>
      </c>
      <c r="K252" s="2">
        <f>Dataset[[#This Row],[Credit]]-Dataset[[#This Row],[Debit]]</f>
        <v>-119</v>
      </c>
    </row>
    <row r="253" spans="1:11" x14ac:dyDescent="0.25">
      <c r="A253" s="1">
        <v>44356</v>
      </c>
      <c r="B253" t="s">
        <v>26</v>
      </c>
      <c r="C253" s="2">
        <v>55</v>
      </c>
      <c r="D253" s="2"/>
      <c r="E253" t="s">
        <v>27</v>
      </c>
      <c r="F253" t="s">
        <v>20</v>
      </c>
      <c r="G253" t="s">
        <v>17</v>
      </c>
      <c r="H253">
        <f>MONTH(Dataset[[#This Row],[Date]])</f>
        <v>6</v>
      </c>
      <c r="I253" s="15" t="str">
        <f>TEXT(Dataset[[#This Row],[Date]],"mmm")</f>
        <v>Jun</v>
      </c>
      <c r="J253" t="str">
        <f>TEXT(Dataset[[#This Row],[Date]],"ddd")</f>
        <v>Wed</v>
      </c>
      <c r="K253" s="2">
        <f>Dataset[[#This Row],[Credit]]-Dataset[[#This Row],[Debit]]</f>
        <v>-55</v>
      </c>
    </row>
    <row r="254" spans="1:11" x14ac:dyDescent="0.25">
      <c r="A254" s="1">
        <v>44356</v>
      </c>
      <c r="B254" t="s">
        <v>14</v>
      </c>
      <c r="C254" s="2">
        <v>5</v>
      </c>
      <c r="D254" s="2"/>
      <c r="E254" t="s">
        <v>15</v>
      </c>
      <c r="F254" t="s">
        <v>16</v>
      </c>
      <c r="G254" t="s">
        <v>17</v>
      </c>
      <c r="H254">
        <f>MONTH(Dataset[[#This Row],[Date]])</f>
        <v>6</v>
      </c>
      <c r="I254" s="15" t="str">
        <f>TEXT(Dataset[[#This Row],[Date]],"mmm")</f>
        <v>Jun</v>
      </c>
      <c r="J254" t="str">
        <f>TEXT(Dataset[[#This Row],[Date]],"ddd")</f>
        <v>Wed</v>
      </c>
      <c r="K254" s="2">
        <f>Dataset[[#This Row],[Credit]]-Dataset[[#This Row],[Debit]]</f>
        <v>-5</v>
      </c>
    </row>
    <row r="255" spans="1:11" x14ac:dyDescent="0.25">
      <c r="A255" s="1">
        <v>44357</v>
      </c>
      <c r="B255" t="s">
        <v>14</v>
      </c>
      <c r="C255" s="2">
        <v>5</v>
      </c>
      <c r="D255" s="2"/>
      <c r="E255" t="s">
        <v>15</v>
      </c>
      <c r="F255" t="s">
        <v>16</v>
      </c>
      <c r="G255" t="s">
        <v>17</v>
      </c>
      <c r="H255">
        <f>MONTH(Dataset[[#This Row],[Date]])</f>
        <v>6</v>
      </c>
      <c r="I255" s="15" t="str">
        <f>TEXT(Dataset[[#This Row],[Date]],"mmm")</f>
        <v>Jun</v>
      </c>
      <c r="J255" t="str">
        <f>TEXT(Dataset[[#This Row],[Date]],"ddd")</f>
        <v>Thu</v>
      </c>
      <c r="K255" s="2">
        <f>Dataset[[#This Row],[Credit]]-Dataset[[#This Row],[Debit]]</f>
        <v>-5</v>
      </c>
    </row>
    <row r="256" spans="1:11" x14ac:dyDescent="0.25">
      <c r="A256" s="1">
        <v>44358</v>
      </c>
      <c r="B256" t="s">
        <v>28</v>
      </c>
      <c r="C256" s="2">
        <v>82.1</v>
      </c>
      <c r="D256" s="2"/>
      <c r="E256" t="s">
        <v>51</v>
      </c>
      <c r="F256" t="s">
        <v>23</v>
      </c>
      <c r="G256" t="s">
        <v>17</v>
      </c>
      <c r="H256">
        <f>MONTH(Dataset[[#This Row],[Date]])</f>
        <v>6</v>
      </c>
      <c r="I256" s="15" t="str">
        <f>TEXT(Dataset[[#This Row],[Date]],"mmm")</f>
        <v>Jun</v>
      </c>
      <c r="J256" t="str">
        <f>TEXT(Dataset[[#This Row],[Date]],"ddd")</f>
        <v>Fri</v>
      </c>
      <c r="K256" s="2">
        <f>Dataset[[#This Row],[Credit]]-Dataset[[#This Row],[Debit]]</f>
        <v>-82.1</v>
      </c>
    </row>
    <row r="257" spans="1:11" x14ac:dyDescent="0.25">
      <c r="A257" s="1">
        <v>44358</v>
      </c>
      <c r="B257" t="s">
        <v>14</v>
      </c>
      <c r="C257" s="2">
        <v>5</v>
      </c>
      <c r="D257" s="2"/>
      <c r="E257" t="s">
        <v>15</v>
      </c>
      <c r="F257" t="s">
        <v>16</v>
      </c>
      <c r="G257" t="s">
        <v>17</v>
      </c>
      <c r="H257">
        <f>MONTH(Dataset[[#This Row],[Date]])</f>
        <v>6</v>
      </c>
      <c r="I257" s="15" t="str">
        <f>TEXT(Dataset[[#This Row],[Date]],"mmm")</f>
        <v>Jun</v>
      </c>
      <c r="J257" t="str">
        <f>TEXT(Dataset[[#This Row],[Date]],"ddd")</f>
        <v>Fri</v>
      </c>
      <c r="K257" s="2">
        <f>Dataset[[#This Row],[Credit]]-Dataset[[#This Row],[Debit]]</f>
        <v>-5</v>
      </c>
    </row>
    <row r="258" spans="1:11" x14ac:dyDescent="0.25">
      <c r="A258" s="1">
        <v>44359</v>
      </c>
      <c r="B258" t="s">
        <v>14</v>
      </c>
      <c r="C258" s="2">
        <v>5</v>
      </c>
      <c r="D258" s="2"/>
      <c r="E258" t="s">
        <v>15</v>
      </c>
      <c r="F258" t="s">
        <v>16</v>
      </c>
      <c r="G258" t="s">
        <v>17</v>
      </c>
      <c r="H258">
        <f>MONTH(Dataset[[#This Row],[Date]])</f>
        <v>6</v>
      </c>
      <c r="I258" s="15" t="str">
        <f>TEXT(Dataset[[#This Row],[Date]],"mmm")</f>
        <v>Jun</v>
      </c>
      <c r="J258" t="str">
        <f>TEXT(Dataset[[#This Row],[Date]],"ddd")</f>
        <v>Sat</v>
      </c>
      <c r="K258" s="2">
        <f>Dataset[[#This Row],[Credit]]-Dataset[[#This Row],[Debit]]</f>
        <v>-5</v>
      </c>
    </row>
    <row r="259" spans="1:11" x14ac:dyDescent="0.25">
      <c r="A259" s="1">
        <v>44360</v>
      </c>
      <c r="B259" t="s">
        <v>24</v>
      </c>
      <c r="C259" s="2">
        <v>140.19999999999999</v>
      </c>
      <c r="D259" s="2"/>
      <c r="E259" t="s">
        <v>25</v>
      </c>
      <c r="F259" t="s">
        <v>20</v>
      </c>
      <c r="G259" t="s">
        <v>17</v>
      </c>
      <c r="H259">
        <f>MONTH(Dataset[[#This Row],[Date]])</f>
        <v>6</v>
      </c>
      <c r="I259" s="15" t="str">
        <f>TEXT(Dataset[[#This Row],[Date]],"mmm")</f>
        <v>Jun</v>
      </c>
      <c r="J259" t="str">
        <f>TEXT(Dataset[[#This Row],[Date]],"ddd")</f>
        <v>Sun</v>
      </c>
      <c r="K259" s="2">
        <f>Dataset[[#This Row],[Credit]]-Dataset[[#This Row],[Debit]]</f>
        <v>-140.19999999999999</v>
      </c>
    </row>
    <row r="260" spans="1:11" x14ac:dyDescent="0.25">
      <c r="A260" s="1">
        <v>44360</v>
      </c>
      <c r="B260" t="s">
        <v>14</v>
      </c>
      <c r="C260" s="2">
        <v>5</v>
      </c>
      <c r="D260" s="2"/>
      <c r="E260" t="s">
        <v>15</v>
      </c>
      <c r="F260" t="s">
        <v>16</v>
      </c>
      <c r="G260" t="s">
        <v>17</v>
      </c>
      <c r="H260">
        <f>MONTH(Dataset[[#This Row],[Date]])</f>
        <v>6</v>
      </c>
      <c r="I260" s="15" t="str">
        <f>TEXT(Dataset[[#This Row],[Date]],"mmm")</f>
        <v>Jun</v>
      </c>
      <c r="J260" t="str">
        <f>TEXT(Dataset[[#This Row],[Date]],"ddd")</f>
        <v>Sun</v>
      </c>
      <c r="K260" s="2">
        <f>Dataset[[#This Row],[Credit]]-Dataset[[#This Row],[Debit]]</f>
        <v>-5</v>
      </c>
    </row>
    <row r="261" spans="1:11" x14ac:dyDescent="0.25">
      <c r="A261" s="1">
        <v>44361</v>
      </c>
      <c r="B261" t="s">
        <v>14</v>
      </c>
      <c r="C261" s="2">
        <v>5</v>
      </c>
      <c r="D261" s="2"/>
      <c r="E261" t="s">
        <v>15</v>
      </c>
      <c r="F261" t="s">
        <v>16</v>
      </c>
      <c r="G261" t="s">
        <v>17</v>
      </c>
      <c r="H261">
        <f>MONTH(Dataset[[#This Row],[Date]])</f>
        <v>6</v>
      </c>
      <c r="I261" s="15" t="str">
        <f>TEXT(Dataset[[#This Row],[Date]],"mmm")</f>
        <v>Jun</v>
      </c>
      <c r="J261" t="str">
        <f>TEXT(Dataset[[#This Row],[Date]],"ddd")</f>
        <v>Mon</v>
      </c>
      <c r="K261" s="2">
        <f>Dataset[[#This Row],[Credit]]-Dataset[[#This Row],[Debit]]</f>
        <v>-5</v>
      </c>
    </row>
    <row r="262" spans="1:11" x14ac:dyDescent="0.25">
      <c r="A262" s="1">
        <v>44361</v>
      </c>
      <c r="B262" t="s">
        <v>29</v>
      </c>
      <c r="C262" s="2">
        <v>44.9</v>
      </c>
      <c r="D262" s="2"/>
      <c r="E262" t="s">
        <v>30</v>
      </c>
      <c r="F262" t="s">
        <v>31</v>
      </c>
      <c r="G262" t="s">
        <v>17</v>
      </c>
      <c r="H262">
        <f>MONTH(Dataset[[#This Row],[Date]])</f>
        <v>6</v>
      </c>
      <c r="I262" s="15" t="str">
        <f>TEXT(Dataset[[#This Row],[Date]],"mmm")</f>
        <v>Jun</v>
      </c>
      <c r="J262" t="str">
        <f>TEXT(Dataset[[#This Row],[Date]],"ddd")</f>
        <v>Mon</v>
      </c>
      <c r="K262" s="2">
        <f>Dataset[[#This Row],[Credit]]-Dataset[[#This Row],[Debit]]</f>
        <v>-44.9</v>
      </c>
    </row>
    <row r="263" spans="1:11" x14ac:dyDescent="0.25">
      <c r="A263" s="1">
        <v>44361</v>
      </c>
      <c r="B263" t="s">
        <v>32</v>
      </c>
      <c r="C263" s="2">
        <v>102.9</v>
      </c>
      <c r="D263" s="2"/>
      <c r="E263" t="s">
        <v>33</v>
      </c>
      <c r="F263" t="s">
        <v>31</v>
      </c>
      <c r="G263" t="s">
        <v>17</v>
      </c>
      <c r="H263">
        <f>MONTH(Dataset[[#This Row],[Date]])</f>
        <v>6</v>
      </c>
      <c r="I263" s="15" t="str">
        <f>TEXT(Dataset[[#This Row],[Date]],"mmm")</f>
        <v>Jun</v>
      </c>
      <c r="J263" t="str">
        <f>TEXT(Dataset[[#This Row],[Date]],"ddd")</f>
        <v>Mon</v>
      </c>
      <c r="K263" s="2">
        <f>Dataset[[#This Row],[Credit]]-Dataset[[#This Row],[Debit]]</f>
        <v>-102.9</v>
      </c>
    </row>
    <row r="264" spans="1:11" x14ac:dyDescent="0.25">
      <c r="A264" s="1">
        <v>44361</v>
      </c>
      <c r="B264" t="s">
        <v>34</v>
      </c>
      <c r="C264" s="2">
        <v>56.9</v>
      </c>
      <c r="D264" s="2"/>
      <c r="E264" t="s">
        <v>35</v>
      </c>
      <c r="F264" t="s">
        <v>16</v>
      </c>
      <c r="G264" t="s">
        <v>17</v>
      </c>
      <c r="H264">
        <f>MONTH(Dataset[[#This Row],[Date]])</f>
        <v>6</v>
      </c>
      <c r="I264" s="15" t="str">
        <f>TEXT(Dataset[[#This Row],[Date]],"mmm")</f>
        <v>Jun</v>
      </c>
      <c r="J264" t="str">
        <f>TEXT(Dataset[[#This Row],[Date]],"ddd")</f>
        <v>Mon</v>
      </c>
      <c r="K264" s="2">
        <f>Dataset[[#This Row],[Credit]]-Dataset[[#This Row],[Debit]]</f>
        <v>-56.9</v>
      </c>
    </row>
    <row r="265" spans="1:11" x14ac:dyDescent="0.25">
      <c r="A265" s="1">
        <v>44362</v>
      </c>
      <c r="B265" t="s">
        <v>36</v>
      </c>
      <c r="C265" s="2">
        <v>33.1</v>
      </c>
      <c r="D265" s="2"/>
      <c r="E265" t="s">
        <v>37</v>
      </c>
      <c r="F265" t="s">
        <v>23</v>
      </c>
      <c r="G265" t="s">
        <v>17</v>
      </c>
      <c r="H265">
        <f>MONTH(Dataset[[#This Row],[Date]])</f>
        <v>6</v>
      </c>
      <c r="I265" s="15" t="str">
        <f>TEXT(Dataset[[#This Row],[Date]],"mmm")</f>
        <v>Jun</v>
      </c>
      <c r="J265" t="str">
        <f>TEXT(Dataset[[#This Row],[Date]],"ddd")</f>
        <v>Tue</v>
      </c>
      <c r="K265" s="2">
        <f>Dataset[[#This Row],[Credit]]-Dataset[[#This Row],[Debit]]</f>
        <v>-33.1</v>
      </c>
    </row>
    <row r="266" spans="1:11" x14ac:dyDescent="0.25">
      <c r="A266" s="1">
        <v>44363</v>
      </c>
      <c r="B266" t="s">
        <v>38</v>
      </c>
      <c r="C266" s="2"/>
      <c r="D266" s="2">
        <v>100</v>
      </c>
      <c r="E266" t="s">
        <v>39</v>
      </c>
      <c r="F266" t="s">
        <v>40</v>
      </c>
      <c r="G266" t="s">
        <v>13</v>
      </c>
      <c r="H266">
        <f>MONTH(Dataset[[#This Row],[Date]])</f>
        <v>6</v>
      </c>
      <c r="I266" s="15" t="str">
        <f>TEXT(Dataset[[#This Row],[Date]],"mmm")</f>
        <v>Jun</v>
      </c>
      <c r="J266" t="str">
        <f>TEXT(Dataset[[#This Row],[Date]],"ddd")</f>
        <v>Wed</v>
      </c>
      <c r="K266" s="2">
        <f>Dataset[[#This Row],[Credit]]-Dataset[[#This Row],[Debit]]</f>
        <v>100</v>
      </c>
    </row>
    <row r="267" spans="1:11" x14ac:dyDescent="0.25">
      <c r="A267" s="1">
        <v>44363</v>
      </c>
      <c r="B267" t="s">
        <v>14</v>
      </c>
      <c r="C267" s="2">
        <v>5</v>
      </c>
      <c r="D267" s="2"/>
      <c r="E267" t="s">
        <v>15</v>
      </c>
      <c r="F267" t="s">
        <v>16</v>
      </c>
      <c r="G267" t="s">
        <v>17</v>
      </c>
      <c r="H267">
        <f>MONTH(Dataset[[#This Row],[Date]])</f>
        <v>6</v>
      </c>
      <c r="I267" s="15" t="str">
        <f>TEXT(Dataset[[#This Row],[Date]],"mmm")</f>
        <v>Jun</v>
      </c>
      <c r="J267" t="str">
        <f>TEXT(Dataset[[#This Row],[Date]],"ddd")</f>
        <v>Wed</v>
      </c>
      <c r="K267" s="2">
        <f>Dataset[[#This Row],[Credit]]-Dataset[[#This Row],[Debit]]</f>
        <v>-5</v>
      </c>
    </row>
    <row r="268" spans="1:11" x14ac:dyDescent="0.25">
      <c r="A268" s="1">
        <v>44364</v>
      </c>
      <c r="B268" t="s">
        <v>14</v>
      </c>
      <c r="C268" s="2">
        <v>5</v>
      </c>
      <c r="D268" s="2"/>
      <c r="E268" t="s">
        <v>15</v>
      </c>
      <c r="F268" t="s">
        <v>16</v>
      </c>
      <c r="G268" t="s">
        <v>17</v>
      </c>
      <c r="H268">
        <f>MONTH(Dataset[[#This Row],[Date]])</f>
        <v>6</v>
      </c>
      <c r="I268" s="15" t="str">
        <f>TEXT(Dataset[[#This Row],[Date]],"mmm")</f>
        <v>Jun</v>
      </c>
      <c r="J268" t="str">
        <f>TEXT(Dataset[[#This Row],[Date]],"ddd")</f>
        <v>Thu</v>
      </c>
      <c r="K268" s="2">
        <f>Dataset[[#This Row],[Credit]]-Dataset[[#This Row],[Debit]]</f>
        <v>-5</v>
      </c>
    </row>
    <row r="269" spans="1:11" x14ac:dyDescent="0.25">
      <c r="A269" s="1">
        <v>44364</v>
      </c>
      <c r="B269" t="s">
        <v>42</v>
      </c>
      <c r="C269" s="2">
        <v>40</v>
      </c>
      <c r="D269" s="2"/>
      <c r="E269" t="s">
        <v>42</v>
      </c>
      <c r="F269" t="s">
        <v>20</v>
      </c>
      <c r="G269" t="s">
        <v>17</v>
      </c>
      <c r="H269">
        <f>MONTH(Dataset[[#This Row],[Date]])</f>
        <v>6</v>
      </c>
      <c r="I269" s="15" t="str">
        <f>TEXT(Dataset[[#This Row],[Date]],"mmm")</f>
        <v>Jun</v>
      </c>
      <c r="J269" t="str">
        <f>TEXT(Dataset[[#This Row],[Date]],"ddd")</f>
        <v>Thu</v>
      </c>
      <c r="K269" s="2">
        <f>Dataset[[#This Row],[Credit]]-Dataset[[#This Row],[Debit]]</f>
        <v>-40</v>
      </c>
    </row>
    <row r="270" spans="1:11" x14ac:dyDescent="0.25">
      <c r="A270" s="1">
        <v>44365</v>
      </c>
      <c r="B270" t="s">
        <v>43</v>
      </c>
      <c r="C270" s="2">
        <v>50.1</v>
      </c>
      <c r="D270" s="2"/>
      <c r="E270" t="s">
        <v>44</v>
      </c>
      <c r="F270" t="s">
        <v>31</v>
      </c>
      <c r="G270" t="s">
        <v>17</v>
      </c>
      <c r="H270">
        <f>MONTH(Dataset[[#This Row],[Date]])</f>
        <v>6</v>
      </c>
      <c r="I270" s="15" t="str">
        <f>TEXT(Dataset[[#This Row],[Date]],"mmm")</f>
        <v>Jun</v>
      </c>
      <c r="J270" t="str">
        <f>TEXT(Dataset[[#This Row],[Date]],"ddd")</f>
        <v>Fri</v>
      </c>
      <c r="K270" s="2">
        <f>Dataset[[#This Row],[Credit]]-Dataset[[#This Row],[Debit]]</f>
        <v>-50.1</v>
      </c>
    </row>
    <row r="271" spans="1:11" x14ac:dyDescent="0.25">
      <c r="A271" s="1">
        <v>44365</v>
      </c>
      <c r="B271" t="s">
        <v>45</v>
      </c>
      <c r="C271" s="2">
        <v>35</v>
      </c>
      <c r="D271" s="2"/>
      <c r="E271" t="s">
        <v>30</v>
      </c>
      <c r="F271" t="s">
        <v>31</v>
      </c>
      <c r="G271" t="s">
        <v>17</v>
      </c>
      <c r="H271">
        <f>MONTH(Dataset[[#This Row],[Date]])</f>
        <v>6</v>
      </c>
      <c r="I271" s="15" t="str">
        <f>TEXT(Dataset[[#This Row],[Date]],"mmm")</f>
        <v>Jun</v>
      </c>
      <c r="J271" t="str">
        <f>TEXT(Dataset[[#This Row],[Date]],"ddd")</f>
        <v>Fri</v>
      </c>
      <c r="K271" s="2">
        <f>Dataset[[#This Row],[Credit]]-Dataset[[#This Row],[Debit]]</f>
        <v>-35</v>
      </c>
    </row>
    <row r="272" spans="1:11" x14ac:dyDescent="0.25">
      <c r="A272" s="1">
        <v>44365</v>
      </c>
      <c r="B272" t="s">
        <v>14</v>
      </c>
      <c r="C272" s="2">
        <v>5</v>
      </c>
      <c r="D272" s="2"/>
      <c r="E272" t="s">
        <v>15</v>
      </c>
      <c r="F272" t="s">
        <v>16</v>
      </c>
      <c r="G272" t="s">
        <v>17</v>
      </c>
      <c r="H272">
        <f>MONTH(Dataset[[#This Row],[Date]])</f>
        <v>6</v>
      </c>
      <c r="I272" s="15" t="str">
        <f>TEXT(Dataset[[#This Row],[Date]],"mmm")</f>
        <v>Jun</v>
      </c>
      <c r="J272" t="str">
        <f>TEXT(Dataset[[#This Row],[Date]],"ddd")</f>
        <v>Fri</v>
      </c>
      <c r="K272" s="2">
        <f>Dataset[[#This Row],[Credit]]-Dataset[[#This Row],[Debit]]</f>
        <v>-5</v>
      </c>
    </row>
    <row r="273" spans="1:11" x14ac:dyDescent="0.25">
      <c r="A273" s="1">
        <v>44366</v>
      </c>
      <c r="B273" t="s">
        <v>14</v>
      </c>
      <c r="C273" s="2">
        <v>5</v>
      </c>
      <c r="D273" s="2"/>
      <c r="E273" t="s">
        <v>15</v>
      </c>
      <c r="F273" t="s">
        <v>16</v>
      </c>
      <c r="G273" t="s">
        <v>17</v>
      </c>
      <c r="H273">
        <f>MONTH(Dataset[[#This Row],[Date]])</f>
        <v>6</v>
      </c>
      <c r="I273" s="15" t="str">
        <f>TEXT(Dataset[[#This Row],[Date]],"mmm")</f>
        <v>Jun</v>
      </c>
      <c r="J273" t="str">
        <f>TEXT(Dataset[[#This Row],[Date]],"ddd")</f>
        <v>Sat</v>
      </c>
      <c r="K273" s="2">
        <f>Dataset[[#This Row],[Credit]]-Dataset[[#This Row],[Debit]]</f>
        <v>-5</v>
      </c>
    </row>
    <row r="274" spans="1:11" x14ac:dyDescent="0.25">
      <c r="A274" s="1">
        <v>44367</v>
      </c>
      <c r="B274" t="s">
        <v>14</v>
      </c>
      <c r="C274" s="2">
        <v>5</v>
      </c>
      <c r="D274" s="2"/>
      <c r="E274" t="s">
        <v>15</v>
      </c>
      <c r="F274" t="s">
        <v>16</v>
      </c>
      <c r="G274" t="s">
        <v>17</v>
      </c>
      <c r="H274">
        <f>MONTH(Dataset[[#This Row],[Date]])</f>
        <v>6</v>
      </c>
      <c r="I274" s="15" t="str">
        <f>TEXT(Dataset[[#This Row],[Date]],"mmm")</f>
        <v>Jun</v>
      </c>
      <c r="J274" t="str">
        <f>TEXT(Dataset[[#This Row],[Date]],"ddd")</f>
        <v>Sun</v>
      </c>
      <c r="K274" s="2">
        <f>Dataset[[#This Row],[Credit]]-Dataset[[#This Row],[Debit]]</f>
        <v>-5</v>
      </c>
    </row>
    <row r="275" spans="1:11" x14ac:dyDescent="0.25">
      <c r="A275" s="1">
        <v>44367</v>
      </c>
      <c r="B275" t="s">
        <v>24</v>
      </c>
      <c r="C275" s="2">
        <v>234</v>
      </c>
      <c r="D275" s="2"/>
      <c r="E275" t="s">
        <v>25</v>
      </c>
      <c r="F275" t="s">
        <v>20</v>
      </c>
      <c r="G275" t="s">
        <v>17</v>
      </c>
      <c r="H275">
        <f>MONTH(Dataset[[#This Row],[Date]])</f>
        <v>6</v>
      </c>
      <c r="I275" s="15" t="str">
        <f>TEXT(Dataset[[#This Row],[Date]],"mmm")</f>
        <v>Jun</v>
      </c>
      <c r="J275" t="str">
        <f>TEXT(Dataset[[#This Row],[Date]],"ddd")</f>
        <v>Sun</v>
      </c>
      <c r="K275" s="2">
        <f>Dataset[[#This Row],[Credit]]-Dataset[[#This Row],[Debit]]</f>
        <v>-234</v>
      </c>
    </row>
    <row r="276" spans="1:11" x14ac:dyDescent="0.25">
      <c r="A276" s="1">
        <v>44368</v>
      </c>
      <c r="B276" t="s">
        <v>46</v>
      </c>
      <c r="C276" s="2">
        <v>42.1</v>
      </c>
      <c r="D276" s="2"/>
      <c r="E276" t="s">
        <v>35</v>
      </c>
      <c r="F276" t="s">
        <v>16</v>
      </c>
      <c r="G276" t="s">
        <v>17</v>
      </c>
      <c r="H276">
        <f>MONTH(Dataset[[#This Row],[Date]])</f>
        <v>6</v>
      </c>
      <c r="I276" s="15" t="str">
        <f>TEXT(Dataset[[#This Row],[Date]],"mmm")</f>
        <v>Jun</v>
      </c>
      <c r="J276" t="str">
        <f>TEXT(Dataset[[#This Row],[Date]],"ddd")</f>
        <v>Mon</v>
      </c>
      <c r="K276" s="2">
        <f>Dataset[[#This Row],[Credit]]-Dataset[[#This Row],[Debit]]</f>
        <v>-42.1</v>
      </c>
    </row>
    <row r="277" spans="1:11" x14ac:dyDescent="0.25">
      <c r="A277" s="1">
        <v>44369</v>
      </c>
      <c r="B277" t="s">
        <v>47</v>
      </c>
      <c r="C277" s="2">
        <v>17.099999999999998</v>
      </c>
      <c r="D277" s="2"/>
      <c r="E277" t="s">
        <v>35</v>
      </c>
      <c r="F277" t="s">
        <v>16</v>
      </c>
      <c r="G277" t="s">
        <v>17</v>
      </c>
      <c r="H277">
        <f>MONTH(Dataset[[#This Row],[Date]])</f>
        <v>6</v>
      </c>
      <c r="I277" s="15" t="str">
        <f>TEXT(Dataset[[#This Row],[Date]],"mmm")</f>
        <v>Jun</v>
      </c>
      <c r="J277" t="str">
        <f>TEXT(Dataset[[#This Row],[Date]],"ddd")</f>
        <v>Tue</v>
      </c>
      <c r="K277" s="2">
        <f>Dataset[[#This Row],[Credit]]-Dataset[[#This Row],[Debit]]</f>
        <v>-17.099999999999998</v>
      </c>
    </row>
    <row r="278" spans="1:11" x14ac:dyDescent="0.25">
      <c r="A278" s="1">
        <v>44370</v>
      </c>
      <c r="B278" t="s">
        <v>48</v>
      </c>
      <c r="C278" s="2">
        <v>55</v>
      </c>
      <c r="D278" s="2"/>
      <c r="E278" t="s">
        <v>49</v>
      </c>
      <c r="F278" t="s">
        <v>50</v>
      </c>
      <c r="G278" t="s">
        <v>17</v>
      </c>
      <c r="H278">
        <f>MONTH(Dataset[[#This Row],[Date]])</f>
        <v>6</v>
      </c>
      <c r="I278" s="15" t="str">
        <f>TEXT(Dataset[[#This Row],[Date]],"mmm")</f>
        <v>Jun</v>
      </c>
      <c r="J278" t="str">
        <f>TEXT(Dataset[[#This Row],[Date]],"ddd")</f>
        <v>Wed</v>
      </c>
      <c r="K278" s="2">
        <f>Dataset[[#This Row],[Credit]]-Dataset[[#This Row],[Debit]]</f>
        <v>-55</v>
      </c>
    </row>
    <row r="279" spans="1:11" x14ac:dyDescent="0.25">
      <c r="A279" s="1">
        <v>44370</v>
      </c>
      <c r="B279" t="s">
        <v>28</v>
      </c>
      <c r="C279" s="2">
        <v>67.900000000000006</v>
      </c>
      <c r="D279" s="2"/>
      <c r="E279" t="s">
        <v>51</v>
      </c>
      <c r="F279" t="s">
        <v>23</v>
      </c>
      <c r="G279" t="s">
        <v>17</v>
      </c>
      <c r="H279">
        <f>MONTH(Dataset[[#This Row],[Date]])</f>
        <v>6</v>
      </c>
      <c r="I279" s="15" t="str">
        <f>TEXT(Dataset[[#This Row],[Date]],"mmm")</f>
        <v>Jun</v>
      </c>
      <c r="J279" t="str">
        <f>TEXT(Dataset[[#This Row],[Date]],"ddd")</f>
        <v>Wed</v>
      </c>
      <c r="K279" s="2">
        <f>Dataset[[#This Row],[Credit]]-Dataset[[#This Row],[Debit]]</f>
        <v>-67.900000000000006</v>
      </c>
    </row>
    <row r="280" spans="1:11" x14ac:dyDescent="0.25">
      <c r="A280" s="1">
        <v>44370</v>
      </c>
      <c r="B280" t="s">
        <v>14</v>
      </c>
      <c r="C280" s="2">
        <v>5</v>
      </c>
      <c r="D280" s="2"/>
      <c r="E280" t="s">
        <v>15</v>
      </c>
      <c r="F280" t="s">
        <v>16</v>
      </c>
      <c r="G280" t="s">
        <v>17</v>
      </c>
      <c r="H280">
        <f>MONTH(Dataset[[#This Row],[Date]])</f>
        <v>6</v>
      </c>
      <c r="I280" s="15" t="str">
        <f>TEXT(Dataset[[#This Row],[Date]],"mmm")</f>
        <v>Jun</v>
      </c>
      <c r="J280" t="str">
        <f>TEXT(Dataset[[#This Row],[Date]],"ddd")</f>
        <v>Wed</v>
      </c>
      <c r="K280" s="2">
        <f>Dataset[[#This Row],[Credit]]-Dataset[[#This Row],[Debit]]</f>
        <v>-5</v>
      </c>
    </row>
    <row r="281" spans="1:11" x14ac:dyDescent="0.25">
      <c r="A281" s="1">
        <v>44371</v>
      </c>
      <c r="B281" t="s">
        <v>14</v>
      </c>
      <c r="C281" s="2">
        <v>5</v>
      </c>
      <c r="D281" s="2"/>
      <c r="E281" t="s">
        <v>15</v>
      </c>
      <c r="F281" t="s">
        <v>16</v>
      </c>
      <c r="G281" t="s">
        <v>17</v>
      </c>
      <c r="H281">
        <f>MONTH(Dataset[[#This Row],[Date]])</f>
        <v>6</v>
      </c>
      <c r="I281" s="15" t="str">
        <f>TEXT(Dataset[[#This Row],[Date]],"mmm")</f>
        <v>Jun</v>
      </c>
      <c r="J281" t="str">
        <f>TEXT(Dataset[[#This Row],[Date]],"ddd")</f>
        <v>Thu</v>
      </c>
      <c r="K281" s="2">
        <f>Dataset[[#This Row],[Credit]]-Dataset[[#This Row],[Debit]]</f>
        <v>-5</v>
      </c>
    </row>
    <row r="282" spans="1:11" x14ac:dyDescent="0.25">
      <c r="A282" s="1">
        <v>44372</v>
      </c>
      <c r="B282" t="s">
        <v>14</v>
      </c>
      <c r="C282" s="2">
        <v>5</v>
      </c>
      <c r="D282" s="2"/>
      <c r="E282" t="s">
        <v>15</v>
      </c>
      <c r="F282" t="s">
        <v>16</v>
      </c>
      <c r="G282" t="s">
        <v>17</v>
      </c>
      <c r="H282">
        <f>MONTH(Dataset[[#This Row],[Date]])</f>
        <v>6</v>
      </c>
      <c r="I282" s="15" t="str">
        <f>TEXT(Dataset[[#This Row],[Date]],"mmm")</f>
        <v>Jun</v>
      </c>
      <c r="J282" t="str">
        <f>TEXT(Dataset[[#This Row],[Date]],"ddd")</f>
        <v>Fri</v>
      </c>
      <c r="K282" s="2">
        <f>Dataset[[#This Row],[Credit]]-Dataset[[#This Row],[Debit]]</f>
        <v>-5</v>
      </c>
    </row>
    <row r="283" spans="1:11" x14ac:dyDescent="0.25">
      <c r="A283" s="1">
        <v>44373</v>
      </c>
      <c r="B283" t="s">
        <v>14</v>
      </c>
      <c r="C283" s="2">
        <v>5</v>
      </c>
      <c r="D283" s="2"/>
      <c r="E283" t="s">
        <v>15</v>
      </c>
      <c r="F283" t="s">
        <v>16</v>
      </c>
      <c r="G283" t="s">
        <v>17</v>
      </c>
      <c r="H283">
        <f>MONTH(Dataset[[#This Row],[Date]])</f>
        <v>6</v>
      </c>
      <c r="I283" s="15" t="str">
        <f>TEXT(Dataset[[#This Row],[Date]],"mmm")</f>
        <v>Jun</v>
      </c>
      <c r="J283" t="str">
        <f>TEXT(Dataset[[#This Row],[Date]],"ddd")</f>
        <v>Sat</v>
      </c>
      <c r="K283" s="2">
        <f>Dataset[[#This Row],[Credit]]-Dataset[[#This Row],[Debit]]</f>
        <v>-5</v>
      </c>
    </row>
    <row r="284" spans="1:11" x14ac:dyDescent="0.25">
      <c r="A284" s="1">
        <v>44374</v>
      </c>
      <c r="B284" t="s">
        <v>14</v>
      </c>
      <c r="C284" s="2">
        <v>5</v>
      </c>
      <c r="D284" s="2"/>
      <c r="E284" t="s">
        <v>15</v>
      </c>
      <c r="F284" t="s">
        <v>16</v>
      </c>
      <c r="G284" t="s">
        <v>17</v>
      </c>
      <c r="H284">
        <f>MONTH(Dataset[[#This Row],[Date]])</f>
        <v>6</v>
      </c>
      <c r="I284" s="15" t="str">
        <f>TEXT(Dataset[[#This Row],[Date]],"mmm")</f>
        <v>Jun</v>
      </c>
      <c r="J284" t="str">
        <f>TEXT(Dataset[[#This Row],[Date]],"ddd")</f>
        <v>Sun</v>
      </c>
      <c r="K284" s="2">
        <f>Dataset[[#This Row],[Credit]]-Dataset[[#This Row],[Debit]]</f>
        <v>-5</v>
      </c>
    </row>
    <row r="285" spans="1:11" x14ac:dyDescent="0.25">
      <c r="A285" s="1">
        <v>44374</v>
      </c>
      <c r="B285" t="s">
        <v>24</v>
      </c>
      <c r="C285" s="2">
        <v>166.9</v>
      </c>
      <c r="D285" s="2"/>
      <c r="E285" t="s">
        <v>25</v>
      </c>
      <c r="F285" t="s">
        <v>20</v>
      </c>
      <c r="G285" t="s">
        <v>17</v>
      </c>
      <c r="H285">
        <f>MONTH(Dataset[[#This Row],[Date]])</f>
        <v>6</v>
      </c>
      <c r="I285" s="15" t="str">
        <f>TEXT(Dataset[[#This Row],[Date]],"mmm")</f>
        <v>Jun</v>
      </c>
      <c r="J285" t="str">
        <f>TEXT(Dataset[[#This Row],[Date]],"ddd")</f>
        <v>Sun</v>
      </c>
      <c r="K285" s="2">
        <f>Dataset[[#This Row],[Credit]]-Dataset[[#This Row],[Debit]]</f>
        <v>-166.9</v>
      </c>
    </row>
    <row r="286" spans="1:11" x14ac:dyDescent="0.25">
      <c r="A286" s="1">
        <v>44375</v>
      </c>
      <c r="B286" t="s">
        <v>52</v>
      </c>
      <c r="C286" s="2">
        <v>129.9</v>
      </c>
      <c r="D286" s="2"/>
      <c r="E286" t="s">
        <v>33</v>
      </c>
      <c r="F286" t="s">
        <v>31</v>
      </c>
      <c r="G286" t="s">
        <v>17</v>
      </c>
      <c r="H286">
        <f>MONTH(Dataset[[#This Row],[Date]])</f>
        <v>6</v>
      </c>
      <c r="I286" s="15" t="str">
        <f>TEXT(Dataset[[#This Row],[Date]],"mmm")</f>
        <v>Jun</v>
      </c>
      <c r="J286" t="str">
        <f>TEXT(Dataset[[#This Row],[Date]],"ddd")</f>
        <v>Mon</v>
      </c>
      <c r="K286" s="2">
        <f>Dataset[[#This Row],[Credit]]-Dataset[[#This Row],[Debit]]</f>
        <v>-129.9</v>
      </c>
    </row>
    <row r="287" spans="1:11" x14ac:dyDescent="0.25">
      <c r="A287" s="1">
        <v>44375</v>
      </c>
      <c r="B287" t="s">
        <v>53</v>
      </c>
      <c r="C287" s="2">
        <v>180.29999999999998</v>
      </c>
      <c r="D287" s="2"/>
      <c r="E287" t="s">
        <v>30</v>
      </c>
      <c r="F287" t="s">
        <v>31</v>
      </c>
      <c r="G287" t="s">
        <v>17</v>
      </c>
      <c r="H287">
        <f>MONTH(Dataset[[#This Row],[Date]])</f>
        <v>6</v>
      </c>
      <c r="I287" s="15" t="str">
        <f>TEXT(Dataset[[#This Row],[Date]],"mmm")</f>
        <v>Jun</v>
      </c>
      <c r="J287" t="str">
        <f>TEXT(Dataset[[#This Row],[Date]],"ddd")</f>
        <v>Mon</v>
      </c>
      <c r="K287" s="2">
        <f>Dataset[[#This Row],[Credit]]-Dataset[[#This Row],[Debit]]</f>
        <v>-180.29999999999998</v>
      </c>
    </row>
    <row r="288" spans="1:11" x14ac:dyDescent="0.25">
      <c r="A288" s="1">
        <v>44376</v>
      </c>
      <c r="B288" t="s">
        <v>32</v>
      </c>
      <c r="C288" s="2">
        <v>150.1</v>
      </c>
      <c r="D288" s="2"/>
      <c r="E288" t="s">
        <v>33</v>
      </c>
      <c r="F288" t="s">
        <v>31</v>
      </c>
      <c r="G288" t="s">
        <v>17</v>
      </c>
      <c r="H288">
        <f>MONTH(Dataset[[#This Row],[Date]])</f>
        <v>6</v>
      </c>
      <c r="I288" s="15" t="str">
        <f>TEXT(Dataset[[#This Row],[Date]],"mmm")</f>
        <v>Jun</v>
      </c>
      <c r="J288" t="str">
        <f>TEXT(Dataset[[#This Row],[Date]],"ddd")</f>
        <v>Tue</v>
      </c>
      <c r="K288" s="2">
        <f>Dataset[[#This Row],[Credit]]-Dataset[[#This Row],[Debit]]</f>
        <v>-150.1</v>
      </c>
    </row>
    <row r="289" spans="1:11" x14ac:dyDescent="0.25">
      <c r="A289" s="1">
        <v>44376</v>
      </c>
      <c r="B289" t="s">
        <v>36</v>
      </c>
      <c r="C289" s="2">
        <v>28.200000000000003</v>
      </c>
      <c r="D289" s="2"/>
      <c r="E289" t="s">
        <v>37</v>
      </c>
      <c r="F289" t="s">
        <v>23</v>
      </c>
      <c r="G289" t="s">
        <v>17</v>
      </c>
      <c r="H289">
        <f>MONTH(Dataset[[#This Row],[Date]])</f>
        <v>6</v>
      </c>
      <c r="I289" s="15" t="str">
        <f>TEXT(Dataset[[#This Row],[Date]],"mmm")</f>
        <v>Jun</v>
      </c>
      <c r="J289" t="str">
        <f>TEXT(Dataset[[#This Row],[Date]],"ddd")</f>
        <v>Tue</v>
      </c>
      <c r="K289" s="2">
        <f>Dataset[[#This Row],[Credit]]-Dataset[[#This Row],[Debit]]</f>
        <v>-28.200000000000003</v>
      </c>
    </row>
    <row r="290" spans="1:11" x14ac:dyDescent="0.25">
      <c r="A290" s="1">
        <v>44376</v>
      </c>
      <c r="B290" t="s">
        <v>59</v>
      </c>
      <c r="C290" s="2">
        <v>15</v>
      </c>
      <c r="D290" s="2"/>
      <c r="E290" t="s">
        <v>35</v>
      </c>
      <c r="F290" t="s">
        <v>16</v>
      </c>
      <c r="G290" t="s">
        <v>17</v>
      </c>
      <c r="H290">
        <f>MONTH(Dataset[[#This Row],[Date]])</f>
        <v>6</v>
      </c>
      <c r="I290" s="15" t="str">
        <f>TEXT(Dataset[[#This Row],[Date]],"mmm")</f>
        <v>Jun</v>
      </c>
      <c r="J290" t="str">
        <f>TEXT(Dataset[[#This Row],[Date]],"ddd")</f>
        <v>Tue</v>
      </c>
      <c r="K290" s="2">
        <f>Dataset[[#This Row],[Credit]]-Dataset[[#This Row],[Debit]]</f>
        <v>-15</v>
      </c>
    </row>
    <row r="291" spans="1:11" x14ac:dyDescent="0.25">
      <c r="A291" s="1">
        <v>44377</v>
      </c>
      <c r="B291" t="s">
        <v>14</v>
      </c>
      <c r="C291" s="2">
        <v>5</v>
      </c>
      <c r="D291" s="2"/>
      <c r="E291" t="s">
        <v>15</v>
      </c>
      <c r="F291" t="s">
        <v>16</v>
      </c>
      <c r="G291" t="s">
        <v>17</v>
      </c>
      <c r="H291">
        <f>MONTH(Dataset[[#This Row],[Date]])</f>
        <v>6</v>
      </c>
      <c r="I291" s="15" t="str">
        <f>TEXT(Dataset[[#This Row],[Date]],"mmm")</f>
        <v>Jun</v>
      </c>
      <c r="J291" t="str">
        <f>TEXT(Dataset[[#This Row],[Date]],"ddd")</f>
        <v>Wed</v>
      </c>
      <c r="K291" s="2">
        <f>Dataset[[#This Row],[Credit]]-Dataset[[#This Row],[Debit]]</f>
        <v>-5</v>
      </c>
    </row>
    <row r="292" spans="1:11" x14ac:dyDescent="0.25">
      <c r="A292" s="1">
        <v>44378</v>
      </c>
      <c r="B292" t="s">
        <v>14</v>
      </c>
      <c r="C292" s="2">
        <v>5</v>
      </c>
      <c r="D292" s="2"/>
      <c r="E292" t="s">
        <v>15</v>
      </c>
      <c r="F292" t="s">
        <v>16</v>
      </c>
      <c r="G292" t="s">
        <v>17</v>
      </c>
      <c r="H292">
        <f>MONTH(Dataset[[#This Row],[Date]])</f>
        <v>7</v>
      </c>
      <c r="I292" s="15" t="str">
        <f>TEXT(Dataset[[#This Row],[Date]],"mmm")</f>
        <v>Jul</v>
      </c>
      <c r="J292" t="str">
        <f>TEXT(Dataset[[#This Row],[Date]],"ddd")</f>
        <v>Thu</v>
      </c>
      <c r="K292" s="2">
        <f>Dataset[[#This Row],[Credit]]-Dataset[[#This Row],[Debit]]</f>
        <v>-5</v>
      </c>
    </row>
    <row r="293" spans="1:11" x14ac:dyDescent="0.25">
      <c r="A293" s="1">
        <v>44379</v>
      </c>
      <c r="B293" t="s">
        <v>10</v>
      </c>
      <c r="C293" s="2"/>
      <c r="D293" s="2">
        <v>5000</v>
      </c>
      <c r="E293" t="s">
        <v>11</v>
      </c>
      <c r="F293" t="s">
        <v>12</v>
      </c>
      <c r="G293" t="s">
        <v>13</v>
      </c>
      <c r="H293">
        <f>MONTH(Dataset[[#This Row],[Date]])</f>
        <v>7</v>
      </c>
      <c r="I293" s="15" t="str">
        <f>TEXT(Dataset[[#This Row],[Date]],"mmm")</f>
        <v>Jul</v>
      </c>
      <c r="J293" t="str">
        <f>TEXT(Dataset[[#This Row],[Date]],"ddd")</f>
        <v>Fri</v>
      </c>
      <c r="K293" s="2">
        <f>Dataset[[#This Row],[Credit]]-Dataset[[#This Row],[Debit]]</f>
        <v>5000</v>
      </c>
    </row>
    <row r="294" spans="1:11" x14ac:dyDescent="0.25">
      <c r="A294" s="1">
        <v>44380</v>
      </c>
      <c r="B294" t="s">
        <v>14</v>
      </c>
      <c r="C294" s="2">
        <v>5</v>
      </c>
      <c r="D294" s="2"/>
      <c r="E294" t="s">
        <v>15</v>
      </c>
      <c r="F294" t="s">
        <v>16</v>
      </c>
      <c r="G294" t="s">
        <v>17</v>
      </c>
      <c r="H294">
        <f>MONTH(Dataset[[#This Row],[Date]])</f>
        <v>7</v>
      </c>
      <c r="I294" s="15" t="str">
        <f>TEXT(Dataset[[#This Row],[Date]],"mmm")</f>
        <v>Jul</v>
      </c>
      <c r="J294" t="str">
        <f>TEXT(Dataset[[#This Row],[Date]],"ddd")</f>
        <v>Sat</v>
      </c>
      <c r="K294" s="2">
        <f>Dataset[[#This Row],[Credit]]-Dataset[[#This Row],[Debit]]</f>
        <v>-5</v>
      </c>
    </row>
    <row r="295" spans="1:11" x14ac:dyDescent="0.25">
      <c r="A295" s="1">
        <v>44382</v>
      </c>
      <c r="B295" t="s">
        <v>18</v>
      </c>
      <c r="C295" s="2">
        <v>900</v>
      </c>
      <c r="D295" s="2"/>
      <c r="E295" t="s">
        <v>19</v>
      </c>
      <c r="F295" t="s">
        <v>20</v>
      </c>
      <c r="G295" t="s">
        <v>17</v>
      </c>
      <c r="H295">
        <f>MONTH(Dataset[[#This Row],[Date]])</f>
        <v>7</v>
      </c>
      <c r="I295" s="15" t="str">
        <f>TEXT(Dataset[[#This Row],[Date]],"mmm")</f>
        <v>Jul</v>
      </c>
      <c r="J295" t="str">
        <f>TEXT(Dataset[[#This Row],[Date]],"ddd")</f>
        <v>Mon</v>
      </c>
      <c r="K295" s="2">
        <f>Dataset[[#This Row],[Credit]]-Dataset[[#This Row],[Debit]]</f>
        <v>-900</v>
      </c>
    </row>
    <row r="296" spans="1:11" x14ac:dyDescent="0.25">
      <c r="A296" s="1">
        <v>44382</v>
      </c>
      <c r="B296" t="s">
        <v>21</v>
      </c>
      <c r="C296" s="2">
        <v>150</v>
      </c>
      <c r="D296" s="2"/>
      <c r="E296" t="s">
        <v>22</v>
      </c>
      <c r="F296" t="s">
        <v>23</v>
      </c>
      <c r="G296" t="s">
        <v>17</v>
      </c>
      <c r="H296">
        <f>MONTH(Dataset[[#This Row],[Date]])</f>
        <v>7</v>
      </c>
      <c r="I296" s="15" t="str">
        <f>TEXT(Dataset[[#This Row],[Date]],"mmm")</f>
        <v>Jul</v>
      </c>
      <c r="J296" t="str">
        <f>TEXT(Dataset[[#This Row],[Date]],"ddd")</f>
        <v>Mon</v>
      </c>
      <c r="K296" s="2">
        <f>Dataset[[#This Row],[Credit]]-Dataset[[#This Row],[Debit]]</f>
        <v>-150</v>
      </c>
    </row>
    <row r="297" spans="1:11" x14ac:dyDescent="0.25">
      <c r="A297" s="1">
        <v>44382</v>
      </c>
      <c r="B297" t="s">
        <v>63</v>
      </c>
      <c r="C297" s="2">
        <v>15</v>
      </c>
      <c r="D297" s="2"/>
      <c r="E297" t="s">
        <v>35</v>
      </c>
      <c r="F297" t="s">
        <v>16</v>
      </c>
      <c r="G297" t="s">
        <v>17</v>
      </c>
      <c r="H297">
        <f>MONTH(Dataset[[#This Row],[Date]])</f>
        <v>7</v>
      </c>
      <c r="I297" s="15" t="str">
        <f>TEXT(Dataset[[#This Row],[Date]],"mmm")</f>
        <v>Jul</v>
      </c>
      <c r="J297" t="str">
        <f>TEXT(Dataset[[#This Row],[Date]],"ddd")</f>
        <v>Mon</v>
      </c>
      <c r="K297" s="2">
        <f>Dataset[[#This Row],[Credit]]-Dataset[[#This Row],[Debit]]</f>
        <v>-15</v>
      </c>
    </row>
    <row r="298" spans="1:11" x14ac:dyDescent="0.25">
      <c r="A298" s="1">
        <v>44382</v>
      </c>
      <c r="B298" t="s">
        <v>14</v>
      </c>
      <c r="C298" s="2">
        <v>5</v>
      </c>
      <c r="D298" s="2"/>
      <c r="E298" t="s">
        <v>15</v>
      </c>
      <c r="F298" t="s">
        <v>16</v>
      </c>
      <c r="G298" t="s">
        <v>17</v>
      </c>
      <c r="H298">
        <f>MONTH(Dataset[[#This Row],[Date]])</f>
        <v>7</v>
      </c>
      <c r="I298" s="15" t="str">
        <f>TEXT(Dataset[[#This Row],[Date]],"mmm")</f>
        <v>Jul</v>
      </c>
      <c r="J298" t="str">
        <f>TEXT(Dataset[[#This Row],[Date]],"ddd")</f>
        <v>Mon</v>
      </c>
      <c r="K298" s="2">
        <f>Dataset[[#This Row],[Credit]]-Dataset[[#This Row],[Debit]]</f>
        <v>-5</v>
      </c>
    </row>
    <row r="299" spans="1:11" x14ac:dyDescent="0.25">
      <c r="A299" s="1">
        <v>44383</v>
      </c>
      <c r="B299" t="s">
        <v>14</v>
      </c>
      <c r="C299" s="2">
        <v>5</v>
      </c>
      <c r="D299" s="2"/>
      <c r="E299" t="s">
        <v>15</v>
      </c>
      <c r="F299" t="s">
        <v>16</v>
      </c>
      <c r="G299" t="s">
        <v>17</v>
      </c>
      <c r="H299">
        <f>MONTH(Dataset[[#This Row],[Date]])</f>
        <v>7</v>
      </c>
      <c r="I299" s="15" t="str">
        <f>TEXT(Dataset[[#This Row],[Date]],"mmm")</f>
        <v>Jul</v>
      </c>
      <c r="J299" t="str">
        <f>TEXT(Dataset[[#This Row],[Date]],"ddd")</f>
        <v>Tue</v>
      </c>
      <c r="K299" s="2">
        <f>Dataset[[#This Row],[Credit]]-Dataset[[#This Row],[Debit]]</f>
        <v>-5</v>
      </c>
    </row>
    <row r="300" spans="1:11" x14ac:dyDescent="0.25">
      <c r="A300" s="1">
        <v>44384</v>
      </c>
      <c r="B300" t="s">
        <v>14</v>
      </c>
      <c r="C300" s="2">
        <v>5</v>
      </c>
      <c r="D300" s="2"/>
      <c r="E300" t="s">
        <v>15</v>
      </c>
      <c r="F300" t="s">
        <v>16</v>
      </c>
      <c r="G300" t="s">
        <v>17</v>
      </c>
      <c r="H300">
        <f>MONTH(Dataset[[#This Row],[Date]])</f>
        <v>7</v>
      </c>
      <c r="I300" s="15" t="str">
        <f>TEXT(Dataset[[#This Row],[Date]],"mmm")</f>
        <v>Jul</v>
      </c>
      <c r="J300" t="str">
        <f>TEXT(Dataset[[#This Row],[Date]],"ddd")</f>
        <v>Wed</v>
      </c>
      <c r="K300" s="2">
        <f>Dataset[[#This Row],[Credit]]-Dataset[[#This Row],[Debit]]</f>
        <v>-5</v>
      </c>
    </row>
    <row r="301" spans="1:11" x14ac:dyDescent="0.25">
      <c r="A301" s="1">
        <v>44384</v>
      </c>
      <c r="B301" t="s">
        <v>24</v>
      </c>
      <c r="C301" s="2">
        <v>180</v>
      </c>
      <c r="D301" s="2"/>
      <c r="E301" t="s">
        <v>25</v>
      </c>
      <c r="F301" t="s">
        <v>20</v>
      </c>
      <c r="G301" t="s">
        <v>17</v>
      </c>
      <c r="H301">
        <f>MONTH(Dataset[[#This Row],[Date]])</f>
        <v>7</v>
      </c>
      <c r="I301" s="15" t="str">
        <f>TEXT(Dataset[[#This Row],[Date]],"mmm")</f>
        <v>Jul</v>
      </c>
      <c r="J301" t="str">
        <f>TEXT(Dataset[[#This Row],[Date]],"ddd")</f>
        <v>Wed</v>
      </c>
      <c r="K301" s="2">
        <f>Dataset[[#This Row],[Credit]]-Dataset[[#This Row],[Debit]]</f>
        <v>-180</v>
      </c>
    </row>
    <row r="302" spans="1:11" x14ac:dyDescent="0.25">
      <c r="A302" s="1">
        <v>44387</v>
      </c>
      <c r="B302" t="s">
        <v>26</v>
      </c>
      <c r="C302" s="2">
        <v>56.1</v>
      </c>
      <c r="D302" s="2"/>
      <c r="E302" t="s">
        <v>27</v>
      </c>
      <c r="F302" t="s">
        <v>20</v>
      </c>
      <c r="G302" t="s">
        <v>17</v>
      </c>
      <c r="H302">
        <f>MONTH(Dataset[[#This Row],[Date]])</f>
        <v>7</v>
      </c>
      <c r="I302" s="15" t="str">
        <f>TEXT(Dataset[[#This Row],[Date]],"mmm")</f>
        <v>Jul</v>
      </c>
      <c r="J302" t="str">
        <f>TEXT(Dataset[[#This Row],[Date]],"ddd")</f>
        <v>Sat</v>
      </c>
      <c r="K302" s="2">
        <f>Dataset[[#This Row],[Credit]]-Dataset[[#This Row],[Debit]]</f>
        <v>-56.1</v>
      </c>
    </row>
    <row r="303" spans="1:11" x14ac:dyDescent="0.25">
      <c r="A303" s="1">
        <v>44387</v>
      </c>
      <c r="B303" t="s">
        <v>14</v>
      </c>
      <c r="C303" s="2">
        <v>5</v>
      </c>
      <c r="D303" s="2"/>
      <c r="E303" t="s">
        <v>15</v>
      </c>
      <c r="F303" t="s">
        <v>16</v>
      </c>
      <c r="G303" t="s">
        <v>17</v>
      </c>
      <c r="H303">
        <f>MONTH(Dataset[[#This Row],[Date]])</f>
        <v>7</v>
      </c>
      <c r="I303" s="15" t="str">
        <f>TEXT(Dataset[[#This Row],[Date]],"mmm")</f>
        <v>Jul</v>
      </c>
      <c r="J303" t="str">
        <f>TEXT(Dataset[[#This Row],[Date]],"ddd")</f>
        <v>Sat</v>
      </c>
      <c r="K303" s="2">
        <f>Dataset[[#This Row],[Credit]]-Dataset[[#This Row],[Debit]]</f>
        <v>-5</v>
      </c>
    </row>
    <row r="304" spans="1:11" x14ac:dyDescent="0.25">
      <c r="A304" s="1">
        <v>44388</v>
      </c>
      <c r="B304" t="s">
        <v>14</v>
      </c>
      <c r="C304" s="2">
        <v>5</v>
      </c>
      <c r="D304" s="2"/>
      <c r="E304" t="s">
        <v>15</v>
      </c>
      <c r="F304" t="s">
        <v>16</v>
      </c>
      <c r="G304" t="s">
        <v>17</v>
      </c>
      <c r="H304">
        <f>MONTH(Dataset[[#This Row],[Date]])</f>
        <v>7</v>
      </c>
      <c r="I304" s="15" t="str">
        <f>TEXT(Dataset[[#This Row],[Date]],"mmm")</f>
        <v>Jul</v>
      </c>
      <c r="J304" t="str">
        <f>TEXT(Dataset[[#This Row],[Date]],"ddd")</f>
        <v>Sun</v>
      </c>
      <c r="K304" s="2">
        <f>Dataset[[#This Row],[Credit]]-Dataset[[#This Row],[Debit]]</f>
        <v>-5</v>
      </c>
    </row>
    <row r="305" spans="1:11" x14ac:dyDescent="0.25">
      <c r="A305" s="1">
        <v>44389</v>
      </c>
      <c r="B305" t="s">
        <v>28</v>
      </c>
      <c r="C305" s="2">
        <v>83.1</v>
      </c>
      <c r="D305" s="2"/>
      <c r="E305" t="s">
        <v>51</v>
      </c>
      <c r="F305" t="s">
        <v>23</v>
      </c>
      <c r="G305" t="s">
        <v>17</v>
      </c>
      <c r="H305">
        <f>MONTH(Dataset[[#This Row],[Date]])</f>
        <v>7</v>
      </c>
      <c r="I305" s="15" t="str">
        <f>TEXT(Dataset[[#This Row],[Date]],"mmm")</f>
        <v>Jul</v>
      </c>
      <c r="J305" t="str">
        <f>TEXT(Dataset[[#This Row],[Date]],"ddd")</f>
        <v>Mon</v>
      </c>
      <c r="K305" s="2">
        <f>Dataset[[#This Row],[Credit]]-Dataset[[#This Row],[Debit]]</f>
        <v>-83.1</v>
      </c>
    </row>
    <row r="306" spans="1:11" x14ac:dyDescent="0.25">
      <c r="A306" s="1">
        <v>44389</v>
      </c>
      <c r="B306" t="s">
        <v>14</v>
      </c>
      <c r="C306" s="2">
        <v>5</v>
      </c>
      <c r="D306" s="2"/>
      <c r="E306" t="s">
        <v>15</v>
      </c>
      <c r="F306" t="s">
        <v>16</v>
      </c>
      <c r="G306" t="s">
        <v>17</v>
      </c>
      <c r="H306">
        <f>MONTH(Dataset[[#This Row],[Date]])</f>
        <v>7</v>
      </c>
      <c r="I306" s="15" t="str">
        <f>TEXT(Dataset[[#This Row],[Date]],"mmm")</f>
        <v>Jul</v>
      </c>
      <c r="J306" t="str">
        <f>TEXT(Dataset[[#This Row],[Date]],"ddd")</f>
        <v>Mon</v>
      </c>
      <c r="K306" s="2">
        <f>Dataset[[#This Row],[Credit]]-Dataset[[#This Row],[Debit]]</f>
        <v>-5</v>
      </c>
    </row>
    <row r="307" spans="1:11" x14ac:dyDescent="0.25">
      <c r="A307" s="1">
        <v>44390</v>
      </c>
      <c r="B307" t="s">
        <v>14</v>
      </c>
      <c r="C307" s="2">
        <v>5</v>
      </c>
      <c r="D307" s="2"/>
      <c r="E307" t="s">
        <v>15</v>
      </c>
      <c r="F307" t="s">
        <v>16</v>
      </c>
      <c r="G307" t="s">
        <v>17</v>
      </c>
      <c r="H307">
        <f>MONTH(Dataset[[#This Row],[Date]])</f>
        <v>7</v>
      </c>
      <c r="I307" s="15" t="str">
        <f>TEXT(Dataset[[#This Row],[Date]],"mmm")</f>
        <v>Jul</v>
      </c>
      <c r="J307" t="str">
        <f>TEXT(Dataset[[#This Row],[Date]],"ddd")</f>
        <v>Tue</v>
      </c>
      <c r="K307" s="2">
        <f>Dataset[[#This Row],[Credit]]-Dataset[[#This Row],[Debit]]</f>
        <v>-5</v>
      </c>
    </row>
    <row r="308" spans="1:11" x14ac:dyDescent="0.25">
      <c r="A308" s="1">
        <v>44391</v>
      </c>
      <c r="B308" t="s">
        <v>24</v>
      </c>
      <c r="C308" s="2">
        <v>141.1</v>
      </c>
      <c r="D308" s="2"/>
      <c r="E308" t="s">
        <v>25</v>
      </c>
      <c r="F308" t="s">
        <v>20</v>
      </c>
      <c r="G308" t="s">
        <v>17</v>
      </c>
      <c r="H308">
        <f>MONTH(Dataset[[#This Row],[Date]])</f>
        <v>7</v>
      </c>
      <c r="I308" s="15" t="str">
        <f>TEXT(Dataset[[#This Row],[Date]],"mmm")</f>
        <v>Jul</v>
      </c>
      <c r="J308" t="str">
        <f>TEXT(Dataset[[#This Row],[Date]],"ddd")</f>
        <v>Wed</v>
      </c>
      <c r="K308" s="2">
        <f>Dataset[[#This Row],[Credit]]-Dataset[[#This Row],[Debit]]</f>
        <v>-141.1</v>
      </c>
    </row>
    <row r="309" spans="1:11" x14ac:dyDescent="0.25">
      <c r="A309" s="1">
        <v>44391</v>
      </c>
      <c r="B309" t="s">
        <v>14</v>
      </c>
      <c r="C309" s="2">
        <v>5</v>
      </c>
      <c r="D309" s="2"/>
      <c r="E309" t="s">
        <v>15</v>
      </c>
      <c r="F309" t="s">
        <v>16</v>
      </c>
      <c r="G309" t="s">
        <v>17</v>
      </c>
      <c r="H309">
        <f>MONTH(Dataset[[#This Row],[Date]])</f>
        <v>7</v>
      </c>
      <c r="I309" s="15" t="str">
        <f>TEXT(Dataset[[#This Row],[Date]],"mmm")</f>
        <v>Jul</v>
      </c>
      <c r="J309" t="str">
        <f>TEXT(Dataset[[#This Row],[Date]],"ddd")</f>
        <v>Wed</v>
      </c>
      <c r="K309" s="2">
        <f>Dataset[[#This Row],[Credit]]-Dataset[[#This Row],[Debit]]</f>
        <v>-5</v>
      </c>
    </row>
    <row r="310" spans="1:11" x14ac:dyDescent="0.25">
      <c r="A310" s="1">
        <v>44392</v>
      </c>
      <c r="B310" t="s">
        <v>14</v>
      </c>
      <c r="C310" s="2">
        <v>5</v>
      </c>
      <c r="D310" s="2"/>
      <c r="E310" t="s">
        <v>15</v>
      </c>
      <c r="F310" t="s">
        <v>16</v>
      </c>
      <c r="G310" t="s">
        <v>17</v>
      </c>
      <c r="H310">
        <f>MONTH(Dataset[[#This Row],[Date]])</f>
        <v>7</v>
      </c>
      <c r="I310" s="15" t="str">
        <f>TEXT(Dataset[[#This Row],[Date]],"mmm")</f>
        <v>Jul</v>
      </c>
      <c r="J310" t="str">
        <f>TEXT(Dataset[[#This Row],[Date]],"ddd")</f>
        <v>Thu</v>
      </c>
      <c r="K310" s="2">
        <f>Dataset[[#This Row],[Credit]]-Dataset[[#This Row],[Debit]]</f>
        <v>-5</v>
      </c>
    </row>
    <row r="311" spans="1:11" x14ac:dyDescent="0.25">
      <c r="A311" s="1">
        <v>44392</v>
      </c>
      <c r="B311" t="s">
        <v>29</v>
      </c>
      <c r="C311" s="2">
        <v>45.8</v>
      </c>
      <c r="D311" s="2"/>
      <c r="E311" t="s">
        <v>30</v>
      </c>
      <c r="F311" t="s">
        <v>31</v>
      </c>
      <c r="G311" t="s">
        <v>17</v>
      </c>
      <c r="H311">
        <f>MONTH(Dataset[[#This Row],[Date]])</f>
        <v>7</v>
      </c>
      <c r="I311" s="15" t="str">
        <f>TEXT(Dataset[[#This Row],[Date]],"mmm")</f>
        <v>Jul</v>
      </c>
      <c r="J311" t="str">
        <f>TEXT(Dataset[[#This Row],[Date]],"ddd")</f>
        <v>Thu</v>
      </c>
      <c r="K311" s="2">
        <f>Dataset[[#This Row],[Credit]]-Dataset[[#This Row],[Debit]]</f>
        <v>-45.8</v>
      </c>
    </row>
    <row r="312" spans="1:11" x14ac:dyDescent="0.25">
      <c r="A312" s="1">
        <v>44392</v>
      </c>
      <c r="B312" t="s">
        <v>32</v>
      </c>
      <c r="C312" s="2">
        <v>103.80000000000001</v>
      </c>
      <c r="D312" s="2"/>
      <c r="E312" t="s">
        <v>33</v>
      </c>
      <c r="F312" t="s">
        <v>31</v>
      </c>
      <c r="G312" t="s">
        <v>17</v>
      </c>
      <c r="H312">
        <f>MONTH(Dataset[[#This Row],[Date]])</f>
        <v>7</v>
      </c>
      <c r="I312" s="15" t="str">
        <f>TEXT(Dataset[[#This Row],[Date]],"mmm")</f>
        <v>Jul</v>
      </c>
      <c r="J312" t="str">
        <f>TEXT(Dataset[[#This Row],[Date]],"ddd")</f>
        <v>Thu</v>
      </c>
      <c r="K312" s="2">
        <f>Dataset[[#This Row],[Credit]]-Dataset[[#This Row],[Debit]]</f>
        <v>-103.80000000000001</v>
      </c>
    </row>
    <row r="313" spans="1:11" x14ac:dyDescent="0.25">
      <c r="A313" s="1">
        <v>44392</v>
      </c>
      <c r="B313" t="s">
        <v>34</v>
      </c>
      <c r="C313" s="2">
        <v>58</v>
      </c>
      <c r="D313" s="2"/>
      <c r="E313" t="s">
        <v>35</v>
      </c>
      <c r="F313" t="s">
        <v>16</v>
      </c>
      <c r="G313" t="s">
        <v>17</v>
      </c>
      <c r="H313">
        <f>MONTH(Dataset[[#This Row],[Date]])</f>
        <v>7</v>
      </c>
      <c r="I313" s="15" t="str">
        <f>TEXT(Dataset[[#This Row],[Date]],"mmm")</f>
        <v>Jul</v>
      </c>
      <c r="J313" t="str">
        <f>TEXT(Dataset[[#This Row],[Date]],"ddd")</f>
        <v>Thu</v>
      </c>
      <c r="K313" s="2">
        <f>Dataset[[#This Row],[Credit]]-Dataset[[#This Row],[Debit]]</f>
        <v>-58</v>
      </c>
    </row>
    <row r="314" spans="1:11" x14ac:dyDescent="0.25">
      <c r="A314" s="1">
        <v>44393</v>
      </c>
      <c r="B314" t="s">
        <v>36</v>
      </c>
      <c r="C314" s="2">
        <v>34.200000000000003</v>
      </c>
      <c r="D314" s="2"/>
      <c r="E314" t="s">
        <v>37</v>
      </c>
      <c r="F314" t="s">
        <v>23</v>
      </c>
      <c r="G314" t="s">
        <v>17</v>
      </c>
      <c r="H314">
        <f>MONTH(Dataset[[#This Row],[Date]])</f>
        <v>7</v>
      </c>
      <c r="I314" s="15" t="str">
        <f>TEXT(Dataset[[#This Row],[Date]],"mmm")</f>
        <v>Jul</v>
      </c>
      <c r="J314" t="str">
        <f>TEXT(Dataset[[#This Row],[Date]],"ddd")</f>
        <v>Fri</v>
      </c>
      <c r="K314" s="2">
        <f>Dataset[[#This Row],[Credit]]-Dataset[[#This Row],[Debit]]</f>
        <v>-34.200000000000003</v>
      </c>
    </row>
    <row r="315" spans="1:11" x14ac:dyDescent="0.25">
      <c r="A315" s="1">
        <v>44394</v>
      </c>
      <c r="B315" t="s">
        <v>38</v>
      </c>
      <c r="C315" s="2"/>
      <c r="D315" s="2">
        <v>200</v>
      </c>
      <c r="E315" t="s">
        <v>39</v>
      </c>
      <c r="F315" t="s">
        <v>40</v>
      </c>
      <c r="G315" t="s">
        <v>13</v>
      </c>
      <c r="H315">
        <f>MONTH(Dataset[[#This Row],[Date]])</f>
        <v>7</v>
      </c>
      <c r="I315" s="15" t="str">
        <f>TEXT(Dataset[[#This Row],[Date]],"mmm")</f>
        <v>Jul</v>
      </c>
      <c r="J315" t="str">
        <f>TEXT(Dataset[[#This Row],[Date]],"ddd")</f>
        <v>Sat</v>
      </c>
      <c r="K315" s="2">
        <f>Dataset[[#This Row],[Credit]]-Dataset[[#This Row],[Debit]]</f>
        <v>200</v>
      </c>
    </row>
    <row r="316" spans="1:11" x14ac:dyDescent="0.25">
      <c r="A316" s="1">
        <v>44394</v>
      </c>
      <c r="B316" t="s">
        <v>14</v>
      </c>
      <c r="C316" s="2">
        <v>5</v>
      </c>
      <c r="D316" s="2"/>
      <c r="E316" t="s">
        <v>15</v>
      </c>
      <c r="F316" t="s">
        <v>16</v>
      </c>
      <c r="G316" t="s">
        <v>17</v>
      </c>
      <c r="H316">
        <f>MONTH(Dataset[[#This Row],[Date]])</f>
        <v>7</v>
      </c>
      <c r="I316" s="15" t="str">
        <f>TEXT(Dataset[[#This Row],[Date]],"mmm")</f>
        <v>Jul</v>
      </c>
      <c r="J316" t="str">
        <f>TEXT(Dataset[[#This Row],[Date]],"ddd")</f>
        <v>Sat</v>
      </c>
      <c r="K316" s="2">
        <f>Dataset[[#This Row],[Credit]]-Dataset[[#This Row],[Debit]]</f>
        <v>-5</v>
      </c>
    </row>
    <row r="317" spans="1:11" x14ac:dyDescent="0.25">
      <c r="A317" s="1">
        <v>44395</v>
      </c>
      <c r="B317" t="s">
        <v>14</v>
      </c>
      <c r="C317" s="2">
        <v>5</v>
      </c>
      <c r="D317" s="2"/>
      <c r="E317" t="s">
        <v>15</v>
      </c>
      <c r="F317" t="s">
        <v>16</v>
      </c>
      <c r="G317" t="s">
        <v>17</v>
      </c>
      <c r="H317">
        <f>MONTH(Dataset[[#This Row],[Date]])</f>
        <v>7</v>
      </c>
      <c r="I317" s="15" t="str">
        <f>TEXT(Dataset[[#This Row],[Date]],"mmm")</f>
        <v>Jul</v>
      </c>
      <c r="J317" t="str">
        <f>TEXT(Dataset[[#This Row],[Date]],"ddd")</f>
        <v>Sun</v>
      </c>
      <c r="K317" s="2">
        <f>Dataset[[#This Row],[Credit]]-Dataset[[#This Row],[Debit]]</f>
        <v>-5</v>
      </c>
    </row>
    <row r="318" spans="1:11" x14ac:dyDescent="0.25">
      <c r="A318" s="1">
        <v>44395</v>
      </c>
      <c r="B318" t="s">
        <v>42</v>
      </c>
      <c r="C318" s="2">
        <v>40</v>
      </c>
      <c r="D318" s="2"/>
      <c r="E318" t="s">
        <v>42</v>
      </c>
      <c r="F318" t="s">
        <v>20</v>
      </c>
      <c r="G318" t="s">
        <v>17</v>
      </c>
      <c r="H318">
        <f>MONTH(Dataset[[#This Row],[Date]])</f>
        <v>7</v>
      </c>
      <c r="I318" s="15" t="str">
        <f>TEXT(Dataset[[#This Row],[Date]],"mmm")</f>
        <v>Jul</v>
      </c>
      <c r="J318" t="str">
        <f>TEXT(Dataset[[#This Row],[Date]],"ddd")</f>
        <v>Sun</v>
      </c>
      <c r="K318" s="2">
        <f>Dataset[[#This Row],[Credit]]-Dataset[[#This Row],[Debit]]</f>
        <v>-40</v>
      </c>
    </row>
    <row r="319" spans="1:11" x14ac:dyDescent="0.25">
      <c r="A319" s="1">
        <v>44396</v>
      </c>
      <c r="B319" t="s">
        <v>43</v>
      </c>
      <c r="C319" s="2">
        <v>51.1</v>
      </c>
      <c r="D319" s="2"/>
      <c r="E319" t="s">
        <v>44</v>
      </c>
      <c r="F319" t="s">
        <v>31</v>
      </c>
      <c r="G319" t="s">
        <v>17</v>
      </c>
      <c r="H319">
        <f>MONTH(Dataset[[#This Row],[Date]])</f>
        <v>7</v>
      </c>
      <c r="I319" s="15" t="str">
        <f>TEXT(Dataset[[#This Row],[Date]],"mmm")</f>
        <v>Jul</v>
      </c>
      <c r="J319" t="str">
        <f>TEXT(Dataset[[#This Row],[Date]],"ddd")</f>
        <v>Mon</v>
      </c>
      <c r="K319" s="2">
        <f>Dataset[[#This Row],[Credit]]-Dataset[[#This Row],[Debit]]</f>
        <v>-51.1</v>
      </c>
    </row>
    <row r="320" spans="1:11" x14ac:dyDescent="0.25">
      <c r="A320" s="1">
        <v>44396</v>
      </c>
      <c r="B320" t="s">
        <v>45</v>
      </c>
      <c r="C320" s="2">
        <v>35</v>
      </c>
      <c r="D320" s="2"/>
      <c r="E320" t="s">
        <v>30</v>
      </c>
      <c r="F320" t="s">
        <v>31</v>
      </c>
      <c r="G320" t="s">
        <v>17</v>
      </c>
      <c r="H320">
        <f>MONTH(Dataset[[#This Row],[Date]])</f>
        <v>7</v>
      </c>
      <c r="I320" s="15" t="str">
        <f>TEXT(Dataset[[#This Row],[Date]],"mmm")</f>
        <v>Jul</v>
      </c>
      <c r="J320" t="str">
        <f>TEXT(Dataset[[#This Row],[Date]],"ddd")</f>
        <v>Mon</v>
      </c>
      <c r="K320" s="2">
        <f>Dataset[[#This Row],[Credit]]-Dataset[[#This Row],[Debit]]</f>
        <v>-35</v>
      </c>
    </row>
    <row r="321" spans="1:11" x14ac:dyDescent="0.25">
      <c r="A321" s="1">
        <v>44396</v>
      </c>
      <c r="B321" t="s">
        <v>14</v>
      </c>
      <c r="C321" s="2">
        <v>5</v>
      </c>
      <c r="D321" s="2"/>
      <c r="E321" t="s">
        <v>15</v>
      </c>
      <c r="F321" t="s">
        <v>16</v>
      </c>
      <c r="G321" t="s">
        <v>17</v>
      </c>
      <c r="H321">
        <f>MONTH(Dataset[[#This Row],[Date]])</f>
        <v>7</v>
      </c>
      <c r="I321" s="15" t="str">
        <f>TEXT(Dataset[[#This Row],[Date]],"mmm")</f>
        <v>Jul</v>
      </c>
      <c r="J321" t="str">
        <f>TEXT(Dataset[[#This Row],[Date]],"ddd")</f>
        <v>Mon</v>
      </c>
      <c r="K321" s="2">
        <f>Dataset[[#This Row],[Credit]]-Dataset[[#This Row],[Debit]]</f>
        <v>-5</v>
      </c>
    </row>
    <row r="322" spans="1:11" x14ac:dyDescent="0.25">
      <c r="A322" s="1">
        <v>44397</v>
      </c>
      <c r="B322" t="s">
        <v>14</v>
      </c>
      <c r="C322" s="2">
        <v>5</v>
      </c>
      <c r="D322" s="2"/>
      <c r="E322" t="s">
        <v>15</v>
      </c>
      <c r="F322" t="s">
        <v>16</v>
      </c>
      <c r="G322" t="s">
        <v>17</v>
      </c>
      <c r="H322">
        <f>MONTH(Dataset[[#This Row],[Date]])</f>
        <v>7</v>
      </c>
      <c r="I322" s="15" t="str">
        <f>TEXT(Dataset[[#This Row],[Date]],"mmm")</f>
        <v>Jul</v>
      </c>
      <c r="J322" t="str">
        <f>TEXT(Dataset[[#This Row],[Date]],"ddd")</f>
        <v>Tue</v>
      </c>
      <c r="K322" s="2">
        <f>Dataset[[#This Row],[Credit]]-Dataset[[#This Row],[Debit]]</f>
        <v>-5</v>
      </c>
    </row>
    <row r="323" spans="1:11" x14ac:dyDescent="0.25">
      <c r="A323" s="1">
        <v>44398</v>
      </c>
      <c r="B323" t="s">
        <v>14</v>
      </c>
      <c r="C323" s="2">
        <v>5</v>
      </c>
      <c r="D323" s="2"/>
      <c r="E323" t="s">
        <v>15</v>
      </c>
      <c r="F323" t="s">
        <v>16</v>
      </c>
      <c r="G323" t="s">
        <v>17</v>
      </c>
      <c r="H323">
        <f>MONTH(Dataset[[#This Row],[Date]])</f>
        <v>7</v>
      </c>
      <c r="I323" s="15" t="str">
        <f>TEXT(Dataset[[#This Row],[Date]],"mmm")</f>
        <v>Jul</v>
      </c>
      <c r="J323" t="str">
        <f>TEXT(Dataset[[#This Row],[Date]],"ddd")</f>
        <v>Wed</v>
      </c>
      <c r="K323" s="2">
        <f>Dataset[[#This Row],[Credit]]-Dataset[[#This Row],[Debit]]</f>
        <v>-5</v>
      </c>
    </row>
    <row r="324" spans="1:11" x14ac:dyDescent="0.25">
      <c r="A324" s="1">
        <v>44398</v>
      </c>
      <c r="B324" t="s">
        <v>24</v>
      </c>
      <c r="C324" s="2">
        <v>176</v>
      </c>
      <c r="D324" s="2"/>
      <c r="E324" t="s">
        <v>25</v>
      </c>
      <c r="F324" t="s">
        <v>20</v>
      </c>
      <c r="G324" t="s">
        <v>17</v>
      </c>
      <c r="H324">
        <f>MONTH(Dataset[[#This Row],[Date]])</f>
        <v>7</v>
      </c>
      <c r="I324" s="15" t="str">
        <f>TEXT(Dataset[[#This Row],[Date]],"mmm")</f>
        <v>Jul</v>
      </c>
      <c r="J324" t="str">
        <f>TEXT(Dataset[[#This Row],[Date]],"ddd")</f>
        <v>Wed</v>
      </c>
      <c r="K324" s="2">
        <f>Dataset[[#This Row],[Credit]]-Dataset[[#This Row],[Debit]]</f>
        <v>-176</v>
      </c>
    </row>
    <row r="325" spans="1:11" x14ac:dyDescent="0.25">
      <c r="A325" s="1">
        <v>44399</v>
      </c>
      <c r="B325" t="s">
        <v>46</v>
      </c>
      <c r="C325" s="2">
        <v>43.1</v>
      </c>
      <c r="D325" s="2"/>
      <c r="E325" t="s">
        <v>35</v>
      </c>
      <c r="F325" t="s">
        <v>16</v>
      </c>
      <c r="G325" t="s">
        <v>17</v>
      </c>
      <c r="H325">
        <f>MONTH(Dataset[[#This Row],[Date]])</f>
        <v>7</v>
      </c>
      <c r="I325" s="15" t="str">
        <f>TEXT(Dataset[[#This Row],[Date]],"mmm")</f>
        <v>Jul</v>
      </c>
      <c r="J325" t="str">
        <f>TEXT(Dataset[[#This Row],[Date]],"ddd")</f>
        <v>Thu</v>
      </c>
      <c r="K325" s="2">
        <f>Dataset[[#This Row],[Credit]]-Dataset[[#This Row],[Debit]]</f>
        <v>-43.1</v>
      </c>
    </row>
    <row r="326" spans="1:11" x14ac:dyDescent="0.25">
      <c r="A326" s="1">
        <v>44400</v>
      </c>
      <c r="B326" t="s">
        <v>47</v>
      </c>
      <c r="C326" s="2">
        <v>18.2</v>
      </c>
      <c r="D326" s="2"/>
      <c r="E326" t="s">
        <v>35</v>
      </c>
      <c r="F326" t="s">
        <v>16</v>
      </c>
      <c r="G326" t="s">
        <v>17</v>
      </c>
      <c r="H326">
        <f>MONTH(Dataset[[#This Row],[Date]])</f>
        <v>7</v>
      </c>
      <c r="I326" s="15" t="str">
        <f>TEXT(Dataset[[#This Row],[Date]],"mmm")</f>
        <v>Jul</v>
      </c>
      <c r="J326" t="str">
        <f>TEXT(Dataset[[#This Row],[Date]],"ddd")</f>
        <v>Fri</v>
      </c>
      <c r="K326" s="2">
        <f>Dataset[[#This Row],[Credit]]-Dataset[[#This Row],[Debit]]</f>
        <v>-18.2</v>
      </c>
    </row>
    <row r="327" spans="1:11" x14ac:dyDescent="0.25">
      <c r="A327" s="1">
        <v>44401</v>
      </c>
      <c r="B327" t="s">
        <v>48</v>
      </c>
      <c r="C327" s="2">
        <v>55</v>
      </c>
      <c r="D327" s="2"/>
      <c r="E327" t="s">
        <v>49</v>
      </c>
      <c r="F327" t="s">
        <v>50</v>
      </c>
      <c r="G327" t="s">
        <v>17</v>
      </c>
      <c r="H327">
        <f>MONTH(Dataset[[#This Row],[Date]])</f>
        <v>7</v>
      </c>
      <c r="I327" s="15" t="str">
        <f>TEXT(Dataset[[#This Row],[Date]],"mmm")</f>
        <v>Jul</v>
      </c>
      <c r="J327" t="str">
        <f>TEXT(Dataset[[#This Row],[Date]],"ddd")</f>
        <v>Sat</v>
      </c>
      <c r="K327" s="2">
        <f>Dataset[[#This Row],[Credit]]-Dataset[[#This Row],[Debit]]</f>
        <v>-55</v>
      </c>
    </row>
    <row r="328" spans="1:11" x14ac:dyDescent="0.25">
      <c r="A328" s="1">
        <v>44401</v>
      </c>
      <c r="B328" t="s">
        <v>28</v>
      </c>
      <c r="C328" s="2">
        <v>68.800000000000011</v>
      </c>
      <c r="D328" s="2"/>
      <c r="E328" t="s">
        <v>51</v>
      </c>
      <c r="F328" t="s">
        <v>23</v>
      </c>
      <c r="G328" t="s">
        <v>17</v>
      </c>
      <c r="H328">
        <f>MONTH(Dataset[[#This Row],[Date]])</f>
        <v>7</v>
      </c>
      <c r="I328" s="15" t="str">
        <f>TEXT(Dataset[[#This Row],[Date]],"mmm")</f>
        <v>Jul</v>
      </c>
      <c r="J328" t="str">
        <f>TEXT(Dataset[[#This Row],[Date]],"ddd")</f>
        <v>Sat</v>
      </c>
      <c r="K328" s="2">
        <f>Dataset[[#This Row],[Credit]]-Dataset[[#This Row],[Debit]]</f>
        <v>-68.800000000000011</v>
      </c>
    </row>
    <row r="329" spans="1:11" x14ac:dyDescent="0.25">
      <c r="A329" s="1">
        <v>44401</v>
      </c>
      <c r="B329" t="s">
        <v>14</v>
      </c>
      <c r="C329" s="2">
        <v>5</v>
      </c>
      <c r="D329" s="2"/>
      <c r="E329" t="s">
        <v>15</v>
      </c>
      <c r="F329" t="s">
        <v>16</v>
      </c>
      <c r="G329" t="s">
        <v>17</v>
      </c>
      <c r="H329">
        <f>MONTH(Dataset[[#This Row],[Date]])</f>
        <v>7</v>
      </c>
      <c r="I329" s="15" t="str">
        <f>TEXT(Dataset[[#This Row],[Date]],"mmm")</f>
        <v>Jul</v>
      </c>
      <c r="J329" t="str">
        <f>TEXT(Dataset[[#This Row],[Date]],"ddd")</f>
        <v>Sat</v>
      </c>
      <c r="K329" s="2">
        <f>Dataset[[#This Row],[Credit]]-Dataset[[#This Row],[Debit]]</f>
        <v>-5</v>
      </c>
    </row>
    <row r="330" spans="1:11" x14ac:dyDescent="0.25">
      <c r="A330" s="1">
        <v>44402</v>
      </c>
      <c r="B330" t="s">
        <v>14</v>
      </c>
      <c r="C330" s="2">
        <v>5</v>
      </c>
      <c r="D330" s="2"/>
      <c r="E330" t="s">
        <v>15</v>
      </c>
      <c r="F330" t="s">
        <v>16</v>
      </c>
      <c r="G330" t="s">
        <v>17</v>
      </c>
      <c r="H330">
        <f>MONTH(Dataset[[#This Row],[Date]])</f>
        <v>7</v>
      </c>
      <c r="I330" s="15" t="str">
        <f>TEXT(Dataset[[#This Row],[Date]],"mmm")</f>
        <v>Jul</v>
      </c>
      <c r="J330" t="str">
        <f>TEXT(Dataset[[#This Row],[Date]],"ddd")</f>
        <v>Sun</v>
      </c>
      <c r="K330" s="2">
        <f>Dataset[[#This Row],[Credit]]-Dataset[[#This Row],[Debit]]</f>
        <v>-5</v>
      </c>
    </row>
    <row r="331" spans="1:11" x14ac:dyDescent="0.25">
      <c r="A331" s="1">
        <v>44403</v>
      </c>
      <c r="B331" t="s">
        <v>14</v>
      </c>
      <c r="C331" s="2">
        <v>5</v>
      </c>
      <c r="D331" s="2"/>
      <c r="E331" t="s">
        <v>15</v>
      </c>
      <c r="F331" t="s">
        <v>16</v>
      </c>
      <c r="G331" t="s">
        <v>17</v>
      </c>
      <c r="H331">
        <f>MONTH(Dataset[[#This Row],[Date]])</f>
        <v>7</v>
      </c>
      <c r="I331" s="15" t="str">
        <f>TEXT(Dataset[[#This Row],[Date]],"mmm")</f>
        <v>Jul</v>
      </c>
      <c r="J331" t="str">
        <f>TEXT(Dataset[[#This Row],[Date]],"ddd")</f>
        <v>Mon</v>
      </c>
      <c r="K331" s="2">
        <f>Dataset[[#This Row],[Credit]]-Dataset[[#This Row],[Debit]]</f>
        <v>-5</v>
      </c>
    </row>
    <row r="332" spans="1:11" x14ac:dyDescent="0.25">
      <c r="A332" s="1">
        <v>44404</v>
      </c>
      <c r="B332" t="s">
        <v>14</v>
      </c>
      <c r="C332" s="2">
        <v>5</v>
      </c>
      <c r="D332" s="2"/>
      <c r="E332" t="s">
        <v>15</v>
      </c>
      <c r="F332" t="s">
        <v>16</v>
      </c>
      <c r="G332" t="s">
        <v>17</v>
      </c>
      <c r="H332">
        <f>MONTH(Dataset[[#This Row],[Date]])</f>
        <v>7</v>
      </c>
      <c r="I332" s="15" t="str">
        <f>TEXT(Dataset[[#This Row],[Date]],"mmm")</f>
        <v>Jul</v>
      </c>
      <c r="J332" t="str">
        <f>TEXT(Dataset[[#This Row],[Date]],"ddd")</f>
        <v>Tue</v>
      </c>
      <c r="K332" s="2">
        <f>Dataset[[#This Row],[Credit]]-Dataset[[#This Row],[Debit]]</f>
        <v>-5</v>
      </c>
    </row>
    <row r="333" spans="1:11" x14ac:dyDescent="0.25">
      <c r="A333" s="1">
        <v>44405</v>
      </c>
      <c r="B333" t="s">
        <v>14</v>
      </c>
      <c r="C333" s="2">
        <v>5</v>
      </c>
      <c r="D333" s="2"/>
      <c r="E333" t="s">
        <v>15</v>
      </c>
      <c r="F333" t="s">
        <v>16</v>
      </c>
      <c r="G333" t="s">
        <v>17</v>
      </c>
      <c r="H333">
        <f>MONTH(Dataset[[#This Row],[Date]])</f>
        <v>7</v>
      </c>
      <c r="I333" s="15" t="str">
        <f>TEXT(Dataset[[#This Row],[Date]],"mmm")</f>
        <v>Jul</v>
      </c>
      <c r="J333" t="str">
        <f>TEXT(Dataset[[#This Row],[Date]],"ddd")</f>
        <v>Wed</v>
      </c>
      <c r="K333" s="2">
        <f>Dataset[[#This Row],[Credit]]-Dataset[[#This Row],[Debit]]</f>
        <v>-5</v>
      </c>
    </row>
    <row r="334" spans="1:11" x14ac:dyDescent="0.25">
      <c r="A334" s="1">
        <v>44405</v>
      </c>
      <c r="B334" t="s">
        <v>24</v>
      </c>
      <c r="C334" s="2">
        <v>193</v>
      </c>
      <c r="D334" s="2"/>
      <c r="E334" t="s">
        <v>25</v>
      </c>
      <c r="F334" t="s">
        <v>20</v>
      </c>
      <c r="G334" t="s">
        <v>17</v>
      </c>
      <c r="H334">
        <f>MONTH(Dataset[[#This Row],[Date]])</f>
        <v>7</v>
      </c>
      <c r="I334" s="15" t="str">
        <f>TEXT(Dataset[[#This Row],[Date]],"mmm")</f>
        <v>Jul</v>
      </c>
      <c r="J334" t="str">
        <f>TEXT(Dataset[[#This Row],[Date]],"ddd")</f>
        <v>Wed</v>
      </c>
      <c r="K334" s="2">
        <f>Dataset[[#This Row],[Credit]]-Dataset[[#This Row],[Debit]]</f>
        <v>-193</v>
      </c>
    </row>
    <row r="335" spans="1:11" x14ac:dyDescent="0.25">
      <c r="A335" s="1">
        <v>44406</v>
      </c>
      <c r="B335" t="s">
        <v>52</v>
      </c>
      <c r="C335" s="2">
        <v>130.80000000000001</v>
      </c>
      <c r="D335" s="2"/>
      <c r="E335" t="s">
        <v>33</v>
      </c>
      <c r="F335" t="s">
        <v>31</v>
      </c>
      <c r="G335" t="s">
        <v>17</v>
      </c>
      <c r="H335">
        <f>MONTH(Dataset[[#This Row],[Date]])</f>
        <v>7</v>
      </c>
      <c r="I335" s="15" t="str">
        <f>TEXT(Dataset[[#This Row],[Date]],"mmm")</f>
        <v>Jul</v>
      </c>
      <c r="J335" t="str">
        <f>TEXT(Dataset[[#This Row],[Date]],"ddd")</f>
        <v>Thu</v>
      </c>
      <c r="K335" s="2">
        <f>Dataset[[#This Row],[Credit]]-Dataset[[#This Row],[Debit]]</f>
        <v>-130.80000000000001</v>
      </c>
    </row>
    <row r="336" spans="1:11" x14ac:dyDescent="0.25">
      <c r="A336" s="1">
        <v>44406</v>
      </c>
      <c r="B336" t="s">
        <v>61</v>
      </c>
      <c r="C336" s="2">
        <v>181.39999999999998</v>
      </c>
      <c r="D336" s="2"/>
      <c r="E336" t="s">
        <v>62</v>
      </c>
      <c r="F336" t="s">
        <v>31</v>
      </c>
      <c r="G336" t="s">
        <v>17</v>
      </c>
      <c r="H336">
        <f>MONTH(Dataset[[#This Row],[Date]])</f>
        <v>7</v>
      </c>
      <c r="I336" s="15" t="str">
        <f>TEXT(Dataset[[#This Row],[Date]],"mmm")</f>
        <v>Jul</v>
      </c>
      <c r="J336" t="str">
        <f>TEXT(Dataset[[#This Row],[Date]],"ddd")</f>
        <v>Thu</v>
      </c>
      <c r="K336" s="2">
        <f>Dataset[[#This Row],[Credit]]-Dataset[[#This Row],[Debit]]</f>
        <v>-181.39999999999998</v>
      </c>
    </row>
    <row r="337" spans="1:11" x14ac:dyDescent="0.25">
      <c r="A337" s="1">
        <v>44407</v>
      </c>
      <c r="B337" t="s">
        <v>32</v>
      </c>
      <c r="C337" s="2">
        <v>151.19999999999999</v>
      </c>
      <c r="D337" s="2"/>
      <c r="E337" t="s">
        <v>33</v>
      </c>
      <c r="F337" t="s">
        <v>31</v>
      </c>
      <c r="G337" t="s">
        <v>17</v>
      </c>
      <c r="H337">
        <f>MONTH(Dataset[[#This Row],[Date]])</f>
        <v>7</v>
      </c>
      <c r="I337" s="15" t="str">
        <f>TEXT(Dataset[[#This Row],[Date]],"mmm")</f>
        <v>Jul</v>
      </c>
      <c r="J337" t="str">
        <f>TEXT(Dataset[[#This Row],[Date]],"ddd")</f>
        <v>Fri</v>
      </c>
      <c r="K337" s="2">
        <f>Dataset[[#This Row],[Credit]]-Dataset[[#This Row],[Debit]]</f>
        <v>-151.19999999999999</v>
      </c>
    </row>
    <row r="338" spans="1:11" x14ac:dyDescent="0.25">
      <c r="A338" s="1">
        <v>44407</v>
      </c>
      <c r="B338" t="s">
        <v>36</v>
      </c>
      <c r="C338" s="2">
        <v>29.300000000000004</v>
      </c>
      <c r="D338" s="2"/>
      <c r="E338" t="s">
        <v>37</v>
      </c>
      <c r="F338" t="s">
        <v>23</v>
      </c>
      <c r="G338" t="s">
        <v>17</v>
      </c>
      <c r="H338">
        <f>MONTH(Dataset[[#This Row],[Date]])</f>
        <v>7</v>
      </c>
      <c r="I338" s="15" t="str">
        <f>TEXT(Dataset[[#This Row],[Date]],"mmm")</f>
        <v>Jul</v>
      </c>
      <c r="J338" t="str">
        <f>TEXT(Dataset[[#This Row],[Date]],"ddd")</f>
        <v>Fri</v>
      </c>
      <c r="K338" s="2">
        <f>Dataset[[#This Row],[Credit]]-Dataset[[#This Row],[Debit]]</f>
        <v>-29.300000000000004</v>
      </c>
    </row>
    <row r="339" spans="1:11" x14ac:dyDescent="0.25">
      <c r="A339" s="1">
        <v>44407</v>
      </c>
      <c r="B339" t="s">
        <v>59</v>
      </c>
      <c r="C339" s="2">
        <v>15</v>
      </c>
      <c r="D339" s="2"/>
      <c r="E339" t="s">
        <v>35</v>
      </c>
      <c r="F339" t="s">
        <v>16</v>
      </c>
      <c r="G339" t="s">
        <v>17</v>
      </c>
      <c r="H339">
        <f>MONTH(Dataset[[#This Row],[Date]])</f>
        <v>7</v>
      </c>
      <c r="I339" s="15" t="str">
        <f>TEXT(Dataset[[#This Row],[Date]],"mmm")</f>
        <v>Jul</v>
      </c>
      <c r="J339" t="str">
        <f>TEXT(Dataset[[#This Row],[Date]],"ddd")</f>
        <v>Fri</v>
      </c>
      <c r="K339" s="2">
        <f>Dataset[[#This Row],[Credit]]-Dataset[[#This Row],[Debit]]</f>
        <v>-15</v>
      </c>
    </row>
    <row r="340" spans="1:11" x14ac:dyDescent="0.25">
      <c r="A340" s="1">
        <v>44408</v>
      </c>
      <c r="B340" t="s">
        <v>14</v>
      </c>
      <c r="C340" s="2">
        <v>5</v>
      </c>
      <c r="D340" s="2"/>
      <c r="E340" t="s">
        <v>15</v>
      </c>
      <c r="F340" t="s">
        <v>16</v>
      </c>
      <c r="G340" t="s">
        <v>17</v>
      </c>
      <c r="H340">
        <f>MONTH(Dataset[[#This Row],[Date]])</f>
        <v>7</v>
      </c>
      <c r="I340" s="15" t="str">
        <f>TEXT(Dataset[[#This Row],[Date]],"mmm")</f>
        <v>Jul</v>
      </c>
      <c r="J340" t="str">
        <f>TEXT(Dataset[[#This Row],[Date]],"ddd")</f>
        <v>Sat</v>
      </c>
      <c r="K340" s="2">
        <f>Dataset[[#This Row],[Credit]]-Dataset[[#This Row],[Debit]]</f>
        <v>-5</v>
      </c>
    </row>
    <row r="341" spans="1:11" x14ac:dyDescent="0.25">
      <c r="A341" s="1">
        <v>44410</v>
      </c>
      <c r="B341" t="s">
        <v>14</v>
      </c>
      <c r="C341" s="2">
        <v>5</v>
      </c>
      <c r="D341" s="2"/>
      <c r="E341" t="s">
        <v>15</v>
      </c>
      <c r="F341" t="s">
        <v>16</v>
      </c>
      <c r="G341" t="s">
        <v>17</v>
      </c>
      <c r="H341">
        <f>MONTH(Dataset[[#This Row],[Date]])</f>
        <v>8</v>
      </c>
      <c r="I341" s="15" t="str">
        <f>TEXT(Dataset[[#This Row],[Date]],"mmm")</f>
        <v>Aug</v>
      </c>
      <c r="J341" t="str">
        <f>TEXT(Dataset[[#This Row],[Date]],"ddd")</f>
        <v>Mon</v>
      </c>
      <c r="K341" s="2">
        <f>Dataset[[#This Row],[Credit]]-Dataset[[#This Row],[Debit]]</f>
        <v>-5</v>
      </c>
    </row>
    <row r="342" spans="1:11" x14ac:dyDescent="0.25">
      <c r="A342" s="1">
        <v>44410</v>
      </c>
      <c r="B342" t="s">
        <v>10</v>
      </c>
      <c r="C342" s="2"/>
      <c r="D342" s="2">
        <v>5000</v>
      </c>
      <c r="E342" t="s">
        <v>11</v>
      </c>
      <c r="F342" t="s">
        <v>12</v>
      </c>
      <c r="G342" t="s">
        <v>13</v>
      </c>
      <c r="H342">
        <f>MONTH(Dataset[[#This Row],[Date]])</f>
        <v>8</v>
      </c>
      <c r="I342" s="15" t="str">
        <f>TEXT(Dataset[[#This Row],[Date]],"mmm")</f>
        <v>Aug</v>
      </c>
      <c r="J342" t="str">
        <f>TEXT(Dataset[[#This Row],[Date]],"ddd")</f>
        <v>Mon</v>
      </c>
      <c r="K342" s="2">
        <f>Dataset[[#This Row],[Credit]]-Dataset[[#This Row],[Debit]]</f>
        <v>5000</v>
      </c>
    </row>
    <row r="343" spans="1:11" x14ac:dyDescent="0.25">
      <c r="A343" s="1">
        <v>44411</v>
      </c>
      <c r="B343" t="s">
        <v>14</v>
      </c>
      <c r="C343" s="2">
        <v>5</v>
      </c>
      <c r="D343" s="2"/>
      <c r="E343" t="s">
        <v>15</v>
      </c>
      <c r="F343" t="s">
        <v>16</v>
      </c>
      <c r="G343" t="s">
        <v>17</v>
      </c>
      <c r="H343">
        <f>MONTH(Dataset[[#This Row],[Date]])</f>
        <v>8</v>
      </c>
      <c r="I343" s="15" t="str">
        <f>TEXT(Dataset[[#This Row],[Date]],"mmm")</f>
        <v>Aug</v>
      </c>
      <c r="J343" t="str">
        <f>TEXT(Dataset[[#This Row],[Date]],"ddd")</f>
        <v>Tue</v>
      </c>
      <c r="K343" s="2">
        <f>Dataset[[#This Row],[Credit]]-Dataset[[#This Row],[Debit]]</f>
        <v>-5</v>
      </c>
    </row>
    <row r="344" spans="1:11" x14ac:dyDescent="0.25">
      <c r="A344" s="1">
        <v>44413</v>
      </c>
      <c r="B344" t="s">
        <v>18</v>
      </c>
      <c r="C344" s="2">
        <v>900</v>
      </c>
      <c r="D344" s="2"/>
      <c r="E344" t="s">
        <v>19</v>
      </c>
      <c r="F344" t="s">
        <v>20</v>
      </c>
      <c r="G344" t="s">
        <v>17</v>
      </c>
      <c r="H344">
        <f>MONTH(Dataset[[#This Row],[Date]])</f>
        <v>8</v>
      </c>
      <c r="I344" s="15" t="str">
        <f>TEXT(Dataset[[#This Row],[Date]],"mmm")</f>
        <v>Aug</v>
      </c>
      <c r="J344" t="str">
        <f>TEXT(Dataset[[#This Row],[Date]],"ddd")</f>
        <v>Thu</v>
      </c>
      <c r="K344" s="2">
        <f>Dataset[[#This Row],[Credit]]-Dataset[[#This Row],[Debit]]</f>
        <v>-900</v>
      </c>
    </row>
    <row r="345" spans="1:11" x14ac:dyDescent="0.25">
      <c r="A345" s="1">
        <v>44413</v>
      </c>
      <c r="B345" t="s">
        <v>21</v>
      </c>
      <c r="C345" s="2">
        <v>150</v>
      </c>
      <c r="D345" s="2"/>
      <c r="E345" t="s">
        <v>22</v>
      </c>
      <c r="F345" t="s">
        <v>23</v>
      </c>
      <c r="G345" t="s">
        <v>17</v>
      </c>
      <c r="H345">
        <f>MONTH(Dataset[[#This Row],[Date]])</f>
        <v>8</v>
      </c>
      <c r="I345" s="15" t="str">
        <f>TEXT(Dataset[[#This Row],[Date]],"mmm")</f>
        <v>Aug</v>
      </c>
      <c r="J345" t="str">
        <f>TEXT(Dataset[[#This Row],[Date]],"ddd")</f>
        <v>Thu</v>
      </c>
      <c r="K345" s="2">
        <f>Dataset[[#This Row],[Credit]]-Dataset[[#This Row],[Debit]]</f>
        <v>-150</v>
      </c>
    </row>
    <row r="346" spans="1:11" x14ac:dyDescent="0.25">
      <c r="A346" s="1">
        <v>44413</v>
      </c>
      <c r="B346" t="s">
        <v>14</v>
      </c>
      <c r="C346" s="2">
        <v>5</v>
      </c>
      <c r="D346" s="2"/>
      <c r="E346" t="s">
        <v>15</v>
      </c>
      <c r="F346" t="s">
        <v>16</v>
      </c>
      <c r="G346" t="s">
        <v>17</v>
      </c>
      <c r="H346">
        <f>MONTH(Dataset[[#This Row],[Date]])</f>
        <v>8</v>
      </c>
      <c r="I346" s="15" t="str">
        <f>TEXT(Dataset[[#This Row],[Date]],"mmm")</f>
        <v>Aug</v>
      </c>
      <c r="J346" t="str">
        <f>TEXT(Dataset[[#This Row],[Date]],"ddd")</f>
        <v>Thu</v>
      </c>
      <c r="K346" s="2">
        <f>Dataset[[#This Row],[Credit]]-Dataset[[#This Row],[Debit]]</f>
        <v>-5</v>
      </c>
    </row>
    <row r="347" spans="1:11" x14ac:dyDescent="0.25">
      <c r="A347" s="1">
        <v>44413</v>
      </c>
      <c r="B347" t="s">
        <v>14</v>
      </c>
      <c r="C347" s="2">
        <v>5</v>
      </c>
      <c r="D347" s="2"/>
      <c r="E347" t="s">
        <v>15</v>
      </c>
      <c r="F347" t="s">
        <v>16</v>
      </c>
      <c r="G347" t="s">
        <v>17</v>
      </c>
      <c r="H347">
        <f>MONTH(Dataset[[#This Row],[Date]])</f>
        <v>8</v>
      </c>
      <c r="I347" s="15" t="str">
        <f>TEXT(Dataset[[#This Row],[Date]],"mmm")</f>
        <v>Aug</v>
      </c>
      <c r="J347" t="str">
        <f>TEXT(Dataset[[#This Row],[Date]],"ddd")</f>
        <v>Thu</v>
      </c>
      <c r="K347" s="2">
        <f>Dataset[[#This Row],[Credit]]-Dataset[[#This Row],[Debit]]</f>
        <v>-5</v>
      </c>
    </row>
    <row r="348" spans="1:11" x14ac:dyDescent="0.25">
      <c r="A348" s="1">
        <v>44414</v>
      </c>
      <c r="B348" t="s">
        <v>14</v>
      </c>
      <c r="C348" s="2">
        <v>5</v>
      </c>
      <c r="D348" s="2"/>
      <c r="E348" t="s">
        <v>15</v>
      </c>
      <c r="F348" t="s">
        <v>16</v>
      </c>
      <c r="G348" t="s">
        <v>17</v>
      </c>
      <c r="H348">
        <f>MONTH(Dataset[[#This Row],[Date]])</f>
        <v>8</v>
      </c>
      <c r="I348" s="15" t="str">
        <f>TEXT(Dataset[[#This Row],[Date]],"mmm")</f>
        <v>Aug</v>
      </c>
      <c r="J348" t="str">
        <f>TEXT(Dataset[[#This Row],[Date]],"ddd")</f>
        <v>Fri</v>
      </c>
      <c r="K348" s="2">
        <f>Dataset[[#This Row],[Credit]]-Dataset[[#This Row],[Debit]]</f>
        <v>-5</v>
      </c>
    </row>
    <row r="349" spans="1:11" x14ac:dyDescent="0.25">
      <c r="A349" s="1">
        <v>44415</v>
      </c>
      <c r="B349" t="s">
        <v>14</v>
      </c>
      <c r="C349" s="2">
        <v>5</v>
      </c>
      <c r="D349" s="2"/>
      <c r="E349" t="s">
        <v>15</v>
      </c>
      <c r="F349" t="s">
        <v>16</v>
      </c>
      <c r="G349" t="s">
        <v>17</v>
      </c>
      <c r="H349">
        <f>MONTH(Dataset[[#This Row],[Date]])</f>
        <v>8</v>
      </c>
      <c r="I349" s="15" t="str">
        <f>TEXT(Dataset[[#This Row],[Date]],"mmm")</f>
        <v>Aug</v>
      </c>
      <c r="J349" t="str">
        <f>TEXT(Dataset[[#This Row],[Date]],"ddd")</f>
        <v>Sat</v>
      </c>
      <c r="K349" s="2">
        <f>Dataset[[#This Row],[Credit]]-Dataset[[#This Row],[Debit]]</f>
        <v>-5</v>
      </c>
    </row>
    <row r="350" spans="1:11" x14ac:dyDescent="0.25">
      <c r="A350" s="1">
        <v>44415</v>
      </c>
      <c r="B350" t="s">
        <v>24</v>
      </c>
      <c r="C350" s="2">
        <v>137</v>
      </c>
      <c r="D350" s="2"/>
      <c r="E350" t="s">
        <v>25</v>
      </c>
      <c r="F350" t="s">
        <v>20</v>
      </c>
      <c r="G350" t="s">
        <v>17</v>
      </c>
      <c r="H350">
        <f>MONTH(Dataset[[#This Row],[Date]])</f>
        <v>8</v>
      </c>
      <c r="I350" s="15" t="str">
        <f>TEXT(Dataset[[#This Row],[Date]],"mmm")</f>
        <v>Aug</v>
      </c>
      <c r="J350" t="str">
        <f>TEXT(Dataset[[#This Row],[Date]],"ddd")</f>
        <v>Sat</v>
      </c>
      <c r="K350" s="2">
        <f>Dataset[[#This Row],[Credit]]-Dataset[[#This Row],[Debit]]</f>
        <v>-137</v>
      </c>
    </row>
    <row r="351" spans="1:11" x14ac:dyDescent="0.25">
      <c r="A351" s="1">
        <v>44418</v>
      </c>
      <c r="B351" t="s">
        <v>26</v>
      </c>
      <c r="C351" s="2">
        <v>57</v>
      </c>
      <c r="D351" s="2"/>
      <c r="E351" t="s">
        <v>27</v>
      </c>
      <c r="F351" t="s">
        <v>20</v>
      </c>
      <c r="G351" t="s">
        <v>17</v>
      </c>
      <c r="H351">
        <f>MONTH(Dataset[[#This Row],[Date]])</f>
        <v>8</v>
      </c>
      <c r="I351" s="15" t="str">
        <f>TEXT(Dataset[[#This Row],[Date]],"mmm")</f>
        <v>Aug</v>
      </c>
      <c r="J351" t="str">
        <f>TEXT(Dataset[[#This Row],[Date]],"ddd")</f>
        <v>Tue</v>
      </c>
      <c r="K351" s="2">
        <f>Dataset[[#This Row],[Credit]]-Dataset[[#This Row],[Debit]]</f>
        <v>-57</v>
      </c>
    </row>
    <row r="352" spans="1:11" x14ac:dyDescent="0.25">
      <c r="A352" s="1">
        <v>44418</v>
      </c>
      <c r="B352" t="s">
        <v>14</v>
      </c>
      <c r="C352" s="2">
        <v>5</v>
      </c>
      <c r="D352" s="2"/>
      <c r="E352" t="s">
        <v>15</v>
      </c>
      <c r="F352" t="s">
        <v>16</v>
      </c>
      <c r="G352" t="s">
        <v>17</v>
      </c>
      <c r="H352">
        <f>MONTH(Dataset[[#This Row],[Date]])</f>
        <v>8</v>
      </c>
      <c r="I352" s="15" t="str">
        <f>TEXT(Dataset[[#This Row],[Date]],"mmm")</f>
        <v>Aug</v>
      </c>
      <c r="J352" t="str">
        <f>TEXT(Dataset[[#This Row],[Date]],"ddd")</f>
        <v>Tue</v>
      </c>
      <c r="K352" s="2">
        <f>Dataset[[#This Row],[Credit]]-Dataset[[#This Row],[Debit]]</f>
        <v>-5</v>
      </c>
    </row>
    <row r="353" spans="1:11" x14ac:dyDescent="0.25">
      <c r="A353" s="1">
        <v>44419</v>
      </c>
      <c r="B353" t="s">
        <v>14</v>
      </c>
      <c r="C353" s="2">
        <v>5</v>
      </c>
      <c r="D353" s="2"/>
      <c r="E353" t="s">
        <v>15</v>
      </c>
      <c r="F353" t="s">
        <v>16</v>
      </c>
      <c r="G353" t="s">
        <v>17</v>
      </c>
      <c r="H353">
        <f>MONTH(Dataset[[#This Row],[Date]])</f>
        <v>8</v>
      </c>
      <c r="I353" s="15" t="str">
        <f>TEXT(Dataset[[#This Row],[Date]],"mmm")</f>
        <v>Aug</v>
      </c>
      <c r="J353" t="str">
        <f>TEXT(Dataset[[#This Row],[Date]],"ddd")</f>
        <v>Wed</v>
      </c>
      <c r="K353" s="2">
        <f>Dataset[[#This Row],[Credit]]-Dataset[[#This Row],[Debit]]</f>
        <v>-5</v>
      </c>
    </row>
    <row r="354" spans="1:11" x14ac:dyDescent="0.25">
      <c r="A354" s="1">
        <v>44420</v>
      </c>
      <c r="B354" t="s">
        <v>28</v>
      </c>
      <c r="C354" s="2">
        <v>84.199999999999989</v>
      </c>
      <c r="D354" s="2"/>
      <c r="E354" t="s">
        <v>51</v>
      </c>
      <c r="F354" t="s">
        <v>23</v>
      </c>
      <c r="G354" t="s">
        <v>17</v>
      </c>
      <c r="H354">
        <f>MONTH(Dataset[[#This Row],[Date]])</f>
        <v>8</v>
      </c>
      <c r="I354" s="15" t="str">
        <f>TEXT(Dataset[[#This Row],[Date]],"mmm")</f>
        <v>Aug</v>
      </c>
      <c r="J354" t="str">
        <f>TEXT(Dataset[[#This Row],[Date]],"ddd")</f>
        <v>Thu</v>
      </c>
      <c r="K354" s="2">
        <f>Dataset[[#This Row],[Credit]]-Dataset[[#This Row],[Debit]]</f>
        <v>-84.199999999999989</v>
      </c>
    </row>
    <row r="355" spans="1:11" x14ac:dyDescent="0.25">
      <c r="A355" s="1">
        <v>44420</v>
      </c>
      <c r="B355" t="s">
        <v>14</v>
      </c>
      <c r="C355" s="2">
        <v>5</v>
      </c>
      <c r="D355" s="2"/>
      <c r="E355" t="s">
        <v>15</v>
      </c>
      <c r="F355" t="s">
        <v>16</v>
      </c>
      <c r="G355" t="s">
        <v>17</v>
      </c>
      <c r="H355">
        <f>MONTH(Dataset[[#This Row],[Date]])</f>
        <v>8</v>
      </c>
      <c r="I355" s="15" t="str">
        <f>TEXT(Dataset[[#This Row],[Date]],"mmm")</f>
        <v>Aug</v>
      </c>
      <c r="J355" t="str">
        <f>TEXT(Dataset[[#This Row],[Date]],"ddd")</f>
        <v>Thu</v>
      </c>
      <c r="K355" s="2">
        <f>Dataset[[#This Row],[Credit]]-Dataset[[#This Row],[Debit]]</f>
        <v>-5</v>
      </c>
    </row>
    <row r="356" spans="1:11" x14ac:dyDescent="0.25">
      <c r="A356" s="1">
        <v>44421</v>
      </c>
      <c r="B356" t="s">
        <v>14</v>
      </c>
      <c r="C356" s="2">
        <v>5</v>
      </c>
      <c r="D356" s="2"/>
      <c r="E356" t="s">
        <v>15</v>
      </c>
      <c r="F356" t="s">
        <v>16</v>
      </c>
      <c r="G356" t="s">
        <v>17</v>
      </c>
      <c r="H356">
        <f>MONTH(Dataset[[#This Row],[Date]])</f>
        <v>8</v>
      </c>
      <c r="I356" s="15" t="str">
        <f>TEXT(Dataset[[#This Row],[Date]],"mmm")</f>
        <v>Aug</v>
      </c>
      <c r="J356" t="str">
        <f>TEXT(Dataset[[#This Row],[Date]],"ddd")</f>
        <v>Fri</v>
      </c>
      <c r="K356" s="2">
        <f>Dataset[[#This Row],[Credit]]-Dataset[[#This Row],[Debit]]</f>
        <v>-5</v>
      </c>
    </row>
    <row r="357" spans="1:11" x14ac:dyDescent="0.25">
      <c r="A357" s="1">
        <v>44422</v>
      </c>
      <c r="B357" t="s">
        <v>24</v>
      </c>
      <c r="C357" s="2">
        <v>142.1</v>
      </c>
      <c r="D357" s="2"/>
      <c r="E357" t="s">
        <v>25</v>
      </c>
      <c r="F357" t="s">
        <v>20</v>
      </c>
      <c r="G357" t="s">
        <v>17</v>
      </c>
      <c r="H357">
        <f>MONTH(Dataset[[#This Row],[Date]])</f>
        <v>8</v>
      </c>
      <c r="I357" s="15" t="str">
        <f>TEXT(Dataset[[#This Row],[Date]],"mmm")</f>
        <v>Aug</v>
      </c>
      <c r="J357" t="str">
        <f>TEXT(Dataset[[#This Row],[Date]],"ddd")</f>
        <v>Sat</v>
      </c>
      <c r="K357" s="2">
        <f>Dataset[[#This Row],[Credit]]-Dataset[[#This Row],[Debit]]</f>
        <v>-142.1</v>
      </c>
    </row>
    <row r="358" spans="1:11" x14ac:dyDescent="0.25">
      <c r="A358" s="1">
        <v>44422</v>
      </c>
      <c r="B358" t="s">
        <v>14</v>
      </c>
      <c r="C358" s="2">
        <v>5</v>
      </c>
      <c r="D358" s="2"/>
      <c r="E358" t="s">
        <v>15</v>
      </c>
      <c r="F358" t="s">
        <v>16</v>
      </c>
      <c r="G358" t="s">
        <v>17</v>
      </c>
      <c r="H358">
        <f>MONTH(Dataset[[#This Row],[Date]])</f>
        <v>8</v>
      </c>
      <c r="I358" s="15" t="str">
        <f>TEXT(Dataset[[#This Row],[Date]],"mmm")</f>
        <v>Aug</v>
      </c>
      <c r="J358" t="str">
        <f>TEXT(Dataset[[#This Row],[Date]],"ddd")</f>
        <v>Sat</v>
      </c>
      <c r="K358" s="2">
        <f>Dataset[[#This Row],[Credit]]-Dataset[[#This Row],[Debit]]</f>
        <v>-5</v>
      </c>
    </row>
    <row r="359" spans="1:11" x14ac:dyDescent="0.25">
      <c r="A359" s="1">
        <v>44423</v>
      </c>
      <c r="B359" t="s">
        <v>14</v>
      </c>
      <c r="C359" s="2">
        <v>5</v>
      </c>
      <c r="D359" s="2"/>
      <c r="E359" t="s">
        <v>15</v>
      </c>
      <c r="F359" t="s">
        <v>16</v>
      </c>
      <c r="G359" t="s">
        <v>17</v>
      </c>
      <c r="H359">
        <f>MONTH(Dataset[[#This Row],[Date]])</f>
        <v>8</v>
      </c>
      <c r="I359" s="15" t="str">
        <f>TEXT(Dataset[[#This Row],[Date]],"mmm")</f>
        <v>Aug</v>
      </c>
      <c r="J359" t="str">
        <f>TEXT(Dataset[[#This Row],[Date]],"ddd")</f>
        <v>Sun</v>
      </c>
      <c r="K359" s="2">
        <f>Dataset[[#This Row],[Credit]]-Dataset[[#This Row],[Debit]]</f>
        <v>-5</v>
      </c>
    </row>
    <row r="360" spans="1:11" x14ac:dyDescent="0.25">
      <c r="A360" s="1">
        <v>44423</v>
      </c>
      <c r="B360" t="s">
        <v>29</v>
      </c>
      <c r="C360" s="2">
        <v>46.8</v>
      </c>
      <c r="D360" s="2"/>
      <c r="E360" t="s">
        <v>30</v>
      </c>
      <c r="F360" t="s">
        <v>31</v>
      </c>
      <c r="G360" t="s">
        <v>17</v>
      </c>
      <c r="H360">
        <f>MONTH(Dataset[[#This Row],[Date]])</f>
        <v>8</v>
      </c>
      <c r="I360" s="15" t="str">
        <f>TEXT(Dataset[[#This Row],[Date]],"mmm")</f>
        <v>Aug</v>
      </c>
      <c r="J360" t="str">
        <f>TEXT(Dataset[[#This Row],[Date]],"ddd")</f>
        <v>Sun</v>
      </c>
      <c r="K360" s="2">
        <f>Dataset[[#This Row],[Credit]]-Dataset[[#This Row],[Debit]]</f>
        <v>-46.8</v>
      </c>
    </row>
    <row r="361" spans="1:11" x14ac:dyDescent="0.25">
      <c r="A361" s="1">
        <v>44423</v>
      </c>
      <c r="B361" t="s">
        <v>32</v>
      </c>
      <c r="C361" s="2">
        <v>104.70000000000002</v>
      </c>
      <c r="D361" s="2"/>
      <c r="E361" t="s">
        <v>33</v>
      </c>
      <c r="F361" t="s">
        <v>31</v>
      </c>
      <c r="G361" t="s">
        <v>17</v>
      </c>
      <c r="H361">
        <f>MONTH(Dataset[[#This Row],[Date]])</f>
        <v>8</v>
      </c>
      <c r="I361" s="15" t="str">
        <f>TEXT(Dataset[[#This Row],[Date]],"mmm")</f>
        <v>Aug</v>
      </c>
      <c r="J361" t="str">
        <f>TEXT(Dataset[[#This Row],[Date]],"ddd")</f>
        <v>Sun</v>
      </c>
      <c r="K361" s="2">
        <f>Dataset[[#This Row],[Credit]]-Dataset[[#This Row],[Debit]]</f>
        <v>-104.70000000000002</v>
      </c>
    </row>
    <row r="362" spans="1:11" x14ac:dyDescent="0.25">
      <c r="A362" s="1">
        <v>44423</v>
      </c>
      <c r="B362" t="s">
        <v>34</v>
      </c>
      <c r="C362" s="2">
        <v>59.1</v>
      </c>
      <c r="D362" s="2"/>
      <c r="E362" t="s">
        <v>35</v>
      </c>
      <c r="F362" t="s">
        <v>16</v>
      </c>
      <c r="G362" t="s">
        <v>17</v>
      </c>
      <c r="H362">
        <f>MONTH(Dataset[[#This Row],[Date]])</f>
        <v>8</v>
      </c>
      <c r="I362" s="15" t="str">
        <f>TEXT(Dataset[[#This Row],[Date]],"mmm")</f>
        <v>Aug</v>
      </c>
      <c r="J362" t="str">
        <f>TEXT(Dataset[[#This Row],[Date]],"ddd")</f>
        <v>Sun</v>
      </c>
      <c r="K362" s="2">
        <f>Dataset[[#This Row],[Credit]]-Dataset[[#This Row],[Debit]]</f>
        <v>-59.1</v>
      </c>
    </row>
    <row r="363" spans="1:11" x14ac:dyDescent="0.25">
      <c r="A363" s="1">
        <v>44424</v>
      </c>
      <c r="B363" t="s">
        <v>36</v>
      </c>
      <c r="C363" s="2">
        <v>35.1</v>
      </c>
      <c r="D363" s="2"/>
      <c r="E363" t="s">
        <v>37</v>
      </c>
      <c r="F363" t="s">
        <v>23</v>
      </c>
      <c r="G363" t="s">
        <v>17</v>
      </c>
      <c r="H363">
        <f>MONTH(Dataset[[#This Row],[Date]])</f>
        <v>8</v>
      </c>
      <c r="I363" s="15" t="str">
        <f>TEXT(Dataset[[#This Row],[Date]],"mmm")</f>
        <v>Aug</v>
      </c>
      <c r="J363" t="str">
        <f>TEXT(Dataset[[#This Row],[Date]],"ddd")</f>
        <v>Mon</v>
      </c>
      <c r="K363" s="2">
        <f>Dataset[[#This Row],[Credit]]-Dataset[[#This Row],[Debit]]</f>
        <v>-35.1</v>
      </c>
    </row>
    <row r="364" spans="1:11" x14ac:dyDescent="0.25">
      <c r="A364" s="1">
        <v>44425</v>
      </c>
      <c r="B364" t="s">
        <v>38</v>
      </c>
      <c r="C364" s="2"/>
      <c r="D364" s="2">
        <v>800</v>
      </c>
      <c r="E364" t="s">
        <v>39</v>
      </c>
      <c r="F364" t="s">
        <v>40</v>
      </c>
      <c r="G364" t="s">
        <v>13</v>
      </c>
      <c r="H364">
        <f>MONTH(Dataset[[#This Row],[Date]])</f>
        <v>8</v>
      </c>
      <c r="I364" s="15" t="str">
        <f>TEXT(Dataset[[#This Row],[Date]],"mmm")</f>
        <v>Aug</v>
      </c>
      <c r="J364" t="str">
        <f>TEXT(Dataset[[#This Row],[Date]],"ddd")</f>
        <v>Tue</v>
      </c>
      <c r="K364" s="2">
        <f>Dataset[[#This Row],[Credit]]-Dataset[[#This Row],[Debit]]</f>
        <v>800</v>
      </c>
    </row>
    <row r="365" spans="1:11" x14ac:dyDescent="0.25">
      <c r="A365" s="1">
        <v>44425</v>
      </c>
      <c r="B365" t="s">
        <v>14</v>
      </c>
      <c r="C365" s="2">
        <v>5</v>
      </c>
      <c r="D365" s="2"/>
      <c r="E365" t="s">
        <v>15</v>
      </c>
      <c r="F365" t="s">
        <v>16</v>
      </c>
      <c r="G365" t="s">
        <v>17</v>
      </c>
      <c r="H365">
        <f>MONTH(Dataset[[#This Row],[Date]])</f>
        <v>8</v>
      </c>
      <c r="I365" s="15" t="str">
        <f>TEXT(Dataset[[#This Row],[Date]],"mmm")</f>
        <v>Aug</v>
      </c>
      <c r="J365" t="str">
        <f>TEXT(Dataset[[#This Row],[Date]],"ddd")</f>
        <v>Tue</v>
      </c>
      <c r="K365" s="2">
        <f>Dataset[[#This Row],[Credit]]-Dataset[[#This Row],[Debit]]</f>
        <v>-5</v>
      </c>
    </row>
    <row r="366" spans="1:11" x14ac:dyDescent="0.25">
      <c r="A366" s="1">
        <v>44426</v>
      </c>
      <c r="B366" t="s">
        <v>14</v>
      </c>
      <c r="C366" s="2">
        <v>5</v>
      </c>
      <c r="D366" s="2"/>
      <c r="E366" t="s">
        <v>15</v>
      </c>
      <c r="F366" t="s">
        <v>16</v>
      </c>
      <c r="G366" t="s">
        <v>17</v>
      </c>
      <c r="H366">
        <f>MONTH(Dataset[[#This Row],[Date]])</f>
        <v>8</v>
      </c>
      <c r="I366" s="15" t="str">
        <f>TEXT(Dataset[[#This Row],[Date]],"mmm")</f>
        <v>Aug</v>
      </c>
      <c r="J366" t="str">
        <f>TEXT(Dataset[[#This Row],[Date]],"ddd")</f>
        <v>Wed</v>
      </c>
      <c r="K366" s="2">
        <f>Dataset[[#This Row],[Credit]]-Dataset[[#This Row],[Debit]]</f>
        <v>-5</v>
      </c>
    </row>
    <row r="367" spans="1:11" x14ac:dyDescent="0.25">
      <c r="A367" s="1">
        <v>44426</v>
      </c>
      <c r="B367" t="s">
        <v>42</v>
      </c>
      <c r="C367" s="2">
        <v>40</v>
      </c>
      <c r="D367" s="2"/>
      <c r="E367" t="s">
        <v>42</v>
      </c>
      <c r="F367" t="s">
        <v>20</v>
      </c>
      <c r="G367" t="s">
        <v>17</v>
      </c>
      <c r="H367">
        <f>MONTH(Dataset[[#This Row],[Date]])</f>
        <v>8</v>
      </c>
      <c r="I367" s="15" t="str">
        <f>TEXT(Dataset[[#This Row],[Date]],"mmm")</f>
        <v>Aug</v>
      </c>
      <c r="J367" t="str">
        <f>TEXT(Dataset[[#This Row],[Date]],"ddd")</f>
        <v>Wed</v>
      </c>
      <c r="K367" s="2">
        <f>Dataset[[#This Row],[Credit]]-Dataset[[#This Row],[Debit]]</f>
        <v>-40</v>
      </c>
    </row>
    <row r="368" spans="1:11" x14ac:dyDescent="0.25">
      <c r="A368" s="1">
        <v>44427</v>
      </c>
      <c r="B368" t="s">
        <v>43</v>
      </c>
      <c r="C368" s="2">
        <v>52.1</v>
      </c>
      <c r="D368" s="2"/>
      <c r="E368" t="s">
        <v>44</v>
      </c>
      <c r="F368" t="s">
        <v>31</v>
      </c>
      <c r="G368" t="s">
        <v>17</v>
      </c>
      <c r="H368">
        <f>MONTH(Dataset[[#This Row],[Date]])</f>
        <v>8</v>
      </c>
      <c r="I368" s="15" t="str">
        <f>TEXT(Dataset[[#This Row],[Date]],"mmm")</f>
        <v>Aug</v>
      </c>
      <c r="J368" t="str">
        <f>TEXT(Dataset[[#This Row],[Date]],"ddd")</f>
        <v>Thu</v>
      </c>
      <c r="K368" s="2">
        <f>Dataset[[#This Row],[Credit]]-Dataset[[#This Row],[Debit]]</f>
        <v>-52.1</v>
      </c>
    </row>
    <row r="369" spans="1:11" x14ac:dyDescent="0.25">
      <c r="A369" s="1">
        <v>44427</v>
      </c>
      <c r="B369" t="s">
        <v>45</v>
      </c>
      <c r="C369" s="2">
        <v>35</v>
      </c>
      <c r="D369" s="2"/>
      <c r="E369" t="s">
        <v>30</v>
      </c>
      <c r="F369" t="s">
        <v>31</v>
      </c>
      <c r="G369" t="s">
        <v>17</v>
      </c>
      <c r="H369">
        <f>MONTH(Dataset[[#This Row],[Date]])</f>
        <v>8</v>
      </c>
      <c r="I369" s="15" t="str">
        <f>TEXT(Dataset[[#This Row],[Date]],"mmm")</f>
        <v>Aug</v>
      </c>
      <c r="J369" t="str">
        <f>TEXT(Dataset[[#This Row],[Date]],"ddd")</f>
        <v>Thu</v>
      </c>
      <c r="K369" s="2">
        <f>Dataset[[#This Row],[Credit]]-Dataset[[#This Row],[Debit]]</f>
        <v>-35</v>
      </c>
    </row>
    <row r="370" spans="1:11" x14ac:dyDescent="0.25">
      <c r="A370" s="1">
        <v>44427</v>
      </c>
      <c r="B370" t="s">
        <v>14</v>
      </c>
      <c r="C370" s="2">
        <v>5</v>
      </c>
      <c r="D370" s="2"/>
      <c r="E370" t="s">
        <v>15</v>
      </c>
      <c r="F370" t="s">
        <v>16</v>
      </c>
      <c r="G370" t="s">
        <v>17</v>
      </c>
      <c r="H370">
        <f>MONTH(Dataset[[#This Row],[Date]])</f>
        <v>8</v>
      </c>
      <c r="I370" s="15" t="str">
        <f>TEXT(Dataset[[#This Row],[Date]],"mmm")</f>
        <v>Aug</v>
      </c>
      <c r="J370" t="str">
        <f>TEXT(Dataset[[#This Row],[Date]],"ddd")</f>
        <v>Thu</v>
      </c>
      <c r="K370" s="2">
        <f>Dataset[[#This Row],[Credit]]-Dataset[[#This Row],[Debit]]</f>
        <v>-5</v>
      </c>
    </row>
    <row r="371" spans="1:11" x14ac:dyDescent="0.25">
      <c r="A371" s="1">
        <v>44428</v>
      </c>
      <c r="B371" t="s">
        <v>14</v>
      </c>
      <c r="C371" s="2">
        <v>5</v>
      </c>
      <c r="D371" s="2"/>
      <c r="E371" t="s">
        <v>15</v>
      </c>
      <c r="F371" t="s">
        <v>16</v>
      </c>
      <c r="G371" t="s">
        <v>17</v>
      </c>
      <c r="H371">
        <f>MONTH(Dataset[[#This Row],[Date]])</f>
        <v>8</v>
      </c>
      <c r="I371" s="15" t="str">
        <f>TEXT(Dataset[[#This Row],[Date]],"mmm")</f>
        <v>Aug</v>
      </c>
      <c r="J371" t="str">
        <f>TEXT(Dataset[[#This Row],[Date]],"ddd")</f>
        <v>Fri</v>
      </c>
      <c r="K371" s="2">
        <f>Dataset[[#This Row],[Credit]]-Dataset[[#This Row],[Debit]]</f>
        <v>-5</v>
      </c>
    </row>
    <row r="372" spans="1:11" x14ac:dyDescent="0.25">
      <c r="A372" s="1">
        <v>44429</v>
      </c>
      <c r="B372" t="s">
        <v>14</v>
      </c>
      <c r="C372" s="2">
        <v>5</v>
      </c>
      <c r="D372" s="2"/>
      <c r="E372" t="s">
        <v>15</v>
      </c>
      <c r="F372" t="s">
        <v>16</v>
      </c>
      <c r="G372" t="s">
        <v>17</v>
      </c>
      <c r="H372">
        <f>MONTH(Dataset[[#This Row],[Date]])</f>
        <v>8</v>
      </c>
      <c r="I372" s="15" t="str">
        <f>TEXT(Dataset[[#This Row],[Date]],"mmm")</f>
        <v>Aug</v>
      </c>
      <c r="J372" t="str">
        <f>TEXT(Dataset[[#This Row],[Date]],"ddd")</f>
        <v>Sat</v>
      </c>
      <c r="K372" s="2">
        <f>Dataset[[#This Row],[Credit]]-Dataset[[#This Row],[Debit]]</f>
        <v>-5</v>
      </c>
    </row>
    <row r="373" spans="1:11" x14ac:dyDescent="0.25">
      <c r="A373" s="1">
        <v>44429</v>
      </c>
      <c r="B373" t="s">
        <v>24</v>
      </c>
      <c r="C373" s="2">
        <v>177</v>
      </c>
      <c r="D373" s="2"/>
      <c r="E373" t="s">
        <v>25</v>
      </c>
      <c r="F373" t="s">
        <v>20</v>
      </c>
      <c r="G373" t="s">
        <v>17</v>
      </c>
      <c r="H373">
        <f>MONTH(Dataset[[#This Row],[Date]])</f>
        <v>8</v>
      </c>
      <c r="I373" s="15" t="str">
        <f>TEXT(Dataset[[#This Row],[Date]],"mmm")</f>
        <v>Aug</v>
      </c>
      <c r="J373" t="str">
        <f>TEXT(Dataset[[#This Row],[Date]],"ddd")</f>
        <v>Sat</v>
      </c>
      <c r="K373" s="2">
        <f>Dataset[[#This Row],[Credit]]-Dataset[[#This Row],[Debit]]</f>
        <v>-177</v>
      </c>
    </row>
    <row r="374" spans="1:11" x14ac:dyDescent="0.25">
      <c r="A374" s="1">
        <v>44430</v>
      </c>
      <c r="B374" t="s">
        <v>46</v>
      </c>
      <c r="C374" s="2">
        <v>44.2</v>
      </c>
      <c r="D374" s="2"/>
      <c r="E374" t="s">
        <v>35</v>
      </c>
      <c r="F374" t="s">
        <v>16</v>
      </c>
      <c r="G374" t="s">
        <v>17</v>
      </c>
      <c r="H374">
        <f>MONTH(Dataset[[#This Row],[Date]])</f>
        <v>8</v>
      </c>
      <c r="I374" s="15" t="str">
        <f>TEXT(Dataset[[#This Row],[Date]],"mmm")</f>
        <v>Aug</v>
      </c>
      <c r="J374" t="str">
        <f>TEXT(Dataset[[#This Row],[Date]],"ddd")</f>
        <v>Sun</v>
      </c>
      <c r="K374" s="2">
        <f>Dataset[[#This Row],[Credit]]-Dataset[[#This Row],[Debit]]</f>
        <v>-44.2</v>
      </c>
    </row>
    <row r="375" spans="1:11" x14ac:dyDescent="0.25">
      <c r="A375" s="1">
        <v>44431</v>
      </c>
      <c r="B375" t="s">
        <v>47</v>
      </c>
      <c r="C375" s="2">
        <v>19.2</v>
      </c>
      <c r="D375" s="2"/>
      <c r="E375" t="s">
        <v>35</v>
      </c>
      <c r="F375" t="s">
        <v>16</v>
      </c>
      <c r="G375" t="s">
        <v>17</v>
      </c>
      <c r="H375">
        <f>MONTH(Dataset[[#This Row],[Date]])</f>
        <v>8</v>
      </c>
      <c r="I375" s="15" t="str">
        <f>TEXT(Dataset[[#This Row],[Date]],"mmm")</f>
        <v>Aug</v>
      </c>
      <c r="J375" t="str">
        <f>TEXT(Dataset[[#This Row],[Date]],"ddd")</f>
        <v>Mon</v>
      </c>
      <c r="K375" s="2">
        <f>Dataset[[#This Row],[Credit]]-Dataset[[#This Row],[Debit]]</f>
        <v>-19.2</v>
      </c>
    </row>
    <row r="376" spans="1:11" x14ac:dyDescent="0.25">
      <c r="A376" s="1">
        <v>44432</v>
      </c>
      <c r="B376" t="s">
        <v>48</v>
      </c>
      <c r="C376" s="2">
        <v>55</v>
      </c>
      <c r="D376" s="2"/>
      <c r="E376" t="s">
        <v>49</v>
      </c>
      <c r="F376" t="s">
        <v>50</v>
      </c>
      <c r="G376" t="s">
        <v>17</v>
      </c>
      <c r="H376">
        <f>MONTH(Dataset[[#This Row],[Date]])</f>
        <v>8</v>
      </c>
      <c r="I376" s="15" t="str">
        <f>TEXT(Dataset[[#This Row],[Date]],"mmm")</f>
        <v>Aug</v>
      </c>
      <c r="J376" t="str">
        <f>TEXT(Dataset[[#This Row],[Date]],"ddd")</f>
        <v>Tue</v>
      </c>
      <c r="K376" s="2">
        <f>Dataset[[#This Row],[Credit]]-Dataset[[#This Row],[Debit]]</f>
        <v>-55</v>
      </c>
    </row>
    <row r="377" spans="1:11" x14ac:dyDescent="0.25">
      <c r="A377" s="1">
        <v>44432</v>
      </c>
      <c r="B377" t="s">
        <v>28</v>
      </c>
      <c r="C377" s="2">
        <v>69.700000000000017</v>
      </c>
      <c r="D377" s="2"/>
      <c r="E377" t="s">
        <v>51</v>
      </c>
      <c r="F377" t="s">
        <v>23</v>
      </c>
      <c r="G377" t="s">
        <v>17</v>
      </c>
      <c r="H377">
        <f>MONTH(Dataset[[#This Row],[Date]])</f>
        <v>8</v>
      </c>
      <c r="I377" s="15" t="str">
        <f>TEXT(Dataset[[#This Row],[Date]],"mmm")</f>
        <v>Aug</v>
      </c>
      <c r="J377" t="str">
        <f>TEXT(Dataset[[#This Row],[Date]],"ddd")</f>
        <v>Tue</v>
      </c>
      <c r="K377" s="2">
        <f>Dataset[[#This Row],[Credit]]-Dataset[[#This Row],[Debit]]</f>
        <v>-69.700000000000017</v>
      </c>
    </row>
    <row r="378" spans="1:11" x14ac:dyDescent="0.25">
      <c r="A378" s="1">
        <v>44432</v>
      </c>
      <c r="B378" t="s">
        <v>14</v>
      </c>
      <c r="C378" s="2">
        <v>5</v>
      </c>
      <c r="D378" s="2"/>
      <c r="E378" t="s">
        <v>15</v>
      </c>
      <c r="F378" t="s">
        <v>16</v>
      </c>
      <c r="G378" t="s">
        <v>17</v>
      </c>
      <c r="H378">
        <f>MONTH(Dataset[[#This Row],[Date]])</f>
        <v>8</v>
      </c>
      <c r="I378" s="15" t="str">
        <f>TEXT(Dataset[[#This Row],[Date]],"mmm")</f>
        <v>Aug</v>
      </c>
      <c r="J378" t="str">
        <f>TEXT(Dataset[[#This Row],[Date]],"ddd")</f>
        <v>Tue</v>
      </c>
      <c r="K378" s="2">
        <f>Dataset[[#This Row],[Credit]]-Dataset[[#This Row],[Debit]]</f>
        <v>-5</v>
      </c>
    </row>
    <row r="379" spans="1:11" x14ac:dyDescent="0.25">
      <c r="A379" s="1">
        <v>44433</v>
      </c>
      <c r="B379" t="s">
        <v>14</v>
      </c>
      <c r="C379" s="2">
        <v>5</v>
      </c>
      <c r="D379" s="2"/>
      <c r="E379" t="s">
        <v>15</v>
      </c>
      <c r="F379" t="s">
        <v>16</v>
      </c>
      <c r="G379" t="s">
        <v>17</v>
      </c>
      <c r="H379">
        <f>MONTH(Dataset[[#This Row],[Date]])</f>
        <v>8</v>
      </c>
      <c r="I379" s="15" t="str">
        <f>TEXT(Dataset[[#This Row],[Date]],"mmm")</f>
        <v>Aug</v>
      </c>
      <c r="J379" t="str">
        <f>TEXT(Dataset[[#This Row],[Date]],"ddd")</f>
        <v>Wed</v>
      </c>
      <c r="K379" s="2">
        <f>Dataset[[#This Row],[Credit]]-Dataset[[#This Row],[Debit]]</f>
        <v>-5</v>
      </c>
    </row>
    <row r="380" spans="1:11" x14ac:dyDescent="0.25">
      <c r="A380" s="1">
        <v>44434</v>
      </c>
      <c r="B380" t="s">
        <v>14</v>
      </c>
      <c r="C380" s="2">
        <v>5</v>
      </c>
      <c r="D380" s="2"/>
      <c r="E380" t="s">
        <v>15</v>
      </c>
      <c r="F380" t="s">
        <v>16</v>
      </c>
      <c r="G380" t="s">
        <v>17</v>
      </c>
      <c r="H380">
        <f>MONTH(Dataset[[#This Row],[Date]])</f>
        <v>8</v>
      </c>
      <c r="I380" s="15" t="str">
        <f>TEXT(Dataset[[#This Row],[Date]],"mmm")</f>
        <v>Aug</v>
      </c>
      <c r="J380" t="str">
        <f>TEXT(Dataset[[#This Row],[Date]],"ddd")</f>
        <v>Thu</v>
      </c>
      <c r="K380" s="2">
        <f>Dataset[[#This Row],[Credit]]-Dataset[[#This Row],[Debit]]</f>
        <v>-5</v>
      </c>
    </row>
    <row r="381" spans="1:11" x14ac:dyDescent="0.25">
      <c r="A381" s="1">
        <v>44435</v>
      </c>
      <c r="B381" t="s">
        <v>14</v>
      </c>
      <c r="C381" s="2">
        <v>5</v>
      </c>
      <c r="D381" s="2"/>
      <c r="E381" t="s">
        <v>15</v>
      </c>
      <c r="F381" t="s">
        <v>16</v>
      </c>
      <c r="G381" t="s">
        <v>17</v>
      </c>
      <c r="H381">
        <f>MONTH(Dataset[[#This Row],[Date]])</f>
        <v>8</v>
      </c>
      <c r="I381" s="15" t="str">
        <f>TEXT(Dataset[[#This Row],[Date]],"mmm")</f>
        <v>Aug</v>
      </c>
      <c r="J381" t="str">
        <f>TEXT(Dataset[[#This Row],[Date]],"ddd")</f>
        <v>Fri</v>
      </c>
      <c r="K381" s="2">
        <f>Dataset[[#This Row],[Credit]]-Dataset[[#This Row],[Debit]]</f>
        <v>-5</v>
      </c>
    </row>
    <row r="382" spans="1:11" x14ac:dyDescent="0.25">
      <c r="A382" s="1">
        <v>44436</v>
      </c>
      <c r="B382" t="s">
        <v>14</v>
      </c>
      <c r="C382" s="2">
        <v>5</v>
      </c>
      <c r="D382" s="2"/>
      <c r="E382" t="s">
        <v>15</v>
      </c>
      <c r="F382" t="s">
        <v>16</v>
      </c>
      <c r="G382" t="s">
        <v>17</v>
      </c>
      <c r="H382">
        <f>MONTH(Dataset[[#This Row],[Date]])</f>
        <v>8</v>
      </c>
      <c r="I382" s="15" t="str">
        <f>TEXT(Dataset[[#This Row],[Date]],"mmm")</f>
        <v>Aug</v>
      </c>
      <c r="J382" t="str">
        <f>TEXT(Dataset[[#This Row],[Date]],"ddd")</f>
        <v>Sat</v>
      </c>
      <c r="K382" s="2">
        <f>Dataset[[#This Row],[Credit]]-Dataset[[#This Row],[Debit]]</f>
        <v>-5</v>
      </c>
    </row>
    <row r="383" spans="1:11" x14ac:dyDescent="0.25">
      <c r="A383" s="1">
        <v>44436</v>
      </c>
      <c r="B383" t="s">
        <v>24</v>
      </c>
      <c r="C383" s="2">
        <v>117</v>
      </c>
      <c r="D383" s="2"/>
      <c r="E383" t="s">
        <v>25</v>
      </c>
      <c r="F383" t="s">
        <v>20</v>
      </c>
      <c r="G383" t="s">
        <v>17</v>
      </c>
      <c r="H383">
        <f>MONTH(Dataset[[#This Row],[Date]])</f>
        <v>8</v>
      </c>
      <c r="I383" s="15" t="str">
        <f>TEXT(Dataset[[#This Row],[Date]],"mmm")</f>
        <v>Aug</v>
      </c>
      <c r="J383" t="str">
        <f>TEXT(Dataset[[#This Row],[Date]],"ddd")</f>
        <v>Sat</v>
      </c>
      <c r="K383" s="2">
        <f>Dataset[[#This Row],[Credit]]-Dataset[[#This Row],[Debit]]</f>
        <v>-117</v>
      </c>
    </row>
    <row r="384" spans="1:11" x14ac:dyDescent="0.25">
      <c r="A384" s="1">
        <v>44437</v>
      </c>
      <c r="B384" t="s">
        <v>52</v>
      </c>
      <c r="C384" s="2">
        <v>131.9</v>
      </c>
      <c r="D384" s="2"/>
      <c r="E384" t="s">
        <v>33</v>
      </c>
      <c r="F384" t="s">
        <v>31</v>
      </c>
      <c r="G384" t="s">
        <v>17</v>
      </c>
      <c r="H384">
        <f>MONTH(Dataset[[#This Row],[Date]])</f>
        <v>8</v>
      </c>
      <c r="I384" s="15" t="str">
        <f>TEXT(Dataset[[#This Row],[Date]],"mmm")</f>
        <v>Aug</v>
      </c>
      <c r="J384" t="str">
        <f>TEXT(Dataset[[#This Row],[Date]],"ddd")</f>
        <v>Sun</v>
      </c>
      <c r="K384" s="2">
        <f>Dataset[[#This Row],[Credit]]-Dataset[[#This Row],[Debit]]</f>
        <v>-131.9</v>
      </c>
    </row>
    <row r="385" spans="1:11" x14ac:dyDescent="0.25">
      <c r="A385" s="1">
        <v>44437</v>
      </c>
      <c r="B385" t="s">
        <v>53</v>
      </c>
      <c r="C385" s="2">
        <v>182.39999999999998</v>
      </c>
      <c r="D385" s="2"/>
      <c r="E385" t="s">
        <v>30</v>
      </c>
      <c r="F385" t="s">
        <v>31</v>
      </c>
      <c r="G385" t="s">
        <v>17</v>
      </c>
      <c r="H385">
        <f>MONTH(Dataset[[#This Row],[Date]])</f>
        <v>8</v>
      </c>
      <c r="I385" s="15" t="str">
        <f>TEXT(Dataset[[#This Row],[Date]],"mmm")</f>
        <v>Aug</v>
      </c>
      <c r="J385" t="str">
        <f>TEXT(Dataset[[#This Row],[Date]],"ddd")</f>
        <v>Sun</v>
      </c>
      <c r="K385" s="2">
        <f>Dataset[[#This Row],[Credit]]-Dataset[[#This Row],[Debit]]</f>
        <v>-182.39999999999998</v>
      </c>
    </row>
    <row r="386" spans="1:11" x14ac:dyDescent="0.25">
      <c r="A386" s="1">
        <v>44438</v>
      </c>
      <c r="B386" t="s">
        <v>32</v>
      </c>
      <c r="C386" s="2">
        <v>152.29999999999998</v>
      </c>
      <c r="D386" s="2"/>
      <c r="E386" t="s">
        <v>33</v>
      </c>
      <c r="F386" t="s">
        <v>31</v>
      </c>
      <c r="G386" t="s">
        <v>17</v>
      </c>
      <c r="H386">
        <f>MONTH(Dataset[[#This Row],[Date]])</f>
        <v>8</v>
      </c>
      <c r="I386" s="15" t="str">
        <f>TEXT(Dataset[[#This Row],[Date]],"mmm")</f>
        <v>Aug</v>
      </c>
      <c r="J386" t="str">
        <f>TEXT(Dataset[[#This Row],[Date]],"ddd")</f>
        <v>Mon</v>
      </c>
      <c r="K386" s="2">
        <f>Dataset[[#This Row],[Credit]]-Dataset[[#This Row],[Debit]]</f>
        <v>-152.29999999999998</v>
      </c>
    </row>
    <row r="387" spans="1:11" x14ac:dyDescent="0.25">
      <c r="A387" s="1">
        <v>44438</v>
      </c>
      <c r="B387" t="s">
        <v>36</v>
      </c>
      <c r="C387" s="2">
        <v>30.300000000000004</v>
      </c>
      <c r="D387" s="2"/>
      <c r="E387" t="s">
        <v>37</v>
      </c>
      <c r="F387" t="s">
        <v>23</v>
      </c>
      <c r="G387" t="s">
        <v>17</v>
      </c>
      <c r="H387">
        <f>MONTH(Dataset[[#This Row],[Date]])</f>
        <v>8</v>
      </c>
      <c r="I387" s="15" t="str">
        <f>TEXT(Dataset[[#This Row],[Date]],"mmm")</f>
        <v>Aug</v>
      </c>
      <c r="J387" t="str">
        <f>TEXT(Dataset[[#This Row],[Date]],"ddd")</f>
        <v>Mon</v>
      </c>
      <c r="K387" s="2">
        <f>Dataset[[#This Row],[Credit]]-Dataset[[#This Row],[Debit]]</f>
        <v>-30.300000000000004</v>
      </c>
    </row>
    <row r="388" spans="1:11" x14ac:dyDescent="0.25">
      <c r="A388" s="1">
        <v>44438</v>
      </c>
      <c r="B388" t="s">
        <v>59</v>
      </c>
      <c r="C388" s="2">
        <v>15</v>
      </c>
      <c r="D388" s="2"/>
      <c r="E388" t="s">
        <v>35</v>
      </c>
      <c r="F388" t="s">
        <v>16</v>
      </c>
      <c r="G388" t="s">
        <v>17</v>
      </c>
      <c r="H388">
        <f>MONTH(Dataset[[#This Row],[Date]])</f>
        <v>8</v>
      </c>
      <c r="I388" s="15" t="str">
        <f>TEXT(Dataset[[#This Row],[Date]],"mmm")</f>
        <v>Aug</v>
      </c>
      <c r="J388" t="str">
        <f>TEXT(Dataset[[#This Row],[Date]],"ddd")</f>
        <v>Mon</v>
      </c>
      <c r="K388" s="2">
        <f>Dataset[[#This Row],[Credit]]-Dataset[[#This Row],[Debit]]</f>
        <v>-15</v>
      </c>
    </row>
    <row r="389" spans="1:11" x14ac:dyDescent="0.25">
      <c r="A389" s="1">
        <v>44439</v>
      </c>
      <c r="B389" t="s">
        <v>14</v>
      </c>
      <c r="C389" s="2">
        <v>5</v>
      </c>
      <c r="D389" s="2"/>
      <c r="E389" t="s">
        <v>15</v>
      </c>
      <c r="F389" t="s">
        <v>16</v>
      </c>
      <c r="G389" t="s">
        <v>17</v>
      </c>
      <c r="H389">
        <f>MONTH(Dataset[[#This Row],[Date]])</f>
        <v>8</v>
      </c>
      <c r="I389" s="15" t="str">
        <f>TEXT(Dataset[[#This Row],[Date]],"mmm")</f>
        <v>Aug</v>
      </c>
      <c r="J389" t="str">
        <f>TEXT(Dataset[[#This Row],[Date]],"ddd")</f>
        <v>Tue</v>
      </c>
      <c r="K389" s="2">
        <f>Dataset[[#This Row],[Credit]]-Dataset[[#This Row],[Debit]]</f>
        <v>-5</v>
      </c>
    </row>
    <row r="390" spans="1:11" x14ac:dyDescent="0.25">
      <c r="A390" s="1">
        <v>44441</v>
      </c>
      <c r="B390" t="s">
        <v>14</v>
      </c>
      <c r="C390" s="2">
        <v>5</v>
      </c>
      <c r="D390" s="2"/>
      <c r="E390" t="s">
        <v>15</v>
      </c>
      <c r="F390" t="s">
        <v>16</v>
      </c>
      <c r="G390" t="s">
        <v>17</v>
      </c>
      <c r="H390">
        <f>MONTH(Dataset[[#This Row],[Date]])</f>
        <v>9</v>
      </c>
      <c r="I390" s="15" t="str">
        <f>TEXT(Dataset[[#This Row],[Date]],"mmm")</f>
        <v>Sep</v>
      </c>
      <c r="J390" t="str">
        <f>TEXT(Dataset[[#This Row],[Date]],"ddd")</f>
        <v>Thu</v>
      </c>
      <c r="K390" s="2">
        <f>Dataset[[#This Row],[Credit]]-Dataset[[#This Row],[Debit]]</f>
        <v>-5</v>
      </c>
    </row>
    <row r="391" spans="1:11" x14ac:dyDescent="0.25">
      <c r="A391" s="1">
        <v>44441</v>
      </c>
      <c r="B391" t="s">
        <v>10</v>
      </c>
      <c r="C391" s="2"/>
      <c r="D391" s="2">
        <v>5000</v>
      </c>
      <c r="E391" t="s">
        <v>11</v>
      </c>
      <c r="F391" t="s">
        <v>12</v>
      </c>
      <c r="G391" t="s">
        <v>13</v>
      </c>
      <c r="H391">
        <f>MONTH(Dataset[[#This Row],[Date]])</f>
        <v>9</v>
      </c>
      <c r="I391" s="15" t="str">
        <f>TEXT(Dataset[[#This Row],[Date]],"mmm")</f>
        <v>Sep</v>
      </c>
      <c r="J391" t="str">
        <f>TEXT(Dataset[[#This Row],[Date]],"ddd")</f>
        <v>Thu</v>
      </c>
      <c r="K391" s="2">
        <f>Dataset[[#This Row],[Credit]]-Dataset[[#This Row],[Debit]]</f>
        <v>5000</v>
      </c>
    </row>
    <row r="392" spans="1:11" x14ac:dyDescent="0.25">
      <c r="A392" s="1">
        <v>44442</v>
      </c>
      <c r="B392" t="s">
        <v>14</v>
      </c>
      <c r="C392" s="2">
        <v>5</v>
      </c>
      <c r="D392" s="2"/>
      <c r="E392" t="s">
        <v>15</v>
      </c>
      <c r="F392" t="s">
        <v>16</v>
      </c>
      <c r="G392" t="s">
        <v>17</v>
      </c>
      <c r="H392">
        <f>MONTH(Dataset[[#This Row],[Date]])</f>
        <v>9</v>
      </c>
      <c r="I392" s="15" t="str">
        <f>TEXT(Dataset[[#This Row],[Date]],"mmm")</f>
        <v>Sep</v>
      </c>
      <c r="J392" t="str">
        <f>TEXT(Dataset[[#This Row],[Date]],"ddd")</f>
        <v>Fri</v>
      </c>
      <c r="K392" s="2">
        <f>Dataset[[#This Row],[Credit]]-Dataset[[#This Row],[Debit]]</f>
        <v>-5</v>
      </c>
    </row>
    <row r="393" spans="1:11" x14ac:dyDescent="0.25">
      <c r="A393" s="1">
        <v>44444</v>
      </c>
      <c r="B393" t="s">
        <v>18</v>
      </c>
      <c r="C393" s="2">
        <v>900</v>
      </c>
      <c r="D393" s="2"/>
      <c r="E393" t="s">
        <v>19</v>
      </c>
      <c r="F393" t="s">
        <v>20</v>
      </c>
      <c r="G393" t="s">
        <v>17</v>
      </c>
      <c r="H393">
        <f>MONTH(Dataset[[#This Row],[Date]])</f>
        <v>9</v>
      </c>
      <c r="I393" s="15" t="str">
        <f>TEXT(Dataset[[#This Row],[Date]],"mmm")</f>
        <v>Sep</v>
      </c>
      <c r="J393" t="str">
        <f>TEXT(Dataset[[#This Row],[Date]],"ddd")</f>
        <v>Sun</v>
      </c>
      <c r="K393" s="2">
        <f>Dataset[[#This Row],[Credit]]-Dataset[[#This Row],[Debit]]</f>
        <v>-900</v>
      </c>
    </row>
    <row r="394" spans="1:11" x14ac:dyDescent="0.25">
      <c r="A394" s="1">
        <v>44444</v>
      </c>
      <c r="B394" t="s">
        <v>21</v>
      </c>
      <c r="C394" s="2">
        <v>150</v>
      </c>
      <c r="D394" s="2"/>
      <c r="E394" t="s">
        <v>22</v>
      </c>
      <c r="F394" t="s">
        <v>23</v>
      </c>
      <c r="G394" t="s">
        <v>17</v>
      </c>
      <c r="H394">
        <f>MONTH(Dataset[[#This Row],[Date]])</f>
        <v>9</v>
      </c>
      <c r="I394" s="15" t="str">
        <f>TEXT(Dataset[[#This Row],[Date]],"mmm")</f>
        <v>Sep</v>
      </c>
      <c r="J394" t="str">
        <f>TEXT(Dataset[[#This Row],[Date]],"ddd")</f>
        <v>Sun</v>
      </c>
      <c r="K394" s="2">
        <f>Dataset[[#This Row],[Credit]]-Dataset[[#This Row],[Debit]]</f>
        <v>-150</v>
      </c>
    </row>
    <row r="395" spans="1:11" x14ac:dyDescent="0.25">
      <c r="A395" s="1">
        <v>44444</v>
      </c>
      <c r="B395" t="s">
        <v>14</v>
      </c>
      <c r="C395" s="2">
        <v>5</v>
      </c>
      <c r="D395" s="2"/>
      <c r="E395" t="s">
        <v>15</v>
      </c>
      <c r="F395" t="s">
        <v>16</v>
      </c>
      <c r="G395" t="s">
        <v>17</v>
      </c>
      <c r="H395">
        <f>MONTH(Dataset[[#This Row],[Date]])</f>
        <v>9</v>
      </c>
      <c r="I395" s="15" t="str">
        <f>TEXT(Dataset[[#This Row],[Date]],"mmm")</f>
        <v>Sep</v>
      </c>
      <c r="J395" t="str">
        <f>TEXT(Dataset[[#This Row],[Date]],"ddd")</f>
        <v>Sun</v>
      </c>
      <c r="K395" s="2">
        <f>Dataset[[#This Row],[Credit]]-Dataset[[#This Row],[Debit]]</f>
        <v>-5</v>
      </c>
    </row>
    <row r="396" spans="1:11" x14ac:dyDescent="0.25">
      <c r="A396" s="1">
        <v>44444</v>
      </c>
      <c r="B396" t="s">
        <v>14</v>
      </c>
      <c r="C396" s="2">
        <v>5</v>
      </c>
      <c r="D396" s="2"/>
      <c r="E396" t="s">
        <v>15</v>
      </c>
      <c r="F396" t="s">
        <v>16</v>
      </c>
      <c r="G396" t="s">
        <v>17</v>
      </c>
      <c r="H396">
        <f>MONTH(Dataset[[#This Row],[Date]])</f>
        <v>9</v>
      </c>
      <c r="I396" s="15" t="str">
        <f>TEXT(Dataset[[#This Row],[Date]],"mmm")</f>
        <v>Sep</v>
      </c>
      <c r="J396" t="str">
        <f>TEXT(Dataset[[#This Row],[Date]],"ddd")</f>
        <v>Sun</v>
      </c>
      <c r="K396" s="2">
        <f>Dataset[[#This Row],[Credit]]-Dataset[[#This Row],[Debit]]</f>
        <v>-5</v>
      </c>
    </row>
    <row r="397" spans="1:11" x14ac:dyDescent="0.25">
      <c r="A397" s="1">
        <v>44445</v>
      </c>
      <c r="B397" t="s">
        <v>14</v>
      </c>
      <c r="C397" s="2">
        <v>5</v>
      </c>
      <c r="D397" s="2"/>
      <c r="E397" t="s">
        <v>15</v>
      </c>
      <c r="F397" t="s">
        <v>16</v>
      </c>
      <c r="G397" t="s">
        <v>17</v>
      </c>
      <c r="H397">
        <f>MONTH(Dataset[[#This Row],[Date]])</f>
        <v>9</v>
      </c>
      <c r="I397" s="15" t="str">
        <f>TEXT(Dataset[[#This Row],[Date]],"mmm")</f>
        <v>Sep</v>
      </c>
      <c r="J397" t="str">
        <f>TEXT(Dataset[[#This Row],[Date]],"ddd")</f>
        <v>Mon</v>
      </c>
      <c r="K397" s="2">
        <f>Dataset[[#This Row],[Credit]]-Dataset[[#This Row],[Debit]]</f>
        <v>-5</v>
      </c>
    </row>
    <row r="398" spans="1:11" x14ac:dyDescent="0.25">
      <c r="A398" s="1">
        <v>44446</v>
      </c>
      <c r="B398" t="s">
        <v>14</v>
      </c>
      <c r="C398" s="2">
        <v>5</v>
      </c>
      <c r="D398" s="2"/>
      <c r="E398" t="s">
        <v>15</v>
      </c>
      <c r="F398" t="s">
        <v>16</v>
      </c>
      <c r="G398" t="s">
        <v>17</v>
      </c>
      <c r="H398">
        <f>MONTH(Dataset[[#This Row],[Date]])</f>
        <v>9</v>
      </c>
      <c r="I398" s="15" t="str">
        <f>TEXT(Dataset[[#This Row],[Date]],"mmm")</f>
        <v>Sep</v>
      </c>
      <c r="J398" t="str">
        <f>TEXT(Dataset[[#This Row],[Date]],"ddd")</f>
        <v>Tue</v>
      </c>
      <c r="K398" s="2">
        <f>Dataset[[#This Row],[Credit]]-Dataset[[#This Row],[Debit]]</f>
        <v>-5</v>
      </c>
    </row>
    <row r="399" spans="1:11" x14ac:dyDescent="0.25">
      <c r="A399" s="1">
        <v>44446</v>
      </c>
      <c r="B399" t="s">
        <v>24</v>
      </c>
      <c r="C399" s="2">
        <v>163.39999999999998</v>
      </c>
      <c r="D399" s="2"/>
      <c r="E399" t="s">
        <v>25</v>
      </c>
      <c r="F399" t="s">
        <v>20</v>
      </c>
      <c r="G399" t="s">
        <v>17</v>
      </c>
      <c r="H399">
        <f>MONTH(Dataset[[#This Row],[Date]])</f>
        <v>9</v>
      </c>
      <c r="I399" s="15" t="str">
        <f>TEXT(Dataset[[#This Row],[Date]],"mmm")</f>
        <v>Sep</v>
      </c>
      <c r="J399" t="str">
        <f>TEXT(Dataset[[#This Row],[Date]],"ddd")</f>
        <v>Tue</v>
      </c>
      <c r="K399" s="2">
        <f>Dataset[[#This Row],[Credit]]-Dataset[[#This Row],[Debit]]</f>
        <v>-163.39999999999998</v>
      </c>
    </row>
    <row r="400" spans="1:11" x14ac:dyDescent="0.25">
      <c r="A400" s="1">
        <v>44449</v>
      </c>
      <c r="B400" t="s">
        <v>26</v>
      </c>
      <c r="C400" s="2">
        <v>58.1</v>
      </c>
      <c r="D400" s="2"/>
      <c r="E400" t="s">
        <v>27</v>
      </c>
      <c r="F400" t="s">
        <v>20</v>
      </c>
      <c r="G400" t="s">
        <v>17</v>
      </c>
      <c r="H400">
        <f>MONTH(Dataset[[#This Row],[Date]])</f>
        <v>9</v>
      </c>
      <c r="I400" s="15" t="str">
        <f>TEXT(Dataset[[#This Row],[Date]],"mmm")</f>
        <v>Sep</v>
      </c>
      <c r="J400" t="str">
        <f>TEXT(Dataset[[#This Row],[Date]],"ddd")</f>
        <v>Fri</v>
      </c>
      <c r="K400" s="2">
        <f>Dataset[[#This Row],[Credit]]-Dataset[[#This Row],[Debit]]</f>
        <v>-58.1</v>
      </c>
    </row>
    <row r="401" spans="1:11" x14ac:dyDescent="0.25">
      <c r="A401" s="1">
        <v>44449</v>
      </c>
      <c r="B401" t="s">
        <v>14</v>
      </c>
      <c r="C401" s="2">
        <v>5</v>
      </c>
      <c r="D401" s="2"/>
      <c r="E401" t="s">
        <v>15</v>
      </c>
      <c r="F401" t="s">
        <v>16</v>
      </c>
      <c r="G401" t="s">
        <v>17</v>
      </c>
      <c r="H401">
        <f>MONTH(Dataset[[#This Row],[Date]])</f>
        <v>9</v>
      </c>
      <c r="I401" s="15" t="str">
        <f>TEXT(Dataset[[#This Row],[Date]],"mmm")</f>
        <v>Sep</v>
      </c>
      <c r="J401" t="str">
        <f>TEXT(Dataset[[#This Row],[Date]],"ddd")</f>
        <v>Fri</v>
      </c>
      <c r="K401" s="2">
        <f>Dataset[[#This Row],[Credit]]-Dataset[[#This Row],[Debit]]</f>
        <v>-5</v>
      </c>
    </row>
    <row r="402" spans="1:11" x14ac:dyDescent="0.25">
      <c r="A402" s="1">
        <v>44450</v>
      </c>
      <c r="B402" t="s">
        <v>14</v>
      </c>
      <c r="C402" s="2">
        <v>5</v>
      </c>
      <c r="D402" s="2"/>
      <c r="E402" t="s">
        <v>15</v>
      </c>
      <c r="F402" t="s">
        <v>16</v>
      </c>
      <c r="G402" t="s">
        <v>17</v>
      </c>
      <c r="H402">
        <f>MONTH(Dataset[[#This Row],[Date]])</f>
        <v>9</v>
      </c>
      <c r="I402" s="15" t="str">
        <f>TEXT(Dataset[[#This Row],[Date]],"mmm")</f>
        <v>Sep</v>
      </c>
      <c r="J402" t="str">
        <f>TEXT(Dataset[[#This Row],[Date]],"ddd")</f>
        <v>Sat</v>
      </c>
      <c r="K402" s="2">
        <f>Dataset[[#This Row],[Credit]]-Dataset[[#This Row],[Debit]]</f>
        <v>-5</v>
      </c>
    </row>
    <row r="403" spans="1:11" x14ac:dyDescent="0.25">
      <c r="A403" s="1">
        <v>44451</v>
      </c>
      <c r="B403" t="s">
        <v>28</v>
      </c>
      <c r="C403" s="2">
        <v>85.299999999999983</v>
      </c>
      <c r="D403" s="2"/>
      <c r="E403" t="s">
        <v>51</v>
      </c>
      <c r="F403" t="s">
        <v>23</v>
      </c>
      <c r="G403" t="s">
        <v>17</v>
      </c>
      <c r="H403">
        <f>MONTH(Dataset[[#This Row],[Date]])</f>
        <v>9</v>
      </c>
      <c r="I403" s="15" t="str">
        <f>TEXT(Dataset[[#This Row],[Date]],"mmm")</f>
        <v>Sep</v>
      </c>
      <c r="J403" t="str">
        <f>TEXT(Dataset[[#This Row],[Date]],"ddd")</f>
        <v>Sun</v>
      </c>
      <c r="K403" s="2">
        <f>Dataset[[#This Row],[Credit]]-Dataset[[#This Row],[Debit]]</f>
        <v>-85.299999999999983</v>
      </c>
    </row>
    <row r="404" spans="1:11" x14ac:dyDescent="0.25">
      <c r="A404" s="1">
        <v>44451</v>
      </c>
      <c r="B404" t="s">
        <v>14</v>
      </c>
      <c r="C404" s="2">
        <v>5</v>
      </c>
      <c r="D404" s="2"/>
      <c r="E404" t="s">
        <v>15</v>
      </c>
      <c r="F404" t="s">
        <v>16</v>
      </c>
      <c r="G404" t="s">
        <v>17</v>
      </c>
      <c r="H404">
        <f>MONTH(Dataset[[#This Row],[Date]])</f>
        <v>9</v>
      </c>
      <c r="I404" s="15" t="str">
        <f>TEXT(Dataset[[#This Row],[Date]],"mmm")</f>
        <v>Sep</v>
      </c>
      <c r="J404" t="str">
        <f>TEXT(Dataset[[#This Row],[Date]],"ddd")</f>
        <v>Sun</v>
      </c>
      <c r="K404" s="2">
        <f>Dataset[[#This Row],[Credit]]-Dataset[[#This Row],[Debit]]</f>
        <v>-5</v>
      </c>
    </row>
    <row r="405" spans="1:11" x14ac:dyDescent="0.25">
      <c r="A405" s="1">
        <v>44452</v>
      </c>
      <c r="B405" t="s">
        <v>14</v>
      </c>
      <c r="C405" s="2">
        <v>5</v>
      </c>
      <c r="D405" s="2"/>
      <c r="E405" t="s">
        <v>15</v>
      </c>
      <c r="F405" t="s">
        <v>16</v>
      </c>
      <c r="G405" t="s">
        <v>17</v>
      </c>
      <c r="H405">
        <f>MONTH(Dataset[[#This Row],[Date]])</f>
        <v>9</v>
      </c>
      <c r="I405" s="15" t="str">
        <f>TEXT(Dataset[[#This Row],[Date]],"mmm")</f>
        <v>Sep</v>
      </c>
      <c r="J405" t="str">
        <f>TEXT(Dataset[[#This Row],[Date]],"ddd")</f>
        <v>Mon</v>
      </c>
      <c r="K405" s="2">
        <f>Dataset[[#This Row],[Credit]]-Dataset[[#This Row],[Debit]]</f>
        <v>-5</v>
      </c>
    </row>
    <row r="406" spans="1:11" x14ac:dyDescent="0.25">
      <c r="A406" s="1">
        <v>44453</v>
      </c>
      <c r="B406" t="s">
        <v>24</v>
      </c>
      <c r="C406" s="2">
        <v>143</v>
      </c>
      <c r="D406" s="2"/>
      <c r="E406" t="s">
        <v>25</v>
      </c>
      <c r="F406" t="s">
        <v>20</v>
      </c>
      <c r="G406" t="s">
        <v>17</v>
      </c>
      <c r="H406">
        <f>MONTH(Dataset[[#This Row],[Date]])</f>
        <v>9</v>
      </c>
      <c r="I406" s="15" t="str">
        <f>TEXT(Dataset[[#This Row],[Date]],"mmm")</f>
        <v>Sep</v>
      </c>
      <c r="J406" t="str">
        <f>TEXT(Dataset[[#This Row],[Date]],"ddd")</f>
        <v>Tue</v>
      </c>
      <c r="K406" s="2">
        <f>Dataset[[#This Row],[Credit]]-Dataset[[#This Row],[Debit]]</f>
        <v>-143</v>
      </c>
    </row>
    <row r="407" spans="1:11" x14ac:dyDescent="0.25">
      <c r="A407" s="1">
        <v>44453</v>
      </c>
      <c r="B407" t="s">
        <v>14</v>
      </c>
      <c r="C407" s="2">
        <v>5</v>
      </c>
      <c r="D407" s="2"/>
      <c r="E407" t="s">
        <v>15</v>
      </c>
      <c r="F407" t="s">
        <v>16</v>
      </c>
      <c r="G407" t="s">
        <v>17</v>
      </c>
      <c r="H407">
        <f>MONTH(Dataset[[#This Row],[Date]])</f>
        <v>9</v>
      </c>
      <c r="I407" s="15" t="str">
        <f>TEXT(Dataset[[#This Row],[Date]],"mmm")</f>
        <v>Sep</v>
      </c>
      <c r="J407" t="str">
        <f>TEXT(Dataset[[#This Row],[Date]],"ddd")</f>
        <v>Tue</v>
      </c>
      <c r="K407" s="2">
        <f>Dataset[[#This Row],[Credit]]-Dataset[[#This Row],[Debit]]</f>
        <v>-5</v>
      </c>
    </row>
    <row r="408" spans="1:11" x14ac:dyDescent="0.25">
      <c r="A408" s="1">
        <v>44454</v>
      </c>
      <c r="B408" t="s">
        <v>14</v>
      </c>
      <c r="C408" s="2">
        <v>5</v>
      </c>
      <c r="D408" s="2"/>
      <c r="E408" t="s">
        <v>15</v>
      </c>
      <c r="F408" t="s">
        <v>16</v>
      </c>
      <c r="G408" t="s">
        <v>17</v>
      </c>
      <c r="H408">
        <f>MONTH(Dataset[[#This Row],[Date]])</f>
        <v>9</v>
      </c>
      <c r="I408" s="15" t="str">
        <f>TEXT(Dataset[[#This Row],[Date]],"mmm")</f>
        <v>Sep</v>
      </c>
      <c r="J408" t="str">
        <f>TEXT(Dataset[[#This Row],[Date]],"ddd")</f>
        <v>Wed</v>
      </c>
      <c r="K408" s="2">
        <f>Dataset[[#This Row],[Credit]]-Dataset[[#This Row],[Debit]]</f>
        <v>-5</v>
      </c>
    </row>
    <row r="409" spans="1:11" x14ac:dyDescent="0.25">
      <c r="A409" s="1">
        <v>44454</v>
      </c>
      <c r="B409" t="s">
        <v>29</v>
      </c>
      <c r="C409" s="2">
        <v>47.8</v>
      </c>
      <c r="D409" s="2"/>
      <c r="E409" t="s">
        <v>30</v>
      </c>
      <c r="F409" t="s">
        <v>31</v>
      </c>
      <c r="G409" t="s">
        <v>17</v>
      </c>
      <c r="H409">
        <f>MONTH(Dataset[[#This Row],[Date]])</f>
        <v>9</v>
      </c>
      <c r="I409" s="15" t="str">
        <f>TEXT(Dataset[[#This Row],[Date]],"mmm")</f>
        <v>Sep</v>
      </c>
      <c r="J409" t="str">
        <f>TEXT(Dataset[[#This Row],[Date]],"ddd")</f>
        <v>Wed</v>
      </c>
      <c r="K409" s="2">
        <f>Dataset[[#This Row],[Credit]]-Dataset[[#This Row],[Debit]]</f>
        <v>-47.8</v>
      </c>
    </row>
    <row r="410" spans="1:11" x14ac:dyDescent="0.25">
      <c r="A410" s="1">
        <v>44454</v>
      </c>
      <c r="B410" t="s">
        <v>32</v>
      </c>
      <c r="C410" s="2">
        <v>105.80000000000001</v>
      </c>
      <c r="D410" s="2"/>
      <c r="E410" t="s">
        <v>33</v>
      </c>
      <c r="F410" t="s">
        <v>31</v>
      </c>
      <c r="G410" t="s">
        <v>17</v>
      </c>
      <c r="H410">
        <f>MONTH(Dataset[[#This Row],[Date]])</f>
        <v>9</v>
      </c>
      <c r="I410" s="15" t="str">
        <f>TEXT(Dataset[[#This Row],[Date]],"mmm")</f>
        <v>Sep</v>
      </c>
      <c r="J410" t="str">
        <f>TEXT(Dataset[[#This Row],[Date]],"ddd")</f>
        <v>Wed</v>
      </c>
      <c r="K410" s="2">
        <f>Dataset[[#This Row],[Credit]]-Dataset[[#This Row],[Debit]]</f>
        <v>-105.80000000000001</v>
      </c>
    </row>
    <row r="411" spans="1:11" x14ac:dyDescent="0.25">
      <c r="A411" s="1">
        <v>44454</v>
      </c>
      <c r="B411" t="s">
        <v>34</v>
      </c>
      <c r="C411" s="2">
        <v>60.1</v>
      </c>
      <c r="D411" s="2"/>
      <c r="E411" t="s">
        <v>35</v>
      </c>
      <c r="F411" t="s">
        <v>16</v>
      </c>
      <c r="G411" t="s">
        <v>17</v>
      </c>
      <c r="H411">
        <f>MONTH(Dataset[[#This Row],[Date]])</f>
        <v>9</v>
      </c>
      <c r="I411" s="15" t="str">
        <f>TEXT(Dataset[[#This Row],[Date]],"mmm")</f>
        <v>Sep</v>
      </c>
      <c r="J411" t="str">
        <f>TEXT(Dataset[[#This Row],[Date]],"ddd")</f>
        <v>Wed</v>
      </c>
      <c r="K411" s="2">
        <f>Dataset[[#This Row],[Credit]]-Dataset[[#This Row],[Debit]]</f>
        <v>-60.1</v>
      </c>
    </row>
    <row r="412" spans="1:11" x14ac:dyDescent="0.25">
      <c r="A412" s="1">
        <v>44455</v>
      </c>
      <c r="B412" t="s">
        <v>36</v>
      </c>
      <c r="C412" s="2">
        <v>36.200000000000003</v>
      </c>
      <c r="D412" s="2"/>
      <c r="E412" t="s">
        <v>37</v>
      </c>
      <c r="F412" t="s">
        <v>23</v>
      </c>
      <c r="G412" t="s">
        <v>17</v>
      </c>
      <c r="H412">
        <f>MONTH(Dataset[[#This Row],[Date]])</f>
        <v>9</v>
      </c>
      <c r="I412" s="15" t="str">
        <f>TEXT(Dataset[[#This Row],[Date]],"mmm")</f>
        <v>Sep</v>
      </c>
      <c r="J412" t="str">
        <f>TEXT(Dataset[[#This Row],[Date]],"ddd")</f>
        <v>Thu</v>
      </c>
      <c r="K412" s="2">
        <f>Dataset[[#This Row],[Credit]]-Dataset[[#This Row],[Debit]]</f>
        <v>-36.200000000000003</v>
      </c>
    </row>
    <row r="413" spans="1:11" x14ac:dyDescent="0.25">
      <c r="A413" s="1">
        <v>44456</v>
      </c>
      <c r="B413" t="s">
        <v>38</v>
      </c>
      <c r="C413" s="2"/>
      <c r="D413" s="2">
        <v>100</v>
      </c>
      <c r="E413" t="s">
        <v>39</v>
      </c>
      <c r="F413" t="s">
        <v>40</v>
      </c>
      <c r="G413" t="s">
        <v>13</v>
      </c>
      <c r="H413">
        <f>MONTH(Dataset[[#This Row],[Date]])</f>
        <v>9</v>
      </c>
      <c r="I413" s="15" t="str">
        <f>TEXT(Dataset[[#This Row],[Date]],"mmm")</f>
        <v>Sep</v>
      </c>
      <c r="J413" t="str">
        <f>TEXT(Dataset[[#This Row],[Date]],"ddd")</f>
        <v>Fri</v>
      </c>
      <c r="K413" s="2">
        <f>Dataset[[#This Row],[Credit]]-Dataset[[#This Row],[Debit]]</f>
        <v>100</v>
      </c>
    </row>
    <row r="414" spans="1:11" x14ac:dyDescent="0.25">
      <c r="A414" s="1">
        <v>44456</v>
      </c>
      <c r="B414" t="s">
        <v>14</v>
      </c>
      <c r="C414" s="2">
        <v>5</v>
      </c>
      <c r="D414" s="2"/>
      <c r="E414" t="s">
        <v>15</v>
      </c>
      <c r="F414" t="s">
        <v>16</v>
      </c>
      <c r="G414" t="s">
        <v>17</v>
      </c>
      <c r="H414">
        <f>MONTH(Dataset[[#This Row],[Date]])</f>
        <v>9</v>
      </c>
      <c r="I414" s="15" t="str">
        <f>TEXT(Dataset[[#This Row],[Date]],"mmm")</f>
        <v>Sep</v>
      </c>
      <c r="J414" t="str">
        <f>TEXT(Dataset[[#This Row],[Date]],"ddd")</f>
        <v>Fri</v>
      </c>
      <c r="K414" s="2">
        <f>Dataset[[#This Row],[Credit]]-Dataset[[#This Row],[Debit]]</f>
        <v>-5</v>
      </c>
    </row>
    <row r="415" spans="1:11" x14ac:dyDescent="0.25">
      <c r="A415" s="1">
        <v>44457</v>
      </c>
      <c r="B415" t="s">
        <v>14</v>
      </c>
      <c r="C415" s="2">
        <v>5</v>
      </c>
      <c r="D415" s="2"/>
      <c r="E415" t="s">
        <v>15</v>
      </c>
      <c r="F415" t="s">
        <v>16</v>
      </c>
      <c r="G415" t="s">
        <v>17</v>
      </c>
      <c r="H415">
        <f>MONTH(Dataset[[#This Row],[Date]])</f>
        <v>9</v>
      </c>
      <c r="I415" s="15" t="str">
        <f>TEXT(Dataset[[#This Row],[Date]],"mmm")</f>
        <v>Sep</v>
      </c>
      <c r="J415" t="str">
        <f>TEXT(Dataset[[#This Row],[Date]],"ddd")</f>
        <v>Sat</v>
      </c>
      <c r="K415" s="2">
        <f>Dataset[[#This Row],[Credit]]-Dataset[[#This Row],[Debit]]</f>
        <v>-5</v>
      </c>
    </row>
    <row r="416" spans="1:11" x14ac:dyDescent="0.25">
      <c r="A416" s="1">
        <v>44457</v>
      </c>
      <c r="B416" t="s">
        <v>42</v>
      </c>
      <c r="C416" s="2">
        <v>40</v>
      </c>
      <c r="D416" s="2"/>
      <c r="E416" t="s">
        <v>42</v>
      </c>
      <c r="F416" t="s">
        <v>20</v>
      </c>
      <c r="G416" t="s">
        <v>17</v>
      </c>
      <c r="H416">
        <f>MONTH(Dataset[[#This Row],[Date]])</f>
        <v>9</v>
      </c>
      <c r="I416" s="15" t="str">
        <f>TEXT(Dataset[[#This Row],[Date]],"mmm")</f>
        <v>Sep</v>
      </c>
      <c r="J416" t="str">
        <f>TEXT(Dataset[[#This Row],[Date]],"ddd")</f>
        <v>Sat</v>
      </c>
      <c r="K416" s="2">
        <f>Dataset[[#This Row],[Credit]]-Dataset[[#This Row],[Debit]]</f>
        <v>-40</v>
      </c>
    </row>
    <row r="417" spans="1:11" x14ac:dyDescent="0.25">
      <c r="A417" s="1">
        <v>44458</v>
      </c>
      <c r="B417" t="s">
        <v>43</v>
      </c>
      <c r="C417" s="2">
        <v>53</v>
      </c>
      <c r="D417" s="2"/>
      <c r="E417" t="s">
        <v>44</v>
      </c>
      <c r="F417" t="s">
        <v>31</v>
      </c>
      <c r="G417" t="s">
        <v>17</v>
      </c>
      <c r="H417">
        <f>MONTH(Dataset[[#This Row],[Date]])</f>
        <v>9</v>
      </c>
      <c r="I417" s="15" t="str">
        <f>TEXT(Dataset[[#This Row],[Date]],"mmm")</f>
        <v>Sep</v>
      </c>
      <c r="J417" t="str">
        <f>TEXT(Dataset[[#This Row],[Date]],"ddd")</f>
        <v>Sun</v>
      </c>
      <c r="K417" s="2">
        <f>Dataset[[#This Row],[Credit]]-Dataset[[#This Row],[Debit]]</f>
        <v>-53</v>
      </c>
    </row>
    <row r="418" spans="1:11" x14ac:dyDescent="0.25">
      <c r="A418" s="1">
        <v>44458</v>
      </c>
      <c r="B418" t="s">
        <v>45</v>
      </c>
      <c r="C418" s="2">
        <v>35</v>
      </c>
      <c r="D418" s="2"/>
      <c r="E418" t="s">
        <v>30</v>
      </c>
      <c r="F418" t="s">
        <v>31</v>
      </c>
      <c r="G418" t="s">
        <v>17</v>
      </c>
      <c r="H418">
        <f>MONTH(Dataset[[#This Row],[Date]])</f>
        <v>9</v>
      </c>
      <c r="I418" s="15" t="str">
        <f>TEXT(Dataset[[#This Row],[Date]],"mmm")</f>
        <v>Sep</v>
      </c>
      <c r="J418" t="str">
        <f>TEXT(Dataset[[#This Row],[Date]],"ddd")</f>
        <v>Sun</v>
      </c>
      <c r="K418" s="2">
        <f>Dataset[[#This Row],[Credit]]-Dataset[[#This Row],[Debit]]</f>
        <v>-35</v>
      </c>
    </row>
    <row r="419" spans="1:11" x14ac:dyDescent="0.25">
      <c r="A419" s="1">
        <v>44458</v>
      </c>
      <c r="B419" t="s">
        <v>14</v>
      </c>
      <c r="C419" s="2">
        <v>5</v>
      </c>
      <c r="D419" s="2"/>
      <c r="E419" t="s">
        <v>15</v>
      </c>
      <c r="F419" t="s">
        <v>16</v>
      </c>
      <c r="G419" t="s">
        <v>17</v>
      </c>
      <c r="H419">
        <f>MONTH(Dataset[[#This Row],[Date]])</f>
        <v>9</v>
      </c>
      <c r="I419" s="15" t="str">
        <f>TEXT(Dataset[[#This Row],[Date]],"mmm")</f>
        <v>Sep</v>
      </c>
      <c r="J419" t="str">
        <f>TEXT(Dataset[[#This Row],[Date]],"ddd")</f>
        <v>Sun</v>
      </c>
      <c r="K419" s="2">
        <f>Dataset[[#This Row],[Credit]]-Dataset[[#This Row],[Debit]]</f>
        <v>-5</v>
      </c>
    </row>
    <row r="420" spans="1:11" x14ac:dyDescent="0.25">
      <c r="A420" s="1">
        <v>44459</v>
      </c>
      <c r="B420" t="s">
        <v>14</v>
      </c>
      <c r="C420" s="2">
        <v>5</v>
      </c>
      <c r="D420" s="2"/>
      <c r="E420" t="s">
        <v>15</v>
      </c>
      <c r="F420" t="s">
        <v>16</v>
      </c>
      <c r="G420" t="s">
        <v>17</v>
      </c>
      <c r="H420">
        <f>MONTH(Dataset[[#This Row],[Date]])</f>
        <v>9</v>
      </c>
      <c r="I420" s="15" t="str">
        <f>TEXT(Dataset[[#This Row],[Date]],"mmm")</f>
        <v>Sep</v>
      </c>
      <c r="J420" t="str">
        <f>TEXT(Dataset[[#This Row],[Date]],"ddd")</f>
        <v>Mon</v>
      </c>
      <c r="K420" s="2">
        <f>Dataset[[#This Row],[Credit]]-Dataset[[#This Row],[Debit]]</f>
        <v>-5</v>
      </c>
    </row>
    <row r="421" spans="1:11" x14ac:dyDescent="0.25">
      <c r="A421" s="1">
        <v>44460</v>
      </c>
      <c r="B421" t="s">
        <v>14</v>
      </c>
      <c r="C421" s="2">
        <v>5</v>
      </c>
      <c r="D421" s="2"/>
      <c r="E421" t="s">
        <v>15</v>
      </c>
      <c r="F421" t="s">
        <v>16</v>
      </c>
      <c r="G421" t="s">
        <v>17</v>
      </c>
      <c r="H421">
        <f>MONTH(Dataset[[#This Row],[Date]])</f>
        <v>9</v>
      </c>
      <c r="I421" s="15" t="str">
        <f>TEXT(Dataset[[#This Row],[Date]],"mmm")</f>
        <v>Sep</v>
      </c>
      <c r="J421" t="str">
        <f>TEXT(Dataset[[#This Row],[Date]],"ddd")</f>
        <v>Tue</v>
      </c>
      <c r="K421" s="2">
        <f>Dataset[[#This Row],[Credit]]-Dataset[[#This Row],[Debit]]</f>
        <v>-5</v>
      </c>
    </row>
    <row r="422" spans="1:11" x14ac:dyDescent="0.25">
      <c r="A422" s="1">
        <v>44460</v>
      </c>
      <c r="B422" t="s">
        <v>24</v>
      </c>
      <c r="C422" s="2">
        <v>177.9</v>
      </c>
      <c r="D422" s="2"/>
      <c r="E422" t="s">
        <v>25</v>
      </c>
      <c r="F422" t="s">
        <v>20</v>
      </c>
      <c r="G422" t="s">
        <v>17</v>
      </c>
      <c r="H422">
        <f>MONTH(Dataset[[#This Row],[Date]])</f>
        <v>9</v>
      </c>
      <c r="I422" s="15" t="str">
        <f>TEXT(Dataset[[#This Row],[Date]],"mmm")</f>
        <v>Sep</v>
      </c>
      <c r="J422" t="str">
        <f>TEXT(Dataset[[#This Row],[Date]],"ddd")</f>
        <v>Tue</v>
      </c>
      <c r="K422" s="2">
        <f>Dataset[[#This Row],[Credit]]-Dataset[[#This Row],[Debit]]</f>
        <v>-177.9</v>
      </c>
    </row>
    <row r="423" spans="1:11" x14ac:dyDescent="0.25">
      <c r="A423" s="1">
        <v>44461</v>
      </c>
      <c r="B423" t="s">
        <v>46</v>
      </c>
      <c r="C423" s="2">
        <v>45.300000000000004</v>
      </c>
      <c r="D423" s="2"/>
      <c r="E423" t="s">
        <v>35</v>
      </c>
      <c r="F423" t="s">
        <v>16</v>
      </c>
      <c r="G423" t="s">
        <v>17</v>
      </c>
      <c r="H423">
        <f>MONTH(Dataset[[#This Row],[Date]])</f>
        <v>9</v>
      </c>
      <c r="I423" s="15" t="str">
        <f>TEXT(Dataset[[#This Row],[Date]],"mmm")</f>
        <v>Sep</v>
      </c>
      <c r="J423" t="str">
        <f>TEXT(Dataset[[#This Row],[Date]],"ddd")</f>
        <v>Wed</v>
      </c>
      <c r="K423" s="2">
        <f>Dataset[[#This Row],[Credit]]-Dataset[[#This Row],[Debit]]</f>
        <v>-45.300000000000004</v>
      </c>
    </row>
    <row r="424" spans="1:11" x14ac:dyDescent="0.25">
      <c r="A424" s="1">
        <v>44462</v>
      </c>
      <c r="B424" t="s">
        <v>47</v>
      </c>
      <c r="C424" s="2">
        <v>20.099999999999998</v>
      </c>
      <c r="D424" s="2"/>
      <c r="E424" t="s">
        <v>35</v>
      </c>
      <c r="F424" t="s">
        <v>16</v>
      </c>
      <c r="G424" t="s">
        <v>17</v>
      </c>
      <c r="H424">
        <f>MONTH(Dataset[[#This Row],[Date]])</f>
        <v>9</v>
      </c>
      <c r="I424" s="15" t="str">
        <f>TEXT(Dataset[[#This Row],[Date]],"mmm")</f>
        <v>Sep</v>
      </c>
      <c r="J424" t="str">
        <f>TEXT(Dataset[[#This Row],[Date]],"ddd")</f>
        <v>Thu</v>
      </c>
      <c r="K424" s="2">
        <f>Dataset[[#This Row],[Credit]]-Dataset[[#This Row],[Debit]]</f>
        <v>-20.099999999999998</v>
      </c>
    </row>
    <row r="425" spans="1:11" x14ac:dyDescent="0.25">
      <c r="A425" s="1">
        <v>44463</v>
      </c>
      <c r="B425" t="s">
        <v>48</v>
      </c>
      <c r="C425" s="2">
        <v>55</v>
      </c>
      <c r="D425" s="2"/>
      <c r="E425" t="s">
        <v>49</v>
      </c>
      <c r="F425" t="s">
        <v>50</v>
      </c>
      <c r="G425" t="s">
        <v>17</v>
      </c>
      <c r="H425">
        <f>MONTH(Dataset[[#This Row],[Date]])</f>
        <v>9</v>
      </c>
      <c r="I425" s="15" t="str">
        <f>TEXT(Dataset[[#This Row],[Date]],"mmm")</f>
        <v>Sep</v>
      </c>
      <c r="J425" t="str">
        <f>TEXT(Dataset[[#This Row],[Date]],"ddd")</f>
        <v>Fri</v>
      </c>
      <c r="K425" s="2">
        <f>Dataset[[#This Row],[Credit]]-Dataset[[#This Row],[Debit]]</f>
        <v>-55</v>
      </c>
    </row>
    <row r="426" spans="1:11" x14ac:dyDescent="0.25">
      <c r="A426" s="1">
        <v>44463</v>
      </c>
      <c r="B426" t="s">
        <v>28</v>
      </c>
      <c r="C426" s="2">
        <v>70.600000000000023</v>
      </c>
      <c r="D426" s="2"/>
      <c r="E426" t="s">
        <v>51</v>
      </c>
      <c r="F426" t="s">
        <v>23</v>
      </c>
      <c r="G426" t="s">
        <v>17</v>
      </c>
      <c r="H426">
        <f>MONTH(Dataset[[#This Row],[Date]])</f>
        <v>9</v>
      </c>
      <c r="I426" s="15" t="str">
        <f>TEXT(Dataset[[#This Row],[Date]],"mmm")</f>
        <v>Sep</v>
      </c>
      <c r="J426" t="str">
        <f>TEXT(Dataset[[#This Row],[Date]],"ddd")</f>
        <v>Fri</v>
      </c>
      <c r="K426" s="2">
        <f>Dataset[[#This Row],[Credit]]-Dataset[[#This Row],[Debit]]</f>
        <v>-70.600000000000023</v>
      </c>
    </row>
    <row r="427" spans="1:11" x14ac:dyDescent="0.25">
      <c r="A427" s="1">
        <v>44463</v>
      </c>
      <c r="B427" t="s">
        <v>14</v>
      </c>
      <c r="C427" s="2">
        <v>5</v>
      </c>
      <c r="D427" s="2"/>
      <c r="E427" t="s">
        <v>15</v>
      </c>
      <c r="F427" t="s">
        <v>16</v>
      </c>
      <c r="G427" t="s">
        <v>17</v>
      </c>
      <c r="H427">
        <f>MONTH(Dataset[[#This Row],[Date]])</f>
        <v>9</v>
      </c>
      <c r="I427" s="15" t="str">
        <f>TEXT(Dataset[[#This Row],[Date]],"mmm")</f>
        <v>Sep</v>
      </c>
      <c r="J427" t="str">
        <f>TEXT(Dataset[[#This Row],[Date]],"ddd")</f>
        <v>Fri</v>
      </c>
      <c r="K427" s="2">
        <f>Dataset[[#This Row],[Credit]]-Dataset[[#This Row],[Debit]]</f>
        <v>-5</v>
      </c>
    </row>
    <row r="428" spans="1:11" x14ac:dyDescent="0.25">
      <c r="A428" s="1">
        <v>44464</v>
      </c>
      <c r="B428" t="s">
        <v>14</v>
      </c>
      <c r="C428" s="2">
        <v>5</v>
      </c>
      <c r="D428" s="2"/>
      <c r="E428" t="s">
        <v>15</v>
      </c>
      <c r="F428" t="s">
        <v>16</v>
      </c>
      <c r="G428" t="s">
        <v>17</v>
      </c>
      <c r="H428">
        <f>MONTH(Dataset[[#This Row],[Date]])</f>
        <v>9</v>
      </c>
      <c r="I428" s="15" t="str">
        <f>TEXT(Dataset[[#This Row],[Date]],"mmm")</f>
        <v>Sep</v>
      </c>
      <c r="J428" t="str">
        <f>TEXT(Dataset[[#This Row],[Date]],"ddd")</f>
        <v>Sat</v>
      </c>
      <c r="K428" s="2">
        <f>Dataset[[#This Row],[Credit]]-Dataset[[#This Row],[Debit]]</f>
        <v>-5</v>
      </c>
    </row>
    <row r="429" spans="1:11" x14ac:dyDescent="0.25">
      <c r="A429" s="1">
        <v>44465</v>
      </c>
      <c r="B429" t="s">
        <v>14</v>
      </c>
      <c r="C429" s="2">
        <v>5</v>
      </c>
      <c r="D429" s="2"/>
      <c r="E429" t="s">
        <v>15</v>
      </c>
      <c r="F429" t="s">
        <v>16</v>
      </c>
      <c r="G429" t="s">
        <v>17</v>
      </c>
      <c r="H429">
        <f>MONTH(Dataset[[#This Row],[Date]])</f>
        <v>9</v>
      </c>
      <c r="I429" s="15" t="str">
        <f>TEXT(Dataset[[#This Row],[Date]],"mmm")</f>
        <v>Sep</v>
      </c>
      <c r="J429" t="str">
        <f>TEXT(Dataset[[#This Row],[Date]],"ddd")</f>
        <v>Sun</v>
      </c>
      <c r="K429" s="2">
        <f>Dataset[[#This Row],[Credit]]-Dataset[[#This Row],[Debit]]</f>
        <v>-5</v>
      </c>
    </row>
    <row r="430" spans="1:11" x14ac:dyDescent="0.25">
      <c r="A430" s="1">
        <v>44466</v>
      </c>
      <c r="B430" t="s">
        <v>14</v>
      </c>
      <c r="C430" s="2">
        <v>5</v>
      </c>
      <c r="D430" s="2"/>
      <c r="E430" t="s">
        <v>15</v>
      </c>
      <c r="F430" t="s">
        <v>16</v>
      </c>
      <c r="G430" t="s">
        <v>17</v>
      </c>
      <c r="H430">
        <f>MONTH(Dataset[[#This Row],[Date]])</f>
        <v>9</v>
      </c>
      <c r="I430" s="15" t="str">
        <f>TEXT(Dataset[[#This Row],[Date]],"mmm")</f>
        <v>Sep</v>
      </c>
      <c r="J430" t="str">
        <f>TEXT(Dataset[[#This Row],[Date]],"ddd")</f>
        <v>Mon</v>
      </c>
      <c r="K430" s="2">
        <f>Dataset[[#This Row],[Credit]]-Dataset[[#This Row],[Debit]]</f>
        <v>-5</v>
      </c>
    </row>
    <row r="431" spans="1:11" x14ac:dyDescent="0.25">
      <c r="A431" s="1">
        <v>44467</v>
      </c>
      <c r="B431" t="s">
        <v>14</v>
      </c>
      <c r="C431" s="2">
        <v>5</v>
      </c>
      <c r="D431" s="2"/>
      <c r="E431" t="s">
        <v>15</v>
      </c>
      <c r="F431" t="s">
        <v>16</v>
      </c>
      <c r="G431" t="s">
        <v>17</v>
      </c>
      <c r="H431">
        <f>MONTH(Dataset[[#This Row],[Date]])</f>
        <v>9</v>
      </c>
      <c r="I431" s="15" t="str">
        <f>TEXT(Dataset[[#This Row],[Date]],"mmm")</f>
        <v>Sep</v>
      </c>
      <c r="J431" t="str">
        <f>TEXT(Dataset[[#This Row],[Date]],"ddd")</f>
        <v>Tue</v>
      </c>
      <c r="K431" s="2">
        <f>Dataset[[#This Row],[Credit]]-Dataset[[#This Row],[Debit]]</f>
        <v>-5</v>
      </c>
    </row>
    <row r="432" spans="1:11" x14ac:dyDescent="0.25">
      <c r="A432" s="1">
        <v>44467</v>
      </c>
      <c r="B432" t="s">
        <v>24</v>
      </c>
      <c r="C432" s="2">
        <v>223</v>
      </c>
      <c r="D432" s="2"/>
      <c r="E432" t="s">
        <v>25</v>
      </c>
      <c r="F432" t="s">
        <v>20</v>
      </c>
      <c r="G432" t="s">
        <v>17</v>
      </c>
      <c r="H432">
        <f>MONTH(Dataset[[#This Row],[Date]])</f>
        <v>9</v>
      </c>
      <c r="I432" s="15" t="str">
        <f>TEXT(Dataset[[#This Row],[Date]],"mmm")</f>
        <v>Sep</v>
      </c>
      <c r="J432" t="str">
        <f>TEXT(Dataset[[#This Row],[Date]],"ddd")</f>
        <v>Tue</v>
      </c>
      <c r="K432" s="2">
        <f>Dataset[[#This Row],[Credit]]-Dataset[[#This Row],[Debit]]</f>
        <v>-223</v>
      </c>
    </row>
    <row r="433" spans="1:11" x14ac:dyDescent="0.25">
      <c r="A433" s="1">
        <v>44468</v>
      </c>
      <c r="B433" t="s">
        <v>52</v>
      </c>
      <c r="C433" s="2">
        <v>132.9</v>
      </c>
      <c r="D433" s="2"/>
      <c r="E433" t="s">
        <v>33</v>
      </c>
      <c r="F433" t="s">
        <v>31</v>
      </c>
      <c r="G433" t="s">
        <v>17</v>
      </c>
      <c r="H433">
        <f>MONTH(Dataset[[#This Row],[Date]])</f>
        <v>9</v>
      </c>
      <c r="I433" s="15" t="str">
        <f>TEXT(Dataset[[#This Row],[Date]],"mmm")</f>
        <v>Sep</v>
      </c>
      <c r="J433" t="str">
        <f>TEXT(Dataset[[#This Row],[Date]],"ddd")</f>
        <v>Wed</v>
      </c>
      <c r="K433" s="2">
        <f>Dataset[[#This Row],[Credit]]-Dataset[[#This Row],[Debit]]</f>
        <v>-132.9</v>
      </c>
    </row>
    <row r="434" spans="1:11" x14ac:dyDescent="0.25">
      <c r="A434" s="1">
        <v>44468</v>
      </c>
      <c r="B434" t="s">
        <v>54</v>
      </c>
      <c r="C434" s="2">
        <v>175</v>
      </c>
      <c r="D434" s="2"/>
      <c r="E434" t="s">
        <v>33</v>
      </c>
      <c r="F434" t="s">
        <v>31</v>
      </c>
      <c r="G434" t="s">
        <v>17</v>
      </c>
      <c r="H434">
        <f>MONTH(Dataset[[#This Row],[Date]])</f>
        <v>9</v>
      </c>
      <c r="I434" s="15" t="str">
        <f>TEXT(Dataset[[#This Row],[Date]],"mmm")</f>
        <v>Sep</v>
      </c>
      <c r="J434" t="str">
        <f>TEXT(Dataset[[#This Row],[Date]],"ddd")</f>
        <v>Wed</v>
      </c>
      <c r="K434" s="2">
        <f>Dataset[[#This Row],[Credit]]-Dataset[[#This Row],[Debit]]</f>
        <v>-175</v>
      </c>
    </row>
    <row r="435" spans="1:11" x14ac:dyDescent="0.25">
      <c r="A435" s="1">
        <v>44469</v>
      </c>
      <c r="B435" t="s">
        <v>32</v>
      </c>
      <c r="C435" s="2">
        <v>153.39999999999998</v>
      </c>
      <c r="D435" s="2"/>
      <c r="E435" t="s">
        <v>33</v>
      </c>
      <c r="F435" t="s">
        <v>31</v>
      </c>
      <c r="G435" t="s">
        <v>17</v>
      </c>
      <c r="H435">
        <f>MONTH(Dataset[[#This Row],[Date]])</f>
        <v>9</v>
      </c>
      <c r="I435" s="15" t="str">
        <f>TEXT(Dataset[[#This Row],[Date]],"mmm")</f>
        <v>Sep</v>
      </c>
      <c r="J435" t="str">
        <f>TEXT(Dataset[[#This Row],[Date]],"ddd")</f>
        <v>Thu</v>
      </c>
      <c r="K435" s="2">
        <f>Dataset[[#This Row],[Credit]]-Dataset[[#This Row],[Debit]]</f>
        <v>-153.39999999999998</v>
      </c>
    </row>
    <row r="436" spans="1:11" x14ac:dyDescent="0.25">
      <c r="A436" s="1">
        <v>44469</v>
      </c>
      <c r="B436" t="s">
        <v>36</v>
      </c>
      <c r="C436" s="2">
        <v>31.200000000000003</v>
      </c>
      <c r="D436" s="2"/>
      <c r="E436" t="s">
        <v>37</v>
      </c>
      <c r="F436" t="s">
        <v>23</v>
      </c>
      <c r="G436" t="s">
        <v>17</v>
      </c>
      <c r="H436">
        <f>MONTH(Dataset[[#This Row],[Date]])</f>
        <v>9</v>
      </c>
      <c r="I436" s="15" t="str">
        <f>TEXT(Dataset[[#This Row],[Date]],"mmm")</f>
        <v>Sep</v>
      </c>
      <c r="J436" t="str">
        <f>TEXT(Dataset[[#This Row],[Date]],"ddd")</f>
        <v>Thu</v>
      </c>
      <c r="K436" s="2">
        <f>Dataset[[#This Row],[Credit]]-Dataset[[#This Row],[Debit]]</f>
        <v>-31.200000000000003</v>
      </c>
    </row>
    <row r="437" spans="1:11" x14ac:dyDescent="0.25">
      <c r="A437" s="1">
        <v>44469</v>
      </c>
      <c r="B437" t="s">
        <v>59</v>
      </c>
      <c r="C437" s="2">
        <v>15</v>
      </c>
      <c r="D437" s="2"/>
      <c r="E437" t="s">
        <v>35</v>
      </c>
      <c r="F437" t="s">
        <v>16</v>
      </c>
      <c r="G437" t="s">
        <v>17</v>
      </c>
      <c r="H437">
        <f>MONTH(Dataset[[#This Row],[Date]])</f>
        <v>9</v>
      </c>
      <c r="I437" s="15" t="str">
        <f>TEXT(Dataset[[#This Row],[Date]],"mmm")</f>
        <v>Sep</v>
      </c>
      <c r="J437" t="str">
        <f>TEXT(Dataset[[#This Row],[Date]],"ddd")</f>
        <v>Thu</v>
      </c>
      <c r="K437" s="2">
        <f>Dataset[[#This Row],[Credit]]-Dataset[[#This Row],[Debit]]</f>
        <v>-15</v>
      </c>
    </row>
    <row r="438" spans="1:11" x14ac:dyDescent="0.25">
      <c r="A438" s="1">
        <v>44470</v>
      </c>
      <c r="B438" t="s">
        <v>14</v>
      </c>
      <c r="C438" s="2">
        <v>5</v>
      </c>
      <c r="D438" s="2"/>
      <c r="E438" t="s">
        <v>15</v>
      </c>
      <c r="F438" t="s">
        <v>16</v>
      </c>
      <c r="G438" t="s">
        <v>17</v>
      </c>
      <c r="H438">
        <f>MONTH(Dataset[[#This Row],[Date]])</f>
        <v>10</v>
      </c>
      <c r="I438" s="15" t="str">
        <f>TEXT(Dataset[[#This Row],[Date]],"mmm")</f>
        <v>Oct</v>
      </c>
      <c r="J438" t="str">
        <f>TEXT(Dataset[[#This Row],[Date]],"ddd")</f>
        <v>Fri</v>
      </c>
      <c r="K438" s="2">
        <f>Dataset[[#This Row],[Credit]]-Dataset[[#This Row],[Debit]]</f>
        <v>-5</v>
      </c>
    </row>
    <row r="439" spans="1:11" x14ac:dyDescent="0.25">
      <c r="A439" s="1">
        <v>44472</v>
      </c>
      <c r="B439" t="s">
        <v>14</v>
      </c>
      <c r="C439" s="2">
        <v>5</v>
      </c>
      <c r="D439" s="2"/>
      <c r="E439" t="s">
        <v>15</v>
      </c>
      <c r="F439" t="s">
        <v>16</v>
      </c>
      <c r="G439" t="s">
        <v>17</v>
      </c>
      <c r="H439">
        <f>MONTH(Dataset[[#This Row],[Date]])</f>
        <v>10</v>
      </c>
      <c r="I439" s="15" t="str">
        <f>TEXT(Dataset[[#This Row],[Date]],"mmm")</f>
        <v>Oct</v>
      </c>
      <c r="J439" t="str">
        <f>TEXT(Dataset[[#This Row],[Date]],"ddd")</f>
        <v>Sun</v>
      </c>
      <c r="K439" s="2">
        <f>Dataset[[#This Row],[Credit]]-Dataset[[#This Row],[Debit]]</f>
        <v>-5</v>
      </c>
    </row>
    <row r="440" spans="1:11" x14ac:dyDescent="0.25">
      <c r="A440" s="1">
        <v>44472</v>
      </c>
      <c r="B440" t="s">
        <v>10</v>
      </c>
      <c r="C440" s="2"/>
      <c r="D440" s="2">
        <v>5000</v>
      </c>
      <c r="E440" t="s">
        <v>11</v>
      </c>
      <c r="F440" t="s">
        <v>12</v>
      </c>
      <c r="G440" t="s">
        <v>13</v>
      </c>
      <c r="H440">
        <f>MONTH(Dataset[[#This Row],[Date]])</f>
        <v>10</v>
      </c>
      <c r="I440" s="15" t="str">
        <f>TEXT(Dataset[[#This Row],[Date]],"mmm")</f>
        <v>Oct</v>
      </c>
      <c r="J440" t="str">
        <f>TEXT(Dataset[[#This Row],[Date]],"ddd")</f>
        <v>Sun</v>
      </c>
      <c r="K440" s="2">
        <f>Dataset[[#This Row],[Credit]]-Dataset[[#This Row],[Debit]]</f>
        <v>5000</v>
      </c>
    </row>
    <row r="441" spans="1:11" x14ac:dyDescent="0.25">
      <c r="A441" s="1">
        <v>44473</v>
      </c>
      <c r="B441" t="s">
        <v>14</v>
      </c>
      <c r="C441" s="2">
        <v>5</v>
      </c>
      <c r="D441" s="2"/>
      <c r="E441" t="s">
        <v>15</v>
      </c>
      <c r="F441" t="s">
        <v>16</v>
      </c>
      <c r="G441" t="s">
        <v>17</v>
      </c>
      <c r="H441">
        <f>MONTH(Dataset[[#This Row],[Date]])</f>
        <v>10</v>
      </c>
      <c r="I441" s="15" t="str">
        <f>TEXT(Dataset[[#This Row],[Date]],"mmm")</f>
        <v>Oct</v>
      </c>
      <c r="J441" t="str">
        <f>TEXT(Dataset[[#This Row],[Date]],"ddd")</f>
        <v>Mon</v>
      </c>
      <c r="K441" s="2">
        <f>Dataset[[#This Row],[Credit]]-Dataset[[#This Row],[Debit]]</f>
        <v>-5</v>
      </c>
    </row>
    <row r="442" spans="1:11" x14ac:dyDescent="0.25">
      <c r="A442" s="1">
        <v>44475</v>
      </c>
      <c r="B442" t="s">
        <v>18</v>
      </c>
      <c r="C442" s="2">
        <v>900</v>
      </c>
      <c r="D442" s="2"/>
      <c r="E442" t="s">
        <v>19</v>
      </c>
      <c r="F442" t="s">
        <v>20</v>
      </c>
      <c r="G442" t="s">
        <v>17</v>
      </c>
      <c r="H442">
        <f>MONTH(Dataset[[#This Row],[Date]])</f>
        <v>10</v>
      </c>
      <c r="I442" s="15" t="str">
        <f>TEXT(Dataset[[#This Row],[Date]],"mmm")</f>
        <v>Oct</v>
      </c>
      <c r="J442" t="str">
        <f>TEXT(Dataset[[#This Row],[Date]],"ddd")</f>
        <v>Wed</v>
      </c>
      <c r="K442" s="2">
        <f>Dataset[[#This Row],[Credit]]-Dataset[[#This Row],[Debit]]</f>
        <v>-900</v>
      </c>
    </row>
    <row r="443" spans="1:11" x14ac:dyDescent="0.25">
      <c r="A443" s="1">
        <v>44475</v>
      </c>
      <c r="B443" t="s">
        <v>21</v>
      </c>
      <c r="C443" s="2">
        <v>150</v>
      </c>
      <c r="D443" s="2"/>
      <c r="E443" t="s">
        <v>22</v>
      </c>
      <c r="F443" t="s">
        <v>23</v>
      </c>
      <c r="G443" t="s">
        <v>17</v>
      </c>
      <c r="H443">
        <f>MONTH(Dataset[[#This Row],[Date]])</f>
        <v>10</v>
      </c>
      <c r="I443" s="15" t="str">
        <f>TEXT(Dataset[[#This Row],[Date]],"mmm")</f>
        <v>Oct</v>
      </c>
      <c r="J443" t="str">
        <f>TEXT(Dataset[[#This Row],[Date]],"ddd")</f>
        <v>Wed</v>
      </c>
      <c r="K443" s="2">
        <f>Dataset[[#This Row],[Credit]]-Dataset[[#This Row],[Debit]]</f>
        <v>-150</v>
      </c>
    </row>
    <row r="444" spans="1:11" x14ac:dyDescent="0.25">
      <c r="A444" s="1">
        <v>44475</v>
      </c>
      <c r="B444" t="s">
        <v>14</v>
      </c>
      <c r="C444" s="2">
        <v>5</v>
      </c>
      <c r="D444" s="2"/>
      <c r="E444" t="s">
        <v>15</v>
      </c>
      <c r="F444" t="s">
        <v>16</v>
      </c>
      <c r="G444" t="s">
        <v>17</v>
      </c>
      <c r="H444">
        <f>MONTH(Dataset[[#This Row],[Date]])</f>
        <v>10</v>
      </c>
      <c r="I444" s="15" t="str">
        <f>TEXT(Dataset[[#This Row],[Date]],"mmm")</f>
        <v>Oct</v>
      </c>
      <c r="J444" t="str">
        <f>TEXT(Dataset[[#This Row],[Date]],"ddd")</f>
        <v>Wed</v>
      </c>
      <c r="K444" s="2">
        <f>Dataset[[#This Row],[Credit]]-Dataset[[#This Row],[Debit]]</f>
        <v>-5</v>
      </c>
    </row>
    <row r="445" spans="1:11" x14ac:dyDescent="0.25">
      <c r="A445" s="1">
        <v>44475</v>
      </c>
      <c r="B445" t="s">
        <v>14</v>
      </c>
      <c r="C445" s="2">
        <v>5</v>
      </c>
      <c r="D445" s="2"/>
      <c r="E445" t="s">
        <v>15</v>
      </c>
      <c r="F445" t="s">
        <v>16</v>
      </c>
      <c r="G445" t="s">
        <v>17</v>
      </c>
      <c r="H445">
        <f>MONTH(Dataset[[#This Row],[Date]])</f>
        <v>10</v>
      </c>
      <c r="I445" s="15" t="str">
        <f>TEXT(Dataset[[#This Row],[Date]],"mmm")</f>
        <v>Oct</v>
      </c>
      <c r="J445" t="str">
        <f>TEXT(Dataset[[#This Row],[Date]],"ddd")</f>
        <v>Wed</v>
      </c>
      <c r="K445" s="2">
        <f>Dataset[[#This Row],[Credit]]-Dataset[[#This Row],[Debit]]</f>
        <v>-5</v>
      </c>
    </row>
    <row r="446" spans="1:11" x14ac:dyDescent="0.25">
      <c r="A446" s="1">
        <v>44476</v>
      </c>
      <c r="B446" t="s">
        <v>14</v>
      </c>
      <c r="C446" s="2">
        <v>5</v>
      </c>
      <c r="D446" s="2"/>
      <c r="E446" t="s">
        <v>15</v>
      </c>
      <c r="F446" t="s">
        <v>16</v>
      </c>
      <c r="G446" t="s">
        <v>17</v>
      </c>
      <c r="H446">
        <f>MONTH(Dataset[[#This Row],[Date]])</f>
        <v>10</v>
      </c>
      <c r="I446" s="15" t="str">
        <f>TEXT(Dataset[[#This Row],[Date]],"mmm")</f>
        <v>Oct</v>
      </c>
      <c r="J446" t="str">
        <f>TEXT(Dataset[[#This Row],[Date]],"ddd")</f>
        <v>Thu</v>
      </c>
      <c r="K446" s="2">
        <f>Dataset[[#This Row],[Credit]]-Dataset[[#This Row],[Debit]]</f>
        <v>-5</v>
      </c>
    </row>
    <row r="447" spans="1:11" x14ac:dyDescent="0.25">
      <c r="A447" s="1">
        <v>44477</v>
      </c>
      <c r="B447" t="s">
        <v>14</v>
      </c>
      <c r="C447" s="2">
        <v>5</v>
      </c>
      <c r="D447" s="2"/>
      <c r="E447" t="s">
        <v>15</v>
      </c>
      <c r="F447" t="s">
        <v>16</v>
      </c>
      <c r="G447" t="s">
        <v>17</v>
      </c>
      <c r="H447">
        <f>MONTH(Dataset[[#This Row],[Date]])</f>
        <v>10</v>
      </c>
      <c r="I447" s="15" t="str">
        <f>TEXT(Dataset[[#This Row],[Date]],"mmm")</f>
        <v>Oct</v>
      </c>
      <c r="J447" t="str">
        <f>TEXT(Dataset[[#This Row],[Date]],"ddd")</f>
        <v>Fri</v>
      </c>
      <c r="K447" s="2">
        <f>Dataset[[#This Row],[Credit]]-Dataset[[#This Row],[Debit]]</f>
        <v>-5</v>
      </c>
    </row>
    <row r="448" spans="1:11" x14ac:dyDescent="0.25">
      <c r="A448" s="1">
        <v>44477</v>
      </c>
      <c r="B448" t="s">
        <v>24</v>
      </c>
      <c r="C448" s="2">
        <v>105</v>
      </c>
      <c r="D448" s="2"/>
      <c r="E448" t="s">
        <v>25</v>
      </c>
      <c r="F448" t="s">
        <v>20</v>
      </c>
      <c r="G448" t="s">
        <v>17</v>
      </c>
      <c r="H448">
        <f>MONTH(Dataset[[#This Row],[Date]])</f>
        <v>10</v>
      </c>
      <c r="I448" s="15" t="str">
        <f>TEXT(Dataset[[#This Row],[Date]],"mmm")</f>
        <v>Oct</v>
      </c>
      <c r="J448" t="str">
        <f>TEXT(Dataset[[#This Row],[Date]],"ddd")</f>
        <v>Fri</v>
      </c>
      <c r="K448" s="2">
        <f>Dataset[[#This Row],[Credit]]-Dataset[[#This Row],[Debit]]</f>
        <v>-105</v>
      </c>
    </row>
    <row r="449" spans="1:11" x14ac:dyDescent="0.25">
      <c r="A449" s="1">
        <v>44480</v>
      </c>
      <c r="B449" t="s">
        <v>26</v>
      </c>
      <c r="C449" s="2">
        <v>59</v>
      </c>
      <c r="D449" s="2"/>
      <c r="E449" t="s">
        <v>27</v>
      </c>
      <c r="F449" t="s">
        <v>20</v>
      </c>
      <c r="G449" t="s">
        <v>17</v>
      </c>
      <c r="H449">
        <f>MONTH(Dataset[[#This Row],[Date]])</f>
        <v>10</v>
      </c>
      <c r="I449" s="15" t="str">
        <f>TEXT(Dataset[[#This Row],[Date]],"mmm")</f>
        <v>Oct</v>
      </c>
      <c r="J449" t="str">
        <f>TEXT(Dataset[[#This Row],[Date]],"ddd")</f>
        <v>Mon</v>
      </c>
      <c r="K449" s="2">
        <f>Dataset[[#This Row],[Credit]]-Dataset[[#This Row],[Debit]]</f>
        <v>-59</v>
      </c>
    </row>
    <row r="450" spans="1:11" x14ac:dyDescent="0.25">
      <c r="A450" s="1">
        <v>44480</v>
      </c>
      <c r="B450" t="s">
        <v>14</v>
      </c>
      <c r="C450" s="2">
        <v>5</v>
      </c>
      <c r="D450" s="2"/>
      <c r="E450" t="s">
        <v>15</v>
      </c>
      <c r="F450" t="s">
        <v>16</v>
      </c>
      <c r="G450" t="s">
        <v>17</v>
      </c>
      <c r="H450">
        <f>MONTH(Dataset[[#This Row],[Date]])</f>
        <v>10</v>
      </c>
      <c r="I450" s="15" t="str">
        <f>TEXT(Dataset[[#This Row],[Date]],"mmm")</f>
        <v>Oct</v>
      </c>
      <c r="J450" t="str">
        <f>TEXT(Dataset[[#This Row],[Date]],"ddd")</f>
        <v>Mon</v>
      </c>
      <c r="K450" s="2">
        <f>Dataset[[#This Row],[Credit]]-Dataset[[#This Row],[Debit]]</f>
        <v>-5</v>
      </c>
    </row>
    <row r="451" spans="1:11" x14ac:dyDescent="0.25">
      <c r="A451" s="1">
        <v>44481</v>
      </c>
      <c r="B451" t="s">
        <v>14</v>
      </c>
      <c r="C451" s="2">
        <v>5</v>
      </c>
      <c r="D451" s="2"/>
      <c r="E451" t="s">
        <v>15</v>
      </c>
      <c r="F451" t="s">
        <v>16</v>
      </c>
      <c r="G451" t="s">
        <v>17</v>
      </c>
      <c r="H451">
        <f>MONTH(Dataset[[#This Row],[Date]])</f>
        <v>10</v>
      </c>
      <c r="I451" s="15" t="str">
        <f>TEXT(Dataset[[#This Row],[Date]],"mmm")</f>
        <v>Oct</v>
      </c>
      <c r="J451" t="str">
        <f>TEXT(Dataset[[#This Row],[Date]],"ddd")</f>
        <v>Tue</v>
      </c>
      <c r="K451" s="2">
        <f>Dataset[[#This Row],[Credit]]-Dataset[[#This Row],[Debit]]</f>
        <v>-5</v>
      </c>
    </row>
    <row r="452" spans="1:11" x14ac:dyDescent="0.25">
      <c r="A452" s="1">
        <v>44482</v>
      </c>
      <c r="B452" t="s">
        <v>28</v>
      </c>
      <c r="C452" s="2">
        <v>86.399999999999977</v>
      </c>
      <c r="D452" s="2"/>
      <c r="E452" t="s">
        <v>51</v>
      </c>
      <c r="F452" t="s">
        <v>23</v>
      </c>
      <c r="G452" t="s">
        <v>17</v>
      </c>
      <c r="H452">
        <f>MONTH(Dataset[[#This Row],[Date]])</f>
        <v>10</v>
      </c>
      <c r="I452" s="15" t="str">
        <f>TEXT(Dataset[[#This Row],[Date]],"mmm")</f>
        <v>Oct</v>
      </c>
      <c r="J452" t="str">
        <f>TEXT(Dataset[[#This Row],[Date]],"ddd")</f>
        <v>Wed</v>
      </c>
      <c r="K452" s="2">
        <f>Dataset[[#This Row],[Credit]]-Dataset[[#This Row],[Debit]]</f>
        <v>-86.399999999999977</v>
      </c>
    </row>
    <row r="453" spans="1:11" x14ac:dyDescent="0.25">
      <c r="A453" s="1">
        <v>44482</v>
      </c>
      <c r="B453" t="s">
        <v>14</v>
      </c>
      <c r="C453" s="2">
        <v>5</v>
      </c>
      <c r="D453" s="2"/>
      <c r="E453" t="s">
        <v>15</v>
      </c>
      <c r="F453" t="s">
        <v>16</v>
      </c>
      <c r="G453" t="s">
        <v>17</v>
      </c>
      <c r="H453">
        <f>MONTH(Dataset[[#This Row],[Date]])</f>
        <v>10</v>
      </c>
      <c r="I453" s="15" t="str">
        <f>TEXT(Dataset[[#This Row],[Date]],"mmm")</f>
        <v>Oct</v>
      </c>
      <c r="J453" t="str">
        <f>TEXT(Dataset[[#This Row],[Date]],"ddd")</f>
        <v>Wed</v>
      </c>
      <c r="K453" s="2">
        <f>Dataset[[#This Row],[Credit]]-Dataset[[#This Row],[Debit]]</f>
        <v>-5</v>
      </c>
    </row>
    <row r="454" spans="1:11" x14ac:dyDescent="0.25">
      <c r="A454" s="1">
        <v>44483</v>
      </c>
      <c r="B454" t="s">
        <v>14</v>
      </c>
      <c r="C454" s="2">
        <v>5</v>
      </c>
      <c r="D454" s="2"/>
      <c r="E454" t="s">
        <v>15</v>
      </c>
      <c r="F454" t="s">
        <v>16</v>
      </c>
      <c r="G454" t="s">
        <v>17</v>
      </c>
      <c r="H454">
        <f>MONTH(Dataset[[#This Row],[Date]])</f>
        <v>10</v>
      </c>
      <c r="I454" s="15" t="str">
        <f>TEXT(Dataset[[#This Row],[Date]],"mmm")</f>
        <v>Oct</v>
      </c>
      <c r="J454" t="str">
        <f>TEXT(Dataset[[#This Row],[Date]],"ddd")</f>
        <v>Thu</v>
      </c>
      <c r="K454" s="2">
        <f>Dataset[[#This Row],[Credit]]-Dataset[[#This Row],[Debit]]</f>
        <v>-5</v>
      </c>
    </row>
    <row r="455" spans="1:11" x14ac:dyDescent="0.25">
      <c r="A455" s="1">
        <v>44484</v>
      </c>
      <c r="B455" t="s">
        <v>24</v>
      </c>
      <c r="C455" s="2">
        <v>143.9</v>
      </c>
      <c r="D455" s="2"/>
      <c r="E455" t="s">
        <v>25</v>
      </c>
      <c r="F455" t="s">
        <v>20</v>
      </c>
      <c r="G455" t="s">
        <v>17</v>
      </c>
      <c r="H455">
        <f>MONTH(Dataset[[#This Row],[Date]])</f>
        <v>10</v>
      </c>
      <c r="I455" s="15" t="str">
        <f>TEXT(Dataset[[#This Row],[Date]],"mmm")</f>
        <v>Oct</v>
      </c>
      <c r="J455" t="str">
        <f>TEXT(Dataset[[#This Row],[Date]],"ddd")</f>
        <v>Fri</v>
      </c>
      <c r="K455" s="2">
        <f>Dataset[[#This Row],[Credit]]-Dataset[[#This Row],[Debit]]</f>
        <v>-143.9</v>
      </c>
    </row>
    <row r="456" spans="1:11" x14ac:dyDescent="0.25">
      <c r="A456" s="1">
        <v>44484</v>
      </c>
      <c r="B456" t="s">
        <v>14</v>
      </c>
      <c r="C456" s="2">
        <v>5</v>
      </c>
      <c r="D456" s="2"/>
      <c r="E456" t="s">
        <v>15</v>
      </c>
      <c r="F456" t="s">
        <v>16</v>
      </c>
      <c r="G456" t="s">
        <v>17</v>
      </c>
      <c r="H456">
        <f>MONTH(Dataset[[#This Row],[Date]])</f>
        <v>10</v>
      </c>
      <c r="I456" s="15" t="str">
        <f>TEXT(Dataset[[#This Row],[Date]],"mmm")</f>
        <v>Oct</v>
      </c>
      <c r="J456" t="str">
        <f>TEXT(Dataset[[#This Row],[Date]],"ddd")</f>
        <v>Fri</v>
      </c>
      <c r="K456" s="2">
        <f>Dataset[[#This Row],[Credit]]-Dataset[[#This Row],[Debit]]</f>
        <v>-5</v>
      </c>
    </row>
    <row r="457" spans="1:11" x14ac:dyDescent="0.25">
      <c r="A457" s="1">
        <v>44485</v>
      </c>
      <c r="B457" t="s">
        <v>14</v>
      </c>
      <c r="C457" s="2">
        <v>5</v>
      </c>
      <c r="D457" s="2"/>
      <c r="E457" t="s">
        <v>15</v>
      </c>
      <c r="F457" t="s">
        <v>16</v>
      </c>
      <c r="G457" t="s">
        <v>17</v>
      </c>
      <c r="H457">
        <f>MONTH(Dataset[[#This Row],[Date]])</f>
        <v>10</v>
      </c>
      <c r="I457" s="15" t="str">
        <f>TEXT(Dataset[[#This Row],[Date]],"mmm")</f>
        <v>Oct</v>
      </c>
      <c r="J457" t="str">
        <f>TEXT(Dataset[[#This Row],[Date]],"ddd")</f>
        <v>Sat</v>
      </c>
      <c r="K457" s="2">
        <f>Dataset[[#This Row],[Credit]]-Dataset[[#This Row],[Debit]]</f>
        <v>-5</v>
      </c>
    </row>
    <row r="458" spans="1:11" x14ac:dyDescent="0.25">
      <c r="A458" s="1">
        <v>44485</v>
      </c>
      <c r="B458" t="s">
        <v>29</v>
      </c>
      <c r="C458" s="2">
        <v>48.8</v>
      </c>
      <c r="D458" s="2"/>
      <c r="E458" t="s">
        <v>30</v>
      </c>
      <c r="F458" t="s">
        <v>31</v>
      </c>
      <c r="G458" t="s">
        <v>17</v>
      </c>
      <c r="H458">
        <f>MONTH(Dataset[[#This Row],[Date]])</f>
        <v>10</v>
      </c>
      <c r="I458" s="15" t="str">
        <f>TEXT(Dataset[[#This Row],[Date]],"mmm")</f>
        <v>Oct</v>
      </c>
      <c r="J458" t="str">
        <f>TEXT(Dataset[[#This Row],[Date]],"ddd")</f>
        <v>Sat</v>
      </c>
      <c r="K458" s="2">
        <f>Dataset[[#This Row],[Credit]]-Dataset[[#This Row],[Debit]]</f>
        <v>-48.8</v>
      </c>
    </row>
    <row r="459" spans="1:11" x14ac:dyDescent="0.25">
      <c r="A459" s="1">
        <v>44485</v>
      </c>
      <c r="B459" t="s">
        <v>32</v>
      </c>
      <c r="C459" s="2">
        <v>106.70000000000002</v>
      </c>
      <c r="D459" s="2"/>
      <c r="E459" t="s">
        <v>33</v>
      </c>
      <c r="F459" t="s">
        <v>31</v>
      </c>
      <c r="G459" t="s">
        <v>17</v>
      </c>
      <c r="H459">
        <f>MONTH(Dataset[[#This Row],[Date]])</f>
        <v>10</v>
      </c>
      <c r="I459" s="15" t="str">
        <f>TEXT(Dataset[[#This Row],[Date]],"mmm")</f>
        <v>Oct</v>
      </c>
      <c r="J459" t="str">
        <f>TEXT(Dataset[[#This Row],[Date]],"ddd")</f>
        <v>Sat</v>
      </c>
      <c r="K459" s="2">
        <f>Dataset[[#This Row],[Credit]]-Dataset[[#This Row],[Debit]]</f>
        <v>-106.70000000000002</v>
      </c>
    </row>
    <row r="460" spans="1:11" x14ac:dyDescent="0.25">
      <c r="A460" s="1">
        <v>44485</v>
      </c>
      <c r="B460" t="s">
        <v>34</v>
      </c>
      <c r="C460" s="2">
        <v>61.1</v>
      </c>
      <c r="D460" s="2"/>
      <c r="E460" t="s">
        <v>35</v>
      </c>
      <c r="F460" t="s">
        <v>16</v>
      </c>
      <c r="G460" t="s">
        <v>17</v>
      </c>
      <c r="H460">
        <f>MONTH(Dataset[[#This Row],[Date]])</f>
        <v>10</v>
      </c>
      <c r="I460" s="15" t="str">
        <f>TEXT(Dataset[[#This Row],[Date]],"mmm")</f>
        <v>Oct</v>
      </c>
      <c r="J460" t="str">
        <f>TEXT(Dataset[[#This Row],[Date]],"ddd")</f>
        <v>Sat</v>
      </c>
      <c r="K460" s="2">
        <f>Dataset[[#This Row],[Credit]]-Dataset[[#This Row],[Debit]]</f>
        <v>-61.1</v>
      </c>
    </row>
    <row r="461" spans="1:11" x14ac:dyDescent="0.25">
      <c r="A461" s="1">
        <v>44486</v>
      </c>
      <c r="B461" t="s">
        <v>36</v>
      </c>
      <c r="C461" s="2">
        <v>37.200000000000003</v>
      </c>
      <c r="D461" s="2"/>
      <c r="E461" t="s">
        <v>37</v>
      </c>
      <c r="F461" t="s">
        <v>23</v>
      </c>
      <c r="G461" t="s">
        <v>17</v>
      </c>
      <c r="H461">
        <f>MONTH(Dataset[[#This Row],[Date]])</f>
        <v>10</v>
      </c>
      <c r="I461" s="15" t="str">
        <f>TEXT(Dataset[[#This Row],[Date]],"mmm")</f>
        <v>Oct</v>
      </c>
      <c r="J461" t="str">
        <f>TEXT(Dataset[[#This Row],[Date]],"ddd")</f>
        <v>Sun</v>
      </c>
      <c r="K461" s="2">
        <f>Dataset[[#This Row],[Credit]]-Dataset[[#This Row],[Debit]]</f>
        <v>-37.200000000000003</v>
      </c>
    </row>
    <row r="462" spans="1:11" x14ac:dyDescent="0.25">
      <c r="A462" s="1">
        <v>44487</v>
      </c>
      <c r="B462" t="s">
        <v>38</v>
      </c>
      <c r="C462" s="2"/>
      <c r="D462" s="2">
        <v>100</v>
      </c>
      <c r="E462" t="s">
        <v>39</v>
      </c>
      <c r="F462" t="s">
        <v>40</v>
      </c>
      <c r="G462" t="s">
        <v>13</v>
      </c>
      <c r="H462">
        <f>MONTH(Dataset[[#This Row],[Date]])</f>
        <v>10</v>
      </c>
      <c r="I462" s="15" t="str">
        <f>TEXT(Dataset[[#This Row],[Date]],"mmm")</f>
        <v>Oct</v>
      </c>
      <c r="J462" t="str">
        <f>TEXT(Dataset[[#This Row],[Date]],"ddd")</f>
        <v>Mon</v>
      </c>
      <c r="K462" s="2">
        <f>Dataset[[#This Row],[Credit]]-Dataset[[#This Row],[Debit]]</f>
        <v>100</v>
      </c>
    </row>
    <row r="463" spans="1:11" x14ac:dyDescent="0.25">
      <c r="A463" s="1">
        <v>44487</v>
      </c>
      <c r="B463" t="s">
        <v>14</v>
      </c>
      <c r="C463" s="2">
        <v>5</v>
      </c>
      <c r="D463" s="2"/>
      <c r="E463" t="s">
        <v>15</v>
      </c>
      <c r="F463" t="s">
        <v>16</v>
      </c>
      <c r="G463" t="s">
        <v>17</v>
      </c>
      <c r="H463">
        <f>MONTH(Dataset[[#This Row],[Date]])</f>
        <v>10</v>
      </c>
      <c r="I463" s="15" t="str">
        <f>TEXT(Dataset[[#This Row],[Date]],"mmm")</f>
        <v>Oct</v>
      </c>
      <c r="J463" t="str">
        <f>TEXT(Dataset[[#This Row],[Date]],"ddd")</f>
        <v>Mon</v>
      </c>
      <c r="K463" s="2">
        <f>Dataset[[#This Row],[Credit]]-Dataset[[#This Row],[Debit]]</f>
        <v>-5</v>
      </c>
    </row>
    <row r="464" spans="1:11" x14ac:dyDescent="0.25">
      <c r="A464" s="1">
        <v>44488</v>
      </c>
      <c r="B464" t="s">
        <v>14</v>
      </c>
      <c r="C464" s="2">
        <v>5</v>
      </c>
      <c r="D464" s="2"/>
      <c r="E464" t="s">
        <v>15</v>
      </c>
      <c r="F464" t="s">
        <v>16</v>
      </c>
      <c r="G464" t="s">
        <v>17</v>
      </c>
      <c r="H464">
        <f>MONTH(Dataset[[#This Row],[Date]])</f>
        <v>10</v>
      </c>
      <c r="I464" s="15" t="str">
        <f>TEXT(Dataset[[#This Row],[Date]],"mmm")</f>
        <v>Oct</v>
      </c>
      <c r="J464" t="str">
        <f>TEXT(Dataset[[#This Row],[Date]],"ddd")</f>
        <v>Tue</v>
      </c>
      <c r="K464" s="2">
        <f>Dataset[[#This Row],[Credit]]-Dataset[[#This Row],[Debit]]</f>
        <v>-5</v>
      </c>
    </row>
    <row r="465" spans="1:11" x14ac:dyDescent="0.25">
      <c r="A465" s="1">
        <v>44488</v>
      </c>
      <c r="B465" t="s">
        <v>55</v>
      </c>
      <c r="C465" s="2">
        <v>75</v>
      </c>
      <c r="D465" s="2"/>
      <c r="E465" t="s">
        <v>56</v>
      </c>
      <c r="F465" t="s">
        <v>57</v>
      </c>
      <c r="G465" t="s">
        <v>17</v>
      </c>
      <c r="H465">
        <f>MONTH(Dataset[[#This Row],[Date]])</f>
        <v>10</v>
      </c>
      <c r="I465" s="15" t="str">
        <f>TEXT(Dataset[[#This Row],[Date]],"mmm")</f>
        <v>Oct</v>
      </c>
      <c r="J465" t="str">
        <f>TEXT(Dataset[[#This Row],[Date]],"ddd")</f>
        <v>Tue</v>
      </c>
      <c r="K465" s="2">
        <f>Dataset[[#This Row],[Credit]]-Dataset[[#This Row],[Debit]]</f>
        <v>-75</v>
      </c>
    </row>
    <row r="466" spans="1:11" x14ac:dyDescent="0.25">
      <c r="A466" s="1">
        <v>44488</v>
      </c>
      <c r="B466" t="s">
        <v>42</v>
      </c>
      <c r="C466" s="2">
        <v>40</v>
      </c>
      <c r="D466" s="2"/>
      <c r="E466" t="s">
        <v>42</v>
      </c>
      <c r="F466" t="s">
        <v>20</v>
      </c>
      <c r="G466" t="s">
        <v>17</v>
      </c>
      <c r="H466">
        <f>MONTH(Dataset[[#This Row],[Date]])</f>
        <v>10</v>
      </c>
      <c r="I466" s="15" t="str">
        <f>TEXT(Dataset[[#This Row],[Date]],"mmm")</f>
        <v>Oct</v>
      </c>
      <c r="J466" t="str">
        <f>TEXT(Dataset[[#This Row],[Date]],"ddd")</f>
        <v>Tue</v>
      </c>
      <c r="K466" s="2">
        <f>Dataset[[#This Row],[Credit]]-Dataset[[#This Row],[Debit]]</f>
        <v>-40</v>
      </c>
    </row>
    <row r="467" spans="1:11" x14ac:dyDescent="0.25">
      <c r="A467" s="1">
        <v>44489</v>
      </c>
      <c r="B467" t="s">
        <v>43</v>
      </c>
      <c r="C467" s="2">
        <v>54.1</v>
      </c>
      <c r="D467" s="2"/>
      <c r="E467" t="s">
        <v>44</v>
      </c>
      <c r="F467" t="s">
        <v>31</v>
      </c>
      <c r="G467" t="s">
        <v>17</v>
      </c>
      <c r="H467">
        <f>MONTH(Dataset[[#This Row],[Date]])</f>
        <v>10</v>
      </c>
      <c r="I467" s="15" t="str">
        <f>TEXT(Dataset[[#This Row],[Date]],"mmm")</f>
        <v>Oct</v>
      </c>
      <c r="J467" t="str">
        <f>TEXT(Dataset[[#This Row],[Date]],"ddd")</f>
        <v>Wed</v>
      </c>
      <c r="K467" s="2">
        <f>Dataset[[#This Row],[Credit]]-Dataset[[#This Row],[Debit]]</f>
        <v>-54.1</v>
      </c>
    </row>
    <row r="468" spans="1:11" x14ac:dyDescent="0.25">
      <c r="A468" s="1">
        <v>44489</v>
      </c>
      <c r="B468" t="s">
        <v>45</v>
      </c>
      <c r="C468" s="2">
        <v>35</v>
      </c>
      <c r="D468" s="2"/>
      <c r="E468" t="s">
        <v>30</v>
      </c>
      <c r="F468" t="s">
        <v>31</v>
      </c>
      <c r="G468" t="s">
        <v>17</v>
      </c>
      <c r="H468">
        <f>MONTH(Dataset[[#This Row],[Date]])</f>
        <v>10</v>
      </c>
      <c r="I468" s="15" t="str">
        <f>TEXT(Dataset[[#This Row],[Date]],"mmm")</f>
        <v>Oct</v>
      </c>
      <c r="J468" t="str">
        <f>TEXT(Dataset[[#This Row],[Date]],"ddd")</f>
        <v>Wed</v>
      </c>
      <c r="K468" s="2">
        <f>Dataset[[#This Row],[Credit]]-Dataset[[#This Row],[Debit]]</f>
        <v>-35</v>
      </c>
    </row>
    <row r="469" spans="1:11" x14ac:dyDescent="0.25">
      <c r="A469" s="1">
        <v>44489</v>
      </c>
      <c r="B469" t="s">
        <v>14</v>
      </c>
      <c r="C469" s="2">
        <v>5</v>
      </c>
      <c r="D469" s="2"/>
      <c r="E469" t="s">
        <v>15</v>
      </c>
      <c r="F469" t="s">
        <v>16</v>
      </c>
      <c r="G469" t="s">
        <v>17</v>
      </c>
      <c r="H469">
        <f>MONTH(Dataset[[#This Row],[Date]])</f>
        <v>10</v>
      </c>
      <c r="I469" s="15" t="str">
        <f>TEXT(Dataset[[#This Row],[Date]],"mmm")</f>
        <v>Oct</v>
      </c>
      <c r="J469" t="str">
        <f>TEXT(Dataset[[#This Row],[Date]],"ddd")</f>
        <v>Wed</v>
      </c>
      <c r="K469" s="2">
        <f>Dataset[[#This Row],[Credit]]-Dataset[[#This Row],[Debit]]</f>
        <v>-5</v>
      </c>
    </row>
    <row r="470" spans="1:11" x14ac:dyDescent="0.25">
      <c r="A470" s="1">
        <v>44490</v>
      </c>
      <c r="B470" t="s">
        <v>14</v>
      </c>
      <c r="C470" s="2">
        <v>5</v>
      </c>
      <c r="D470" s="2"/>
      <c r="E470" t="s">
        <v>15</v>
      </c>
      <c r="F470" t="s">
        <v>16</v>
      </c>
      <c r="G470" t="s">
        <v>17</v>
      </c>
      <c r="H470">
        <f>MONTH(Dataset[[#This Row],[Date]])</f>
        <v>10</v>
      </c>
      <c r="I470" s="15" t="str">
        <f>TEXT(Dataset[[#This Row],[Date]],"mmm")</f>
        <v>Oct</v>
      </c>
      <c r="J470" t="str">
        <f>TEXT(Dataset[[#This Row],[Date]],"ddd")</f>
        <v>Thu</v>
      </c>
      <c r="K470" s="2">
        <f>Dataset[[#This Row],[Credit]]-Dataset[[#This Row],[Debit]]</f>
        <v>-5</v>
      </c>
    </row>
    <row r="471" spans="1:11" x14ac:dyDescent="0.25">
      <c r="A471" s="1">
        <v>44491</v>
      </c>
      <c r="B471" t="s">
        <v>14</v>
      </c>
      <c r="C471" s="2">
        <v>5</v>
      </c>
      <c r="D471" s="2"/>
      <c r="E471" t="s">
        <v>15</v>
      </c>
      <c r="F471" t="s">
        <v>16</v>
      </c>
      <c r="G471" t="s">
        <v>17</v>
      </c>
      <c r="H471">
        <f>MONTH(Dataset[[#This Row],[Date]])</f>
        <v>10</v>
      </c>
      <c r="I471" s="15" t="str">
        <f>TEXT(Dataset[[#This Row],[Date]],"mmm")</f>
        <v>Oct</v>
      </c>
      <c r="J471" t="str">
        <f>TEXT(Dataset[[#This Row],[Date]],"ddd")</f>
        <v>Fri</v>
      </c>
      <c r="K471" s="2">
        <f>Dataset[[#This Row],[Credit]]-Dataset[[#This Row],[Debit]]</f>
        <v>-5</v>
      </c>
    </row>
    <row r="472" spans="1:11" x14ac:dyDescent="0.25">
      <c r="A472" s="1">
        <v>44491</v>
      </c>
      <c r="B472" t="s">
        <v>24</v>
      </c>
      <c r="C472" s="2">
        <v>178.9</v>
      </c>
      <c r="D472" s="2"/>
      <c r="E472" t="s">
        <v>25</v>
      </c>
      <c r="F472" t="s">
        <v>20</v>
      </c>
      <c r="G472" t="s">
        <v>17</v>
      </c>
      <c r="H472">
        <f>MONTH(Dataset[[#This Row],[Date]])</f>
        <v>10</v>
      </c>
      <c r="I472" s="15" t="str">
        <f>TEXT(Dataset[[#This Row],[Date]],"mmm")</f>
        <v>Oct</v>
      </c>
      <c r="J472" t="str">
        <f>TEXT(Dataset[[#This Row],[Date]],"ddd")</f>
        <v>Fri</v>
      </c>
      <c r="K472" s="2">
        <f>Dataset[[#This Row],[Credit]]-Dataset[[#This Row],[Debit]]</f>
        <v>-178.9</v>
      </c>
    </row>
    <row r="473" spans="1:11" x14ac:dyDescent="0.25">
      <c r="A473" s="1">
        <v>44492</v>
      </c>
      <c r="B473" t="s">
        <v>46</v>
      </c>
      <c r="C473" s="2">
        <v>46.2</v>
      </c>
      <c r="D473" s="2"/>
      <c r="E473" t="s">
        <v>35</v>
      </c>
      <c r="F473" t="s">
        <v>16</v>
      </c>
      <c r="G473" t="s">
        <v>17</v>
      </c>
      <c r="H473">
        <f>MONTH(Dataset[[#This Row],[Date]])</f>
        <v>10</v>
      </c>
      <c r="I473" s="15" t="str">
        <f>TEXT(Dataset[[#This Row],[Date]],"mmm")</f>
        <v>Oct</v>
      </c>
      <c r="J473" t="str">
        <f>TEXT(Dataset[[#This Row],[Date]],"ddd")</f>
        <v>Sat</v>
      </c>
      <c r="K473" s="2">
        <f>Dataset[[#This Row],[Credit]]-Dataset[[#This Row],[Debit]]</f>
        <v>-46.2</v>
      </c>
    </row>
    <row r="474" spans="1:11" x14ac:dyDescent="0.25">
      <c r="A474" s="1">
        <v>44493</v>
      </c>
      <c r="B474" t="s">
        <v>47</v>
      </c>
      <c r="C474" s="2">
        <v>21.099999999999998</v>
      </c>
      <c r="D474" s="2"/>
      <c r="E474" t="s">
        <v>35</v>
      </c>
      <c r="F474" t="s">
        <v>16</v>
      </c>
      <c r="G474" t="s">
        <v>17</v>
      </c>
      <c r="H474">
        <f>MONTH(Dataset[[#This Row],[Date]])</f>
        <v>10</v>
      </c>
      <c r="I474" s="15" t="str">
        <f>TEXT(Dataset[[#This Row],[Date]],"mmm")</f>
        <v>Oct</v>
      </c>
      <c r="J474" t="str">
        <f>TEXT(Dataset[[#This Row],[Date]],"ddd")</f>
        <v>Sun</v>
      </c>
      <c r="K474" s="2">
        <f>Dataset[[#This Row],[Credit]]-Dataset[[#This Row],[Debit]]</f>
        <v>-21.099999999999998</v>
      </c>
    </row>
    <row r="475" spans="1:11" x14ac:dyDescent="0.25">
      <c r="A475" s="1">
        <v>44494</v>
      </c>
      <c r="B475" t="s">
        <v>48</v>
      </c>
      <c r="C475" s="2">
        <v>55</v>
      </c>
      <c r="D475" s="2"/>
      <c r="E475" t="s">
        <v>49</v>
      </c>
      <c r="F475" t="s">
        <v>50</v>
      </c>
      <c r="G475" t="s">
        <v>17</v>
      </c>
      <c r="H475">
        <f>MONTH(Dataset[[#This Row],[Date]])</f>
        <v>10</v>
      </c>
      <c r="I475" s="15" t="str">
        <f>TEXT(Dataset[[#This Row],[Date]],"mmm")</f>
        <v>Oct</v>
      </c>
      <c r="J475" t="str">
        <f>TEXT(Dataset[[#This Row],[Date]],"ddd")</f>
        <v>Mon</v>
      </c>
      <c r="K475" s="2">
        <f>Dataset[[#This Row],[Credit]]-Dataset[[#This Row],[Debit]]</f>
        <v>-55</v>
      </c>
    </row>
    <row r="476" spans="1:11" x14ac:dyDescent="0.25">
      <c r="A476" s="1">
        <v>44494</v>
      </c>
      <c r="B476" t="s">
        <v>28</v>
      </c>
      <c r="C476" s="2">
        <v>71.500000000000028</v>
      </c>
      <c r="D476" s="2"/>
      <c r="E476" t="s">
        <v>51</v>
      </c>
      <c r="F476" t="s">
        <v>23</v>
      </c>
      <c r="G476" t="s">
        <v>17</v>
      </c>
      <c r="H476">
        <f>MONTH(Dataset[[#This Row],[Date]])</f>
        <v>10</v>
      </c>
      <c r="I476" s="15" t="str">
        <f>TEXT(Dataset[[#This Row],[Date]],"mmm")</f>
        <v>Oct</v>
      </c>
      <c r="J476" t="str">
        <f>TEXT(Dataset[[#This Row],[Date]],"ddd")</f>
        <v>Mon</v>
      </c>
      <c r="K476" s="2">
        <f>Dataset[[#This Row],[Credit]]-Dataset[[#This Row],[Debit]]</f>
        <v>-71.500000000000028</v>
      </c>
    </row>
    <row r="477" spans="1:11" x14ac:dyDescent="0.25">
      <c r="A477" s="1">
        <v>44494</v>
      </c>
      <c r="B477" t="s">
        <v>14</v>
      </c>
      <c r="C477" s="2">
        <v>5</v>
      </c>
      <c r="D477" s="2"/>
      <c r="E477" t="s">
        <v>15</v>
      </c>
      <c r="F477" t="s">
        <v>16</v>
      </c>
      <c r="G477" t="s">
        <v>17</v>
      </c>
      <c r="H477">
        <f>MONTH(Dataset[[#This Row],[Date]])</f>
        <v>10</v>
      </c>
      <c r="I477" s="15" t="str">
        <f>TEXT(Dataset[[#This Row],[Date]],"mmm")</f>
        <v>Oct</v>
      </c>
      <c r="J477" t="str">
        <f>TEXT(Dataset[[#This Row],[Date]],"ddd")</f>
        <v>Mon</v>
      </c>
      <c r="K477" s="2">
        <f>Dataset[[#This Row],[Credit]]-Dataset[[#This Row],[Debit]]</f>
        <v>-5</v>
      </c>
    </row>
    <row r="478" spans="1:11" x14ac:dyDescent="0.25">
      <c r="A478" s="1">
        <v>44495</v>
      </c>
      <c r="B478" t="s">
        <v>14</v>
      </c>
      <c r="C478" s="2">
        <v>5</v>
      </c>
      <c r="D478" s="2"/>
      <c r="E478" t="s">
        <v>15</v>
      </c>
      <c r="F478" t="s">
        <v>16</v>
      </c>
      <c r="G478" t="s">
        <v>17</v>
      </c>
      <c r="H478">
        <f>MONTH(Dataset[[#This Row],[Date]])</f>
        <v>10</v>
      </c>
      <c r="I478" s="15" t="str">
        <f>TEXT(Dataset[[#This Row],[Date]],"mmm")</f>
        <v>Oct</v>
      </c>
      <c r="J478" t="str">
        <f>TEXT(Dataset[[#This Row],[Date]],"ddd")</f>
        <v>Tue</v>
      </c>
      <c r="K478" s="2">
        <f>Dataset[[#This Row],[Credit]]-Dataset[[#This Row],[Debit]]</f>
        <v>-5</v>
      </c>
    </row>
    <row r="479" spans="1:11" x14ac:dyDescent="0.25">
      <c r="A479" s="1">
        <v>44496</v>
      </c>
      <c r="B479" t="s">
        <v>14</v>
      </c>
      <c r="C479" s="2">
        <v>5</v>
      </c>
      <c r="D479" s="2"/>
      <c r="E479" t="s">
        <v>15</v>
      </c>
      <c r="F479" t="s">
        <v>16</v>
      </c>
      <c r="G479" t="s">
        <v>17</v>
      </c>
      <c r="H479">
        <f>MONTH(Dataset[[#This Row],[Date]])</f>
        <v>10</v>
      </c>
      <c r="I479" s="15" t="str">
        <f>TEXT(Dataset[[#This Row],[Date]],"mmm")</f>
        <v>Oct</v>
      </c>
      <c r="J479" t="str">
        <f>TEXT(Dataset[[#This Row],[Date]],"ddd")</f>
        <v>Wed</v>
      </c>
      <c r="K479" s="2">
        <f>Dataset[[#This Row],[Credit]]-Dataset[[#This Row],[Debit]]</f>
        <v>-5</v>
      </c>
    </row>
    <row r="480" spans="1:11" x14ac:dyDescent="0.25">
      <c r="A480" s="1">
        <v>44497</v>
      </c>
      <c r="B480" t="s">
        <v>14</v>
      </c>
      <c r="C480" s="2">
        <v>5</v>
      </c>
      <c r="D480" s="2"/>
      <c r="E480" t="s">
        <v>15</v>
      </c>
      <c r="F480" t="s">
        <v>16</v>
      </c>
      <c r="G480" t="s">
        <v>17</v>
      </c>
      <c r="H480">
        <f>MONTH(Dataset[[#This Row],[Date]])</f>
        <v>10</v>
      </c>
      <c r="I480" s="15" t="str">
        <f>TEXT(Dataset[[#This Row],[Date]],"mmm")</f>
        <v>Oct</v>
      </c>
      <c r="J480" t="str">
        <f>TEXT(Dataset[[#This Row],[Date]],"ddd")</f>
        <v>Thu</v>
      </c>
      <c r="K480" s="2">
        <f>Dataset[[#This Row],[Credit]]-Dataset[[#This Row],[Debit]]</f>
        <v>-5</v>
      </c>
    </row>
    <row r="481" spans="1:11" x14ac:dyDescent="0.25">
      <c r="A481" s="1">
        <v>44498</v>
      </c>
      <c r="B481" t="s">
        <v>14</v>
      </c>
      <c r="C481" s="2">
        <v>5</v>
      </c>
      <c r="D481" s="2"/>
      <c r="E481" t="s">
        <v>15</v>
      </c>
      <c r="F481" t="s">
        <v>16</v>
      </c>
      <c r="G481" t="s">
        <v>17</v>
      </c>
      <c r="H481">
        <f>MONTH(Dataset[[#This Row],[Date]])</f>
        <v>10</v>
      </c>
      <c r="I481" s="15" t="str">
        <f>TEXT(Dataset[[#This Row],[Date]],"mmm")</f>
        <v>Oct</v>
      </c>
      <c r="J481" t="str">
        <f>TEXT(Dataset[[#This Row],[Date]],"ddd")</f>
        <v>Fri</v>
      </c>
      <c r="K481" s="2">
        <f>Dataset[[#This Row],[Credit]]-Dataset[[#This Row],[Debit]]</f>
        <v>-5</v>
      </c>
    </row>
    <row r="482" spans="1:11" x14ac:dyDescent="0.25">
      <c r="A482" s="1">
        <v>44498</v>
      </c>
      <c r="B482" t="s">
        <v>24</v>
      </c>
      <c r="C482" s="2">
        <v>189</v>
      </c>
      <c r="D482" s="2"/>
      <c r="E482" t="s">
        <v>25</v>
      </c>
      <c r="F482" t="s">
        <v>20</v>
      </c>
      <c r="G482" t="s">
        <v>17</v>
      </c>
      <c r="H482">
        <f>MONTH(Dataset[[#This Row],[Date]])</f>
        <v>10</v>
      </c>
      <c r="I482" s="15" t="str">
        <f>TEXT(Dataset[[#This Row],[Date]],"mmm")</f>
        <v>Oct</v>
      </c>
      <c r="J482" t="str">
        <f>TEXT(Dataset[[#This Row],[Date]],"ddd")</f>
        <v>Fri</v>
      </c>
      <c r="K482" s="2">
        <f>Dataset[[#This Row],[Credit]]-Dataset[[#This Row],[Debit]]</f>
        <v>-189</v>
      </c>
    </row>
    <row r="483" spans="1:11" x14ac:dyDescent="0.25">
      <c r="A483" s="1">
        <v>44499</v>
      </c>
      <c r="B483" t="s">
        <v>52</v>
      </c>
      <c r="C483" s="2">
        <v>133.80000000000001</v>
      </c>
      <c r="D483" s="2"/>
      <c r="E483" t="s">
        <v>33</v>
      </c>
      <c r="F483" t="s">
        <v>31</v>
      </c>
      <c r="G483" t="s">
        <v>17</v>
      </c>
      <c r="H483">
        <f>MONTH(Dataset[[#This Row],[Date]])</f>
        <v>10</v>
      </c>
      <c r="I483" s="15" t="str">
        <f>TEXT(Dataset[[#This Row],[Date]],"mmm")</f>
        <v>Oct</v>
      </c>
      <c r="J483" t="str">
        <f>TEXT(Dataset[[#This Row],[Date]],"ddd")</f>
        <v>Sat</v>
      </c>
      <c r="K483" s="2">
        <f>Dataset[[#This Row],[Credit]]-Dataset[[#This Row],[Debit]]</f>
        <v>-133.80000000000001</v>
      </c>
    </row>
    <row r="484" spans="1:11" x14ac:dyDescent="0.25">
      <c r="A484" s="1">
        <v>44499</v>
      </c>
      <c r="B484" t="s">
        <v>53</v>
      </c>
      <c r="C484" s="2">
        <v>184.39999999999998</v>
      </c>
      <c r="D484" s="2"/>
      <c r="E484" t="s">
        <v>30</v>
      </c>
      <c r="F484" t="s">
        <v>31</v>
      </c>
      <c r="G484" t="s">
        <v>17</v>
      </c>
      <c r="H484">
        <f>MONTH(Dataset[[#This Row],[Date]])</f>
        <v>10</v>
      </c>
      <c r="I484" s="15" t="str">
        <f>TEXT(Dataset[[#This Row],[Date]],"mmm")</f>
        <v>Oct</v>
      </c>
      <c r="J484" t="str">
        <f>TEXT(Dataset[[#This Row],[Date]],"ddd")</f>
        <v>Sat</v>
      </c>
      <c r="K484" s="2">
        <f>Dataset[[#This Row],[Credit]]-Dataset[[#This Row],[Debit]]</f>
        <v>-184.39999999999998</v>
      </c>
    </row>
    <row r="485" spans="1:11" x14ac:dyDescent="0.25">
      <c r="A485" s="1">
        <v>44500</v>
      </c>
      <c r="B485" t="s">
        <v>32</v>
      </c>
      <c r="C485" s="2">
        <v>154.49999999999997</v>
      </c>
      <c r="D485" s="2"/>
      <c r="E485" t="s">
        <v>33</v>
      </c>
      <c r="F485" t="s">
        <v>31</v>
      </c>
      <c r="G485" t="s">
        <v>17</v>
      </c>
      <c r="H485">
        <f>MONTH(Dataset[[#This Row],[Date]])</f>
        <v>10</v>
      </c>
      <c r="I485" s="15" t="str">
        <f>TEXT(Dataset[[#This Row],[Date]],"mmm")</f>
        <v>Oct</v>
      </c>
      <c r="J485" t="str">
        <f>TEXT(Dataset[[#This Row],[Date]],"ddd")</f>
        <v>Sun</v>
      </c>
      <c r="K485" s="2">
        <f>Dataset[[#This Row],[Credit]]-Dataset[[#This Row],[Debit]]</f>
        <v>-154.49999999999997</v>
      </c>
    </row>
    <row r="486" spans="1:11" x14ac:dyDescent="0.25">
      <c r="A486" s="1">
        <v>44500</v>
      </c>
      <c r="B486" t="s">
        <v>36</v>
      </c>
      <c r="C486" s="2">
        <v>32.1</v>
      </c>
      <c r="D486" s="2"/>
      <c r="E486" t="s">
        <v>37</v>
      </c>
      <c r="F486" t="s">
        <v>23</v>
      </c>
      <c r="G486" t="s">
        <v>17</v>
      </c>
      <c r="H486">
        <f>MONTH(Dataset[[#This Row],[Date]])</f>
        <v>10</v>
      </c>
      <c r="I486" s="15" t="str">
        <f>TEXT(Dataset[[#This Row],[Date]],"mmm")</f>
        <v>Oct</v>
      </c>
      <c r="J486" t="str">
        <f>TEXT(Dataset[[#This Row],[Date]],"ddd")</f>
        <v>Sun</v>
      </c>
      <c r="K486" s="2">
        <f>Dataset[[#This Row],[Credit]]-Dataset[[#This Row],[Debit]]</f>
        <v>-32.1</v>
      </c>
    </row>
    <row r="487" spans="1:11" x14ac:dyDescent="0.25">
      <c r="A487" s="1">
        <v>44500</v>
      </c>
      <c r="B487" t="s">
        <v>59</v>
      </c>
      <c r="C487" s="2">
        <v>15</v>
      </c>
      <c r="D487" s="2"/>
      <c r="E487" t="s">
        <v>35</v>
      </c>
      <c r="F487" t="s">
        <v>16</v>
      </c>
      <c r="G487" t="s">
        <v>17</v>
      </c>
      <c r="H487">
        <f>MONTH(Dataset[[#This Row],[Date]])</f>
        <v>10</v>
      </c>
      <c r="I487" s="15" t="str">
        <f>TEXT(Dataset[[#This Row],[Date]],"mmm")</f>
        <v>Oct</v>
      </c>
      <c r="J487" t="str">
        <f>TEXT(Dataset[[#This Row],[Date]],"ddd")</f>
        <v>Sun</v>
      </c>
      <c r="K487" s="2">
        <f>Dataset[[#This Row],[Credit]]-Dataset[[#This Row],[Debit]]</f>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6CDA2-33F8-4DA3-90C5-2D66B87B052D}">
  <dimension ref="B2:N70"/>
  <sheetViews>
    <sheetView topLeftCell="A15" zoomScaleNormal="100" workbookViewId="0">
      <selection activeCell="D55" sqref="D55"/>
    </sheetView>
  </sheetViews>
  <sheetFormatPr defaultRowHeight="15" x14ac:dyDescent="0.25"/>
  <cols>
    <col min="2" max="3" width="13.140625" bestFit="1" customWidth="1"/>
    <col min="4" max="4" width="12.42578125" bestFit="1" customWidth="1"/>
    <col min="5" max="7" width="13.140625" bestFit="1" customWidth="1"/>
    <col min="8" max="8" width="12.42578125" bestFit="1" customWidth="1"/>
    <col min="10" max="11" width="13.140625" bestFit="1" customWidth="1"/>
    <col min="12" max="12" width="11.28515625" bestFit="1" customWidth="1"/>
    <col min="13" max="13" width="13.140625" bestFit="1" customWidth="1"/>
    <col min="14" max="14" width="12.42578125" bestFit="1" customWidth="1"/>
    <col min="15" max="15" width="6.85546875" bestFit="1" customWidth="1"/>
    <col min="16" max="16" width="9.140625" bestFit="1" customWidth="1"/>
    <col min="17" max="17" width="18.7109375" bestFit="1" customWidth="1"/>
    <col min="18" max="18" width="12.42578125" bestFit="1" customWidth="1"/>
    <col min="19" max="19" width="13.140625" bestFit="1" customWidth="1"/>
    <col min="20" max="20" width="12.42578125" bestFit="1" customWidth="1"/>
    <col min="21" max="21" width="5.28515625" bestFit="1" customWidth="1"/>
    <col min="22" max="22" width="9.5703125" bestFit="1" customWidth="1"/>
    <col min="23" max="23" width="6.7109375" bestFit="1" customWidth="1"/>
    <col min="24" max="24" width="5.140625" bestFit="1" customWidth="1"/>
    <col min="25" max="25" width="10.5703125" bestFit="1" customWidth="1"/>
    <col min="26" max="26" width="6.140625" bestFit="1" customWidth="1"/>
    <col min="27" max="27" width="10" bestFit="1" customWidth="1"/>
    <col min="28" max="28" width="8.85546875" bestFit="1" customWidth="1"/>
    <col min="29" max="29" width="7.28515625" bestFit="1" customWidth="1"/>
    <col min="30" max="30" width="11.28515625" bestFit="1" customWidth="1"/>
    <col min="31" max="31" width="18.7109375" bestFit="1" customWidth="1"/>
    <col min="32" max="32" width="12.42578125" bestFit="1" customWidth="1"/>
    <col min="33" max="33" width="18.7109375" bestFit="1" customWidth="1"/>
    <col min="34" max="34" width="12.42578125" bestFit="1" customWidth="1"/>
    <col min="35" max="35" width="18.7109375" bestFit="1" customWidth="1"/>
    <col min="36" max="36" width="12.42578125" bestFit="1" customWidth="1"/>
    <col min="37" max="37" width="18.7109375" bestFit="1" customWidth="1"/>
    <col min="38" max="38" width="12.42578125" bestFit="1" customWidth="1"/>
    <col min="39" max="39" width="18.7109375" bestFit="1" customWidth="1"/>
    <col min="40" max="40" width="12.42578125" bestFit="1" customWidth="1"/>
    <col min="41" max="41" width="18.7109375" bestFit="1" customWidth="1"/>
    <col min="42" max="42" width="12.42578125" bestFit="1" customWidth="1"/>
    <col min="43" max="43" width="18.7109375" bestFit="1" customWidth="1"/>
    <col min="44" max="44" width="12.42578125" bestFit="1" customWidth="1"/>
    <col min="45" max="45" width="18.7109375" bestFit="1" customWidth="1"/>
    <col min="46" max="46" width="12.42578125" bestFit="1" customWidth="1"/>
    <col min="47" max="47" width="18.7109375" bestFit="1" customWidth="1"/>
    <col min="48" max="48" width="12.42578125" bestFit="1" customWidth="1"/>
    <col min="49" max="49" width="23.7109375" bestFit="1" customWidth="1"/>
    <col min="50" max="50" width="17.5703125" bestFit="1" customWidth="1"/>
  </cols>
  <sheetData>
    <row r="2" spans="2:8" x14ac:dyDescent="0.25">
      <c r="B2" s="3" t="s">
        <v>64</v>
      </c>
      <c r="C2" s="3"/>
      <c r="D2" s="3"/>
    </row>
    <row r="3" spans="2:8" x14ac:dyDescent="0.25">
      <c r="B3" s="4" t="s">
        <v>65</v>
      </c>
      <c r="C3" s="4" t="s">
        <v>66</v>
      </c>
      <c r="D3" s="4" t="s">
        <v>67</v>
      </c>
    </row>
    <row r="4" spans="2:8" x14ac:dyDescent="0.25">
      <c r="B4" s="5" t="s">
        <v>68</v>
      </c>
      <c r="C4" s="5" t="s">
        <v>69</v>
      </c>
      <c r="D4" s="6" t="s">
        <v>70</v>
      </c>
    </row>
    <row r="5" spans="2:8" x14ac:dyDescent="0.25">
      <c r="B5" s="3"/>
      <c r="C5" s="3"/>
      <c r="D5" s="3"/>
    </row>
    <row r="6" spans="2:8" x14ac:dyDescent="0.25">
      <c r="B6" s="7" t="s">
        <v>71</v>
      </c>
    </row>
    <row r="7" spans="2:8" x14ac:dyDescent="0.25">
      <c r="B7" s="8">
        <v>45961</v>
      </c>
    </row>
    <row r="8" spans="2:8" x14ac:dyDescent="0.25">
      <c r="G8" s="10"/>
    </row>
    <row r="9" spans="2:8" x14ac:dyDescent="0.25">
      <c r="G9" s="14"/>
    </row>
    <row r="10" spans="2:8" x14ac:dyDescent="0.25">
      <c r="B10" t="s">
        <v>75</v>
      </c>
      <c r="C10" t="s">
        <v>73</v>
      </c>
      <c r="D10" t="s">
        <v>74</v>
      </c>
      <c r="G10" s="9"/>
    </row>
    <row r="11" spans="2:8" x14ac:dyDescent="0.25">
      <c r="B11" s="9">
        <v>35249.000000000007</v>
      </c>
      <c r="C11" s="9">
        <v>30190.999999999993</v>
      </c>
      <c r="D11" s="9">
        <v>65440</v>
      </c>
    </row>
    <row r="14" spans="2:8" x14ac:dyDescent="0.25">
      <c r="G14" t="s">
        <v>96</v>
      </c>
      <c r="H14" t="s">
        <v>97</v>
      </c>
    </row>
    <row r="15" spans="2:8" x14ac:dyDescent="0.25">
      <c r="G15" s="9">
        <v>5000</v>
      </c>
      <c r="H15" s="9">
        <v>900</v>
      </c>
    </row>
    <row r="17" spans="2:14" x14ac:dyDescent="0.25">
      <c r="B17" t="s">
        <v>95</v>
      </c>
    </row>
    <row r="18" spans="2:14" x14ac:dyDescent="0.25">
      <c r="B18" s="11" t="s">
        <v>93</v>
      </c>
      <c r="C18" t="s">
        <v>74</v>
      </c>
    </row>
    <row r="19" spans="2:14" x14ac:dyDescent="0.25">
      <c r="B19" s="12" t="s">
        <v>11</v>
      </c>
      <c r="C19" s="9">
        <v>50000</v>
      </c>
    </row>
    <row r="20" spans="2:14" x14ac:dyDescent="0.25">
      <c r="B20" s="12" t="s">
        <v>39</v>
      </c>
      <c r="C20" s="9">
        <v>10940</v>
      </c>
    </row>
    <row r="21" spans="2:14" x14ac:dyDescent="0.25">
      <c r="B21" s="12" t="s">
        <v>41</v>
      </c>
      <c r="C21" s="9">
        <v>4500</v>
      </c>
    </row>
    <row r="22" spans="2:14" x14ac:dyDescent="0.25">
      <c r="B22" s="12" t="s">
        <v>94</v>
      </c>
      <c r="C22" s="15">
        <v>65440</v>
      </c>
    </row>
    <row r="27" spans="2:14" x14ac:dyDescent="0.25">
      <c r="B27" s="11" t="s">
        <v>93</v>
      </c>
      <c r="C27" t="s">
        <v>73</v>
      </c>
      <c r="J27" s="11" t="s">
        <v>93</v>
      </c>
      <c r="K27" t="s">
        <v>74</v>
      </c>
      <c r="M27" s="11" t="s">
        <v>93</v>
      </c>
      <c r="N27" t="s">
        <v>73</v>
      </c>
    </row>
    <row r="28" spans="2:14" x14ac:dyDescent="0.25">
      <c r="B28" s="12" t="s">
        <v>22</v>
      </c>
      <c r="C28" s="9">
        <v>1500</v>
      </c>
      <c r="J28" s="12" t="s">
        <v>76</v>
      </c>
      <c r="K28" s="9">
        <v>14000</v>
      </c>
      <c r="M28" s="12" t="s">
        <v>76</v>
      </c>
      <c r="N28" s="9">
        <v>2874</v>
      </c>
    </row>
    <row r="29" spans="2:14" x14ac:dyDescent="0.25">
      <c r="B29" s="12" t="s">
        <v>33</v>
      </c>
      <c r="C29" s="9">
        <v>4303.6000000000004</v>
      </c>
      <c r="J29" s="12" t="s">
        <v>84</v>
      </c>
      <c r="K29" s="9">
        <v>5800</v>
      </c>
      <c r="M29" s="12" t="s">
        <v>84</v>
      </c>
      <c r="N29" s="9">
        <v>2904.6000000000004</v>
      </c>
    </row>
    <row r="30" spans="2:14" x14ac:dyDescent="0.25">
      <c r="B30" s="12" t="s">
        <v>30</v>
      </c>
      <c r="C30" s="9">
        <v>1812.6</v>
      </c>
      <c r="J30" s="12" t="s">
        <v>85</v>
      </c>
      <c r="K30" s="9">
        <v>6000</v>
      </c>
      <c r="M30" s="12" t="s">
        <v>85</v>
      </c>
      <c r="N30" s="9">
        <v>3049.7</v>
      </c>
    </row>
    <row r="31" spans="2:14" x14ac:dyDescent="0.25">
      <c r="B31" s="12" t="s">
        <v>25</v>
      </c>
      <c r="C31" s="9">
        <v>6454.0999999999995</v>
      </c>
      <c r="J31" s="12" t="s">
        <v>86</v>
      </c>
      <c r="K31" s="9">
        <v>7340</v>
      </c>
      <c r="M31" s="12" t="s">
        <v>86</v>
      </c>
      <c r="N31" s="9">
        <v>3038.0000000000005</v>
      </c>
    </row>
    <row r="32" spans="2:14" x14ac:dyDescent="0.25">
      <c r="B32" s="12" t="s">
        <v>19</v>
      </c>
      <c r="C32" s="9">
        <v>9000</v>
      </c>
      <c r="J32" s="12" t="s">
        <v>87</v>
      </c>
      <c r="K32" s="9">
        <v>6000</v>
      </c>
      <c r="M32" s="12" t="s">
        <v>87</v>
      </c>
      <c r="N32" s="9">
        <v>3116.1</v>
      </c>
    </row>
    <row r="33" spans="2:14" x14ac:dyDescent="0.25">
      <c r="B33" s="12" t="s">
        <v>94</v>
      </c>
      <c r="C33" s="9">
        <v>23070.300000000003</v>
      </c>
      <c r="J33" s="12" t="s">
        <v>88</v>
      </c>
      <c r="K33" s="9">
        <v>5100</v>
      </c>
      <c r="M33" s="12" t="s">
        <v>88</v>
      </c>
      <c r="N33" s="9">
        <v>3005.7</v>
      </c>
    </row>
    <row r="34" spans="2:14" x14ac:dyDescent="0.25">
      <c r="J34" s="12" t="s">
        <v>89</v>
      </c>
      <c r="K34" s="9">
        <v>5200</v>
      </c>
      <c r="M34" s="12" t="s">
        <v>89</v>
      </c>
      <c r="N34" s="9">
        <v>3065</v>
      </c>
    </row>
    <row r="35" spans="2:14" x14ac:dyDescent="0.25">
      <c r="J35" s="12" t="s">
        <v>90</v>
      </c>
      <c r="K35" s="9">
        <v>5800</v>
      </c>
      <c r="M35" s="12" t="s">
        <v>90</v>
      </c>
      <c r="N35" s="9">
        <v>2952.0999999999995</v>
      </c>
    </row>
    <row r="36" spans="2:14" x14ac:dyDescent="0.25">
      <c r="J36" s="12" t="s">
        <v>91</v>
      </c>
      <c r="K36" s="9">
        <v>5100</v>
      </c>
      <c r="M36" s="12" t="s">
        <v>91</v>
      </c>
      <c r="N36" s="9">
        <v>3087.1</v>
      </c>
    </row>
    <row r="37" spans="2:14" x14ac:dyDescent="0.25">
      <c r="J37" s="12" t="s">
        <v>92</v>
      </c>
      <c r="K37" s="9">
        <v>5100</v>
      </c>
      <c r="M37" s="12" t="s">
        <v>92</v>
      </c>
      <c r="N37" s="9">
        <v>3098.7</v>
      </c>
    </row>
    <row r="38" spans="2:14" x14ac:dyDescent="0.25">
      <c r="J38" s="12" t="s">
        <v>94</v>
      </c>
      <c r="K38" s="9">
        <v>65440</v>
      </c>
      <c r="M38" s="12" t="s">
        <v>94</v>
      </c>
      <c r="N38" s="9">
        <v>30190.999999999993</v>
      </c>
    </row>
    <row r="59" spans="2:8" x14ac:dyDescent="0.25">
      <c r="B59" s="11" t="s">
        <v>93</v>
      </c>
      <c r="C59" t="s">
        <v>74</v>
      </c>
      <c r="D59" t="s">
        <v>73</v>
      </c>
      <c r="F59" s="11" t="s">
        <v>93</v>
      </c>
      <c r="G59" t="s">
        <v>74</v>
      </c>
      <c r="H59" t="s">
        <v>73</v>
      </c>
    </row>
    <row r="60" spans="2:8" x14ac:dyDescent="0.25">
      <c r="B60" s="12" t="s">
        <v>76</v>
      </c>
      <c r="C60" s="9">
        <v>14000</v>
      </c>
      <c r="D60" s="9">
        <v>2874</v>
      </c>
      <c r="F60" s="12" t="s">
        <v>77</v>
      </c>
      <c r="G60" s="9">
        <v>31400</v>
      </c>
      <c r="H60" s="9">
        <v>4703.0000000000018</v>
      </c>
    </row>
    <row r="61" spans="2:8" x14ac:dyDescent="0.25">
      <c r="B61" s="12" t="s">
        <v>84</v>
      </c>
      <c r="C61" s="9">
        <v>5800</v>
      </c>
      <c r="D61" s="9">
        <v>2904.6000000000004</v>
      </c>
      <c r="F61" s="12" t="s">
        <v>78</v>
      </c>
      <c r="G61" s="9">
        <v>10300</v>
      </c>
      <c r="H61" s="9">
        <v>5594.1</v>
      </c>
    </row>
    <row r="62" spans="2:8" x14ac:dyDescent="0.25">
      <c r="B62" s="12" t="s">
        <v>85</v>
      </c>
      <c r="C62" s="9">
        <v>6000</v>
      </c>
      <c r="D62" s="9">
        <v>3049.7</v>
      </c>
      <c r="F62" s="12" t="s">
        <v>79</v>
      </c>
      <c r="G62" s="9">
        <v>100</v>
      </c>
      <c r="H62" s="9">
        <v>3564.2999999999997</v>
      </c>
    </row>
    <row r="63" spans="2:8" x14ac:dyDescent="0.25">
      <c r="B63" s="12" t="s">
        <v>86</v>
      </c>
      <c r="C63" s="9">
        <v>7340</v>
      </c>
      <c r="D63" s="9">
        <v>3038.0000000000005</v>
      </c>
      <c r="F63" s="12" t="s">
        <v>80</v>
      </c>
      <c r="G63" s="9">
        <v>12340</v>
      </c>
      <c r="H63" s="9">
        <v>4158.2</v>
      </c>
    </row>
    <row r="64" spans="2:8" x14ac:dyDescent="0.25">
      <c r="B64" s="12" t="s">
        <v>87</v>
      </c>
      <c r="C64" s="9">
        <v>6000</v>
      </c>
      <c r="D64" s="9">
        <v>3116.1</v>
      </c>
      <c r="F64" s="12" t="s">
        <v>81</v>
      </c>
      <c r="G64" s="9">
        <v>5100</v>
      </c>
      <c r="H64" s="9">
        <v>5050.8</v>
      </c>
    </row>
    <row r="65" spans="2:8" x14ac:dyDescent="0.25">
      <c r="B65" s="12" t="s">
        <v>88</v>
      </c>
      <c r="C65" s="9">
        <v>5100</v>
      </c>
      <c r="D65" s="9">
        <v>3005.7</v>
      </c>
      <c r="F65" s="12" t="s">
        <v>82</v>
      </c>
      <c r="G65" s="9">
        <v>200</v>
      </c>
      <c r="H65" s="9">
        <v>3441.0000000000005</v>
      </c>
    </row>
    <row r="66" spans="2:8" x14ac:dyDescent="0.25">
      <c r="B66" s="12" t="s">
        <v>89</v>
      </c>
      <c r="C66" s="9">
        <v>5200</v>
      </c>
      <c r="D66" s="9">
        <v>3065</v>
      </c>
      <c r="F66" s="12" t="s">
        <v>83</v>
      </c>
      <c r="G66" s="9">
        <v>6000</v>
      </c>
      <c r="H66" s="9">
        <v>3679.6</v>
      </c>
    </row>
    <row r="67" spans="2:8" x14ac:dyDescent="0.25">
      <c r="B67" s="12" t="s">
        <v>90</v>
      </c>
      <c r="C67" s="9">
        <v>5800</v>
      </c>
      <c r="D67" s="9">
        <v>2952.0999999999995</v>
      </c>
      <c r="F67" s="12" t="s">
        <v>94</v>
      </c>
      <c r="G67" s="9">
        <v>65440</v>
      </c>
      <c r="H67" s="9">
        <v>30190.999999999993</v>
      </c>
    </row>
    <row r="68" spans="2:8" x14ac:dyDescent="0.25">
      <c r="B68" s="12" t="s">
        <v>91</v>
      </c>
      <c r="C68" s="9">
        <v>5100</v>
      </c>
      <c r="D68" s="9">
        <v>3087.1</v>
      </c>
    </row>
    <row r="69" spans="2:8" x14ac:dyDescent="0.25">
      <c r="B69" s="12" t="s">
        <v>92</v>
      </c>
      <c r="C69" s="9">
        <v>5100</v>
      </c>
      <c r="D69" s="9">
        <v>3098.7</v>
      </c>
    </row>
    <row r="70" spans="2:8" x14ac:dyDescent="0.25">
      <c r="B70" s="12" t="s">
        <v>94</v>
      </c>
      <c r="C70" s="9">
        <v>65440</v>
      </c>
      <c r="D70" s="9">
        <v>30190.999999999993</v>
      </c>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A40B6-AA2E-4BA2-9089-3D791D1130C2}">
  <dimension ref="A1"/>
  <sheetViews>
    <sheetView showGridLines="0" tabSelected="1" zoomScale="70" zoomScaleNormal="70" workbookViewId="0">
      <selection activeCell="AB23" sqref="AB23"/>
    </sheetView>
  </sheetViews>
  <sheetFormatPr defaultRowHeight="15" x14ac:dyDescent="0.25"/>
  <cols>
    <col min="1" max="16384" width="9.140625" style="13"/>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X M L _ T a b l e 1 - 8 0 d e c b 2 2 - 4 e a 2 - 4 e a 9 - a b d f - 7 6 d c 5 d 8 5 e c b 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 D e s c r i p t i o n < / s t r i n g > < / k e y > < v a l u e > < i n t > 1 0 6 < / i n t > < / v a l u e > < / i t e m > < i t e m > < k e y > < s t r i n g > D e b i t < / s t r i n g > < / k e y > < v a l u e > < i n t > 7 0 < / i n t > < / v a l u e > < / i t e m > < i t e m > < k e y > < s t r i n g > C r e d i t < / s t r i n g > < / k e y > < v a l u e > < i n t > 7 4 < / i n t > < / v a l u e > < / i t e m > < i t e m > < k e y > < s t r i n g > S u b - c a t e g o r y < / s t r i n g > < / k e y > < v a l u e > < i n t > 1 1 7 < / i n t > < / v a l u e > < / i t e m > < i t e m > < k e y > < s t r i n g > C a t e g o r y < / s t r i n g > < / k e y > < v a l u e > < i n t > 9 1 < / i n t > < / v a l u e > < / i t e m > < i t e m > < k e y > < s t r i n g > C a t e g o r y   T y p e < / s t r i n g > < / k e y > < v a l u e > < i n t > 1 2 3 < / i n t > < / v a l u e > < / i t e m > < i t e m > < k e y > < s t r i n g > M o n t h   N u m b e r < / s t r i n g > < / k e y > < v a l u e > < i n t > 1 3 1 < / i n t > < / v a l u e > < / i t e m > < i t e m > < k e y > < s t r i n g > W e e k   D a y < / s t r i n g > < / k e y > < v a l u e > < i n t > 9 7 < / i n t > < / v a l u e > < / i t e m > < i t e m > < k e y > < s t r i n g > N e t   A m o u n t < / s t r i n g > < / k e y > < v a l u e > < i n t > 1 1 2 < / i n t > < / v a l u e > < / i t e m > < i t e m > < k e y > < s t r i n g > D a t e   ( M o n t h   I n d e x ) < / s t r i n g > < / k e y > < v a l u e > < i n t > 1 5 7 < / i n t > < / v a l u e > < / i t e m > < i t e m > < k e y > < s t r i n g > D a t e   ( M o n t h ) < / s t r i n g > < / k e y > < v a l u e > < i n t > 1 1 9 < / i n t > < / v a l u e > < / i t e m > < / C o l u m n W i d t h s > < C o l u m n D i s p l a y I n d e x > < i t e m > < k e y > < s t r i n g > D a t e < / s t r i n g > < / k e y > < v a l u e > < i n t > 0 < / i n t > < / v a l u e > < / i t e m > < i t e m > < k e y > < s t r i n g > D e s c r i p t i o n < / s t r i n g > < / k e y > < v a l u e > < i n t > 1 < / i n t > < / v a l u e > < / i t e m > < i t e m > < k e y > < s t r i n g > D e b i t < / s t r i n g > < / k e y > < v a l u e > < i n t > 2 < / i n t > < / v a l u e > < / i t e m > < i t e m > < k e y > < s t r i n g > C r e d i t < / s t r i n g > < / k e y > < v a l u e > < i n t > 3 < / i n t > < / v a l u e > < / i t e m > < i t e m > < k e y > < s t r i n g > S u b - c a t e g o r y < / s t r i n g > < / k e y > < v a l u e > < i n t > 4 < / i n t > < / v a l u e > < / i t e m > < i t e m > < k e y > < s t r i n g > C a t e g o r y < / s t r i n g > < / k e y > < v a l u e > < i n t > 5 < / i n t > < / v a l u e > < / i t e m > < i t e m > < k e y > < s t r i n g > C a t e g o r y   T y p e < / s t r i n g > < / k e y > < v a l u e > < i n t > 6 < / i n t > < / v a l u e > < / i t e m > < i t e m > < k e y > < s t r i n g > M o n t h   N u m b e r < / s t r i n g > < / k e y > < v a l u e > < i n t > 7 < / i n t > < / v a l u e > < / i t e m > < i t e m > < k e y > < s t r i n g > W e e k   D a y < / s t r i n g > < / k e y > < v a l u e > < i n t > 8 < / i n t > < / v a l u e > < / i t e m > < i t e m > < k e y > < s t r i n g > N e t   A m o u n t < / s t r i n g > < / k e y > < v a l u e > < i n t > 9 < / i n t > < / v a l u e > < / i t e m > < i t e m > < k e y > < s t r i n g > D a t e   ( M o n t h   I n d e x ) < / s t r i n g > < / k e y > < v a l u e > < i n t > 1 0 < / i n t > < / v a l u e > < / i t e m > < i t e m > < k e y > < s t r i n g > D a t e   ( M o n t h ) < / s t r i n g > < / k e y > < v a l u e > < i n t > 1 1 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O r d e r " > < C u s t o m C o n t e n t > < ! [ C D A T A [ T a b l e 1 - 8 0 d e c b 2 2 - 4 e a 2 - 4 e a 9 - a b d f - 7 6 d c 5 d 8 5 e c b 3 , T a b l e 1   1 , T a b l e 2 ] ] > < / C u s t o m C o n t e n t > < / G e m i n i > 
</file>

<file path=customXml/item12.xml>��< ? x m l   v e r s i o n = " 1 . 0 "   e n c o d i n g = " U T F - 1 6 " ? > < G e m i n i   x m l n s = " h t t p : / / g e m i n i / p i v o t c u s t o m i z a t i o n / P o w e r P i v o t V e r s i o n " > < C u s t o m C o n t e n t > < ! [ C D A T A [ 2 0 1 5 . 1 3 0 . 1 6 0 5 . 1 5 6 7 ] ] > < / 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 T a b l e 1 - 8 0 d e c b 2 2 - 4 e a 2 - 4 e a 9 - a b d f - 7 6 d c 5 d 8 5 e c b 3 < / 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 C o l u m n s \ D e b i t < / K e y > < / a : K e y > < a : V a l u e   i : t y p e = " T a b l e W i d g e t B a s e V i e w S t a t e " / > < / a : K e y V a l u e O f D i a g r a m O b j e c t K e y a n y T y p e z b w N T n L X > < a : K e y V a l u e O f D i a g r a m O b j e c t K e y a n y T y p e z b w N T n L X > < a : K e y > < K e y > C o l u m n s \ C r e d i t < / 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 C o l u m n s \ C a t e g o r y   T y p e < / 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 C o l u m n s \ W e e k   D a y < / K e y > < / a : K e y > < a : V a l u e   i : t y p e = " T a b l e W i d g e t B a s e V i e w S t a t e " / > < / a : K e y V a l u e O f D i a g r a m O b j e c t K e y a n y T y p e z b w N T n L X > < a : K e y V a l u e O f D i a g r a m O b j e c t K e y a n y T y p e z b w N T n L X > < a : K e y > < K e y > C o l u m n s \ N e t   A m o u n t < / 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I s S a n d b o x E m b e d d e d " > < C u s t o m C o n t e n t > < ! [ C D A T A [ y e s ] ] > < / C u s t o m C o n t e n t > < / G e m i n i > 
</file>

<file path=customXml/item2.xml>��< ? x m l   v e r s i o n = " 1 . 0 "   e n c o d i n g = " U T F - 1 6 " ? > < G e m i n i   x m l n s = " h t t p : / / g e m i n i / p i v o t c u s t o m i z a t i o n / S a n d b o x N o n E m p t y " > < C u s t o m C o n t e n t > < ! [ C D A T A [ 1 ] ] > < / C u s t o m C o n t e n t > < / G e m i n i > 
</file>

<file path=customXml/item3.xml>��< ? x m l   v e r s i o n = " 1 . 0 "   e n c o d i n g = " U T F - 1 6 " ? > < G e m i n i   x m l n s = " h t t p : / / g e m i n i / p i v o t c u s t o m i z a t i o n / M a n u a l C a l c M o d e " > < C u s t o m C o n t e n t > < ! [ C D A T A [ F a l s 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 2 0 2 5 - 0 4 - 2 3 T 2 2 : 1 8 : 2 8 . 9 6 8 0 8 4 5 + 0 1 : 0 0 < / L a s t P r o c e s s e d T i m e > < / D a t a M o d e l i n g S a n d b o x . S e r i a l i z e d S a n d b o x E r r o r C a c h 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 D e b i t < / K e y > < / D i a g r a m O b j e c t K e y > < D i a g r a m O b j e c t K e y > < K e y > M e a s u r e s \ S u m   o f   D e b i t \ T a g I n f o \ F o r m u l a < / K e y > < / D i a g r a m O b j e c t K e y > < D i a g r a m O b j e c t K e y > < K e y > M e a s u r e s \ S u m   o f   D e b i t \ T a g I n f o \ V a l u e < / K e y > < / D i a g r a m O b j e c t K e y > < D i a g r a m O b j e c t K e y > < K e y > M e a s u r e s \ S u m   o f   C r e d i t < / K e y > < / D i a g r a m O b j e c t K e y > < D i a g r a m O b j e c t K e y > < K e y > M e a s u r e s \ S u m   o f   C r e d i t \ T a g I n f o \ F o r m u l a < / K e y > < / D i a g r a m O b j e c t K e y > < D i a g r a m O b j e c t K e y > < K e y > M e a s u r e s \ S u m   o f   C r e d i t \ T a g I n f o \ V a l u e < / K e y > < / D i a g r a m O b j e c t K e y > < D i a g r a m O b j e c t K e y > < K e y > M e a s u r e s \ S u m   o f   N e t   A m o u n t < / K e y > < / D i a g r a m O b j e c t K e y > < D i a g r a m O b j e c t K e y > < K e y > M e a s u r e s \ S u m   o f   N e t   A m o u n t \ T a g I n f o \ F o r m u l a < / K e y > < / D i a g r a m O b j e c t K e y > < D i a g r a m O b j e c t K e y > < K e y > M e a s u r e s \ S u m   o f   N e t   A m o u n t \ T a g I n f o \ V a l u e < / K e y > < / D i a g r a m O b j e c t K e y > < D i a g r a m O b j e c t K e y > < K e y > M e a s u r e s \ M a x   o f   C r e d i t < / K e y > < / D i a g r a m O b j e c t K e y > < D i a g r a m O b j e c t K e y > < K e y > M e a s u r e s \ M a x   o f   C r e d i t \ T a g I n f o \ F o r m u l a < / K e y > < / D i a g r a m O b j e c t K e y > < D i a g r a m O b j e c t K e y > < K e y > M e a s u r e s \ M a x   o f   C r e d i t \ T a g I n f o \ V a l u e < / K e y > < / D i a g r a m O b j e c t K e y > < D i a g r a m O b j e c t K e y > < K e y > M e a s u r e s \ A v e r a g e   o f   C r e d i t < / K e y > < / D i a g r a m O b j e c t K e y > < D i a g r a m O b j e c t K e y > < K e y > M e a s u r e s \ A v e r a g e   o f   C r e d i t \ T a g I n f o \ F o r m u l a < / K e y > < / D i a g r a m O b j e c t K e y > < D i a g r a m O b j e c t K e y > < K e y > M e a s u r e s \ A v e r a g e   o f   C r e d i t \ T a g I n f o \ V a l u e < / K e y > < / D i a g r a m O b j e c t K e y > < D i a g r a m O b j e c t K e y > < K e y > M e a s u r e s \ M a x   o f   D e b i t < / K e y > < / D i a g r a m O b j e c t K e y > < D i a g r a m O b j e c t K e y > < K e y > M e a s u r e s \ M a x   o f   D e b i t \ T a g I n f o \ F o r m u l a < / K e y > < / D i a g r a m O b j e c t K e y > < D i a g r a m O b j e c t K e y > < K e y > M e a s u r e s \ M a x   o f   D e b i t \ T a g I n f o \ V a l u e < / K e y > < / D i a g r a m O b j e c t K e y > < D i a g r a m O b j e c t K e y > < K e y > C o l u m n s \ D a t e < / K e y > < / D i a g r a m O b j e c t K e y > < D i a g r a m O b j e c t K e y > < K e y > C o l u m n s \ D e s c r i p t i o n < / K e y > < / D i a g r a m O b j e c t K e y > < D i a g r a m O b j e c t K e y > < K e y > C o l u m n s \ D e b i t < / K e y > < / D i a g r a m O b j e c t K e y > < D i a g r a m O b j e c t K e y > < K e y > C o l u m n s \ C r e d i t < / K e y > < / D i a g r a m O b j e c t K e y > < D i a g r a m O b j e c t K e y > < K e y > C o l u m n s \ S u b - c a t e g o r y < / K e y > < / D i a g r a m O b j e c t K e y > < D i a g r a m O b j e c t K e y > < K e y > C o l u m n s \ C a t e g o r y < / K e y > < / D i a g r a m O b j e c t K e y > < D i a g r a m O b j e c t K e y > < K e y > C o l u m n s \ C a t e g o r y   T y p e < / K e y > < / D i a g r a m O b j e c t K e y > < D i a g r a m O b j e c t K e y > < K e y > C o l u m n s \ M o n t h   N u m b e r < / K e y > < / D i a g r a m O b j e c t K e y > < D i a g r a m O b j e c t K e y > < K e y > C o l u m n s \ W e e k   D a y < / K e y > < / D i a g r a m O b j e c t K e y > < D i a g r a m O b j e c t K e y > < K e y > C o l u m n s \ N e t   A m o u n t < / K e y > < / D i a g r a m O b j e c t K e y > < D i a g r a m O b j e c t K e y > < K e y > C o l u m n s \ D a t e   ( M o n t h   I n d e x ) < / K e y > < / D i a g r a m O b j e c t K e y > < D i a g r a m O b j e c t K e y > < K e y > C o l u m n s \ D a t e   ( M o n t h ) < / K e y > < / D i a g r a m O b j e c t K e y > < D i a g r a m O b j e c t K e y > < K e y > L i n k s \ & l t ; C o l u m n s \ S u m   o f   D e b i t & g t ; - & l t ; M e a s u r e s \ D e b i t & g t ; < / K e y > < / D i a g r a m O b j e c t K e y > < D i a g r a m O b j e c t K e y > < K e y > L i n k s \ & l t ; C o l u m n s \ S u m   o f   D e b i t & g t ; - & l t ; M e a s u r e s \ D e b i t & g t ; \ C O L U M N < / K e y > < / D i a g r a m O b j e c t K e y > < D i a g r a m O b j e c t K e y > < K e y > L i n k s \ & l t ; C o l u m n s \ S u m   o f   D e b i t & g t ; - & l t ; M e a s u r e s \ D e b i t & g t ; \ M E A S U R E < / K e y > < / D i a g r a m O b j e c t K e y > < D i a g r a m O b j e c t K e y > < K e y > L i n k s \ & l t ; C o l u m n s \ S u m   o f   C r e d i t & g t ; - & l t ; M e a s u r e s \ C r e d i t & g t ; < / K e y > < / D i a g r a m O b j e c t K e y > < D i a g r a m O b j e c t K e y > < K e y > L i n k s \ & l t ; C o l u m n s \ S u m   o f   C r e d i t & g t ; - & l t ; M e a s u r e s \ C r e d i t & g t ; \ C O L U M N < / K e y > < / D i a g r a m O b j e c t K e y > < D i a g r a m O b j e c t K e y > < K e y > L i n k s \ & l t ; C o l u m n s \ S u m   o f   C r e d i t & g t ; - & l t ; M e a s u r e s \ C r e d i t & g t ; \ M E A S U R E < / K e y > < / D i a g r a m O b j e c t K e y > < D i a g r a m O b j e c t K e y > < K e y > L i n k s \ & l t ; C o l u m n s \ S u m   o f   N e t   A m o u n t & g t ; - & l t ; M e a s u r e s \ N e t   A m o u n t & g t ; < / K e y > < / D i a g r a m O b j e c t K e y > < D i a g r a m O b j e c t K e y > < K e y > L i n k s \ & l t ; C o l u m n s \ S u m   o f   N e t   A m o u n t & g t ; - & l t ; M e a s u r e s \ N e t   A m o u n t & g t ; \ C O L U M N < / K e y > < / D i a g r a m O b j e c t K e y > < D i a g r a m O b j e c t K e y > < K e y > L i n k s \ & l t ; C o l u m n s \ S u m   o f   N e t   A m o u n t & g t ; - & l t ; M e a s u r e s \ N e t   A m o u n t & g t ; \ M E A S U R E < / K e y > < / D i a g r a m O b j e c t K e y > < D i a g r a m O b j e c t K e y > < K e y > L i n k s \ & l t ; C o l u m n s \ M a x   o f   C r e d i t & g t ; - & l t ; M e a s u r e s \ C r e d i t & g t ; < / K e y > < / D i a g r a m O b j e c t K e y > < D i a g r a m O b j e c t K e y > < K e y > L i n k s \ & l t ; C o l u m n s \ M a x   o f   C r e d i t & g t ; - & l t ; M e a s u r e s \ C r e d i t & g t ; \ C O L U M N < / K e y > < / D i a g r a m O b j e c t K e y > < D i a g r a m O b j e c t K e y > < K e y > L i n k s \ & l t ; C o l u m n s \ M a x   o f   C r e d i t & g t ; - & l t ; M e a s u r e s \ C r e d i t & g t ; \ M E A S U R E < / K e y > < / D i a g r a m O b j e c t K e y > < D i a g r a m O b j e c t K e y > < K e y > L i n k s \ & l t ; C o l u m n s \ A v e r a g e   o f   C r e d i t & g t ; - & l t ; M e a s u r e s \ C r e d i t & g t ; < / K e y > < / D i a g r a m O b j e c t K e y > < D i a g r a m O b j e c t K e y > < K e y > L i n k s \ & l t ; C o l u m n s \ A v e r a g e   o f   C r e d i t & g t ; - & l t ; M e a s u r e s \ C r e d i t & g t ; \ C O L U M N < / K e y > < / D i a g r a m O b j e c t K e y > < D i a g r a m O b j e c t K e y > < K e y > L i n k s \ & l t ; C o l u m n s \ A v e r a g e   o f   C r e d i t & g t ; - & l t ; M e a s u r e s \ C r e d i t & g t ; \ M E A S U R E < / K e y > < / D i a g r a m O b j e c t K e y > < D i a g r a m O b j e c t K e y > < K e y > L i n k s \ & l t ; C o l u m n s \ M a x   o f   D e b i t & g t ; - & l t ; M e a s u r e s \ D e b i t & g t ; < / K e y > < / D i a g r a m O b j e c t K e y > < D i a g r a m O b j e c t K e y > < K e y > L i n k s \ & l t ; C o l u m n s \ M a x   o f   D e b i t & g t ; - & l t ; M e a s u r e s \ D e b i t & g t ; \ C O L U M N < / K e y > < / D i a g r a m O b j e c t K e y > < D i a g r a m O b j e c t K e y > < K e y > L i n k s \ & l t ; C o l u m n s \ M a x   o f   D e b i t & g t ; - & l t ; M e a s u r e s \ D e b i t & g t ; \ M E A S U R E 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 D e b i t < / K e y > < / a : K e y > < a : V a l u e   i : t y p e = " M e a s u r e G r i d N o d e V i e w S t a t e " > < C o l u m n > 2 < / C o l u m n > < L a y e d O u t > t r u e < / L a y e d O u t > < W a s U I I n v i s i b l e > t r u e < / W a s U I I n v i s i b l e > < / a : V a l u e > < / a : K e y V a l u e O f D i a g r a m O b j e c t K e y a n y T y p e z b w N T n L X > < a : K e y V a l u e O f D i a g r a m O b j e c t K e y a n y T y p e z b w N T n L X > < a : K e y > < K e y > M e a s u r e s \ S u m   o f   D e b i t \ T a g I n f o \ F o r m u l a < / K e y > < / a : K e y > < a : V a l u e   i : t y p e = " M e a s u r e G r i d V i e w S t a t e I D i a g r a m T a g A d d i t i o n a l I n f o " / > < / a : K e y V a l u e O f D i a g r a m O b j e c t K e y a n y T y p e z b w N T n L X > < a : K e y V a l u e O f D i a g r a m O b j e c t K e y a n y T y p e z b w N T n L X > < a : K e y > < K e y > M e a s u r e s \ S u m   o f   D e b i t \ T a g I n f o \ V a l u e < / K e y > < / a : K e y > < a : V a l u e   i : t y p e = " M e a s u r e G r i d V i e w S t a t e I D i a g r a m T a g A d d i t i o n a l I n f o " / > < / a : K e y V a l u e O f D i a g r a m O b j e c t K e y a n y T y p e z b w N T n L X > < a : K e y V a l u e O f D i a g r a m O b j e c t K e y a n y T y p e z b w N T n L X > < a : K e y > < K e y > M e a s u r e s \ S u m   o f   C r e d i t < / K e y > < / a : K e y > < a : V a l u e   i : t y p e = " M e a s u r e G r i d N o d e V i e w S t a t e " > < C o l u m n > 3 < / C o l u m n > < L a y e d O u t > t r u e < / L a y e d O u t > < W a s U I I n v i s i b l e > t r u e < / W a s U I I n v i s i b l e > < / a : V a l u e > < / a : K e y V a l u e O f D i a g r a m O b j e c t K e y a n y T y p e z b w N T n L X > < a : K e y V a l u e O f D i a g r a m O b j e c t K e y a n y T y p e z b w N T n L X > < a : K e y > < K e y > M e a s u r e s \ S u m   o f   C r e d i t \ T a g I n f o \ F o r m u l a < / K e y > < / a : K e y > < a : V a l u e   i : t y p e = " M e a s u r e G r i d V i e w S t a t e I D i a g r a m T a g A d d i t i o n a l I n f o " / > < / a : K e y V a l u e O f D i a g r a m O b j e c t K e y a n y T y p e z b w N T n L X > < a : K e y V a l u e O f D i a g r a m O b j e c t K e y a n y T y p e z b w N T n L X > < a : K e y > < K e y > M e a s u r e s \ S u m   o f   C r e d i t \ T a g I n f o \ V a l u e < / K e y > < / a : K e y > < a : V a l u e   i : t y p e = " M e a s u r e G r i d V i e w S t a t e I D i a g r a m T a g A d d i t i o n a l I n f o " / > < / a : K e y V a l u e O f D i a g r a m O b j e c t K e y a n y T y p e z b w N T n L X > < a : K e y V a l u e O f D i a g r a m O b j e c t K e y a n y T y p e z b w N T n L X > < a : K e y > < K e y > M e a s u r e s \ S u m   o f   N e t   A m o u n t < / K e y > < / a : K e y > < a : V a l u e   i : t y p e = " M e a s u r e G r i d N o d e V i e w S t a t e " > < C o l u m n > 9 < / C o l u m n > < L a y e d O u t > t r u e < / L a y e d O u t > < W a s U I I n v i s i b l e > t r u e < / W a s U I I n v i s i b l e > < / a : V a l u e > < / a : K e y V a l u e O f D i a g r a m O b j e c t K e y a n y T y p e z b w N T n L X > < a : K e y V a l u e O f D i a g r a m O b j e c t K e y a n y T y p e z b w N T n L X > < a : K e y > < K e y > M e a s u r e s \ S u m   o f   N e t   A m o u n t \ T a g I n f o \ F o r m u l a < / K e y > < / a : K e y > < a : V a l u e   i : t y p e = " M e a s u r e G r i d V i e w S t a t e I D i a g r a m T a g A d d i t i o n a l I n f o " / > < / a : K e y V a l u e O f D i a g r a m O b j e c t K e y a n y T y p e z b w N T n L X > < a : K e y V a l u e O f D i a g r a m O b j e c t K e y a n y T y p e z b w N T n L X > < a : K e y > < K e y > M e a s u r e s \ S u m   o f   N e t   A m o u n t \ T a g I n f o \ V a l u e < / K e y > < / a : K e y > < a : V a l u e   i : t y p e = " M e a s u r e G r i d V i e w S t a t e I D i a g r a m T a g A d d i t i o n a l I n f o " / > < / a : K e y V a l u e O f D i a g r a m O b j e c t K e y a n y T y p e z b w N T n L X > < a : K e y V a l u e O f D i a g r a m O b j e c t K e y a n y T y p e z b w N T n L X > < a : K e y > < K e y > M e a s u r e s \ M a x   o f   C r e d i t < / K e y > < / a : K e y > < a : V a l u e   i : t y p e = " M e a s u r e G r i d N o d e V i e w S t a t e " > < C o l u m n > 3 < / C o l u m n > < L a y e d O u t > t r u e < / L a y e d O u t > < R o w > 1 < / R o w > < W a s U I I n v i s i b l e > t r u e < / W a s U I I n v i s i b l e > < / a : V a l u e > < / a : K e y V a l u e O f D i a g r a m O b j e c t K e y a n y T y p e z b w N T n L X > < a : K e y V a l u e O f D i a g r a m O b j e c t K e y a n y T y p e z b w N T n L X > < a : K e y > < K e y > M e a s u r e s \ M a x   o f   C r e d i t \ T a g I n f o \ F o r m u l a < / K e y > < / a : K e y > < a : V a l u e   i : t y p e = " M e a s u r e G r i d V i e w S t a t e I D i a g r a m T a g A d d i t i o n a l I n f o " / > < / a : K e y V a l u e O f D i a g r a m O b j e c t K e y a n y T y p e z b w N T n L X > < a : K e y V a l u e O f D i a g r a m O b j e c t K e y a n y T y p e z b w N T n L X > < a : K e y > < K e y > M e a s u r e s \ M a x   o f   C r e d i t \ T a g I n f o \ V a l u e < / K e y > < / a : K e y > < a : V a l u e   i : t y p e = " M e a s u r e G r i d V i e w S t a t e I D i a g r a m T a g A d d i t i o n a l I n f o " / > < / a : K e y V a l u e O f D i a g r a m O b j e c t K e y a n y T y p e z b w N T n L X > < a : K e y V a l u e O f D i a g r a m O b j e c t K e y a n y T y p e z b w N T n L X > < a : K e y > < K e y > M e a s u r e s \ A v e r a g e   o f   C r e d i t < / K e y > < / a : K e y > < a : V a l u e   i : t y p e = " M e a s u r e G r i d N o d e V i e w S t a t e " > < C o l u m n > 3 < / C o l u m n > < L a y e d O u t > t r u e < / L a y e d O u t > < R o w > 2 < / R o w > < W a s U I I n v i s i b l e > t r u e < / W a s U I I n v i s i b l e > < / a : V a l u e > < / a : K e y V a l u e O f D i a g r a m O b j e c t K e y a n y T y p e z b w N T n L X > < a : K e y V a l u e O f D i a g r a m O b j e c t K e y a n y T y p e z b w N T n L X > < a : K e y > < K e y > M e a s u r e s \ A v e r a g e   o f   C r e d i t \ T a g I n f o \ F o r m u l a < / K e y > < / a : K e y > < a : V a l u e   i : t y p e = " M e a s u r e G r i d V i e w S t a t e I D i a g r a m T a g A d d i t i o n a l I n f o " / > < / a : K e y V a l u e O f D i a g r a m O b j e c t K e y a n y T y p e z b w N T n L X > < a : K e y V a l u e O f D i a g r a m O b j e c t K e y a n y T y p e z b w N T n L X > < a : K e y > < K e y > M e a s u r e s \ A v e r a g e   o f   C r e d i t \ T a g I n f o \ V a l u e < / K e y > < / a : K e y > < a : V a l u e   i : t y p e = " M e a s u r e G r i d V i e w S t a t e I D i a g r a m T a g A d d i t i o n a l I n f o " / > < / a : K e y V a l u e O f D i a g r a m O b j e c t K e y a n y T y p e z b w N T n L X > < a : K e y V a l u e O f D i a g r a m O b j e c t K e y a n y T y p e z b w N T n L X > < a : K e y > < K e y > M e a s u r e s \ M a x   o f   D e b i t < / K e y > < / a : K e y > < a : V a l u e   i : t y p e = " M e a s u r e G r i d N o d e V i e w S t a t e " > < C o l u m n > 2 < / C o l u m n > < L a y e d O u t > t r u e < / L a y e d O u t > < R o w > 1 < / R o w > < W a s U I I n v i s i b l e > t r u e < / W a s U I I n v i s i b l e > < / a : V a l u e > < / a : K e y V a l u e O f D i a g r a m O b j e c t K e y a n y T y p e z b w N T n L X > < a : K e y V a l u e O f D i a g r a m O b j e c t K e y a n y T y p e z b w N T n L X > < a : K e y > < K e y > M e a s u r e s \ M a x   o f   D e b i t \ T a g I n f o \ F o r m u l a < / K e y > < / a : K e y > < a : V a l u e   i : t y p e = " M e a s u r e G r i d V i e w S t a t e I D i a g r a m T a g A d d i t i o n a l I n f o " / > < / a : K e y V a l u e O f D i a g r a m O b j e c t K e y a n y T y p e z b w N T n L X > < a : K e y V a l u e O f D i a g r a m O b j e c t K e y a n y T y p e z b w N T n L X > < a : K e y > < K e y > M e a s u r e s \ M a x   o f   D e b i t \ T a g I n f o \ V a l u e 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 C o l u m n s \ D e s c r i p t i o n < / K e y > < / a : K e y > < a : V a l u e   i : t y p e = " M e a s u r e G r i d N o d e V i e w S t a t e " > < C o l u m n > 1 < / C o l u m n > < L a y e d O u t > t r u e < / L a y e d O u t > < / a : V a l u e > < / a : K e y V a l u e O f D i a g r a m O b j e c t K e y a n y T y p e z b w N T n L X > < a : K e y V a l u e O f D i a g r a m O b j e c t K e y a n y T y p e z b w N T n L X > < a : K e y > < K e y > C o l u m n s \ D e b i t < / K e y > < / a : K e y > < a : V a l u e   i : t y p e = " M e a s u r e G r i d N o d e V i e w S t a t e " > < C o l u m n > 2 < / C o l u m n > < L a y e d O u t > t r u e < / L a y e d O u t > < / a : V a l u e > < / a : K e y V a l u e O f D i a g r a m O b j e c t K e y a n y T y p e z b w N T n L X > < a : K e y V a l u e O f D i a g r a m O b j e c t K e y a n y T y p e z b w N T n L X > < a : K e y > < K e y > C o l u m n s \ C r e d i t < / K e y > < / a : K e y > < a : V a l u e   i : t y p e = " M e a s u r e G r i d N o d e V i e w S t a t e " > < C o l u m n > 3 < / C o l u m n > < L a y e d O u t > t r u e < / L a y e d O u t > < / a : V a l u e > < / a : K e y V a l u e O f D i a g r a m O b j e c t K e y a n y T y p e z b w N T n L X > < a : K e y V a l u e O f D i a g r a m O b j e c t K e y a n y T y p e z b w N T n L X > < a : K e y > < K e y > C o l u m n s \ S u b - c a t e g o r y < / K e y > < / a : K e y > < a : V a l u e   i : t y p e = " M e a s u r e G r i d N o d e V i e w S t a t e " > < C o l u m n > 4 < / C o l u m n > < L a y e d O u t > t r u e < / L a y e d O u t > < / a : V a l u e > < / a : K e y V a l u e O f D i a g r a m O b j e c t K e y a n y T y p e z b w N T n L X > < a : K e y V a l u e O f D i a g r a m O b j e c t K e y a n y T y p e z b w N T n L X > < a : K e y > < K e y > C o l u m n s \ C a t e g o r y < / K e y > < / a : K e y > < a : V a l u e   i : t y p e = " M e a s u r e G r i d N o d e V i e w S t a t e " > < C o l u m n > 5 < / C o l u m n > < L a y e d O u t > t r u e < / L a y e d O u t > < / a : V a l u e > < / a : K e y V a l u e O f D i a g r a m O b j e c t K e y a n y T y p e z b w N T n L X > < a : K e y V a l u e O f D i a g r a m O b j e c t K e y a n y T y p e z b w N T n L X > < a : K e y > < K e y > C o l u m n s \ C a t e g o r y   T y p e < / K e y > < / a : K e y > < a : V a l u e   i : t y p e = " M e a s u r e G r i d N o d e V i e w S t a t e " > < C o l u m n > 6 < / C o l u m n > < L a y e d O u t > t r u e < / L a y e d O u t > < / a : V a l u e > < / a : K e y V a l u e O f D i a g r a m O b j e c t K e y a n y T y p e z b w N T n L X > < a : K e y V a l u e O f D i a g r a m O b j e c t K e y a n y T y p e z b w N T n L X > < a : K e y > < K e y > C o l u m n s \ M o n t h   N u m b e r < / K e y > < / a : K e y > < a : V a l u e   i : t y p e = " M e a s u r e G r i d N o d e V i e w S t a t e " > < C o l u m n > 7 < / C o l u m n > < L a y e d O u t > t r u e < / L a y e d O u t > < / a : V a l u e > < / a : K e y V a l u e O f D i a g r a m O b j e c t K e y a n y T y p e z b w N T n L X > < a : K e y V a l u e O f D i a g r a m O b j e c t K e y a n y T y p e z b w N T n L X > < a : K e y > < K e y > C o l u m n s \ W e e k   D a y < / K e y > < / a : K e y > < a : V a l u e   i : t y p e = " M e a s u r e G r i d N o d e V i e w S t a t e " > < C o l u m n > 8 < / C o l u m n > < L a y e d O u t > t r u e < / L a y e d O u t > < / a : V a l u e > < / a : K e y V a l u e O f D i a g r a m O b j e c t K e y a n y T y p e z b w N T n L X > < a : K e y V a l u e O f D i a g r a m O b j e c t K e y a n y T y p e z b w N T n L X > < a : K e y > < K e y > C o l u m n s \ N e t   A m o u n t < / K e y > < / a : K e y > < a : V a l u e   i : t y p e = " M e a s u r e G r i d N o d e V i e w S t a t e " > < C o l u m n > 9 < / C o l u m n > < L a y e d O u t > t r u e < / L a y e d O u t > < / a : V a l u e > < / a : K e y V a l u e O f D i a g r a m O b j e c t K e y a n y T y p e z b w N T n L X > < a : K e y V a l u e O f D i a g r a m O b j e c t K e y a n y T y p e z b w N T n L X > < a : K e y > < K e y > C o l u m n s \ D a t e   ( M o n t h   I n d e x ) < / K e y > < / a : K e y > < a : V a l u e   i : t y p e = " M e a s u r e G r i d N o d e V i e w S t a t e " > < C o l u m n > 1 0 < / C o l u m n > < L a y e d O u t > t r u e < / L a y e d O u t > < / a : V a l u e > < / a : K e y V a l u e O f D i a g r a m O b j e c t K e y a n y T y p e z b w N T n L X > < a : K e y V a l u e O f D i a g r a m O b j e c t K e y a n y T y p e z b w N T n L X > < a : K e y > < K e y > C o l u m n s \ D a t e   ( M o n t h ) < / K e y > < / a : K e y > < a : V a l u e   i : t y p e = " M e a s u r e G r i d N o d e V i e w S t a t e " > < C o l u m n > 1 1 < / C o l u m n > < L a y e d O u t > t r u e < / L a y e d O u t > < / a : V a l u e > < / a : K e y V a l u e O f D i a g r a m O b j e c t K e y a n y T y p e z b w N T n L X > < a : K e y V a l u e O f D i a g r a m O b j e c t K e y a n y T y p e z b w N T n L X > < a : K e y > < K e y > L i n k s \ & l t ; C o l u m n s \ S u m   o f   D e b i t & g t ; - & l t ; M e a s u r e s \ D e b i t & g t ; < / K e y > < / a : K e y > < a : V a l u e   i : t y p e = " M e a s u r e G r i d V i e w S t a t e I D i a g r a m L i n k " / > < / a : K e y V a l u e O f D i a g r a m O b j e c t K e y a n y T y p e z b w N T n L X > < a : K e y V a l u e O f D i a g r a m O b j e c t K e y a n y T y p e z b w N T n L X > < a : K e y > < K e y > L i n k s \ & l t ; C o l u m n s \ S u m   o f   D e b i t & g t ; - & l t ; M e a s u r e s \ D e b i t & g t ; \ C O L U M N < / K e y > < / a : K e y > < a : V a l u e   i : t y p e = " M e a s u r e G r i d V i e w S t a t e I D i a g r a m L i n k E n d p o i n t " / > < / a : K e y V a l u e O f D i a g r a m O b j e c t K e y a n y T y p e z b w N T n L X > < a : K e y V a l u e O f D i a g r a m O b j e c t K e y a n y T y p e z b w N T n L X > < a : K e y > < K e y > L i n k s \ & l t ; C o l u m n s \ S u m   o f   D e b i t & g t ; - & l t ; M e a s u r e s \ D e b i t & g t ; \ M E A S U R E < / K e y > < / a : K e y > < a : V a l u e   i : t y p e = " M e a s u r e G r i d V i e w S t a t e I D i a g r a m L i n k E n d p o i n t " / > < / a : K e y V a l u e O f D i a g r a m O b j e c t K e y a n y T y p e z b w N T n L X > < a : K e y V a l u e O f D i a g r a m O b j e c t K e y a n y T y p e z b w N T n L X > < a : K e y > < K e y > L i n k s \ & l t ; C o l u m n s \ S u m   o f   C r e d i t & g t ; - & l t ; M e a s u r e s \ C r e d i t & g t ; < / K e y > < / a : K e y > < a : V a l u e   i : t y p e = " M e a s u r e G r i d V i e w S t a t e I D i a g r a m L i n k " / > < / a : K e y V a l u e O f D i a g r a m O b j e c t K e y a n y T y p e z b w N T n L X > < a : K e y V a l u e O f D i a g r a m O b j e c t K e y a n y T y p e z b w N T n L X > < a : K e y > < K e y > L i n k s \ & l t ; C o l u m n s \ S u m   o f   C r e d i t & g t ; - & l t ; M e a s u r e s \ C r e d i t & g t ; \ C O L U M N < / K e y > < / a : K e y > < a : V a l u e   i : t y p e = " M e a s u r e G r i d V i e w S t a t e I D i a g r a m L i n k E n d p o i n t " / > < / a : K e y V a l u e O f D i a g r a m O b j e c t K e y a n y T y p e z b w N T n L X > < a : K e y V a l u e O f D i a g r a m O b j e c t K e y a n y T y p e z b w N T n L X > < a : K e y > < K e y > L i n k s \ & l t ; C o l u m n s \ S u m   o f   C r e d i t & g t ; - & l t ; M e a s u r e s \ C r e d i t & g t ; \ M E A S U R E < / K e y > < / a : K e y > < a : V a l u e   i : t y p e = " M e a s u r e G r i d V i e w S t a t e I D i a g r a m L i n k E n d p o i n t " / > < / a : K e y V a l u e O f D i a g r a m O b j e c t K e y a n y T y p e z b w N T n L X > < a : K e y V a l u e O f D i a g r a m O b j e c t K e y a n y T y p e z b w N T n L X > < a : K e y > < K e y > L i n k s \ & l t ; C o l u m n s \ S u m   o f   N e t   A m o u n t & g t ; - & l t ; M e a s u r e s \ N e t   A m o u n t & g t ; < / K e y > < / a : K e y > < a : V a l u e   i : t y p e = " M e a s u r e G r i d V i e w S t a t e I D i a g r a m L i n k " / > < / a : K e y V a l u e O f D i a g r a m O b j e c t K e y a n y T y p e z b w N T n L X > < a : K e y V a l u e O f D i a g r a m O b j e c t K e y a n y T y p e z b w N T n L X > < a : K e y > < K e y > L i n k s \ & l t ; C o l u m n s \ S u m   o f   N e t   A m o u n t & g t ; - & l t ; M e a s u r e s \ N e t   A m o u n t & g t ; \ C O L U M N < / K e y > < / a : K e y > < a : V a l u e   i : t y p e = " M e a s u r e G r i d V i e w S t a t e I D i a g r a m L i n k E n d p o i n t " / > < / a : K e y V a l u e O f D i a g r a m O b j e c t K e y a n y T y p e z b w N T n L X > < a : K e y V a l u e O f D i a g r a m O b j e c t K e y a n y T y p e z b w N T n L X > < a : K e y > < K e y > L i n k s \ & l t ; C o l u m n s \ S u m   o f   N e t   A m o u n t & g t ; - & l t ; M e a s u r e s \ N e t   A m o u n t & g t ; \ M E A S U R E < / K e y > < / a : K e y > < a : V a l u e   i : t y p e = " M e a s u r e G r i d V i e w S t a t e I D i a g r a m L i n k E n d p o i n t " / > < / a : K e y V a l u e O f D i a g r a m O b j e c t K e y a n y T y p e z b w N T n L X > < a : K e y V a l u e O f D i a g r a m O b j e c t K e y a n y T y p e z b w N T n L X > < a : K e y > < K e y > L i n k s \ & l t ; C o l u m n s \ M a x   o f   C r e d i t & g t ; - & l t ; M e a s u r e s \ C r e d i t & g t ; < / K e y > < / a : K e y > < a : V a l u e   i : t y p e = " M e a s u r e G r i d V i e w S t a t e I D i a g r a m L i n k " / > < / a : K e y V a l u e O f D i a g r a m O b j e c t K e y a n y T y p e z b w N T n L X > < a : K e y V a l u e O f D i a g r a m O b j e c t K e y a n y T y p e z b w N T n L X > < a : K e y > < K e y > L i n k s \ & l t ; C o l u m n s \ M a x   o f   C r e d i t & g t ; - & l t ; M e a s u r e s \ C r e d i t & g t ; \ C O L U M N < / K e y > < / a : K e y > < a : V a l u e   i : t y p e = " M e a s u r e G r i d V i e w S t a t e I D i a g r a m L i n k E n d p o i n t " / > < / a : K e y V a l u e O f D i a g r a m O b j e c t K e y a n y T y p e z b w N T n L X > < a : K e y V a l u e O f D i a g r a m O b j e c t K e y a n y T y p e z b w N T n L X > < a : K e y > < K e y > L i n k s \ & l t ; C o l u m n s \ M a x   o f   C r e d i t & g t ; - & l t ; M e a s u r e s \ C r e d i t & g t ; \ M E A S U R E < / K e y > < / a : K e y > < a : V a l u e   i : t y p e = " M e a s u r e G r i d V i e w S t a t e I D i a g r a m L i n k E n d p o i n t " / > < / a : K e y V a l u e O f D i a g r a m O b j e c t K e y a n y T y p e z b w N T n L X > < a : K e y V a l u e O f D i a g r a m O b j e c t K e y a n y T y p e z b w N T n L X > < a : K e y > < K e y > L i n k s \ & l t ; C o l u m n s \ A v e r a g e   o f   C r e d i t & g t ; - & l t ; M e a s u r e s \ C r e d i t & g t ; < / K e y > < / a : K e y > < a : V a l u e   i : t y p e = " M e a s u r e G r i d V i e w S t a t e I D i a g r a m L i n k " / > < / a : K e y V a l u e O f D i a g r a m O b j e c t K e y a n y T y p e z b w N T n L X > < a : K e y V a l u e O f D i a g r a m O b j e c t K e y a n y T y p e z b w N T n L X > < a : K e y > < K e y > L i n k s \ & l t ; C o l u m n s \ A v e r a g e   o f   C r e d i t & g t ; - & l t ; M e a s u r e s \ C r e d i t & g t ; \ C O L U M N < / K e y > < / a : K e y > < a : V a l u e   i : t y p e = " M e a s u r e G r i d V i e w S t a t e I D i a g r a m L i n k E n d p o i n t " / > < / a : K e y V a l u e O f D i a g r a m O b j e c t K e y a n y T y p e z b w N T n L X > < a : K e y V a l u e O f D i a g r a m O b j e c t K e y a n y T y p e z b w N T n L X > < a : K e y > < K e y > L i n k s \ & l t ; C o l u m n s \ A v e r a g e   o f   C r e d i t & g t ; - & l t ; M e a s u r e s \ C r e d i t & g t ; \ M E A S U R E < / K e y > < / a : K e y > < a : V a l u e   i : t y p e = " M e a s u r e G r i d V i e w S t a t e I D i a g r a m L i n k E n d p o i n t " / > < / a : K e y V a l u e O f D i a g r a m O b j e c t K e y a n y T y p e z b w N T n L X > < a : K e y V a l u e O f D i a g r a m O b j e c t K e y a n y T y p e z b w N T n L X > < a : K e y > < K e y > L i n k s \ & l t ; C o l u m n s \ M a x   o f   D e b i t & g t ; - & l t ; M e a s u r e s \ D e b i t & g t ; < / K e y > < / a : K e y > < a : V a l u e   i : t y p e = " M e a s u r e G r i d V i e w S t a t e I D i a g r a m L i n k " / > < / a : K e y V a l u e O f D i a g r a m O b j e c t K e y a n y T y p e z b w N T n L X > < a : K e y V a l u e O f D i a g r a m O b j e c t K e y a n y T y p e z b w N T n L X > < a : K e y > < K e y > L i n k s \ & l t ; C o l u m n s \ M a x   o f   D e b i t & g t ; - & l t ; M e a s u r e s \ D e b i t & g t ; \ C O L U M N < / K e y > < / a : K e y > < a : V a l u e   i : t y p e = " M e a s u r e G r i d V i e w S t a t e I D i a g r a m L i n k E n d p o i n t " / > < / a : K e y V a l u e O f D i a g r a m O b j e c t K e y a n y T y p e z b w N T n L X > < a : K e y V a l u e O f D i a g r a m O b j e c t K e y a n y T y p e z b w N T n L X > < a : K e y > < K e y > L i n k s \ & l t ; C o l u m n s \ M a x   o f   D e b i t & g t ; - & l t ; M e a s u r e s \ D e b i t & g t ; \ M E A S U R E < / K e y > < / a : K e y > < a : V a l u e   i : t y p e = " M e a s u r e G r i d V i e w S t a t e I D i a g r a m L i n k E n d p o i n t " / > < / a : K e y V a l u e O f D i a g r a m O b j e c t K e y a n y T y p e z b w N T n L X > < / V i e w S t a t e s > < / D i a g r a m M a n a g e r . S e r i a l i z a b l e D i a g r a m > < / A r r a y O f D i a g r a m M a n a g e r . S e r i a l i z a b l e D i a g r a m > ] ] > < / C u s t o m C o n t e n t > < / G e m i n i > 
</file>

<file path=customXml/item7.xml>��< ? x m l   v e r s i o n = " 1 . 0 "   e n c o d i n g = " U T F - 1 6 " ? > < G e m i n i   x m l n s = " h t t p : / / g e m i n i / p i v o t c u s t o m i z a t i o n / C l i e n t W i n d o w X M L " > < C u s t o m C o n t e n t > < ! [ C D A T A [ T a b l e 1 - 8 0 d e c b 2 2 - 4 e a 2 - 4 e a 9 - a b d f - 7 6 d c 5 d 8 5 e c b 3 ] ] > < / 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6F44EDDD-8FBF-4EE8-AFD4-B6E249BAE7CF}">
  <ds:schemaRefs/>
</ds:datastoreItem>
</file>

<file path=customXml/itemProps10.xml><?xml version="1.0" encoding="utf-8"?>
<ds:datastoreItem xmlns:ds="http://schemas.openxmlformats.org/officeDocument/2006/customXml" ds:itemID="{37CD4D5D-4888-413B-B1D6-A6B48044A7EC}">
  <ds:schemaRefs/>
</ds:datastoreItem>
</file>

<file path=customXml/itemProps11.xml><?xml version="1.0" encoding="utf-8"?>
<ds:datastoreItem xmlns:ds="http://schemas.openxmlformats.org/officeDocument/2006/customXml" ds:itemID="{16E40999-4A75-45A2-B83F-42A59D4CB92F}">
  <ds:schemaRefs/>
</ds:datastoreItem>
</file>

<file path=customXml/itemProps12.xml><?xml version="1.0" encoding="utf-8"?>
<ds:datastoreItem xmlns:ds="http://schemas.openxmlformats.org/officeDocument/2006/customXml" ds:itemID="{7D0E29A1-959A-455E-B149-CFB4E32DC4D6}">
  <ds:schemaRefs/>
</ds:datastoreItem>
</file>

<file path=customXml/itemProps13.xml><?xml version="1.0" encoding="utf-8"?>
<ds:datastoreItem xmlns:ds="http://schemas.openxmlformats.org/officeDocument/2006/customXml" ds:itemID="{87C5C60F-AA1F-4861-8E6F-0CC3AB0144CF}">
  <ds:schemaRefs/>
</ds:datastoreItem>
</file>

<file path=customXml/itemProps14.xml><?xml version="1.0" encoding="utf-8"?>
<ds:datastoreItem xmlns:ds="http://schemas.openxmlformats.org/officeDocument/2006/customXml" ds:itemID="{0C76A84A-D813-4277-A30F-70AFD3D51743}">
  <ds:schemaRefs/>
</ds:datastoreItem>
</file>

<file path=customXml/itemProps15.xml><?xml version="1.0" encoding="utf-8"?>
<ds:datastoreItem xmlns:ds="http://schemas.openxmlformats.org/officeDocument/2006/customXml" ds:itemID="{21B791E9-8FA7-4B1A-9F61-F96EB446A281}">
  <ds:schemaRefs/>
</ds:datastoreItem>
</file>

<file path=customXml/itemProps16.xml><?xml version="1.0" encoding="utf-8"?>
<ds:datastoreItem xmlns:ds="http://schemas.openxmlformats.org/officeDocument/2006/customXml" ds:itemID="{75117230-9039-4220-B706-C61ABC37A503}">
  <ds:schemaRefs/>
</ds:datastoreItem>
</file>

<file path=customXml/itemProps2.xml><?xml version="1.0" encoding="utf-8"?>
<ds:datastoreItem xmlns:ds="http://schemas.openxmlformats.org/officeDocument/2006/customXml" ds:itemID="{9F4E1A4A-9E56-43C7-8125-FA2B0E4783B7}">
  <ds:schemaRefs/>
</ds:datastoreItem>
</file>

<file path=customXml/itemProps3.xml><?xml version="1.0" encoding="utf-8"?>
<ds:datastoreItem xmlns:ds="http://schemas.openxmlformats.org/officeDocument/2006/customXml" ds:itemID="{998733BC-3EED-4EC0-894A-5F7659CFBD4E}">
  <ds:schemaRefs/>
</ds:datastoreItem>
</file>

<file path=customXml/itemProps4.xml><?xml version="1.0" encoding="utf-8"?>
<ds:datastoreItem xmlns:ds="http://schemas.openxmlformats.org/officeDocument/2006/customXml" ds:itemID="{9A862DFE-0D0E-4DB4-8D48-D649A3DDD083}">
  <ds:schemaRefs/>
</ds:datastoreItem>
</file>

<file path=customXml/itemProps5.xml><?xml version="1.0" encoding="utf-8"?>
<ds:datastoreItem xmlns:ds="http://schemas.openxmlformats.org/officeDocument/2006/customXml" ds:itemID="{AECDA21C-AF8F-4DFB-B67C-9C4BEB455459}">
  <ds:schemaRefs/>
</ds:datastoreItem>
</file>

<file path=customXml/itemProps6.xml><?xml version="1.0" encoding="utf-8"?>
<ds:datastoreItem xmlns:ds="http://schemas.openxmlformats.org/officeDocument/2006/customXml" ds:itemID="{227A2C24-ED52-44C4-94E1-82C0A9C96F01}">
  <ds:schemaRefs/>
</ds:datastoreItem>
</file>

<file path=customXml/itemProps7.xml><?xml version="1.0" encoding="utf-8"?>
<ds:datastoreItem xmlns:ds="http://schemas.openxmlformats.org/officeDocument/2006/customXml" ds:itemID="{41B871C1-0649-4E71-8D93-1C8A0B66CE8D}">
  <ds:schemaRefs/>
</ds:datastoreItem>
</file>

<file path=customXml/itemProps8.xml><?xml version="1.0" encoding="utf-8"?>
<ds:datastoreItem xmlns:ds="http://schemas.openxmlformats.org/officeDocument/2006/customXml" ds:itemID="{BD8B02C7-6E2C-4F2B-8BB6-2AE370E5C9CC}">
  <ds:schemaRefs/>
</ds:datastoreItem>
</file>

<file path=customXml/itemProps9.xml><?xml version="1.0" encoding="utf-8"?>
<ds:datastoreItem xmlns:ds="http://schemas.openxmlformats.org/officeDocument/2006/customXml" ds:itemID="{4C3D1624-4300-4A4A-B81A-BC20367BE2A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17</vt:i4>
      </vt:variant>
    </vt:vector>
  </HeadingPairs>
  <TitlesOfParts>
    <vt:vector size="20" baseType="lpstr">
      <vt:lpstr>DATASET</vt:lpstr>
      <vt:lpstr>CALCULATIONS </vt:lpstr>
      <vt:lpstr>Dashboard</vt:lpstr>
      <vt:lpstr>BALANCE</vt:lpstr>
      <vt:lpstr>bbb</vt:lpstr>
      <vt:lpstr>CASHLOAN</vt:lpstr>
      <vt:lpstr>ccc</vt:lpstr>
      <vt:lpstr>CLOTHES</vt:lpstr>
      <vt:lpstr>ddd</vt:lpstr>
      <vt:lpstr>DWD</vt:lpstr>
      <vt:lpstr>ENTERTAINMENT</vt:lpstr>
      <vt:lpstr>GROCERIES</vt:lpstr>
      <vt:lpstr>HOUSING</vt:lpstr>
      <vt:lpstr>INCOME</vt:lpstr>
      <vt:lpstr>MAXINCOME</vt:lpstr>
      <vt:lpstr>MAXSPENDING</vt:lpstr>
      <vt:lpstr>MSPEND</vt:lpstr>
      <vt:lpstr>SPENDING</vt:lpstr>
      <vt:lpstr>TEACHABLE</vt:lpstr>
      <vt:lpstr>YOUTUBE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Honour Oboh</dc:creator>
  <cp:lastModifiedBy>Faith Mbonu</cp:lastModifiedBy>
  <dcterms:created xsi:type="dcterms:W3CDTF">2025-03-17T09:41:14Z</dcterms:created>
  <dcterms:modified xsi:type="dcterms:W3CDTF">2025-04-24T17:09:24Z</dcterms:modified>
</cp:coreProperties>
</file>