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 Kabanda\OneDrive\Documents\Data Analysis Portfolio By Faith Kabanda\Data-Analyst-Portfolio-By-Faith-Kabanda\Project 4 - Multiple Regression Analysis in R\"/>
    </mc:Choice>
  </mc:AlternateContent>
  <xr:revisionPtr revIDLastSave="0" documentId="13_ncr:1_{B4C663C3-7A2E-48AD-AE25-46AA7ADCD37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ta" sheetId="13" r:id="rId1"/>
    <sheet name="Low Ab" sheetId="5" r:id="rId2"/>
    <sheet name="High Ab" sheetId="6" r:id="rId3"/>
    <sheet name="Box plot" sheetId="10" r:id="rId4"/>
    <sheet name="Regression" sheetId="9" r:id="rId5"/>
  </sheets>
  <definedNames>
    <definedName name="_xlnm._FilterDatabase" localSheetId="2" hidden="1">'High Ab'!$A$1:$A$23</definedName>
    <definedName name="_xlnm._FilterDatabase" localSheetId="1" hidden="1">'Low Ab'!$A$1:$A$10</definedName>
    <definedName name="_xlchart.v1.0" hidden="1">'Low Ab'!$A$2:$A$10</definedName>
    <definedName name="_xlchart.v1.1" hidden="1">'Box plot'!$A$1:$A$23</definedName>
    <definedName name="_xlchart.v1.2" hidden="1">'Box plot'!$B$1:$B$23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9" l="1"/>
  <c r="B3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2" i="9"/>
  <c r="D18" i="5"/>
  <c r="D17" i="5"/>
  <c r="D19" i="6"/>
  <c r="D18" i="6"/>
</calcChain>
</file>

<file path=xl/sharedStrings.xml><?xml version="1.0" encoding="utf-8"?>
<sst xmlns="http://schemas.openxmlformats.org/spreadsheetml/2006/main" count="84" uniqueCount="51">
  <si>
    <t>Absence</t>
  </si>
  <si>
    <t>Commitment</t>
  </si>
  <si>
    <t>Tenure</t>
  </si>
  <si>
    <t>Grade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</si>
  <si>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</si>
  <si>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</si>
  <si>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</si>
  <si>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</si>
  <si>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</si>
  <si>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</si>
  <si>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</si>
  <si>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</si>
  <si>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</si>
  <si>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</si>
  <si>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</si>
  <si>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</si>
  <si>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</si>
  <si>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Commitment with Low Ab</t>
  </si>
  <si>
    <t>Commitment with High Ab</t>
  </si>
  <si>
    <t>Commitment With Low Ab</t>
  </si>
  <si>
    <t>Total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</si>
  <si>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</si>
  <si>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</si>
  <si>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</si>
  <si>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</si>
  <si>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</si>
  <si>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</si>
  <si>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</si>
  <si>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</si>
  <si>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</si>
  <si>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</si>
  <si>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</si>
  <si>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</si>
  <si>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</si>
  <si>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</si>
  <si>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</si>
  <si>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</si>
  <si>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</si>
  <si>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</si>
  <si>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</si>
  <si>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</si>
  <si>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</si>
  <si>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</si>
  <si>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Confidence Level(95.0%)</t>
  </si>
  <si>
    <t>Commitment With High Ab</t>
  </si>
  <si>
    <t>Upper CI</t>
  </si>
  <si>
    <t>Lower CI</t>
  </si>
  <si>
    <t>Clerk</t>
  </si>
  <si>
    <t>Consultant</t>
  </si>
  <si>
    <t>Lawyer</t>
  </si>
  <si>
    <t>Employee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</si>
</sst>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A Scatter Plot of Organisation Commitment Against </a:t>
            </a:r>
            <a:r>
              <a:rPr lang="en-ZW" sz="1400" b="0" i="0" u="none" strike="noStrike" cap="none" baseline="0">
                <a:effectLst/>
              </a:rPr>
              <a:t>Employee Absenteeism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Commitment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Regression!$B$2:$B$32</c:f>
              <c:numCache>
                <c:formatCode>General</c:formatCode>
                <c:ptCount val="31"/>
                <c:pt idx="0">
                  <c:v>49</c:v>
                </c:pt>
                <c:pt idx="1">
                  <c:v>40</c:v>
                </c:pt>
                <c:pt idx="2">
                  <c:v>69</c:v>
                </c:pt>
                <c:pt idx="3">
                  <c:v>72</c:v>
                </c:pt>
                <c:pt idx="4">
                  <c:v>26</c:v>
                </c:pt>
                <c:pt idx="5">
                  <c:v>78</c:v>
                </c:pt>
                <c:pt idx="6">
                  <c:v>56</c:v>
                </c:pt>
                <c:pt idx="7">
                  <c:v>25</c:v>
                </c:pt>
                <c:pt idx="8">
                  <c:v>33</c:v>
                </c:pt>
                <c:pt idx="9">
                  <c:v>39</c:v>
                </c:pt>
                <c:pt idx="10">
                  <c:v>58</c:v>
                </c:pt>
                <c:pt idx="11">
                  <c:v>64</c:v>
                </c:pt>
                <c:pt idx="12">
                  <c:v>82</c:v>
                </c:pt>
                <c:pt idx="13">
                  <c:v>58</c:v>
                </c:pt>
                <c:pt idx="14">
                  <c:v>60</c:v>
                </c:pt>
                <c:pt idx="15">
                  <c:v>49</c:v>
                </c:pt>
                <c:pt idx="16">
                  <c:v>43</c:v>
                </c:pt>
                <c:pt idx="17">
                  <c:v>19</c:v>
                </c:pt>
                <c:pt idx="18">
                  <c:v>40</c:v>
                </c:pt>
                <c:pt idx="19">
                  <c:v>69</c:v>
                </c:pt>
                <c:pt idx="20">
                  <c:v>78</c:v>
                </c:pt>
                <c:pt idx="21">
                  <c:v>45</c:v>
                </c:pt>
                <c:pt idx="22">
                  <c:v>70</c:v>
                </c:pt>
                <c:pt idx="23">
                  <c:v>66</c:v>
                </c:pt>
                <c:pt idx="24">
                  <c:v>39</c:v>
                </c:pt>
                <c:pt idx="25">
                  <c:v>36</c:v>
                </c:pt>
                <c:pt idx="26">
                  <c:v>42</c:v>
                </c:pt>
                <c:pt idx="27">
                  <c:v>41</c:v>
                </c:pt>
                <c:pt idx="28">
                  <c:v>54</c:v>
                </c:pt>
                <c:pt idx="29">
                  <c:v>58</c:v>
                </c:pt>
                <c:pt idx="30">
                  <c:v>46</c:v>
                </c:pt>
              </c:numCache>
            </c:numRef>
          </c:xVal>
          <c:yVal>
            <c:numRef>
              <c:f>Regression!$A$2:$A$32</c:f>
              <c:numCache>
                <c:formatCode>General</c:formatCode>
                <c:ptCount val="31"/>
                <c:pt idx="0">
                  <c:v>23</c:v>
                </c:pt>
                <c:pt idx="1">
                  <c:v>26</c:v>
                </c:pt>
                <c:pt idx="2">
                  <c:v>18</c:v>
                </c:pt>
                <c:pt idx="3">
                  <c:v>12</c:v>
                </c:pt>
                <c:pt idx="4">
                  <c:v>30</c:v>
                </c:pt>
                <c:pt idx="5">
                  <c:v>9</c:v>
                </c:pt>
                <c:pt idx="6">
                  <c:v>20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16</c:v>
                </c:pt>
                <c:pt idx="11">
                  <c:v>12</c:v>
                </c:pt>
                <c:pt idx="12">
                  <c:v>5</c:v>
                </c:pt>
                <c:pt idx="13">
                  <c:v>15</c:v>
                </c:pt>
                <c:pt idx="14">
                  <c:v>12</c:v>
                </c:pt>
                <c:pt idx="15">
                  <c:v>26</c:v>
                </c:pt>
                <c:pt idx="16">
                  <c:v>24</c:v>
                </c:pt>
                <c:pt idx="17">
                  <c:v>36</c:v>
                </c:pt>
                <c:pt idx="18">
                  <c:v>21</c:v>
                </c:pt>
                <c:pt idx="19">
                  <c:v>14</c:v>
                </c:pt>
                <c:pt idx="20">
                  <c:v>10</c:v>
                </c:pt>
                <c:pt idx="21">
                  <c:v>22</c:v>
                </c:pt>
                <c:pt idx="22">
                  <c:v>8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23</c:v>
                </c:pt>
                <c:pt idx="27">
                  <c:v>29</c:v>
                </c:pt>
                <c:pt idx="28">
                  <c:v>24</c:v>
                </c:pt>
                <c:pt idx="29">
                  <c:v>13</c:v>
                </c:pt>
                <c:pt idx="3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6-4674-8320-C4D71143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15256"/>
        <c:axId val="589518208"/>
      </c:scatterChart>
      <c:valAx>
        <c:axId val="58951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Commitment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8208"/>
        <c:crosses val="autoZero"/>
        <c:crossBetween val="midCat"/>
      </c:valAx>
      <c:valAx>
        <c:axId val="589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52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Commitment With Low Ab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Commitment With Low Ab</a:t>
          </a:r>
        </a:p>
      </cx:txPr>
    </cx:title>
    <cx:plotArea>
      <cx:plotAreaRegion>
        <cx:series layoutId="boxWhisker" uniqueId="{F2214E89-9515-4F65-87C3-ED3AA1C383E5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Commitment With Low vs High Absenteesm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Commitment With Low vs High Absenteesm</a:t>
          </a:r>
        </a:p>
      </cx:txPr>
    </cx:title>
    <cx:plotArea>
      <cx:plotAreaRegion>
        <cx:series layoutId="boxWhisker" uniqueId="{D22A5775-07A3-4EB9-951D-B7BEFCA1120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4197549-BEA8-4E5D-946D-F2FEC903E7A5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Commitment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Commitment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1</xdr:row>
      <xdr:rowOff>136525</xdr:rowOff>
    </xdr:from>
    <xdr:to>
      <xdr:col>13</xdr:col>
      <xdr:colOff>174625</xdr:colOff>
      <xdr:row>16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CC6686-270D-217D-A7C3-8DE58AE05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3425" y="320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365124</xdr:colOff>
      <xdr:row>0</xdr:row>
      <xdr:rowOff>123824</xdr:rowOff>
    </xdr:from>
    <xdr:to>
      <xdr:col>12</xdr:col>
      <xdr:colOff>25399</xdr:colOff>
      <xdr:row>17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3F3B0D-0959-30AE-1C8B-F3B8E1C53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1374" y="123824"/>
              <a:ext cx="5146675" cy="308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225425</xdr:colOff>
      <xdr:row>1</xdr:row>
      <xdr:rowOff>168275</xdr:rowOff>
    </xdr:from>
    <xdr:to>
      <xdr:col>20</xdr:col>
      <xdr:colOff>530225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BB2A1-EF08-C74D-A8AF-74C2EED5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7AE8-A402-4CD5-83D2-4A0DC105F049}">
  <dimension ref="A1:G32"/>
  <sheetViews>
    <sheetView topLeftCell="A3" workbookViewId="0">
      <selection activeCell="D1" sqref="D1"/>
    </sheetView>
  </sheetViews>
  <sheetFormatPr defaultRowHeight="14.5" x14ac:dyDescent="0.35"/>
  <cols>
    <col min="1" max="3" width="13.90625" customWidth="1"/>
    <col min="4" max="4" width="14.1796875" customWidth="1"/>
    <col min="5" max="7" width="13.90625" customWidth="1"/>
  </cols>
  <sheetData>
    <row r="1" spans="1:7" s="4" customFormat="1" x14ac:dyDescent="0.35">
      <c r="A1" s="4" t="s">
        <v>0</v>
      </c>
      <c r="B1" s="4" t="s">
        <v>1</v>
      </c>
      <c r="C1" s="4" t="s">
        <v>2</v>
      </c>
      <c r="D1" s="4" t="s">
        <v>50</v>
      </c>
      <c r="E1" s="4" t="s">
        <v>47</v>
      </c>
      <c r="F1" s="4" t="s">
        <v>48</v>
      </c>
      <c r="G1" s="4" t="s">
        <v>49</v>
      </c>
    </row>
    <row r="2" spans="1:7" x14ac:dyDescent="0.35">
      <c r="A2">
        <v>23</v>
      </c>
      <c r="B2">
        <v>49</v>
      </c>
      <c r="C2">
        <v>143</v>
      </c>
      <c r="D2">
        <v>2</v>
      </c>
      <c r="E2">
        <v>0</v>
      </c>
      <c r="F2">
        <v>1</v>
      </c>
      <c r="G2">
        <v>0</v>
      </c>
    </row>
    <row r="3" spans="1:7" x14ac:dyDescent="0.35">
      <c r="A3">
        <v>26</v>
      </c>
      <c r="B3">
        <v>40</v>
      </c>
      <c r="C3">
        <v>125</v>
      </c>
      <c r="D3">
        <v>2</v>
      </c>
      <c r="E3">
        <v>0</v>
      </c>
      <c r="F3">
        <v>1</v>
      </c>
      <c r="G3">
        <v>0</v>
      </c>
    </row>
    <row r="4" spans="1:7" x14ac:dyDescent="0.35">
      <c r="A4">
        <v>18</v>
      </c>
      <c r="B4">
        <v>69</v>
      </c>
      <c r="C4">
        <v>95</v>
      </c>
      <c r="D4">
        <v>2</v>
      </c>
      <c r="E4">
        <v>0</v>
      </c>
      <c r="F4">
        <v>1</v>
      </c>
      <c r="G4">
        <v>0</v>
      </c>
    </row>
    <row r="5" spans="1:7" x14ac:dyDescent="0.35">
      <c r="A5">
        <v>12</v>
      </c>
      <c r="B5">
        <v>72</v>
      </c>
      <c r="C5">
        <v>84</v>
      </c>
      <c r="D5">
        <v>1</v>
      </c>
      <c r="E5">
        <v>1</v>
      </c>
      <c r="F5">
        <v>0</v>
      </c>
      <c r="G5">
        <v>0</v>
      </c>
    </row>
    <row r="6" spans="1:7" x14ac:dyDescent="0.35">
      <c r="A6">
        <v>30</v>
      </c>
      <c r="B6">
        <v>26</v>
      </c>
      <c r="C6">
        <v>164</v>
      </c>
      <c r="D6">
        <v>3</v>
      </c>
      <c r="E6">
        <v>0</v>
      </c>
      <c r="F6">
        <v>0</v>
      </c>
      <c r="G6">
        <v>1</v>
      </c>
    </row>
    <row r="7" spans="1:7" x14ac:dyDescent="0.35">
      <c r="A7">
        <v>9</v>
      </c>
      <c r="B7">
        <v>78</v>
      </c>
      <c r="C7">
        <v>67</v>
      </c>
      <c r="D7">
        <v>1</v>
      </c>
      <c r="E7">
        <v>1</v>
      </c>
      <c r="F7">
        <v>0</v>
      </c>
      <c r="G7">
        <v>0</v>
      </c>
    </row>
    <row r="8" spans="1:7" x14ac:dyDescent="0.35">
      <c r="A8">
        <v>20</v>
      </c>
      <c r="B8">
        <v>56</v>
      </c>
      <c r="C8">
        <v>146</v>
      </c>
      <c r="D8">
        <v>2</v>
      </c>
      <c r="E8">
        <v>0</v>
      </c>
      <c r="F8">
        <v>1</v>
      </c>
      <c r="G8">
        <v>0</v>
      </c>
    </row>
    <row r="9" spans="1:7" x14ac:dyDescent="0.35">
      <c r="A9">
        <v>32</v>
      </c>
      <c r="B9">
        <v>25</v>
      </c>
      <c r="C9">
        <v>182</v>
      </c>
      <c r="D9">
        <v>3</v>
      </c>
      <c r="E9">
        <v>0</v>
      </c>
      <c r="F9">
        <v>0</v>
      </c>
      <c r="G9">
        <v>1</v>
      </c>
    </row>
    <row r="10" spans="1:7" x14ac:dyDescent="0.35">
      <c r="A10">
        <v>27</v>
      </c>
      <c r="B10">
        <v>33</v>
      </c>
      <c r="C10">
        <v>150</v>
      </c>
      <c r="D10">
        <v>2</v>
      </c>
      <c r="E10">
        <v>0</v>
      </c>
      <c r="F10">
        <v>1</v>
      </c>
      <c r="G10">
        <v>0</v>
      </c>
    </row>
    <row r="11" spans="1:7" x14ac:dyDescent="0.35">
      <c r="A11">
        <v>25</v>
      </c>
      <c r="B11">
        <v>39</v>
      </c>
      <c r="C11">
        <v>162</v>
      </c>
      <c r="D11">
        <v>3</v>
      </c>
      <c r="E11">
        <v>0</v>
      </c>
      <c r="F11">
        <v>0</v>
      </c>
      <c r="G11">
        <v>1</v>
      </c>
    </row>
    <row r="12" spans="1:7" x14ac:dyDescent="0.35">
      <c r="A12">
        <v>16</v>
      </c>
      <c r="B12">
        <v>58</v>
      </c>
      <c r="C12">
        <v>87</v>
      </c>
      <c r="D12">
        <v>3</v>
      </c>
      <c r="E12">
        <v>0</v>
      </c>
      <c r="F12">
        <v>0</v>
      </c>
      <c r="G12">
        <v>1</v>
      </c>
    </row>
    <row r="13" spans="1:7" x14ac:dyDescent="0.35">
      <c r="A13">
        <v>12</v>
      </c>
      <c r="B13">
        <v>64</v>
      </c>
      <c r="C13">
        <v>38</v>
      </c>
      <c r="D13">
        <v>2</v>
      </c>
      <c r="E13">
        <v>0</v>
      </c>
      <c r="F13">
        <v>1</v>
      </c>
      <c r="G13">
        <v>0</v>
      </c>
    </row>
    <row r="14" spans="1:7" x14ac:dyDescent="0.35">
      <c r="A14">
        <v>5</v>
      </c>
      <c r="B14">
        <v>82</v>
      </c>
      <c r="C14">
        <v>24</v>
      </c>
      <c r="D14">
        <v>1</v>
      </c>
      <c r="E14">
        <v>1</v>
      </c>
      <c r="F14">
        <v>0</v>
      </c>
      <c r="G14">
        <v>0</v>
      </c>
    </row>
    <row r="15" spans="1:7" x14ac:dyDescent="0.35">
      <c r="A15">
        <v>15</v>
      </c>
      <c r="B15">
        <v>58</v>
      </c>
      <c r="C15">
        <v>96</v>
      </c>
      <c r="D15">
        <v>2</v>
      </c>
      <c r="E15">
        <v>0</v>
      </c>
      <c r="F15">
        <v>1</v>
      </c>
      <c r="G15">
        <v>0</v>
      </c>
    </row>
    <row r="16" spans="1:7" x14ac:dyDescent="0.35">
      <c r="A16">
        <v>12</v>
      </c>
      <c r="B16">
        <v>60</v>
      </c>
      <c r="C16">
        <v>48</v>
      </c>
      <c r="D16">
        <v>1</v>
      </c>
      <c r="E16">
        <v>1</v>
      </c>
      <c r="F16">
        <v>0</v>
      </c>
      <c r="G16">
        <v>0</v>
      </c>
    </row>
    <row r="17" spans="1:7" x14ac:dyDescent="0.35">
      <c r="A17">
        <v>26</v>
      </c>
      <c r="B17">
        <v>49</v>
      </c>
      <c r="C17">
        <v>84</v>
      </c>
      <c r="D17">
        <v>2</v>
      </c>
      <c r="E17">
        <v>0</v>
      </c>
      <c r="F17">
        <v>1</v>
      </c>
      <c r="G17">
        <v>0</v>
      </c>
    </row>
    <row r="18" spans="1:7" x14ac:dyDescent="0.35">
      <c r="A18">
        <v>24</v>
      </c>
      <c r="B18">
        <v>43</v>
      </c>
      <c r="C18">
        <v>165</v>
      </c>
      <c r="D18">
        <v>2</v>
      </c>
      <c r="E18">
        <v>0</v>
      </c>
      <c r="F18">
        <v>1</v>
      </c>
      <c r="G18">
        <v>0</v>
      </c>
    </row>
    <row r="19" spans="1:7" x14ac:dyDescent="0.35">
      <c r="A19">
        <v>36</v>
      </c>
      <c r="B19">
        <v>19</v>
      </c>
      <c r="C19">
        <v>126</v>
      </c>
      <c r="D19">
        <v>3</v>
      </c>
      <c r="E19">
        <v>0</v>
      </c>
      <c r="F19">
        <v>0</v>
      </c>
      <c r="G19">
        <v>1</v>
      </c>
    </row>
    <row r="20" spans="1:7" x14ac:dyDescent="0.35">
      <c r="A20">
        <v>21</v>
      </c>
      <c r="B20">
        <v>40</v>
      </c>
      <c r="C20">
        <v>132</v>
      </c>
      <c r="D20">
        <v>3</v>
      </c>
      <c r="E20">
        <v>0</v>
      </c>
      <c r="F20">
        <v>0</v>
      </c>
      <c r="G20">
        <v>1</v>
      </c>
    </row>
    <row r="21" spans="1:7" x14ac:dyDescent="0.35">
      <c r="A21">
        <v>14</v>
      </c>
      <c r="B21">
        <v>69</v>
      </c>
      <c r="C21">
        <v>108</v>
      </c>
      <c r="D21">
        <v>1</v>
      </c>
      <c r="E21">
        <v>1</v>
      </c>
      <c r="F21">
        <v>0</v>
      </c>
      <c r="G21">
        <v>0</v>
      </c>
    </row>
    <row r="22" spans="1:7" x14ac:dyDescent="0.35">
      <c r="A22">
        <v>10</v>
      </c>
      <c r="B22">
        <v>78</v>
      </c>
      <c r="C22">
        <v>56</v>
      </c>
      <c r="D22">
        <v>1</v>
      </c>
      <c r="E22">
        <v>1</v>
      </c>
      <c r="F22">
        <v>0</v>
      </c>
      <c r="G22">
        <v>0</v>
      </c>
    </row>
    <row r="23" spans="1:7" x14ac:dyDescent="0.35">
      <c r="A23">
        <v>22</v>
      </c>
      <c r="B23">
        <v>45</v>
      </c>
      <c r="C23">
        <v>124</v>
      </c>
      <c r="D23">
        <v>2</v>
      </c>
      <c r="E23">
        <v>0</v>
      </c>
      <c r="F23">
        <v>1</v>
      </c>
      <c r="G23">
        <v>0</v>
      </c>
    </row>
    <row r="24" spans="1:7" x14ac:dyDescent="0.35">
      <c r="A24">
        <v>8</v>
      </c>
      <c r="B24">
        <v>70</v>
      </c>
      <c r="C24">
        <v>54</v>
      </c>
      <c r="D24">
        <v>1</v>
      </c>
      <c r="E24">
        <v>1</v>
      </c>
      <c r="F24">
        <v>0</v>
      </c>
      <c r="G24">
        <v>0</v>
      </c>
    </row>
    <row r="25" spans="1:7" x14ac:dyDescent="0.35">
      <c r="A25">
        <v>15</v>
      </c>
      <c r="B25">
        <v>66</v>
      </c>
      <c r="C25">
        <v>33</v>
      </c>
      <c r="D25">
        <v>1</v>
      </c>
      <c r="E25">
        <v>1</v>
      </c>
      <c r="F25">
        <v>0</v>
      </c>
      <c r="G25">
        <v>0</v>
      </c>
    </row>
    <row r="26" spans="1:7" x14ac:dyDescent="0.35">
      <c r="A26">
        <v>18</v>
      </c>
      <c r="B26">
        <v>39</v>
      </c>
      <c r="C26">
        <v>120</v>
      </c>
      <c r="D26">
        <v>3</v>
      </c>
      <c r="E26">
        <v>0</v>
      </c>
      <c r="F26">
        <v>0</v>
      </c>
      <c r="G26">
        <v>1</v>
      </c>
    </row>
    <row r="27" spans="1:7" x14ac:dyDescent="0.35">
      <c r="A27">
        <v>17</v>
      </c>
      <c r="B27">
        <v>36</v>
      </c>
      <c r="C27">
        <v>64</v>
      </c>
      <c r="D27">
        <v>3</v>
      </c>
      <c r="E27">
        <v>0</v>
      </c>
      <c r="F27">
        <v>0</v>
      </c>
      <c r="G27">
        <v>1</v>
      </c>
    </row>
    <row r="28" spans="1:7" x14ac:dyDescent="0.35">
      <c r="A28">
        <v>23</v>
      </c>
      <c r="B28">
        <v>42</v>
      </c>
      <c r="C28">
        <v>189</v>
      </c>
      <c r="D28">
        <v>2</v>
      </c>
      <c r="E28">
        <v>0</v>
      </c>
      <c r="F28">
        <v>1</v>
      </c>
      <c r="G28">
        <v>0</v>
      </c>
    </row>
    <row r="29" spans="1:7" x14ac:dyDescent="0.35">
      <c r="A29">
        <v>29</v>
      </c>
      <c r="B29">
        <v>41</v>
      </c>
      <c r="C29">
        <v>124</v>
      </c>
      <c r="D29">
        <v>3</v>
      </c>
      <c r="E29">
        <v>0</v>
      </c>
      <c r="F29">
        <v>0</v>
      </c>
      <c r="G29">
        <v>1</v>
      </c>
    </row>
    <row r="30" spans="1:7" x14ac:dyDescent="0.35">
      <c r="A30">
        <v>24</v>
      </c>
      <c r="B30">
        <v>54</v>
      </c>
      <c r="C30">
        <v>165</v>
      </c>
      <c r="D30">
        <v>1</v>
      </c>
      <c r="E30">
        <v>1</v>
      </c>
      <c r="F30">
        <v>0</v>
      </c>
      <c r="G30">
        <v>0</v>
      </c>
    </row>
    <row r="31" spans="1:7" x14ac:dyDescent="0.35">
      <c r="A31">
        <v>13</v>
      </c>
      <c r="B31">
        <v>58</v>
      </c>
      <c r="C31">
        <v>48</v>
      </c>
      <c r="D31">
        <v>1</v>
      </c>
      <c r="E31">
        <v>1</v>
      </c>
      <c r="F31">
        <v>0</v>
      </c>
      <c r="G31">
        <v>0</v>
      </c>
    </row>
    <row r="32" spans="1:7" x14ac:dyDescent="0.35">
      <c r="A32">
        <v>27</v>
      </c>
      <c r="B32">
        <v>46</v>
      </c>
      <c r="C32">
        <v>134</v>
      </c>
      <c r="D32">
        <v>2</v>
      </c>
      <c r="E32">
        <v>0</v>
      </c>
      <c r="F32">
        <v>1</v>
      </c>
      <c r="G3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651C-ABEF-470A-9C66-A284216850D4}">
  <dimension ref="A1:D18"/>
  <sheetViews>
    <sheetView workbookViewId="0">
      <selection activeCell="D18" sqref="D18"/>
    </sheetView>
  </sheetViews>
  <sheetFormatPr defaultRowHeight="14.5" x14ac:dyDescent="0.35"/>
  <cols>
    <col min="1" max="1" width="24.453125" style="3" customWidth="1"/>
    <col min="3" max="3" width="20.7265625" customWidth="1"/>
    <col min="4" max="4" width="13.7265625" customWidth="1"/>
  </cols>
  <sheetData>
    <row r="1" spans="1:4" x14ac:dyDescent="0.35">
      <c r="A1" s="3" t="s">
        <v>17</v>
      </c>
      <c r="C1" s="2" t="s">
        <v>19</v>
      </c>
      <c r="D1" s="2"/>
    </row>
    <row r="2" spans="1:4" x14ac:dyDescent="0.35">
      <c r="A2" s="3">
        <v>72</v>
      </c>
    </row>
    <row r="3" spans="1:4" x14ac:dyDescent="0.35">
      <c r="A3" s="3">
        <v>78</v>
      </c>
      <c r="C3" t="s">
        <v>4</v>
      </c>
      <c r="D3">
        <v>70.111111111111114</v>
      </c>
    </row>
    <row r="4" spans="1:4" x14ac:dyDescent="0.35">
      <c r="A4" s="3">
        <v>64</v>
      </c>
      <c r="C4" t="s">
        <v>5</v>
      </c>
      <c r="D4">
        <v>2.781109113507521</v>
      </c>
    </row>
    <row r="5" spans="1:4" x14ac:dyDescent="0.35">
      <c r="A5" s="3">
        <v>82</v>
      </c>
      <c r="C5" t="s">
        <v>6</v>
      </c>
      <c r="D5">
        <v>70</v>
      </c>
    </row>
    <row r="6" spans="1:4" x14ac:dyDescent="0.35">
      <c r="A6" s="3">
        <v>60</v>
      </c>
      <c r="C6" t="s">
        <v>7</v>
      </c>
      <c r="D6">
        <v>78</v>
      </c>
    </row>
    <row r="7" spans="1:4" x14ac:dyDescent="0.35">
      <c r="A7" s="3">
        <v>69</v>
      </c>
      <c r="C7" t="s">
        <v>8</v>
      </c>
      <c r="D7">
        <v>8.3433273405225634</v>
      </c>
    </row>
    <row r="8" spans="1:4" x14ac:dyDescent="0.35">
      <c r="A8" s="3">
        <v>78</v>
      </c>
      <c r="C8" t="s">
        <v>9</v>
      </c>
      <c r="D8">
        <v>69.611111111111313</v>
      </c>
    </row>
    <row r="9" spans="1:4" x14ac:dyDescent="0.35">
      <c r="A9" s="3">
        <v>70</v>
      </c>
      <c r="C9" t="s">
        <v>10</v>
      </c>
      <c r="D9">
        <v>-1.1939647661710397</v>
      </c>
    </row>
    <row r="10" spans="1:4" x14ac:dyDescent="0.35">
      <c r="A10" s="3">
        <v>58</v>
      </c>
      <c r="C10" t="s">
        <v>11</v>
      </c>
      <c r="D10">
        <v>-0.10256312273890247</v>
      </c>
    </row>
    <row r="11" spans="1:4" x14ac:dyDescent="0.35">
      <c r="C11" t="s">
        <v>12</v>
      </c>
      <c r="D11">
        <v>24</v>
      </c>
    </row>
    <row r="12" spans="1:4" x14ac:dyDescent="0.35">
      <c r="C12" t="s">
        <v>13</v>
      </c>
      <c r="D12">
        <v>58</v>
      </c>
    </row>
    <row r="13" spans="1:4" x14ac:dyDescent="0.35">
      <c r="C13" t="s">
        <v>14</v>
      </c>
      <c r="D13">
        <v>82</v>
      </c>
    </row>
    <row r="14" spans="1:4" x14ac:dyDescent="0.35">
      <c r="C14" t="s">
        <v>15</v>
      </c>
      <c r="D14">
        <v>631</v>
      </c>
    </row>
    <row r="15" spans="1:4" x14ac:dyDescent="0.35">
      <c r="C15" t="s">
        <v>16</v>
      </c>
      <c r="D15">
        <v>9</v>
      </c>
    </row>
    <row r="16" spans="1:4" ht="15" thickBot="1" x14ac:dyDescent="0.4">
      <c r="C16" s="1" t="s">
        <v>43</v>
      </c>
      <c r="D16" s="1">
        <v>6.4132491162023362</v>
      </c>
    </row>
    <row r="17" spans="3:4" x14ac:dyDescent="0.35">
      <c r="C17" t="s">
        <v>45</v>
      </c>
      <c r="D17">
        <f>D3+D16</f>
        <v>76.524360227313451</v>
      </c>
    </row>
    <row r="18" spans="3:4" x14ac:dyDescent="0.35">
      <c r="C18" t="s">
        <v>46</v>
      </c>
      <c r="D18">
        <f>D3-D16</f>
        <v>63.697861994908777</v>
      </c>
    </row>
  </sheetData>
  <autoFilter ref="A1:A10" xr:uid="{7CD5651C-ABEF-470A-9C66-A284216850D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AC95-CD9A-497F-A212-BF7FB735983C}">
  <dimension ref="A1:D23"/>
  <sheetViews>
    <sheetView workbookViewId="0">
      <selection activeCell="D19" sqref="D19"/>
    </sheetView>
  </sheetViews>
  <sheetFormatPr defaultRowHeight="14.5" x14ac:dyDescent="0.35"/>
  <cols>
    <col min="1" max="1" width="28.1796875" customWidth="1"/>
    <col min="3" max="3" width="21.453125" customWidth="1"/>
    <col min="4" max="4" width="16.26953125" customWidth="1"/>
  </cols>
  <sheetData>
    <row r="1" spans="1:4" ht="15" thickBot="1" x14ac:dyDescent="0.4">
      <c r="A1" t="s">
        <v>18</v>
      </c>
    </row>
    <row r="2" spans="1:4" x14ac:dyDescent="0.35">
      <c r="A2">
        <v>49</v>
      </c>
      <c r="C2" s="2" t="s">
        <v>44</v>
      </c>
      <c r="D2" s="2"/>
    </row>
    <row r="3" spans="1:4" x14ac:dyDescent="0.35">
      <c r="A3">
        <v>40</v>
      </c>
    </row>
    <row r="4" spans="1:4" x14ac:dyDescent="0.35">
      <c r="A4">
        <v>69</v>
      </c>
      <c r="C4" t="s">
        <v>4</v>
      </c>
      <c r="D4">
        <v>44.227272727272727</v>
      </c>
    </row>
    <row r="5" spans="1:4" x14ac:dyDescent="0.35">
      <c r="A5">
        <v>26</v>
      </c>
      <c r="C5" t="s">
        <v>5</v>
      </c>
      <c r="D5">
        <v>2.708757497133377</v>
      </c>
    </row>
    <row r="6" spans="1:4" x14ac:dyDescent="0.35">
      <c r="A6">
        <v>56</v>
      </c>
      <c r="C6" t="s">
        <v>6</v>
      </c>
      <c r="D6">
        <v>42.5</v>
      </c>
    </row>
    <row r="7" spans="1:4" x14ac:dyDescent="0.35">
      <c r="A7">
        <v>25</v>
      </c>
      <c r="C7" t="s">
        <v>7</v>
      </c>
      <c r="D7">
        <v>49</v>
      </c>
    </row>
    <row r="8" spans="1:4" x14ac:dyDescent="0.35">
      <c r="A8">
        <v>33</v>
      </c>
      <c r="C8" t="s">
        <v>8</v>
      </c>
      <c r="D8">
        <v>12.70519885409426</v>
      </c>
    </row>
    <row r="9" spans="1:4" x14ac:dyDescent="0.35">
      <c r="A9">
        <v>39</v>
      </c>
      <c r="C9" t="s">
        <v>9</v>
      </c>
      <c r="D9">
        <v>161.42207792207807</v>
      </c>
    </row>
    <row r="10" spans="1:4" x14ac:dyDescent="0.35">
      <c r="A10">
        <v>58</v>
      </c>
      <c r="C10" t="s">
        <v>10</v>
      </c>
      <c r="D10">
        <v>-0.12953034079052461</v>
      </c>
    </row>
    <row r="11" spans="1:4" x14ac:dyDescent="0.35">
      <c r="A11">
        <v>58</v>
      </c>
      <c r="C11" t="s">
        <v>11</v>
      </c>
      <c r="D11">
        <v>4.7593938599915259E-2</v>
      </c>
    </row>
    <row r="12" spans="1:4" x14ac:dyDescent="0.35">
      <c r="A12">
        <v>49</v>
      </c>
      <c r="C12" t="s">
        <v>12</v>
      </c>
      <c r="D12">
        <v>50</v>
      </c>
    </row>
    <row r="13" spans="1:4" x14ac:dyDescent="0.35">
      <c r="A13">
        <v>43</v>
      </c>
      <c r="C13" t="s">
        <v>13</v>
      </c>
      <c r="D13">
        <v>19</v>
      </c>
    </row>
    <row r="14" spans="1:4" x14ac:dyDescent="0.35">
      <c r="A14">
        <v>19</v>
      </c>
      <c r="C14" t="s">
        <v>14</v>
      </c>
      <c r="D14">
        <v>69</v>
      </c>
    </row>
    <row r="15" spans="1:4" x14ac:dyDescent="0.35">
      <c r="A15">
        <v>40</v>
      </c>
      <c r="C15" t="s">
        <v>15</v>
      </c>
      <c r="D15">
        <v>973</v>
      </c>
    </row>
    <row r="16" spans="1:4" x14ac:dyDescent="0.35">
      <c r="A16">
        <v>45</v>
      </c>
      <c r="C16" t="s">
        <v>16</v>
      </c>
      <c r="D16">
        <v>22</v>
      </c>
    </row>
    <row r="17" spans="1:4" ht="15" thickBot="1" x14ac:dyDescent="0.4">
      <c r="A17">
        <v>66</v>
      </c>
      <c r="C17" s="1" t="s">
        <v>43</v>
      </c>
      <c r="D17" s="1">
        <v>5.6331695930484695</v>
      </c>
    </row>
    <row r="18" spans="1:4" x14ac:dyDescent="0.35">
      <c r="A18">
        <v>39</v>
      </c>
      <c r="C18" t="s">
        <v>45</v>
      </c>
      <c r="D18">
        <f>D4+D17</f>
        <v>49.860442320321198</v>
      </c>
    </row>
    <row r="19" spans="1:4" x14ac:dyDescent="0.35">
      <c r="A19">
        <v>36</v>
      </c>
      <c r="C19" t="s">
        <v>46</v>
      </c>
      <c r="D19">
        <f>D4-D17</f>
        <v>38.594103134224255</v>
      </c>
    </row>
    <row r="20" spans="1:4" x14ac:dyDescent="0.35">
      <c r="A20">
        <v>42</v>
      </c>
    </row>
    <row r="21" spans="1:4" x14ac:dyDescent="0.35">
      <c r="A21">
        <v>41</v>
      </c>
    </row>
    <row r="22" spans="1:4" x14ac:dyDescent="0.35">
      <c r="A22">
        <v>54</v>
      </c>
    </row>
    <row r="23" spans="1:4" x14ac:dyDescent="0.35">
      <c r="A23">
        <v>46</v>
      </c>
    </row>
  </sheetData>
  <autoFilter ref="A1:A23" xr:uid="{5861AC95-CD9A-497F-A212-BF7FB735983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92D4-FBCB-4770-A12C-3800B0BAC660}">
  <dimension ref="A1:B23"/>
  <sheetViews>
    <sheetView workbookViewId="0">
      <selection sqref="A1:B23"/>
    </sheetView>
  </sheetViews>
  <sheetFormatPr defaultRowHeight="14.5" x14ac:dyDescent="0.35"/>
  <cols>
    <col min="1" max="1" width="24.453125" style="3" customWidth="1"/>
    <col min="2" max="2" width="28.1796875" customWidth="1"/>
  </cols>
  <sheetData>
    <row r="1" spans="1:2" x14ac:dyDescent="0.35">
      <c r="A1" s="3" t="s">
        <v>17</v>
      </c>
      <c r="B1" t="s">
        <v>18</v>
      </c>
    </row>
    <row r="2" spans="1:2" x14ac:dyDescent="0.35">
      <c r="A2" s="3">
        <v>72</v>
      </c>
      <c r="B2">
        <v>49</v>
      </c>
    </row>
    <row r="3" spans="1:2" x14ac:dyDescent="0.35">
      <c r="A3" s="3">
        <v>78</v>
      </c>
      <c r="B3">
        <v>40</v>
      </c>
    </row>
    <row r="4" spans="1:2" x14ac:dyDescent="0.35">
      <c r="A4" s="3">
        <v>64</v>
      </c>
      <c r="B4">
        <v>69</v>
      </c>
    </row>
    <row r="5" spans="1:2" x14ac:dyDescent="0.35">
      <c r="A5" s="3">
        <v>82</v>
      </c>
      <c r="B5">
        <v>26</v>
      </c>
    </row>
    <row r="6" spans="1:2" x14ac:dyDescent="0.35">
      <c r="A6" s="3">
        <v>60</v>
      </c>
      <c r="B6">
        <v>56</v>
      </c>
    </row>
    <row r="7" spans="1:2" x14ac:dyDescent="0.35">
      <c r="A7" s="3">
        <v>69</v>
      </c>
      <c r="B7">
        <v>25</v>
      </c>
    </row>
    <row r="8" spans="1:2" x14ac:dyDescent="0.35">
      <c r="A8" s="3">
        <v>78</v>
      </c>
      <c r="B8">
        <v>33</v>
      </c>
    </row>
    <row r="9" spans="1:2" x14ac:dyDescent="0.35">
      <c r="A9" s="3">
        <v>70</v>
      </c>
      <c r="B9">
        <v>39</v>
      </c>
    </row>
    <row r="10" spans="1:2" x14ac:dyDescent="0.35">
      <c r="A10" s="3">
        <v>58</v>
      </c>
      <c r="B10">
        <v>58</v>
      </c>
    </row>
    <row r="11" spans="1:2" x14ac:dyDescent="0.35">
      <c r="B11">
        <v>58</v>
      </c>
    </row>
    <row r="12" spans="1:2" x14ac:dyDescent="0.35">
      <c r="B12">
        <v>49</v>
      </c>
    </row>
    <row r="13" spans="1:2" x14ac:dyDescent="0.35">
      <c r="B13">
        <v>43</v>
      </c>
    </row>
    <row r="14" spans="1:2" x14ac:dyDescent="0.35">
      <c r="B14">
        <v>19</v>
      </c>
    </row>
    <row r="15" spans="1:2" x14ac:dyDescent="0.35">
      <c r="B15">
        <v>40</v>
      </c>
    </row>
    <row r="16" spans="1:2" x14ac:dyDescent="0.35">
      <c r="B16">
        <v>45</v>
      </c>
    </row>
    <row r="17" spans="2:2" x14ac:dyDescent="0.35">
      <c r="B17">
        <v>66</v>
      </c>
    </row>
    <row r="18" spans="2:2" x14ac:dyDescent="0.35">
      <c r="B18">
        <v>39</v>
      </c>
    </row>
    <row r="19" spans="2:2" x14ac:dyDescent="0.35">
      <c r="B19">
        <v>36</v>
      </c>
    </row>
    <row r="20" spans="2:2" x14ac:dyDescent="0.35">
      <c r="B20">
        <v>42</v>
      </c>
    </row>
    <row r="21" spans="2:2" x14ac:dyDescent="0.35">
      <c r="B21">
        <v>41</v>
      </c>
    </row>
    <row r="22" spans="2:2" x14ac:dyDescent="0.35">
      <c r="B22">
        <v>54</v>
      </c>
    </row>
    <row r="23" spans="2:2" x14ac:dyDescent="0.35">
      <c r="B23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9451-DB95-4D07-938D-68085CAE5AC0}">
  <dimension ref="A1:V40"/>
  <sheetViews>
    <sheetView tabSelected="1" topLeftCell="I20" zoomScale="70" zoomScaleNormal="70" workbookViewId="0">
      <selection activeCell="N20" sqref="N20:V40"/>
    </sheetView>
  </sheetViews>
  <sheetFormatPr defaultRowHeight="14.5" x14ac:dyDescent="0.35"/>
  <cols>
    <col min="1" max="5" width="11.6328125" customWidth="1"/>
    <col min="6" max="10" width="18.6328125" customWidth="1"/>
    <col min="11" max="12" width="13.6328125" customWidth="1"/>
    <col min="13" max="13" width="12.90625" customWidth="1"/>
    <col min="14" max="14" width="19.453125" customWidth="1"/>
    <col min="15" max="15" width="15" customWidth="1"/>
    <col min="16" max="16" width="12.90625" customWidth="1"/>
    <col min="17" max="17" width="21.1796875" customWidth="1"/>
    <col min="18" max="18" width="18.81640625" customWidth="1"/>
    <col min="19" max="19" width="19.453125" customWidth="1"/>
    <col min="20" max="20" width="16.7265625" customWidth="1"/>
    <col min="21" max="21" width="14.6328125" customWidth="1"/>
    <col min="22" max="22" width="14.81640625" customWidth="1"/>
    <col min="23" max="23" width="15" customWidth="1"/>
    <col min="24" max="24" width="13.453125" customWidth="1"/>
    <col min="25" max="25" width="12.6328125" customWidth="1"/>
    <col min="26" max="26" width="14" customWidth="1"/>
  </cols>
  <sheetData>
    <row r="1" spans="1:12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G1" s="4" t="s">
        <v>0</v>
      </c>
      <c r="H1" s="4" t="s">
        <v>1</v>
      </c>
      <c r="I1" s="4" t="s">
        <v>2</v>
      </c>
      <c r="J1" s="4" t="s">
        <v>47</v>
      </c>
      <c r="K1" s="4" t="s">
        <v>48</v>
      </c>
      <c r="L1" s="4" t="s">
        <v>49</v>
      </c>
    </row>
    <row r="2" spans="1:12" x14ac:dyDescent="0.35">
      <c r="A2">
        <v>23</v>
      </c>
      <c r="B2">
        <v>49</v>
      </c>
      <c r="C2">
        <v>143</v>
      </c>
      <c r="D2">
        <v>2</v>
      </c>
      <c r="G2">
        <v>23</v>
      </c>
      <c r="H2">
        <v>49</v>
      </c>
      <c r="I2">
        <v>143</v>
      </c>
      <c r="J2">
        <f t="shared" ref="J2:J32" si="0">IF(D2=1,1,0)</f>
        <v>0</v>
      </c>
      <c r="K2">
        <f t="shared" ref="K2:K32" si="1">IF(D2=2,1,0)</f>
        <v>1</v>
      </c>
      <c r="L2">
        <f t="shared" ref="L2:L32" si="2">IF(D2=3,1,0)</f>
        <v>0</v>
      </c>
    </row>
    <row r="3" spans="1:12" x14ac:dyDescent="0.35">
      <c r="A3">
        <v>26</v>
      </c>
      <c r="B3">
        <v>40</v>
      </c>
      <c r="C3">
        <v>125</v>
      </c>
      <c r="D3">
        <v>2</v>
      </c>
      <c r="G3">
        <v>26</v>
      </c>
      <c r="H3">
        <v>40</v>
      </c>
      <c r="I3">
        <v>125</v>
      </c>
      <c r="J3">
        <f t="shared" si="0"/>
        <v>0</v>
      </c>
      <c r="K3">
        <f t="shared" si="1"/>
        <v>1</v>
      </c>
      <c r="L3">
        <f t="shared" si="2"/>
        <v>0</v>
      </c>
    </row>
    <row r="4" spans="1:12" x14ac:dyDescent="0.35">
      <c r="A4">
        <v>18</v>
      </c>
      <c r="B4">
        <v>69</v>
      </c>
      <c r="C4">
        <v>95</v>
      </c>
      <c r="D4">
        <v>2</v>
      </c>
      <c r="G4">
        <v>18</v>
      </c>
      <c r="H4">
        <v>69</v>
      </c>
      <c r="I4">
        <v>95</v>
      </c>
      <c r="J4">
        <f t="shared" si="0"/>
        <v>0</v>
      </c>
      <c r="K4">
        <f t="shared" si="1"/>
        <v>1</v>
      </c>
      <c r="L4">
        <f t="shared" si="2"/>
        <v>0</v>
      </c>
    </row>
    <row r="5" spans="1:12" x14ac:dyDescent="0.35">
      <c r="A5">
        <v>12</v>
      </c>
      <c r="B5">
        <v>72</v>
      </c>
      <c r="C5">
        <v>84</v>
      </c>
      <c r="D5">
        <v>1</v>
      </c>
      <c r="G5">
        <v>12</v>
      </c>
      <c r="H5">
        <v>72</v>
      </c>
      <c r="I5">
        <v>84</v>
      </c>
      <c r="J5">
        <f t="shared" si="0"/>
        <v>1</v>
      </c>
      <c r="K5">
        <f t="shared" si="1"/>
        <v>0</v>
      </c>
      <c r="L5">
        <f t="shared" si="2"/>
        <v>0</v>
      </c>
    </row>
    <row r="6" spans="1:12" x14ac:dyDescent="0.35">
      <c r="A6">
        <v>30</v>
      </c>
      <c r="B6">
        <v>26</v>
      </c>
      <c r="C6">
        <v>164</v>
      </c>
      <c r="D6">
        <v>3</v>
      </c>
      <c r="G6">
        <v>30</v>
      </c>
      <c r="H6">
        <v>26</v>
      </c>
      <c r="I6">
        <v>164</v>
      </c>
      <c r="J6">
        <f t="shared" si="0"/>
        <v>0</v>
      </c>
      <c r="K6">
        <f t="shared" si="1"/>
        <v>0</v>
      </c>
      <c r="L6">
        <f t="shared" si="2"/>
        <v>1</v>
      </c>
    </row>
    <row r="7" spans="1:12" x14ac:dyDescent="0.35">
      <c r="A7">
        <v>9</v>
      </c>
      <c r="B7">
        <v>78</v>
      </c>
      <c r="C7">
        <v>67</v>
      </c>
      <c r="D7">
        <v>1</v>
      </c>
      <c r="G7">
        <v>9</v>
      </c>
      <c r="H7">
        <v>78</v>
      </c>
      <c r="I7">
        <v>67</v>
      </c>
      <c r="J7">
        <f t="shared" si="0"/>
        <v>1</v>
      </c>
      <c r="K7">
        <f t="shared" si="1"/>
        <v>0</v>
      </c>
      <c r="L7">
        <f t="shared" si="2"/>
        <v>0</v>
      </c>
    </row>
    <row r="8" spans="1:12" x14ac:dyDescent="0.35">
      <c r="A8">
        <v>20</v>
      </c>
      <c r="B8">
        <v>56</v>
      </c>
      <c r="C8">
        <v>146</v>
      </c>
      <c r="D8">
        <v>2</v>
      </c>
      <c r="G8">
        <v>20</v>
      </c>
      <c r="H8">
        <v>56</v>
      </c>
      <c r="I8">
        <v>146</v>
      </c>
      <c r="J8">
        <f t="shared" si="0"/>
        <v>0</v>
      </c>
      <c r="K8">
        <f t="shared" si="1"/>
        <v>1</v>
      </c>
      <c r="L8">
        <f t="shared" si="2"/>
        <v>0</v>
      </c>
    </row>
    <row r="9" spans="1:12" x14ac:dyDescent="0.35">
      <c r="A9">
        <v>32</v>
      </c>
      <c r="B9">
        <v>25</v>
      </c>
      <c r="C9">
        <v>182</v>
      </c>
      <c r="D9">
        <v>3</v>
      </c>
      <c r="G9">
        <v>32</v>
      </c>
      <c r="H9">
        <v>25</v>
      </c>
      <c r="I9">
        <v>182</v>
      </c>
      <c r="J9">
        <f t="shared" si="0"/>
        <v>0</v>
      </c>
      <c r="K9">
        <f t="shared" si="1"/>
        <v>0</v>
      </c>
      <c r="L9">
        <f t="shared" si="2"/>
        <v>1</v>
      </c>
    </row>
    <row r="10" spans="1:12" x14ac:dyDescent="0.35">
      <c r="A10">
        <v>27</v>
      </c>
      <c r="B10">
        <v>33</v>
      </c>
      <c r="C10">
        <v>150</v>
      </c>
      <c r="D10">
        <v>2</v>
      </c>
      <c r="G10">
        <v>27</v>
      </c>
      <c r="H10">
        <v>33</v>
      </c>
      <c r="I10">
        <v>150</v>
      </c>
      <c r="J10">
        <f t="shared" si="0"/>
        <v>0</v>
      </c>
      <c r="K10">
        <f t="shared" si="1"/>
        <v>1</v>
      </c>
      <c r="L10">
        <f t="shared" si="2"/>
        <v>0</v>
      </c>
    </row>
    <row r="11" spans="1:12" x14ac:dyDescent="0.35">
      <c r="A11">
        <v>25</v>
      </c>
      <c r="B11">
        <v>39</v>
      </c>
      <c r="C11">
        <v>162</v>
      </c>
      <c r="D11">
        <v>3</v>
      </c>
      <c r="G11">
        <v>25</v>
      </c>
      <c r="H11">
        <v>39</v>
      </c>
      <c r="I11">
        <v>162</v>
      </c>
      <c r="J11">
        <f t="shared" si="0"/>
        <v>0</v>
      </c>
      <c r="K11">
        <f t="shared" si="1"/>
        <v>0</v>
      </c>
      <c r="L11">
        <f t="shared" si="2"/>
        <v>1</v>
      </c>
    </row>
    <row r="12" spans="1:12" x14ac:dyDescent="0.35">
      <c r="A12">
        <v>16</v>
      </c>
      <c r="B12">
        <v>58</v>
      </c>
      <c r="C12">
        <v>87</v>
      </c>
      <c r="D12">
        <v>3</v>
      </c>
      <c r="G12">
        <v>16</v>
      </c>
      <c r="H12">
        <v>58</v>
      </c>
      <c r="I12">
        <v>87</v>
      </c>
      <c r="J12">
        <f t="shared" si="0"/>
        <v>0</v>
      </c>
      <c r="K12">
        <f t="shared" si="1"/>
        <v>0</v>
      </c>
      <c r="L12">
        <f t="shared" si="2"/>
        <v>1</v>
      </c>
    </row>
    <row r="13" spans="1:12" x14ac:dyDescent="0.35">
      <c r="A13">
        <v>12</v>
      </c>
      <c r="B13">
        <v>64</v>
      </c>
      <c r="C13">
        <v>38</v>
      </c>
      <c r="D13">
        <v>2</v>
      </c>
      <c r="G13">
        <v>12</v>
      </c>
      <c r="H13">
        <v>64</v>
      </c>
      <c r="I13">
        <v>38</v>
      </c>
      <c r="J13">
        <f t="shared" si="0"/>
        <v>0</v>
      </c>
      <c r="K13">
        <f t="shared" si="1"/>
        <v>1</v>
      </c>
      <c r="L13">
        <f t="shared" si="2"/>
        <v>0</v>
      </c>
    </row>
    <row r="14" spans="1:12" x14ac:dyDescent="0.35">
      <c r="A14">
        <v>5</v>
      </c>
      <c r="B14">
        <v>82</v>
      </c>
      <c r="C14">
        <v>24</v>
      </c>
      <c r="D14">
        <v>1</v>
      </c>
      <c r="G14">
        <v>5</v>
      </c>
      <c r="H14">
        <v>82</v>
      </c>
      <c r="I14">
        <v>24</v>
      </c>
      <c r="J14">
        <f t="shared" si="0"/>
        <v>1</v>
      </c>
      <c r="K14">
        <f t="shared" si="1"/>
        <v>0</v>
      </c>
      <c r="L14">
        <f t="shared" si="2"/>
        <v>0</v>
      </c>
    </row>
    <row r="15" spans="1:12" x14ac:dyDescent="0.35">
      <c r="A15">
        <v>15</v>
      </c>
      <c r="B15">
        <v>58</v>
      </c>
      <c r="C15">
        <v>96</v>
      </c>
      <c r="D15">
        <v>2</v>
      </c>
      <c r="G15">
        <v>15</v>
      </c>
      <c r="H15">
        <v>58</v>
      </c>
      <c r="I15">
        <v>96</v>
      </c>
      <c r="J15">
        <f t="shared" si="0"/>
        <v>0</v>
      </c>
      <c r="K15">
        <f t="shared" si="1"/>
        <v>1</v>
      </c>
      <c r="L15">
        <f t="shared" si="2"/>
        <v>0</v>
      </c>
    </row>
    <row r="16" spans="1:12" x14ac:dyDescent="0.35">
      <c r="A16">
        <v>12</v>
      </c>
      <c r="B16">
        <v>60</v>
      </c>
      <c r="C16">
        <v>48</v>
      </c>
      <c r="D16">
        <v>1</v>
      </c>
      <c r="G16">
        <v>12</v>
      </c>
      <c r="H16">
        <v>60</v>
      </c>
      <c r="I16">
        <v>48</v>
      </c>
      <c r="J16">
        <f t="shared" si="0"/>
        <v>1</v>
      </c>
      <c r="K16">
        <f t="shared" si="1"/>
        <v>0</v>
      </c>
      <c r="L16">
        <f t="shared" si="2"/>
        <v>0</v>
      </c>
    </row>
    <row r="17" spans="1:19" x14ac:dyDescent="0.35">
      <c r="A17">
        <v>26</v>
      </c>
      <c r="B17">
        <v>49</v>
      </c>
      <c r="C17">
        <v>84</v>
      </c>
      <c r="D17">
        <v>2</v>
      </c>
      <c r="G17">
        <v>26</v>
      </c>
      <c r="H17">
        <v>49</v>
      </c>
      <c r="I17">
        <v>84</v>
      </c>
      <c r="J17">
        <f t="shared" si="0"/>
        <v>0</v>
      </c>
      <c r="K17">
        <f t="shared" si="1"/>
        <v>1</v>
      </c>
      <c r="L17">
        <f t="shared" si="2"/>
        <v>0</v>
      </c>
    </row>
    <row r="18" spans="1:19" x14ac:dyDescent="0.35">
      <c r="A18">
        <v>24</v>
      </c>
      <c r="B18">
        <v>43</v>
      </c>
      <c r="C18">
        <v>165</v>
      </c>
      <c r="D18">
        <v>2</v>
      </c>
      <c r="G18">
        <v>24</v>
      </c>
      <c r="H18">
        <v>43</v>
      </c>
      <c r="I18">
        <v>165</v>
      </c>
      <c r="J18">
        <f t="shared" si="0"/>
        <v>0</v>
      </c>
      <c r="K18">
        <f t="shared" si="1"/>
        <v>1</v>
      </c>
      <c r="L18">
        <f t="shared" si="2"/>
        <v>0</v>
      </c>
    </row>
    <row r="19" spans="1:19" x14ac:dyDescent="0.35">
      <c r="A19">
        <v>36</v>
      </c>
      <c r="B19">
        <v>19</v>
      </c>
      <c r="C19">
        <v>126</v>
      </c>
      <c r="D19">
        <v>3</v>
      </c>
      <c r="G19">
        <v>36</v>
      </c>
      <c r="H19">
        <v>19</v>
      </c>
      <c r="I19">
        <v>126</v>
      </c>
      <c r="J19">
        <f t="shared" si="0"/>
        <v>0</v>
      </c>
      <c r="K19">
        <f t="shared" si="1"/>
        <v>0</v>
      </c>
      <c r="L19">
        <f t="shared" si="2"/>
        <v>1</v>
      </c>
    </row>
    <row r="20" spans="1:19" x14ac:dyDescent="0.35">
      <c r="A20">
        <v>21</v>
      </c>
      <c r="B20">
        <v>40</v>
      </c>
      <c r="C20">
        <v>132</v>
      </c>
      <c r="D20">
        <v>3</v>
      </c>
      <c r="G20">
        <v>21</v>
      </c>
      <c r="H20">
        <v>40</v>
      </c>
      <c r="I20">
        <v>132</v>
      </c>
      <c r="J20">
        <f t="shared" si="0"/>
        <v>0</v>
      </c>
      <c r="K20">
        <f t="shared" si="1"/>
        <v>0</v>
      </c>
      <c r="L20">
        <f t="shared" si="2"/>
        <v>1</v>
      </c>
      <c r="N20" t="s">
        <v>21</v>
      </c>
    </row>
    <row r="21" spans="1:19" ht="15" thickBot="1" x14ac:dyDescent="0.4">
      <c r="A21">
        <v>14</v>
      </c>
      <c r="B21">
        <v>69</v>
      </c>
      <c r="C21">
        <v>108</v>
      </c>
      <c r="D21">
        <v>1</v>
      </c>
      <c r="G21">
        <v>14</v>
      </c>
      <c r="H21">
        <v>69</v>
      </c>
      <c r="I21">
        <v>108</v>
      </c>
      <c r="J21">
        <f t="shared" si="0"/>
        <v>1</v>
      </c>
      <c r="K21">
        <f t="shared" si="1"/>
        <v>0</v>
      </c>
      <c r="L21">
        <f t="shared" si="2"/>
        <v>0</v>
      </c>
    </row>
    <row r="22" spans="1:19" x14ac:dyDescent="0.35">
      <c r="A22">
        <v>10</v>
      </c>
      <c r="B22">
        <v>78</v>
      </c>
      <c r="C22">
        <v>56</v>
      </c>
      <c r="D22">
        <v>1</v>
      </c>
      <c r="G22">
        <v>10</v>
      </c>
      <c r="H22">
        <v>78</v>
      </c>
      <c r="I22">
        <v>56</v>
      </c>
      <c r="J22">
        <f t="shared" si="0"/>
        <v>1</v>
      </c>
      <c r="K22">
        <f t="shared" si="1"/>
        <v>0</v>
      </c>
      <c r="L22">
        <f t="shared" si="2"/>
        <v>0</v>
      </c>
      <c r="N22" s="8" t="s">
        <v>22</v>
      </c>
      <c r="O22" s="8"/>
    </row>
    <row r="23" spans="1:19" x14ac:dyDescent="0.35">
      <c r="A23">
        <v>22</v>
      </c>
      <c r="B23">
        <v>45</v>
      </c>
      <c r="C23">
        <v>124</v>
      </c>
      <c r="D23">
        <v>2</v>
      </c>
      <c r="G23">
        <v>22</v>
      </c>
      <c r="H23">
        <v>45</v>
      </c>
      <c r="I23">
        <v>124</v>
      </c>
      <c r="J23">
        <f t="shared" si="0"/>
        <v>0</v>
      </c>
      <c r="K23">
        <f t="shared" si="1"/>
        <v>1</v>
      </c>
      <c r="L23">
        <f t="shared" si="2"/>
        <v>0</v>
      </c>
      <c r="N23" s="5" t="s">
        <v>23</v>
      </c>
      <c r="O23" s="5">
        <v>0.92171798939747429</v>
      </c>
    </row>
    <row r="24" spans="1:19" x14ac:dyDescent="0.35">
      <c r="A24">
        <v>8</v>
      </c>
      <c r="B24">
        <v>70</v>
      </c>
      <c r="C24">
        <v>54</v>
      </c>
      <c r="D24">
        <v>1</v>
      </c>
      <c r="G24">
        <v>8</v>
      </c>
      <c r="H24">
        <v>70</v>
      </c>
      <c r="I24">
        <v>54</v>
      </c>
      <c r="J24">
        <f t="shared" si="0"/>
        <v>1</v>
      </c>
      <c r="K24">
        <f t="shared" si="1"/>
        <v>0</v>
      </c>
      <c r="L24">
        <f t="shared" si="2"/>
        <v>0</v>
      </c>
      <c r="N24" s="5" t="s">
        <v>24</v>
      </c>
      <c r="O24" s="5">
        <v>0.84956405197892249</v>
      </c>
    </row>
    <row r="25" spans="1:19" x14ac:dyDescent="0.35">
      <c r="A25">
        <v>15</v>
      </c>
      <c r="B25">
        <v>66</v>
      </c>
      <c r="C25">
        <v>33</v>
      </c>
      <c r="D25">
        <v>1</v>
      </c>
      <c r="G25">
        <v>15</v>
      </c>
      <c r="H25">
        <v>66</v>
      </c>
      <c r="I25">
        <v>33</v>
      </c>
      <c r="J25">
        <f t="shared" si="0"/>
        <v>1</v>
      </c>
      <c r="K25">
        <f t="shared" si="1"/>
        <v>0</v>
      </c>
      <c r="L25">
        <f t="shared" si="2"/>
        <v>0</v>
      </c>
      <c r="N25" s="5" t="s">
        <v>25</v>
      </c>
      <c r="O25" s="5">
        <v>0.82642005997567969</v>
      </c>
    </row>
    <row r="26" spans="1:19" x14ac:dyDescent="0.35">
      <c r="A26">
        <v>18</v>
      </c>
      <c r="B26">
        <v>39</v>
      </c>
      <c r="C26">
        <v>120</v>
      </c>
      <c r="D26">
        <v>3</v>
      </c>
      <c r="G26">
        <v>18</v>
      </c>
      <c r="H26">
        <v>39</v>
      </c>
      <c r="I26">
        <v>120</v>
      </c>
      <c r="J26">
        <f t="shared" si="0"/>
        <v>0</v>
      </c>
      <c r="K26">
        <f t="shared" si="1"/>
        <v>0</v>
      </c>
      <c r="L26">
        <f t="shared" si="2"/>
        <v>1</v>
      </c>
      <c r="N26" s="5" t="s">
        <v>5</v>
      </c>
      <c r="O26" s="5">
        <v>3.2065991927166331</v>
      </c>
    </row>
    <row r="27" spans="1:19" ht="15" thickBot="1" x14ac:dyDescent="0.4">
      <c r="A27">
        <v>17</v>
      </c>
      <c r="B27">
        <v>36</v>
      </c>
      <c r="C27">
        <v>64</v>
      </c>
      <c r="D27">
        <v>3</v>
      </c>
      <c r="G27">
        <v>17</v>
      </c>
      <c r="H27">
        <v>36</v>
      </c>
      <c r="I27">
        <v>64</v>
      </c>
      <c r="J27">
        <f t="shared" si="0"/>
        <v>0</v>
      </c>
      <c r="K27">
        <f t="shared" si="1"/>
        <v>0</v>
      </c>
      <c r="L27">
        <f t="shared" si="2"/>
        <v>1</v>
      </c>
      <c r="N27" s="6" t="s">
        <v>26</v>
      </c>
      <c r="O27" s="6">
        <v>31</v>
      </c>
    </row>
    <row r="28" spans="1:19" x14ac:dyDescent="0.35">
      <c r="A28">
        <v>23</v>
      </c>
      <c r="B28">
        <v>42</v>
      </c>
      <c r="C28">
        <v>189</v>
      </c>
      <c r="D28">
        <v>2</v>
      </c>
      <c r="G28">
        <v>23</v>
      </c>
      <c r="H28">
        <v>42</v>
      </c>
      <c r="I28">
        <v>189</v>
      </c>
      <c r="J28">
        <f t="shared" si="0"/>
        <v>0</v>
      </c>
      <c r="K28">
        <f t="shared" si="1"/>
        <v>1</v>
      </c>
      <c r="L28">
        <f t="shared" si="2"/>
        <v>0</v>
      </c>
    </row>
    <row r="29" spans="1:19" ht="15" thickBot="1" x14ac:dyDescent="0.4">
      <c r="A29">
        <v>29</v>
      </c>
      <c r="B29">
        <v>41</v>
      </c>
      <c r="C29">
        <v>124</v>
      </c>
      <c r="D29">
        <v>3</v>
      </c>
      <c r="G29">
        <v>29</v>
      </c>
      <c r="H29">
        <v>41</v>
      </c>
      <c r="I29">
        <v>124</v>
      </c>
      <c r="J29">
        <f t="shared" si="0"/>
        <v>0</v>
      </c>
      <c r="K29">
        <f t="shared" si="1"/>
        <v>0</v>
      </c>
      <c r="L29">
        <f t="shared" si="2"/>
        <v>1</v>
      </c>
      <c r="N29" t="s">
        <v>27</v>
      </c>
    </row>
    <row r="30" spans="1:19" x14ac:dyDescent="0.35">
      <c r="A30">
        <v>24</v>
      </c>
      <c r="B30">
        <v>54</v>
      </c>
      <c r="C30">
        <v>165</v>
      </c>
      <c r="D30">
        <v>1</v>
      </c>
      <c r="G30">
        <v>24</v>
      </c>
      <c r="H30">
        <v>54</v>
      </c>
      <c r="I30">
        <v>165</v>
      </c>
      <c r="J30">
        <f t="shared" si="0"/>
        <v>1</v>
      </c>
      <c r="K30">
        <f t="shared" si="1"/>
        <v>0</v>
      </c>
      <c r="L30">
        <f t="shared" si="2"/>
        <v>0</v>
      </c>
      <c r="N30" s="7"/>
      <c r="O30" s="7" t="s">
        <v>31</v>
      </c>
      <c r="P30" s="7" t="s">
        <v>32</v>
      </c>
      <c r="Q30" s="7" t="s">
        <v>33</v>
      </c>
      <c r="R30" s="7" t="s">
        <v>34</v>
      </c>
      <c r="S30" s="7" t="s">
        <v>35</v>
      </c>
    </row>
    <row r="31" spans="1:19" x14ac:dyDescent="0.35">
      <c r="A31">
        <v>13</v>
      </c>
      <c r="B31">
        <v>58</v>
      </c>
      <c r="C31">
        <v>48</v>
      </c>
      <c r="D31">
        <v>1</v>
      </c>
      <c r="G31">
        <v>13</v>
      </c>
      <c r="H31">
        <v>58</v>
      </c>
      <c r="I31">
        <v>48</v>
      </c>
      <c r="J31">
        <f t="shared" si="0"/>
        <v>1</v>
      </c>
      <c r="K31">
        <f t="shared" si="1"/>
        <v>0</v>
      </c>
      <c r="L31">
        <f t="shared" si="2"/>
        <v>0</v>
      </c>
      <c r="N31" s="5" t="s">
        <v>28</v>
      </c>
      <c r="O31" s="5">
        <v>4</v>
      </c>
      <c r="P31" s="5">
        <v>1509.757536242543</v>
      </c>
      <c r="Q31" s="5">
        <v>377.43938406063575</v>
      </c>
      <c r="R31" s="5">
        <v>36.707757756738367</v>
      </c>
      <c r="S31" s="5">
        <v>2.4341867636983804E-10</v>
      </c>
    </row>
    <row r="32" spans="1:19" x14ac:dyDescent="0.35">
      <c r="A32">
        <v>27</v>
      </c>
      <c r="B32">
        <v>46</v>
      </c>
      <c r="C32">
        <v>134</v>
      </c>
      <c r="D32">
        <v>2</v>
      </c>
      <c r="G32">
        <v>27</v>
      </c>
      <c r="H32">
        <v>46</v>
      </c>
      <c r="I32">
        <v>134</v>
      </c>
      <c r="J32">
        <f t="shared" si="0"/>
        <v>0</v>
      </c>
      <c r="K32">
        <f t="shared" si="1"/>
        <v>1</v>
      </c>
      <c r="L32">
        <f t="shared" si="2"/>
        <v>0</v>
      </c>
      <c r="N32" s="5" t="s">
        <v>29</v>
      </c>
      <c r="O32" s="5">
        <v>26</v>
      </c>
      <c r="P32" s="5">
        <v>267.33923795100503</v>
      </c>
      <c r="Q32" s="5">
        <v>10.282278382730963</v>
      </c>
      <c r="R32" s="5"/>
      <c r="S32" s="5"/>
    </row>
    <row r="33" spans="1:22" ht="15" thickBot="1" x14ac:dyDescent="0.4">
      <c r="N33" s="6" t="s">
        <v>20</v>
      </c>
      <c r="O33" s="6">
        <v>30</v>
      </c>
      <c r="P33" s="6">
        <v>1777.0967741935481</v>
      </c>
      <c r="Q33" s="6"/>
      <c r="R33" s="6"/>
      <c r="S33" s="6"/>
    </row>
    <row r="34" spans="1:22" ht="15" thickBot="1" x14ac:dyDescent="0.4">
      <c r="A34">
        <f>MAX(A2:A32)</f>
        <v>36</v>
      </c>
      <c r="B34">
        <f>MAX(B2:B32)</f>
        <v>82</v>
      </c>
    </row>
    <row r="35" spans="1:22" x14ac:dyDescent="0.35">
      <c r="N35" s="7"/>
      <c r="O35" s="7" t="s">
        <v>36</v>
      </c>
      <c r="P35" s="7" t="s">
        <v>5</v>
      </c>
      <c r="Q35" s="7" t="s">
        <v>37</v>
      </c>
      <c r="R35" s="7" t="s">
        <v>38</v>
      </c>
      <c r="S35" s="7" t="s">
        <v>39</v>
      </c>
      <c r="T35" s="7" t="s">
        <v>40</v>
      </c>
      <c r="U35" s="7" t="s">
        <v>41</v>
      </c>
      <c r="V35" s="7" t="s">
        <v>42</v>
      </c>
    </row>
    <row r="36" spans="1:22" x14ac:dyDescent="0.35">
      <c r="N36" s="5" t="s">
        <v>30</v>
      </c>
      <c r="O36" s="5">
        <v>31.097766507089631</v>
      </c>
      <c r="P36" s="5">
        <v>4.4169030871843971</v>
      </c>
      <c r="Q36" s="5">
        <v>7.0406268585153047</v>
      </c>
      <c r="R36" s="5">
        <v>1.778738854091063E-7</v>
      </c>
      <c r="S36" s="5">
        <v>22.018692183749515</v>
      </c>
      <c r="T36" s="5">
        <v>40.176840830429747</v>
      </c>
      <c r="U36" s="5">
        <v>22.018692183749515</v>
      </c>
      <c r="V36" s="5">
        <v>40.176840830429747</v>
      </c>
    </row>
    <row r="37" spans="1:22" x14ac:dyDescent="0.35">
      <c r="N37" s="5" t="s">
        <v>1</v>
      </c>
      <c r="O37" s="5">
        <v>-0.33890127921199042</v>
      </c>
      <c r="P37" s="5">
        <v>7.0050780349069669E-2</v>
      </c>
      <c r="Q37" s="5">
        <v>-4.8379372438567172</v>
      </c>
      <c r="R37" s="5">
        <v>5.1545504547860897E-5</v>
      </c>
      <c r="S37" s="5">
        <v>-0.48289272041940878</v>
      </c>
      <c r="T37" s="5">
        <v>-0.19490983800457204</v>
      </c>
      <c r="U37" s="5">
        <v>-0.48289272041940878</v>
      </c>
      <c r="V37" s="5">
        <v>-0.19490983800457204</v>
      </c>
    </row>
    <row r="38" spans="1:22" x14ac:dyDescent="0.35">
      <c r="N38" s="5" t="s">
        <v>2</v>
      </c>
      <c r="O38" s="5">
        <v>4.6154362292563519E-2</v>
      </c>
      <c r="P38" s="5">
        <v>1.8181917410770295E-2</v>
      </c>
      <c r="Q38" s="5">
        <v>2.5384760721233603</v>
      </c>
      <c r="R38" s="5">
        <v>1.7463350754720074E-2</v>
      </c>
      <c r="S38" s="5">
        <v>8.7808958037517773E-3</v>
      </c>
      <c r="T38" s="5">
        <v>8.3527828781375268E-2</v>
      </c>
      <c r="U38" s="5">
        <v>8.7808958037517773E-3</v>
      </c>
      <c r="V38" s="5">
        <v>8.3527828781375268E-2</v>
      </c>
    </row>
    <row r="39" spans="1:22" x14ac:dyDescent="0.35">
      <c r="N39" s="5" t="s">
        <v>47</v>
      </c>
      <c r="O39" s="5">
        <v>1.213946685274998</v>
      </c>
      <c r="P39" s="5">
        <v>2.4204486311178788</v>
      </c>
      <c r="Q39" s="5">
        <v>0.50153788420386325</v>
      </c>
      <c r="R39" s="5">
        <v>0.62021306729477466</v>
      </c>
      <c r="S39" s="5">
        <v>-3.7613567307106455</v>
      </c>
      <c r="T39" s="5">
        <v>6.189250101260642</v>
      </c>
      <c r="U39" s="5">
        <v>-3.7613567307106455</v>
      </c>
      <c r="V39" s="5">
        <v>6.189250101260642</v>
      </c>
    </row>
    <row r="40" spans="1:22" ht="15" thickBot="1" x14ac:dyDescent="0.4">
      <c r="N40" s="6" t="s">
        <v>48</v>
      </c>
      <c r="O40" s="6">
        <v>1.8675263594349754</v>
      </c>
      <c r="P40" s="6">
        <v>1.6798274494474497</v>
      </c>
      <c r="Q40" s="6">
        <v>1.1117370180188841</v>
      </c>
      <c r="R40" s="6">
        <v>0.27642600548898738</v>
      </c>
      <c r="S40" s="6">
        <v>-1.5854084147446299</v>
      </c>
      <c r="T40" s="6">
        <v>5.3204611336145806</v>
      </c>
      <c r="U40" s="6">
        <v>-1.5854084147446299</v>
      </c>
      <c r="V40" s="6">
        <v>5.3204611336145806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Low Ab</vt:lpstr>
      <vt:lpstr>High Ab</vt:lpstr>
      <vt:lpstr>Box plot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Faith Kabanda</cp:lastModifiedBy>
  <dcterms:created xsi:type="dcterms:W3CDTF">2022-07-18T13:17:02Z</dcterms:created>
  <dcterms:modified xsi:type="dcterms:W3CDTF">2022-10-12T11:33:24Z</dcterms:modified>
</cp:coreProperties>
</file>