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130338B-198B-4FA2-923C-3C6CA580844E}" xr6:coauthVersionLast="47" xr6:coauthVersionMax="47" xr10:uidLastSave="{00000000-0000-0000-0000-000000000000}"/>
  <bookViews>
    <workbookView xWindow="-120" yWindow="-120" windowWidth="24240" windowHeight="13140" activeTab="2" xr2:uid="{B10444E8-85E8-494D-8E4B-40B9BBEC4CCF}"/>
  </bookViews>
  <sheets>
    <sheet name="December Sales" sheetId="1" r:id="rId1"/>
    <sheet name="KPIs" sheetId="2" r:id="rId2"/>
    <sheet name="Dashboard" sheetId="3" r:id="rId3"/>
  </sheets>
  <definedNames>
    <definedName name="_xlchart.v5.0" hidden="1">KPIs!$H$4</definedName>
    <definedName name="_xlchart.v5.1" hidden="1">KPIs!$H$5:$H$16</definedName>
    <definedName name="_xlchart.v5.10" hidden="1">KPIs!$I$4</definedName>
    <definedName name="_xlchart.v5.11" hidden="1">KPIs!$I$5:$I$16</definedName>
    <definedName name="_xlchart.v5.12" hidden="1">KPIs!$H$4</definedName>
    <definedName name="_xlchart.v5.13" hidden="1">KPIs!$H$5:$H$16</definedName>
    <definedName name="_xlchart.v5.14" hidden="1">KPIs!$I$4</definedName>
    <definedName name="_xlchart.v5.15" hidden="1">KPIs!$I$5:$I$16</definedName>
    <definedName name="_xlchart.v5.16" hidden="1">KPIs!$H$4</definedName>
    <definedName name="_xlchart.v5.17" hidden="1">KPIs!$H$5:$H$16</definedName>
    <definedName name="_xlchart.v5.18" hidden="1">KPIs!$I$4</definedName>
    <definedName name="_xlchart.v5.19" hidden="1">KPIs!$I$5:$I$16</definedName>
    <definedName name="_xlchart.v5.2" hidden="1">KPIs!$I$4</definedName>
    <definedName name="_xlchart.v5.20" hidden="1">KPIs!$H$4</definedName>
    <definedName name="_xlchart.v5.21" hidden="1">KPIs!$H$5:$H$16</definedName>
    <definedName name="_xlchart.v5.22" hidden="1">KPIs!$I$4</definedName>
    <definedName name="_xlchart.v5.23" hidden="1">KPIs!$I$5:$I$16</definedName>
    <definedName name="_xlchart.v5.3" hidden="1">KPIs!$I$5:$I$16</definedName>
    <definedName name="_xlchart.v5.4" hidden="1">KPIs!$H$4</definedName>
    <definedName name="_xlchart.v5.5" hidden="1">KPIs!$H$5:$H$16</definedName>
    <definedName name="_xlchart.v5.6" hidden="1">KPIs!$I$4</definedName>
    <definedName name="_xlchart.v5.7" hidden="1">KPIs!$I$5:$I$16</definedName>
    <definedName name="_xlchart.v5.8" hidden="1">KPIs!$H$4</definedName>
    <definedName name="_xlchart.v5.9" hidden="1">KPIs!$H$5:$H$16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1" l="1"/>
  <c r="W66" i="1" s="1"/>
  <c r="K66" i="1"/>
  <c r="W65" i="1"/>
  <c r="U65" i="1"/>
  <c r="K65" i="1"/>
  <c r="U64" i="1"/>
  <c r="W64" i="1" s="1"/>
  <c r="K64" i="1"/>
  <c r="U63" i="1"/>
  <c r="W63" i="1" s="1"/>
  <c r="K63" i="1"/>
  <c r="U62" i="1"/>
  <c r="W62" i="1" s="1"/>
  <c r="K62" i="1"/>
  <c r="W61" i="1"/>
  <c r="U61" i="1"/>
  <c r="K61" i="1"/>
  <c r="U60" i="1"/>
  <c r="W60" i="1" s="1"/>
  <c r="K60" i="1"/>
  <c r="U59" i="1"/>
  <c r="W59" i="1" s="1"/>
  <c r="K59" i="1"/>
  <c r="U58" i="1"/>
  <c r="W58" i="1" s="1"/>
  <c r="K58" i="1"/>
  <c r="W57" i="1"/>
  <c r="U57" i="1"/>
  <c r="K57" i="1"/>
  <c r="U56" i="1"/>
  <c r="W56" i="1" s="1"/>
  <c r="K56" i="1"/>
  <c r="U55" i="1"/>
  <c r="W55" i="1" s="1"/>
  <c r="K55" i="1"/>
  <c r="U54" i="1"/>
  <c r="W54" i="1" s="1"/>
  <c r="K54" i="1"/>
  <c r="W53" i="1"/>
  <c r="U53" i="1"/>
  <c r="K53" i="1"/>
  <c r="U52" i="1"/>
  <c r="W52" i="1" s="1"/>
  <c r="K52" i="1"/>
  <c r="U51" i="1"/>
  <c r="W51" i="1" s="1"/>
  <c r="K51" i="1"/>
  <c r="U50" i="1"/>
  <c r="W50" i="1" s="1"/>
  <c r="K50" i="1"/>
  <c r="W49" i="1"/>
  <c r="U49" i="1"/>
  <c r="K49" i="1"/>
  <c r="U48" i="1"/>
  <c r="W48" i="1" s="1"/>
  <c r="K48" i="1"/>
  <c r="U47" i="1"/>
  <c r="W47" i="1" s="1"/>
  <c r="K47" i="1"/>
  <c r="U46" i="1"/>
  <c r="W46" i="1" s="1"/>
  <c r="K46" i="1"/>
  <c r="W45" i="1"/>
  <c r="U45" i="1"/>
  <c r="K45" i="1"/>
  <c r="U44" i="1"/>
  <c r="W44" i="1" s="1"/>
  <c r="K44" i="1"/>
  <c r="U43" i="1"/>
  <c r="W43" i="1" s="1"/>
  <c r="K43" i="1"/>
  <c r="U42" i="1"/>
  <c r="W42" i="1" s="1"/>
  <c r="K42" i="1"/>
  <c r="W41" i="1"/>
  <c r="U41" i="1"/>
  <c r="K41" i="1"/>
  <c r="U40" i="1"/>
  <c r="W40" i="1" s="1"/>
  <c r="K40" i="1"/>
  <c r="U39" i="1"/>
  <c r="W39" i="1" s="1"/>
  <c r="K39" i="1"/>
  <c r="U38" i="1"/>
  <c r="W38" i="1" s="1"/>
  <c r="K38" i="1"/>
  <c r="W37" i="1"/>
  <c r="U37" i="1"/>
  <c r="K37" i="1"/>
  <c r="U36" i="1"/>
  <c r="W36" i="1" s="1"/>
  <c r="K36" i="1"/>
  <c r="U35" i="1"/>
  <c r="W35" i="1" s="1"/>
  <c r="K35" i="1"/>
  <c r="U34" i="1"/>
  <c r="W34" i="1" s="1"/>
  <c r="K34" i="1"/>
  <c r="W33" i="1"/>
  <c r="U33" i="1"/>
  <c r="K33" i="1"/>
  <c r="U32" i="1"/>
  <c r="W32" i="1" s="1"/>
  <c r="K32" i="1"/>
  <c r="U31" i="1"/>
  <c r="W31" i="1" s="1"/>
  <c r="K31" i="1"/>
  <c r="U30" i="1"/>
  <c r="W30" i="1" s="1"/>
  <c r="K30" i="1"/>
  <c r="W29" i="1"/>
  <c r="U29" i="1"/>
  <c r="K29" i="1"/>
  <c r="U28" i="1"/>
  <c r="W28" i="1" s="1"/>
  <c r="K28" i="1"/>
  <c r="U27" i="1"/>
  <c r="W27" i="1" s="1"/>
  <c r="K27" i="1"/>
  <c r="U26" i="1"/>
  <c r="W26" i="1" s="1"/>
  <c r="K26" i="1"/>
  <c r="W25" i="1"/>
  <c r="U25" i="1"/>
  <c r="K25" i="1"/>
  <c r="U24" i="1"/>
  <c r="W24" i="1" s="1"/>
  <c r="K24" i="1"/>
  <c r="U23" i="1"/>
  <c r="W23" i="1" s="1"/>
  <c r="K23" i="1"/>
  <c r="U22" i="1"/>
  <c r="W22" i="1" s="1"/>
  <c r="K22" i="1"/>
  <c r="W21" i="1"/>
  <c r="U21" i="1"/>
  <c r="K21" i="1"/>
  <c r="U20" i="1"/>
  <c r="W20" i="1" s="1"/>
  <c r="K20" i="1"/>
  <c r="U19" i="1"/>
  <c r="W19" i="1" s="1"/>
  <c r="K19" i="1"/>
  <c r="U18" i="1"/>
  <c r="W18" i="1" s="1"/>
  <c r="K18" i="1"/>
  <c r="W17" i="1"/>
  <c r="U17" i="1"/>
  <c r="K17" i="1"/>
  <c r="U16" i="1"/>
  <c r="W16" i="1" s="1"/>
  <c r="K16" i="1"/>
  <c r="U15" i="1"/>
  <c r="W15" i="1" s="1"/>
  <c r="K15" i="1"/>
  <c r="U14" i="1"/>
  <c r="W14" i="1" s="1"/>
  <c r="K14" i="1"/>
  <c r="W13" i="1"/>
  <c r="U13" i="1"/>
  <c r="K13" i="1"/>
  <c r="U12" i="1"/>
  <c r="W12" i="1" s="1"/>
  <c r="K12" i="1"/>
  <c r="U11" i="1"/>
  <c r="W11" i="1" s="1"/>
  <c r="K11" i="1"/>
  <c r="U10" i="1"/>
  <c r="W10" i="1" s="1"/>
  <c r="K10" i="1"/>
  <c r="W9" i="1"/>
  <c r="U9" i="1"/>
  <c r="K9" i="1"/>
  <c r="U8" i="1"/>
  <c r="W8" i="1" s="1"/>
  <c r="K8" i="1"/>
  <c r="U7" i="1"/>
  <c r="W7" i="1" s="1"/>
  <c r="K7" i="1"/>
  <c r="U6" i="1"/>
  <c r="W6" i="1" s="1"/>
  <c r="K6" i="1"/>
  <c r="W5" i="1"/>
  <c r="U5" i="1"/>
  <c r="K5" i="1"/>
  <c r="U4" i="1"/>
  <c r="W4" i="1" s="1"/>
  <c r="K4" i="1"/>
  <c r="U3" i="1"/>
  <c r="W3" i="1" s="1"/>
  <c r="K3" i="1"/>
  <c r="W2" i="1"/>
  <c r="U2" i="1"/>
  <c r="K2" i="1"/>
</calcChain>
</file>

<file path=xl/sharedStrings.xml><?xml version="1.0" encoding="utf-8"?>
<sst xmlns="http://schemas.openxmlformats.org/spreadsheetml/2006/main" count="985" uniqueCount="151">
  <si>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</si>
  <si>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</si>
  <si>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</si>
  <si>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</si>
  <si>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</si>
  <si>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</si>
  <si>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</si>
  <si>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</si>
  <si>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</si>
  <si>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</si>
  <si>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</si>
  <si>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</si>
  <si>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</si>
  <si>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</si>
  <si>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</si>
  <si>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</si>
  <si>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</si>
  <si>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</si>
  <si>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</si>
  <si>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</si>
  <si>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</si>
  <si>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</si>
  <si>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</si>
  <si>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</si>
  <si>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</si>
  <si>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</si>
  <si>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</si>
  <si>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</si>
  <si>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</si>
  <si>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</si>
  <si>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</si>
  <si>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</si>
  <si>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</si>
  <si>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</si>
  <si>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</si>
  <si>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</si>
  <si>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</si>
  <si>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</si>
  <si>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</si>
  <si>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</si>
  <si>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</si>
  <si>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</si>
  <si>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</si>
  <si>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</si>
  <si>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</si>
  <si>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</si>
  <si>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</si>
  <si>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</si>
  <si>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</si>
  <si>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</si>
  <si>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</si>
  <si>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</si>
  <si>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</si>
  <si>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</si>
  <si>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</si>
  <si>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</si>
  <si>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</si>
  <si>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</si>
  <si>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</si>
  <si>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</si>
  <si>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</si>
  <si>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</si>
  <si>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</si>
  <si>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</si>
  <si>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</si>
  <si>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</si>
  <si>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</si>
  <si>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</si>
  <si>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</si>
  <si>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</si>
  <si>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</si>
  <si>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</si>
  <si>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</si>
  <si>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</si>
  <si>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</si>
  <si>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</si>
  <si>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</si>
  <si>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</si>
  <si>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</si>
  <si>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</si>
  <si>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</si>
  <si>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</si>
  <si>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</si>
  <si>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</si>
  <si>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</si>
  <si>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</si>
  <si>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</si>
  <si>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</si>
  <si>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</si>
  <si>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</si>
  <si>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</si>
  <si>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</si>
  <si>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</si>
  <si>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</si>
  <si>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</si>
  <si>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</si>
  <si>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</si>
  <si>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</si>
  <si>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</si>
  <si>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</si>
  <si>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</si>
  <si>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</si>
  <si>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</si>
  <si>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</si>
  <si>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</si>
  <si>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</si>
  <si>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</si>
  <si>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</si>
  <si>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</si>
  <si>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</si>
  <si>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</si>
  <si>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</si>
  <si>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</si>
  <si>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</si>
  <si>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</si>
  <si>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</si>
  <si>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</si>
  <si>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</si>
  <si>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</si>
  <si>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</si>
  <si>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</si>
  <si>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</si>
  <si>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</si>
  <si>
    <t>Order ID</t>
  </si>
  <si>
    <t>Order Date</t>
  </si>
  <si>
    <t>Customer ID</t>
  </si>
  <si>
    <t>Customer Name</t>
  </si>
  <si>
    <t>Address</t>
  </si>
  <si>
    <t>City</t>
  </si>
  <si>
    <t>State</t>
  </si>
  <si>
    <t>Country/Region</t>
  </si>
  <si>
    <t>Salesperson</t>
  </si>
  <si>
    <t>Region</t>
  </si>
  <si>
    <t>Shipped Date</t>
  </si>
  <si>
    <t>Shipper Name</t>
  </si>
  <si>
    <t>Ship Name</t>
  </si>
  <si>
    <t>Ship City</t>
  </si>
  <si>
    <t>Ship State</t>
  </si>
  <si>
    <t>Ship Country/Region</t>
  </si>
  <si>
    <t>Product Name</t>
  </si>
  <si>
    <t>Category</t>
  </si>
  <si>
    <t>Unit Price</t>
  </si>
  <si>
    <t>Quantity</t>
  </si>
  <si>
    <t>Revenue</t>
  </si>
  <si>
    <t>Shipping Fee</t>
  </si>
  <si>
    <t>profit</t>
  </si>
  <si>
    <t>Sales Count Per Product</t>
  </si>
  <si>
    <t>Sales by State</t>
  </si>
  <si>
    <t>KPIs</t>
  </si>
  <si>
    <t>Sales by Region</t>
  </si>
  <si>
    <t>Sales by Shipping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</si>
</sst>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m/d/yyyy;@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vertical="center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166" fontId="3" fillId="0" borderId="0" xfId="2" applyNumberFormat="1" applyFont="1" applyAlignment="1">
      <alignment horizontal="center"/>
    </xf>
    <xf numFmtId="166" fontId="1" fillId="0" borderId="0" xfId="1" applyNumberFormat="1" applyAlignment="1">
      <alignment horizontal="center"/>
    </xf>
    <xf numFmtId="166" fontId="0" fillId="0" borderId="0" xfId="0" applyNumberFormat="1" applyAlignment="1">
      <alignment vertical="center"/>
    </xf>
    <xf numFmtId="0" fontId="4" fillId="2" borderId="0" xfId="0" applyFont="1" applyFill="1"/>
    <xf numFmtId="4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166" fontId="0" fillId="0" borderId="0" xfId="0" applyNumberFormat="1"/>
    <xf numFmtId="0" fontId="0" fillId="3" borderId="0" xfId="0" applyFill="1"/>
    <xf numFmtId="0" fontId="5" fillId="0" borderId="0" xfId="0" applyFont="1"/>
    <xf numFmtId="0" fontId="4" fillId="2" borderId="0" xfId="0" applyFont="1" applyFill="1" applyAlignment="1">
      <alignment horizontal="left"/>
    </xf>
  </cellXfs>
  <cellStyles count="3">
    <cellStyle name="Currency 2 2 2" xfId="2" xr:uid="{939AB551-C2DB-4884-9E11-ABC53FB3F1B5}"/>
    <cellStyle name="Normal" xfId="0" builtinId="0"/>
    <cellStyle name="Normal 3" xfId="1" xr:uid="{00EB6220-C483-4A64-98A7-705C50CC4041}"/>
  </cellStyles>
  <dxfs count="47">
    <dxf>
      <alignment horizontal="general" vertical="center" textRotation="0" wrapText="0" indent="0" justifyLastLine="0" shrinkToFit="0" readingOrder="0"/>
    </dxf>
    <dxf>
      <numFmt numFmtId="166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m/d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East</c:v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4"/>
              <c:pt idx="0">
                <c:v>Baked Goods &amp; Mixes</c:v>
              </c:pt>
              <c:pt idx="1">
                <c:v>Beverages</c:v>
              </c:pt>
              <c:pt idx="2">
                <c:v>Candy</c:v>
              </c:pt>
              <c:pt idx="3">
                <c:v>Canned Meat</c:v>
              </c:pt>
              <c:pt idx="4">
                <c:v>Condiments</c:v>
              </c:pt>
              <c:pt idx="5">
                <c:v>Dairy Products</c:v>
              </c:pt>
              <c:pt idx="6">
                <c:v>Dried Fruit &amp; Nuts</c:v>
              </c:pt>
              <c:pt idx="7">
                <c:v>Fruit &amp; Veg</c:v>
              </c:pt>
              <c:pt idx="8">
                <c:v>Grains</c:v>
              </c:pt>
              <c:pt idx="9">
                <c:v>Jams, Preserves</c:v>
              </c:pt>
              <c:pt idx="10">
                <c:v>Oil</c:v>
              </c:pt>
              <c:pt idx="11">
                <c:v>Pasta</c:v>
              </c:pt>
              <c:pt idx="12">
                <c:v>Sauces</c:v>
              </c:pt>
              <c:pt idx="13">
                <c:v>Soups</c:v>
              </c:pt>
            </c:strLit>
          </c:cat>
          <c:val>
            <c:numLit>
              <c:formatCode>General</c:formatCode>
              <c:ptCount val="14"/>
              <c:pt idx="0">
                <c:v>2683.9580000000001</c:v>
              </c:pt>
              <c:pt idx="1">
                <c:v>304.48665</c:v>
              </c:pt>
              <c:pt idx="2">
                <c:v>0</c:v>
              </c:pt>
              <c:pt idx="3">
                <c:v>0</c:v>
              </c:pt>
              <c:pt idx="4">
                <c:v>3446.96</c:v>
              </c:pt>
              <c:pt idx="5">
                <c:v>1018.1999999999999</c:v>
              </c:pt>
              <c:pt idx="6">
                <c:v>9064.94</c:v>
              </c:pt>
              <c:pt idx="7">
                <c:v>0</c:v>
              </c:pt>
              <c:pt idx="8">
                <c:v>650.72</c:v>
              </c:pt>
              <c:pt idx="9">
                <c:v>7460.4359999999997</c:v>
              </c:pt>
              <c:pt idx="10">
                <c:v>0</c:v>
              </c:pt>
              <c:pt idx="11">
                <c:v>1429.028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49C-42F0-95E1-458F9005B049}"/>
            </c:ext>
          </c:extLst>
        </c:ser>
        <c:ser>
          <c:idx val="1"/>
          <c:order val="1"/>
          <c:tx>
            <c:v>North</c:v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4"/>
              <c:pt idx="0">
                <c:v>Baked Goods &amp; Mixes</c:v>
              </c:pt>
              <c:pt idx="1">
                <c:v>Beverages</c:v>
              </c:pt>
              <c:pt idx="2">
                <c:v>Candy</c:v>
              </c:pt>
              <c:pt idx="3">
                <c:v>Canned Meat</c:v>
              </c:pt>
              <c:pt idx="4">
                <c:v>Condiments</c:v>
              </c:pt>
              <c:pt idx="5">
                <c:v>Dairy Products</c:v>
              </c:pt>
              <c:pt idx="6">
                <c:v>Dried Fruit &amp; Nuts</c:v>
              </c:pt>
              <c:pt idx="7">
                <c:v>Fruit &amp; Veg</c:v>
              </c:pt>
              <c:pt idx="8">
                <c:v>Grains</c:v>
              </c:pt>
              <c:pt idx="9">
                <c:v>Jams, Preserves</c:v>
              </c:pt>
              <c:pt idx="10">
                <c:v>Oil</c:v>
              </c:pt>
              <c:pt idx="11">
                <c:v>Pasta</c:v>
              </c:pt>
              <c:pt idx="12">
                <c:v>Sauces</c:v>
              </c:pt>
              <c:pt idx="13">
                <c:v>Soups</c:v>
              </c:pt>
            </c:strLit>
          </c:cat>
          <c:val>
            <c:numLit>
              <c:formatCode>General</c:formatCode>
              <c:ptCount val="14"/>
              <c:pt idx="0">
                <c:v>755.98239999999987</c:v>
              </c:pt>
              <c:pt idx="1">
                <c:v>10020.017830000001</c:v>
              </c:pt>
              <c:pt idx="2">
                <c:v>3405.4994999999999</c:v>
              </c:pt>
              <c:pt idx="3">
                <c:v>1767.3383999999999</c:v>
              </c:pt>
              <c:pt idx="4">
                <c:v>0</c:v>
              </c:pt>
              <c:pt idx="5">
                <c:v>1310.0459999999998</c:v>
              </c:pt>
              <c:pt idx="6">
                <c:v>5233.4709999999995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7079.16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49C-42F0-95E1-458F9005B049}"/>
            </c:ext>
          </c:extLst>
        </c:ser>
        <c:ser>
          <c:idx val="2"/>
          <c:order val="2"/>
          <c:tx>
            <c:v>South</c:v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4"/>
              <c:pt idx="0">
                <c:v>Baked Goods &amp; Mixes</c:v>
              </c:pt>
              <c:pt idx="1">
                <c:v>Beverages</c:v>
              </c:pt>
              <c:pt idx="2">
                <c:v>Candy</c:v>
              </c:pt>
              <c:pt idx="3">
                <c:v>Canned Meat</c:v>
              </c:pt>
              <c:pt idx="4">
                <c:v>Condiments</c:v>
              </c:pt>
              <c:pt idx="5">
                <c:v>Dairy Products</c:v>
              </c:pt>
              <c:pt idx="6">
                <c:v>Dried Fruit &amp; Nuts</c:v>
              </c:pt>
              <c:pt idx="7">
                <c:v>Fruit &amp; Veg</c:v>
              </c:pt>
              <c:pt idx="8">
                <c:v>Grains</c:v>
              </c:pt>
              <c:pt idx="9">
                <c:v>Jams, Preserves</c:v>
              </c:pt>
              <c:pt idx="10">
                <c:v>Oil</c:v>
              </c:pt>
              <c:pt idx="11">
                <c:v>Pasta</c:v>
              </c:pt>
              <c:pt idx="12">
                <c:v>Sauces</c:v>
              </c:pt>
              <c:pt idx="13">
                <c:v>Soups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5717.4503999999997</c:v>
              </c:pt>
              <c:pt idx="2">
                <c:v>0</c:v>
              </c:pt>
              <c:pt idx="3">
                <c:v>2518.4079999999999</c:v>
              </c:pt>
              <c:pt idx="4">
                <c:v>0</c:v>
              </c:pt>
              <c:pt idx="5">
                <c:v>0</c:v>
              </c:pt>
              <c:pt idx="6">
                <c:v>257.24650000000003</c:v>
              </c:pt>
              <c:pt idx="7">
                <c:v>0</c:v>
              </c:pt>
              <c:pt idx="8">
                <c:v>0</c:v>
              </c:pt>
              <c:pt idx="9">
                <c:v>764.15</c:v>
              </c:pt>
              <c:pt idx="10">
                <c:v>1152.8573000000001</c:v>
              </c:pt>
              <c:pt idx="11">
                <c:v>0</c:v>
              </c:pt>
              <c:pt idx="12">
                <c:v>4798</c:v>
              </c:pt>
              <c:pt idx="13">
                <c:v>1171.1240000000003</c:v>
              </c:pt>
            </c:numLit>
          </c:val>
          <c:extLst>
            <c:ext xmlns:c16="http://schemas.microsoft.com/office/drawing/2014/chart" uri="{C3380CC4-5D6E-409C-BE32-E72D297353CC}">
              <c16:uniqueId val="{00000002-C49C-42F0-95E1-458F9005B049}"/>
            </c:ext>
          </c:extLst>
        </c:ser>
        <c:ser>
          <c:idx val="3"/>
          <c:order val="3"/>
          <c:tx>
            <c:v>West</c:v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4"/>
              <c:pt idx="0">
                <c:v>Baked Goods &amp; Mixes</c:v>
              </c:pt>
              <c:pt idx="1">
                <c:v>Beverages</c:v>
              </c:pt>
              <c:pt idx="2">
                <c:v>Candy</c:v>
              </c:pt>
              <c:pt idx="3">
                <c:v>Canned Meat</c:v>
              </c:pt>
              <c:pt idx="4">
                <c:v>Condiments</c:v>
              </c:pt>
              <c:pt idx="5">
                <c:v>Dairy Products</c:v>
              </c:pt>
              <c:pt idx="6">
                <c:v>Dried Fruit &amp; Nuts</c:v>
              </c:pt>
              <c:pt idx="7">
                <c:v>Fruit &amp; Veg</c:v>
              </c:pt>
              <c:pt idx="8">
                <c:v>Grains</c:v>
              </c:pt>
              <c:pt idx="9">
                <c:v>Jams, Preserves</c:v>
              </c:pt>
              <c:pt idx="10">
                <c:v>Oil</c:v>
              </c:pt>
              <c:pt idx="11">
                <c:v>Pasta</c:v>
              </c:pt>
              <c:pt idx="12">
                <c:v>Sauces</c:v>
              </c:pt>
              <c:pt idx="13">
                <c:v>Soups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5525.7389999999996</c:v>
              </c:pt>
              <c:pt idx="2">
                <c:v>1624.575</c:v>
              </c:pt>
              <c:pt idx="3">
                <c:v>0</c:v>
              </c:pt>
              <c:pt idx="4">
                <c:v>580.25</c:v>
              </c:pt>
              <c:pt idx="5">
                <c:v>1719.9871999999998</c:v>
              </c:pt>
              <c:pt idx="6">
                <c:v>230.16</c:v>
              </c:pt>
              <c:pt idx="7">
                <c:v>1792.011</c:v>
              </c:pt>
              <c:pt idx="8">
                <c:v>645</c:v>
              </c:pt>
              <c:pt idx="9">
                <c:v>0</c:v>
              </c:pt>
              <c:pt idx="10">
                <c:v>0</c:v>
              </c:pt>
              <c:pt idx="11">
                <c:v>1823.25</c:v>
              </c:pt>
              <c:pt idx="12">
                <c:v>1399.12</c:v>
              </c:pt>
              <c:pt idx="13">
                <c:v>1337.1233</c:v>
              </c:pt>
            </c:numLit>
          </c:val>
          <c:extLst>
            <c:ext xmlns:c16="http://schemas.microsoft.com/office/drawing/2014/chart" uri="{C3380CC4-5D6E-409C-BE32-E72D297353CC}">
              <c16:uniqueId val="{00000003-C49C-42F0-95E1-458F9005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9625712"/>
        <c:axId val="359628112"/>
        <c:axId val="0"/>
      </c:bar3DChart>
      <c:catAx>
        <c:axId val="3596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28112"/>
        <c:crosses val="autoZero"/>
        <c:auto val="1"/>
        <c:lblAlgn val="ctr"/>
        <c:lblOffset val="100"/>
        <c:noMultiLvlLbl val="0"/>
      </c:catAx>
      <c:valAx>
        <c:axId val="3596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KPIs!$E$5:$E$18</c:f>
              <c:strCache>
                <c:ptCount val="14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</c:strCache>
            </c:strRef>
          </c:cat>
          <c:val>
            <c:numRef>
              <c:f>KPIs!$F$5:$F$18</c:f>
              <c:numCache>
                <c:formatCode>General</c:formatCode>
                <c:ptCount val="14"/>
                <c:pt idx="0">
                  <c:v>331</c:v>
                </c:pt>
                <c:pt idx="1">
                  <c:v>763</c:v>
                </c:pt>
                <c:pt idx="2">
                  <c:v>367</c:v>
                </c:pt>
                <c:pt idx="3">
                  <c:v>212</c:v>
                </c:pt>
                <c:pt idx="4">
                  <c:v>195</c:v>
                </c:pt>
                <c:pt idx="5">
                  <c:v>105</c:v>
                </c:pt>
                <c:pt idx="6">
                  <c:v>704</c:v>
                </c:pt>
                <c:pt idx="7">
                  <c:v>41</c:v>
                </c:pt>
                <c:pt idx="8">
                  <c:v>182</c:v>
                </c:pt>
                <c:pt idx="9">
                  <c:v>170</c:v>
                </c:pt>
                <c:pt idx="10">
                  <c:v>49</c:v>
                </c:pt>
                <c:pt idx="11">
                  <c:v>118</c:v>
                </c:pt>
                <c:pt idx="12">
                  <c:v>304</c:v>
                </c:pt>
                <c:pt idx="13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0-4246-AD21-1D066FB2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3031280"/>
        <c:axId val="443017840"/>
      </c:barChart>
      <c:catAx>
        <c:axId val="44303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17840"/>
        <c:crosses val="autoZero"/>
        <c:auto val="1"/>
        <c:lblAlgn val="ctr"/>
        <c:lblOffset val="100"/>
        <c:noMultiLvlLbl val="0"/>
      </c:catAx>
      <c:valAx>
        <c:axId val="443017840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3128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Shipping Company A</c:v>
              </c:pt>
              <c:pt idx="1">
                <c:v>Shipping Company B</c:v>
              </c:pt>
              <c:pt idx="2">
                <c:v>Shipping Company C</c:v>
              </c:pt>
            </c:strLit>
          </c:cat>
          <c:val>
            <c:numLit>
              <c:formatCode>General</c:formatCode>
              <c:ptCount val="3"/>
              <c:pt idx="0">
                <c:v>22552.5</c:v>
              </c:pt>
              <c:pt idx="1">
                <c:v>25771.77</c:v>
              </c:pt>
              <c:pt idx="2">
                <c:v>32783.58</c:v>
              </c:pt>
            </c:numLit>
          </c:val>
          <c:extLst>
            <c:ext xmlns:c16="http://schemas.microsoft.com/office/drawing/2014/chart" uri="{C3380CC4-5D6E-409C-BE32-E72D297353CC}">
              <c16:uniqueId val="{00000000-9A0C-4622-A5E3-0A20C247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437663"/>
        <c:axId val="876218255"/>
      </c:barChart>
      <c:catAx>
        <c:axId val="929437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18255"/>
        <c:crosses val="autoZero"/>
        <c:auto val="1"/>
        <c:lblAlgn val="ctr"/>
        <c:lblOffset val="100"/>
        <c:noMultiLvlLbl val="0"/>
      </c:catAx>
      <c:valAx>
        <c:axId val="8762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BC799495-6D35-4831-A3DB-89CAE7A95890}">
          <cx:dataId val="0"/>
          <cx:layoutPr>
            <cx:geography cultureLanguage="en-US" cultureRegion="GB" attribution="Powered by Bing">
              <cx:geoCache provider="{E9337A44-BEBE-4D9F-B70C-5C5E7DAFC167}">
                <cx:binary>7Htpb9y4tu1fCfL5yc1Z5MHpA1ypRtuxEzvzF8Kx3SI1kBI169ffXXGSjqtz3DfnXeAhwAsCGFUq
lUjuaa21d/3zdvrHbXl/E55NVenaf9xOvz83XVf/47ff2ltzX920J5W9Db71f3Qnt776zf/xh729
/+0u3IzWZb8RhNlvt+YmdPfT83/9E74tu/fn/vams9696u/DfHXf9mXXPnHth5ee3fredYfbM/im
35+/cba7v3t23d109+3zZ/eus938eq7vf3/+6JPPn/12/H1/efazEpbX9XdwL1UnHFEeMxqjz//o
82eld9mXy5FSJwhLKqhi6vM/9vXZFzcV3P8/XtbnRd3c3YX7tn325e9fbn+0k79cta1PHw4l9Ye1
v7n+vNnfHh/6v/559AZs/+id7+xyfFZ/dwmWXlm3sm0X7G2Hf3++P/96IA/GeHT9J43B0AkmDDPO
0cNhy8fGkOoEMykol/zhuvr67Adj7MvSOm+P3OPxin5shz/vfPTph+39glZJ/+vryfzfW4XGJ4Qz
IRRWDyGCH1sFY3UicExizPCDWb4++8Eq6U1p//DB2Zuv7/9oTT+2y/f3HlnmsMVf0TKXT53CTyYv
eaKUhGhh5MeWQfyEs/iQvr4+9ItJfOnDzZ3/+u5PGOTbncfmgH39gubY/C+mLyJPuOIcM/pgDXQU
KJKcMBlTRuSXDxxZZQNGsXf/QZR8u/HIJofN/YI22a+e8sufCxHGTqhUKIay8sOSgjE7EVzRWCL+
9alfisndjfkPAmT/cNuRJQ5b+gUt8fri65n8KEP8nCUoP5GMKIWkfAgP8riMSHFCGYVKg76UGbj+
gPIe7PH63jnATvf3X9/+0ZJ+XEW+u/XILocN/oJ2uXj71CH8pF3UCeWCMU5/DLowFhAhnMr4i+Eg
q31vl4v74eY/SVpf7zuyyGFrv6JFPnw9lR+55c9ZhJETRRVhlH4p61AnvuckMT8RcIUL/IWTiK/P
foiUi/vx2Qcfiq/v/mhFPw6UP+88tgps7xe0yuXVU2fwk1ahYBUpgH6Ib+Tje6tggk44lxjTowC5
DPeZd08t5MfG+HrfkSkOe/oFTfHm9VMn8HOmANJOCY1jQfgPSwnG+ETEkhAijkLjTXdjnlrHjy3x
cNeRHQ4b+gXt8O6/ntr/z9mBxScM/J3HMn4IifhxonoICcEkYvizoY4i491Na0BE6v6T6Pj+3iPL
HLb4K1pm/79oGUC1VClOxZeiDkrJ98kKlJSYEiAr6sdU5J1tb71r7X+Qtr679dgusMH/F3b59+rX
N2VwddPdrD9Lit8JYE9f/ZwqQOw8uvWRMvnoAL5ad38HsiNoJeg7dezwJY9Q1bXvO/MsvQkeJK2b
H9x6f9N2vz+PYuCc8FWxEAJhDgnx+bPx/vMVSQ+4jiNBWSwerjgfOgMP5ycEccwloVQwAuH7/Fl7
eB5cIicIwpXHHNAFJ5Sxb6LuS1/OUMe+HcqX189cX7301nXt78+5AsxeP3zusEvOVMwRyBMxfKeg
GHwNrt/eXEHQw8fx/+ktKVzIrd9NQ4zHtTIFHVPnrNoa19Qb4QjrU5fl8pWydBkSYp29GMXkV0Np
pFwF2uPXubb0nWjN/NIL4q6HVuiPiuHpZb3Qsd7F48J3daCVThSc0ZmNBr+KC+endJwKUa26aMrb
xNBY0XNZRuaiwD4qkhIg8Wm/NGWzbpTNliTM84jTohdmWi1D7v5oq97WSaxmtimill0anE8vC6NZ
GvlpiNaoiehp0LOrEjCBy1cRNcTsh6mtk8HP4gWJgq7Tjmi67ytKT8dF0r2aLHLrqWyGD6iCRa2a
Snf38BQ8JIE5hVPdu5Ymsm6sgS8u57WaOd1P2omQFqLzxdpGI99ZJFW8pguq/rBg8B3XfHopHB+z
NV6svlsEb5qkwGP7rl6iGL4XVvaO1bx950ZUXKkCTS/1ZM3l2Gv3um6lv+zaMMxnUzNlfMV6gkyi
TSzbpKxKrFOEG4+SxdTy1VTAuhpRw0HmWOsqQdTqKWH5FL9a7FJ/xJmUL3XpR59MS0B4pVXM3EqV
o9/EsmoTvsT7qa7qywI36iWHUmHOc6b4roXz2wy+UeelsM12MWY8N70im8kMVZVa7vw1xo18FTHw
lrwwVapmyXcVzqq00gG/1r5gezuDdaLSsv3Ux/6yCM0QXS+smtcizvEpa8cxbcqiZyvLCW93S1R1
sGdMN9TZ5tO4VM2H0HvyrkYzo6laGi5SnvH2DkeVXEOodSKR46xeTXVmknlm6poEm72a6DJlazWF
SKV8oB+Jnto2Ac/jZNWZaLyRSyHTosXqvK5pnG36GWWnbMqd3em46ZZ9389k3lrdR+dER8OYjiSu
1hRN0pmkpSrv9oYXfEyyse6vYqx4cW7opF7WMsI0wUGINw7P7IVpIzRmKS1ZhBKZ537hqcBhodts
mpHSSZTnYz0nERxE2M3cevmhGfyQRJ0am9TUgmqwTzQOCVO0b8b1gSZusoAX0u+0D1F32om6R/uy
aWb7jtSt6k45/AuJA/d5H+ssup7H0Kak0C/iqhrO7NC170xTXWhFs/Oyr6y6zXmUDyQhtPIsOs0q
FLtVTEr0Blir3dhlNglaumWtw1xskICXHUXlvlmy8a3tiF1FyvgXbW6adVt3V3mPzcqWNRFJnBMs
kwJ86K0QOhM7CO/otcuo3voQlpD0nFZ1iiSuVzYnzUoUU7aJOtJmd9zBGnYzslOfDD3pV3M3TWeR
RPne94ivZuWu/CLPu7zV+3zAbaqkn05Hm/freLLlmnXGJI2ftmPEoju+QKYpdUgbvWwnifPtbAlO
5rqLL9p5uu6WNlvF2biVXc7f4hDmJO/7Plnm3l+OEl1hYIzJEBYwW6vMKmNNlgylriFViGyjXZu2
OXdnyNXtfT7HF2gh+kMTinE3jU157cQgL/PBt+lcsCVhZTu8xL2mm8ZHZTJaM2+ZWC5sI+dtyVCX
GtOWmxkXOJkiuAsXc5HaEHy9KuTyweuYp3MZXy51eNGNhU5rYoa0oD5sG+3CJhcRehGCHi9FW8oE
2lufFGTbrbNYrq2e9QbqVZ46zdvUY9LsFu9tWg5DdJpXFp/N5TwkfZx99Ja0qwwbmxbx7FZE9T4p
Ox/ejXkz7lCVdW/yPnTgGGO0zcL0Rx9EuZ1NPq+7MOLXAyb6Iy14VCWTNmwvclblSSQJ2vfCj8WO
VoyfucbWG6VCZJM683Zb9wU7lToq0ymK4ld9bdTWLlCa8qq1246zCrxCLPHF3DbOJUOx2HwtG9td
qbbRb1XDIWR5pddQe83FomTzyfnCF8ky2eJ9HZfVBvdDSLQlclO1ndr6Zag/1KNG71TIonU39C71
o1sunCT+bG7GsKtoJV9RuPCiFVN02crsbZw1FUqxavpN1i7iIhCNp6SfugKf8inPzlVRSZVkjjdp
2dk+TgtCvU0aYZcVG6s54R3z6UAwvaBam2SpzBSSqHZ2G3stt3EdF6dRyMpVqLM+aaI+etvVqH0H
Hueale3H+gzRcCV07l9NS4cuaF64lezgpPsS3ICNGzSRNp2wYTtCgk6GlkX7oOP8nrasuu+rUK2E
odWSDp0eOdRBMZ+6GCp2ms8NXwlu8Rtv+uHKqELeTbLP1rVq5HmjycdI9X9YgBzvBRFTEs0OpS3j
bxzj0QuIqSIltBiSAUOeW+ZGv8kC2040/6hFfytJw7eLZ12y6GVIqZ3fz8OsVl3pySqOw01TlUUy
ULQvzFSsAyb1fabjISnyyK9A6c93A+mdT8kys/UiNH5ZtiKsi3YsXjksLoD+uPNqCf266giaE5IN
tktHE8Z63eJqucjmTq/rqr3rc/N69qsDm0oju1CcjHQodzHOlxXXiDSJOiTXgjcHMNPItGOhTSao
cmvjtL0hRfE6IsKv6Nigj4bEduetjO8DDlf9gP/QVZPIYJtURfEHV2K0anhnt1OB4lM16+W8Rj1L
Ytp88NlSbxbVn46u0JA763o9uKZYyWygu3yaqz0d6j2fEUlygd/YcS7OS/D5xFmBNzi0akvyzqQ1
yrdhKOtT303XbDHtBi/GJeXA097ky10H+DPtaO+vtZyG1LYLnLWu6LwqZzesufBdMru22ky9r5IQ
yVudkfe4yfQH1HB6SVVcppXkrxrcgV/x24pUeG+Xvl3XxtZntRv8Wd+Q+7gaU8AFd60sGrPqYUkp
du24k7XOk5bVbG0bkyeDFGYLiCW+wtGcrUw55hsE6PGSuFi/DNqfBjC6L8PWGnRh5palPK7BRbHM
VrOZyCrgHF/QOn8zFbW40pPpt/VoeZ/ExPmr3vQ+zdsoiQcBu8t8wqCkn0dNK1atWN52ud0ewGaD
3aWPuyxlozojtf+D22zXkKpMTIQu9dheLqVNStO1aWjjJK+rj6FULlna6fXY9i9r3F12kXsBaM2m
8MUzxL2e0nnuC8CAfZbOOYQ5l6UZVpxarpMpZvzc5VKei6pxqREhIXPM2yQqquUlCa44+34W4RFX
uPX1DLAHVvOZMn17+a/XvoL/n4cT/nzzMELy56sXX2dPnvzU9t4flM/2+EMH4vftu+DpX4jggWw9
evEX5vdvuN3DKMu/ufg/I36EEfok8bs09lvX6cChvtzwhe5J0BhB9UWIoJgDrDtojV/5HjuROMYY
6BwolJghkL6+ED6GT4CIEaEoBs1MwG1/Ej55AlECIy7QeoEmPpbyZwgfBrr5iO+BDoQl4TzGVMIo
h2SP+Z4eo2wwjnPgQKjWK5IvxZUpa33KGYPsOgP1UDRfNnWwywaPkz6VZVd/UC2a3nAn6w9M5O07
RF37LpsQWX9HoX/AR4HXHq+OINg+LJBQIfCBrX7HRlUvg8ajYoDVmL/hhk0vG2TcueMTFP3GlvNW
1WhI2xr4Q/L0s0GgPHq6pDC4ghlwcRRLwehhdd89XRtS1qK3zV5n+n3VaJr2Y2/Vi0IFL1ai5vE5
QdIJOCYRn01M2Tc4D/bjtLjlLu7bZljVy0xPszJr1wVU1m1Xhh5qUuPFq9jIek6B6PC9HqvuHNe0
3jBUswRKj07yqQJeyYa2ujRkRnUa4wED6AXQnow4jld9vwAQkL2JmoR2UEaHXJAPmXRF4gFWQ2qR
/ixu2bIGxaK/MlD5N35m7sAUqCw2WaOUSZU2OdRQht5FIURrWcSveyB/ZcqWpsiAy9buIjAgRxHQ
IGC7ng67Oap0WkQLTfKl66FEx+PQJJkWUD+MM2lFpvk9pKaKH1AvPudjrlcizN07Oeq4TSwqR5Qg
bKYhAQOInaTFvBlNKbaTIjaNGBnbBAnSXKk+yl+h1lq8yrMGfSg9EivvYhRW0kxqPfY02M1AJzkn
FkLpatIymxLdNKJMFma617j3BrJJPPZ7JVWZrRxx3dVke2lSTMdWJ1AB0abChZaJ011B64SLGkdr
li30zE0BAWnLLBmhrKo+ycPCwKx5xHZ8ICQCUQJS78j5+zif5dpw4V6CgjJt2qwhB65iALcDaHZJ
hia8QXkeNqEb+cu5JNF2ITK7awwZNgWwJtUNkN6BHO4FsMerhcwDTTrf56dLLvOV5F18Y+Ku3i0V
WtaqrLvdbINfNh3pQA0B4jSLtBnY1KVD49oDK8FnOpLTqZJYv6U5MEA5mrFOypibezai4RJ7PPHE
uri6JzErfEKWhiYNtyCRKJw1NpmHhdNExEHkK4i9a5NFOb3oC9vzOsl1JcZrHCo71UkTOz+kmuom
S3MQPzDQnK64c7nRViZdyLcE+fGuKIYKA/o21WCS2tUDetE2KtibwZZlvVNuYOSybYM+XfqF7ktE
8+G9mGymzmdO/M0S0a5PteqnAFHRRN2t030OWFd1jUlBbWF23fXBRWvAwvOLYcZuTlsUd3jdD9Fi
r2fq53k3Dw3p00g7kKG8C1W2Cr3J6o9MjaFMishxl4CM40KajQXaLU1moBQANgxmtPWqQdTftD6m
exzmElx9Qn4/F21xhaEMQzI0sH9gGO4yX/r4gvQgj6QRUfC0cNjbbDS/DnoBka3hrQaEOLD2XWeB
6iTBDrD6KYuXHXDRZWf9WH9oNfcfxoGoNlF8qIeVGSGQ1y3qpyjp0dR/Qnno0YvcBo4ulB5pD/yu
9jehLRVf1VG5bD6ncgU7NynLe7Lucgl5tIi64WKyZHlbtjSyPi1GuhTtdtJElwBlGcPzDe/7gOpT
OVgEf4pMKQZ+NOOM5YnHyzi8d9lUWgAgEXc3/dxV4Dphac98AIrTtBhWDDqFjzZj39k8YVGot40k
5eXszDAl4sAZkxYEu1e9zcgl8x4Cy2pZXgZeNhWIjsLzlZyHYT8B1iIJGjpTnVdRiHNIiQvIVqSq
2d5hLIcL1oQpTxbKdb9ybYg/RoMbgZ7bUKi0zBaHV16KGSW9mWVITBOPHzyO/IURs6pWUuQ+0QDs
9xmZyLoYgQq3uHtDp1HsB6VyvsUguLzqRUnLVVQwPWylkQ1LsLQVyKJe6ZTxXANjRMULQwfdwMnM
7hwwanhNin4CpcP0/JYPTgCQpdhsgNiuc+KjJS0xn85ZmfszbQZz3scLEIeukeV+amTN13IK+IxG
ZbdXhCxxAg4UvS6gziywZTWvGNB2n+CmikkqeNvKBGQxkidzF7t560Y6Q/YbRB5WkMezg0bGNpOG
hN9WtH33/4Hjv59lfhi0eMCBgKW+jTb/pV/wwznkb/d9QY9CAA4Ezf97iPiAHmF8E4AlgeEcRTkM
ewIM/AoeYwx9BBbDDCEBSAeA70urAMPwIYzrwFgVhtFPBfOfP4Mc6WN0dHgidAuVwJTEgFMlOUJH
JUAdh8eC30Nt6Xq1JjWDHJOierDLW877uriBGOftxjVzO7NVRyZuJhDiNfqUOdDNo9STqQAqa/jc
rwoVuWY3qqpsX5S8qqM58cXE60+86HLQcCIhypymWRwzfB9Pfu6vSjPF5Y2UvNa3tKKNuMhAfq5p
UmHbwlJAOA8AnzDqRrfKSh6KOvEjr6pzHM8NLDmrKjyfkYq6/I+ohdxUpt+Z9Af4Fdqp3+FXJhSC
qRAFwzrqMI1L0BG6jnFleyOMvNejd3mz6ypWsl0JsC7EOxAPOzumi61hHLdEoCrpzdOP/4yP/+zm
wPPjmELbEKArBUvBYh4j2CWnshVI2LscF7SwaecppyZRikRNvgnTmIVuFUyXMZOA4LnU7uXI6NyS
FLNFjBSkYgCOgCh9QwO+UFw2cO3pRR7O4M81cgbDfhg6Xgc3VwzB68drHGdQ18LCi13solDwFCTn
mH4UoTDBrX72UQzBWBQRMNcWwzTCkTkqTaq5z0S2A3+Nuv3AC09RMpGmgj9PPwq423e7YjGilMLk
u6KHmZ9DsD3e1WRsREyg0Z2IwoDIKlviLG42pWSggycudEJ8LDjSHbRgvyWRv/e4w3OZYjFoJ4go
SY+fW/ezj31E5V02QySJZEB12b43TBOXJWNue3vpNPyepEuMgZIg/mbb0KU+2jZ0DmHknygG3UrI
DI+3nfHBRmgy9C6Ky7ihKR+R4DcPx+0XG5cXNgLI+YIWzdxfFy1CC/RHjC3/1gCPiS0YAOgzg1Fr
eWilEk6PDNAJi/K5cPpWq8XxsPVNXel5HemqVfMWaj6w1b9xr79uHnopAviihIlI+P3JUe/UxEaX
+YzCHRMj5C4Q4sWCiw0PY9+CYCU1Ex8P/SkQBlsB7vnRo3kIaj1Yj+rxbxwBH+VnOACFQCM4pB8Y
qKXyaDWZWnKu6i76ZGyIq2g3deYQ5tXkDfxspR9ztrDUVu1M6gR4F4VVcYtMf13VIp9TF+HgrlVl
KgjDhvtArqrBuvbT0/56iO4/o5+B/EERY4hxQMUYouUoJPtRy4CaZfo0hS6AE6C+QHBYaBopj5Ip
UGgB1qRoDkHTjYdwdRY07Z89LJiZjJmgoDWArsIgYT/2W9mQtptb4T+5kkdQmXLIycuYDDPqZn5G
NYdq1mZ9KG4qaNhAnQh1FTDfySiPhiJpDNSQQz2bDdzl7FIOZwwURV/9TbLExz4Gv92gAjIYDEuB
hYU4ypYTHV2t3EI/tZqIqFrnXVuX/ctm6Wzt0rGZG1hcFFcDXPNzU/l5JYtljq7Hutb7VoUyz9Jq
WdB8VpnGdSABKyR0l/YcReWVqFS2VKC/qwkSPYlyIE+naFElfGth9Qjt6aftj0H/euQAIGJJJRQM
QxyGH8BZH588eKZrBjfUH2Puec5BgpYcXFHrHjo7KV5iaNEnen7InmXP4Fr/OXvXWEu4NAELEs2m
H+nfBzQ7zuIEMJSCQMKYwCThX9yimIq20sbXH+sAUdSsaVtI9oJgQ+cz2vYzHIfSQ7m8hQbMPMdA
JsII3AoS/iiusmbR0S5ULF/ehqhvxYW04gB7JjZUpdoWPT+Yx0N7GFxoHmI+XNUhL5a3SymKsUhQ
WR5KsYXTBwN5pwy8SUG6Xd7KaprAdpTn0IxI2gVlnVzBnABtNyLuD7aDpqgF2NR8frySWTSPCfQ6
c/gKD5AIVm4jd0A8Xc2r4mZqxWG+Qw0BD9eM+qU7D6HQISnLKpAqjTJdTbuMAWT44KTT7O2ABmir
r2OZAXoCvcED8HraN45TOJx+jGKQOD8PxFB85BoU5jQyrOry44KrNmRQqFFct8noc1/uD71tSBRP
P/E4G4HEwRC0lw9y7EF8PXpiG1BrxoqOH+jSH5xx7Nkh/ZE2LqB4iwEGCj7qnC7ghCPpuzZ7EUNi
AT99ehkHkP4oKCiMB5H4MANEEIiy9GgdC/QLm0iJ6m3FXNV9FoF4dO8b00A2MkXr8Bp6cd6+HKCf
CBmnNtxn60x2ZPCJjOOxHJKOZM1ZqaW4nmgoQSBrRyyGq05GyKYNh77oGTgRzIvkiGmYmmFa4EOw
GwR+6AcD6GKv86I7RP4AkzeXML0ZQ0eOFoFOw/bpHR/nNZBaJTpMf5LPP34CMfxxGiiENm5s2vgN
dEoRQHMeAgFoPiwHv2UAstjOgPwMbjsVisKfrPuM1yNRH1ya9vlI9LWexMGlSWOXKuxsTeghRTZL
i/CmKYca2sALnwuIOtBcD0wBz7KC6AQZCcLo6S2Ro8wmAQHBwBaBrAYWxBgdpeqGumrxuSNvZAfd
v3rT1dlhAV1E+0Pofo5jmBqfYW3aTIcQh1x5SCmhhhGAm8hgICegzh3e8g0oSzelymO2s2N5OIdm
Hr240M0En7KGHrY4Z5VoYfIpDnRTyzBQGByAegHb/ZutHfEa2JoCzE4whAogdsB7j63VTQWOy97P
b2g2HDJVFxpwraVcrL/tkCyIA6nBN8tb6KId6mMVeQwGmURVZvN6qQTuMhCjon58Ayg1wHGMcU7B
++iwQDZxNlLgYmwEiROyWw9pc2dJPUJa6wCRwANtpxG8AuaI4SiqjMFRdF1soi7lZZ9DSBhFcnj1
cD6HVFjA0N5TSPsoRiXABUBXMeESyDT6C9TF4wItb9FEr4cq9pAdHuAtMdAYLVLgyyZzf5cWjsrR
4ZGMArBHUJaQANT0+NhR7gFC1lP8uu0xeEg3dx04FNR+OB+W18zzNTR0/NQmIEvNcODloB1AFkh6
cEpjmMruZSxaqfON7piEZAABOVwFGESFClBFEPjd5KBQfTFb1sAsw5hMpXQQKxBFB3NkxXQwRJRb
DH/UnKvhCvnKw0p4UUBtgoG3A/t++rRhOOlxToTNw0gehSQBvwADFHTMbAAOthFo6PNrY2ZR6qTr
QatP9Yh0fiHIwgJMt5kgapmAJqagAxJCY5tTVPYUFO4a0E50FrIqYi90ZWKaNqOfsltkS7Qbdc/E
qgD5urxjebmEq8qLCn5Qv+ByvGQDRtOykrlTvE4bwI9tvxlHDipjaIyefCIqVOFzigJWK+cCNG7y
CRRo0JUn2Sx5YtwATZQ0m4oBgmFYwjiXMKHDc5ZvFME9uxZlN7MshRYBtJi2tRoN1oDfdNbtOxMD
MkvjpRyXBcg6uGK9n4pZw2BHW+diM6g4oyteRdPyehSe2Lc9KzO9oqwjOJ2Bn/o5EVnXqpWCPkaR
ZrzMdjGh3QqGA8flTCuH0BaP2JBNFrXSoHVd+Iq9mfmQFdEb5dE0vZ66iXYvorZz0RVUjLi/4zC1
Ft4s8ZA5n9TeY9O+UhOMBGy1Bc1mA1MasvKJApZNTBqDGNzIT7jKpbszIEwP0wpcZW7uVd+NI0qL
cgT5d9dp13C5Ah7AoSOkq6gQFwrHUVFsB1GTtjT3RjrawSlP0NQM7MVC/QAuveDQ1uYVTFh3Aq2d
Y3Ud73ulrSkPDcOiydb5kHXjcP7f5H1Zk5w41+Yv4gsJie1mLoDMrH11VZd9Q7jsbkBCIIQEiF//
PTirZ9rumO55Y24mYiI6usK1ZLKIo3OeLZeoqtv2WHG1uOip6kM27hKjpk6PWCsxk7meN4JtvZvS
doESJ+DxaMumMpvwl0s9BU17WlqF3aaQ2cJRYGcNPuRtCBzg1kssjiWoioWhbaF3TqPrynLrWbrG
9x2QCXyx528GbdvhZyTDVG+KbZj4+L65MQvnKxFDvBNe0F3LlEAAEEmXnNZeUKgKIj7v+yKJghan
U7MIm8rXtfIQlxciarKovveLXnTyIKpALN0xkSwI9aV0Pkvn+1iwqM1yMIA7JpEYGzUSqqSqCrZr
DpUZrlTgR5TsW1TtsYmuA1aZpLuh7djS7gEKRJFWh0WgENSHoaUMx46StR+Sn4MONDCpG9+OJdFS
mLTsLQEp8BbWkGWMRyW6LHtxNbjMwmAOxpUNU9Cs8VxQSP3wIjh+tCz5OGZ7T8+bCWcPbpH2LD6K
ZtmvGOusxJdhamzw3KtkL/l8tnWaFNliByyArUe/cbKZUfg9fT7VxkYbLt8ogA4l2EumCu/WNRRD
Zk/b/fZQzZsw+o12636de54JIGTQTxnciqCXacN/H0cMNOPRtNDqJMWSUp+MRZs2kQtwB7kbHXQh
vWt7XK+g2YZT4zZO19tUJPsht7jTenuOsbLwDgw/Gt+rYN0XWAwBKu585AN8r8vUfmnmmeJXscWm
44JjmOEBwDl+nI8xjI3vgBEbfC9a9RA/y4hDprkLUQAA5TppKK7Fx+qptinDSyYi2E+usv7HxXBY
Nab46HGzaIv2f7EpkreQcprg+eNSB+df//Min38PSEEob5NQKxwA7YNmfpdtrFsIbnrmcdJjuCHH
JK9DVrfkGQN4PWR5dL5RUM9ZLDVM3s7U4G2gaYpyKpvZx/eZcgOu0hyqDr8SamBspgDMUc1ZLonf
m95aRSG+2SU1Gd+z8xUcNJ4g1LXzOTVhixmt0EMfL/TCg/PFn5HzrT0vj7iSHa5PzFv8xSFKuv3k
V8hVsU5rava3aXgT45t+GEnSvGxBy529wpmy/fKeF9LmvMNR4iT3V6GtmfB3cOEwrK7JNvuhny9o
sC0b/jF0bODJISBRL8XlBsH/qk/1jmiRw9K6Ac90Juod+ZgW3N92TsLxncZ1j+UzRehYcfJmRrN7
PwGh318wnPcvfK5TfOl6sj8Oaov24+9dXDfLi+tAD7XHvk7xus3IaM0u5OQTaq/Zea20Amq15PRx
yTMxGxzO2jKJF8EOMODNhW4l9vmZjltMXtC5iRRkOCjYvi3IVFd480g0iJaAHE8D2+wAGACywW1q
3GUy7AqR0mF/xfekd7FIjxLN4uqvWDZ163ABWSOBYLzLeAcSrZpqoLQ0ow6/39hxwhc0jVF3p0aH
/3u1AESLyEIBFYFKTLu7WdoKoMBiBN6dNvUwv8Z9tWIKqPy2r32ISWJA3ysDO99BXdd0Lj10Clus
OqxBX2XTZZRhq1o/k3gVqDd1NwxSXnyA5MJ2jRFH13SYd795PsETeqFFg8txYj+emXFIO1ywqYK+
dntlTTos9mVkoN3jC3s+9TWrJ1wiptdN4oxkvUzRId4IRZWzhu+Xj656XzXAq/YlfsZP0wm8LMmp
C/fztW0b4ovBAsfvjy2g0CBvuw24csZh4shyQBY+VrdMQ5jclzFkwVjUc+QmrKszyLLRqDPV0fWj
qcLLuho3vMZ2ht4qjOVADceIS+ClFZUYfZXC7NQXtgMwEV0rGe/Pk+VLC2qhlqlFqWRx5bHnTR6V
Rhwx2e4Xz7VshwpCl0owDKLra/w5WHOc5WdIONYquFqqyZj2DgT1DlJC84Dyk8iKxfaRA8by1WGt
ROCbY7zoqJtKQBc0hvgRIFD8hdcMauQcm2GGm78FfMNZxb3atw0VVftyM6GhWHznKynsACSataRl
MywekPwmj3JzS/Bs0EwDVdj0mMVfUG+xvoJFb7gCgpP9HCrdByj+GC93lKpr0a+is84UGPovceab
kb7ztYu7uzgeNQTTPBwmG/yxtCC2qwN2NAatwNQB/w6KtKOJeQUiuUj7idSjqOuiijxr1qclQW8z
fs/mFioFUP8poImTkW5Wu4gAEtnXDWYPPuQOuwN0NJbSAT1lkkSZow6rXIksLGZ8M4D0NVnAt63l
x5mc7+WoBQDiIooY9DyH6ke56SD0xHLLfL1XE3T/+8PbTmr/jf4Hel+JcP9eREmA3/C133+xYg5K
7QMm953baKFvx6Nco1us7jbrqT4IPKj7U5mp/ScfSxY9JSpRFoEZAgXwAw/fy2lQF2b1hiU5DQ1J
H1wDgf2QL6QHes79VmXh5TL2+1NeB9sOB05gv/CFoy2zMBgQrG9OwD9ATZ/tRy5b8KdfPt4oMtCL
P49YKsHzeWLrW7El8MT02vFHeS5Y8gw0jindweigg20Ix2hiw3mpajUOFRQDsQueXRtpnLNdwE3O
V21Y720cZGp4j2Tu9sNyPx64YJDYR/IqcvtDrsOdPC37Zd3XZFJtoWzzqJl6pQ6N6PA0Hs8XBDjw
XvQkPM54XT7RQFw3IeuS9F+Ar18GemA5qA9YwSGKW0z/BivDGIPmVOrwuYHsAked1PWKp2EZUGbH
gO9PUDcDeGnyuR33Y/+X6e7n2W5/+3gnTsiexoL3/2WwNW4dgmVKAFWdS6MABoyjwByAJ+mf3+oX
AB1PE0FwGN4LkBX+H+9j/V9EfQsExWmFVvLPNULkOgzFqCvO75MMnBUqctzsN9XBFYJFwg3HLfso
jv98LD9DCBGBRwX/IakhBvuJdR7+fCzVzELAt6J+htEKZayN6N6PQ66RsMM2oHX+t+v89zdEngeA
gzjNQoCL2S+4IihVQjtFqqdx7bFR1BI7/mXiJcrcx5P9zye4WyT/AmTuZwjsFu5EGqYhBR31yxuu
neB1b7v46aNiLA0MdbBexVCWRseVT+l8FLrazKNbmBelcv1ez5lBaQimDYaAf0Hl6M8rHUeEUSqF
5hU+PQiXQNX9fM19RoIl8Wx86s4P1YK+Ds/46mSFut5C34Rb0HA4vMIyY9gc0FoEzX4gQrPRwe8w
YrI/RooNEbhjlBZfoNSP+HU8HxW9az3DPFksZz5Ln8vsP1/WX28jbhyIbBKBMYFzPv2VZcW+O9pw
Dea7ZpJ7Zdp+NEJ6inr36IPUccQM/Z9DXREIkJhHMIX+sITvxtWfr1myohsJU+LuPra9tW5GkZMB
lXWAmq2t/yNoLSKA/KFrxvntuUv8b+WALRWQ6LkVd+dtCU3yfjcS2eG56Kdx3zD++QR/YaEw7EGh
kYG23s3VWYwa9PMZ9sQ2lVh19o0IALofCzCM5d5UGab2wWtJ514VRHETJnliOnACeYembYIhol+T
F7EQlIt/Oa6zROR/EaSICgshWMgg3CEMRQBxFj8fGSFgVpK2mU5mg7lzOoTRuusJHCLG3PDHtPWg
pIthqoGOZrmqNsx7uY1qS9U19ltIg+pikBrYzU3IgR6QB1VFdT1cwJwEVvcOblJJV19UIUijz9M4
KgwyRoS8Hw+qc1toCwLR7QRJnIkAlt2wlQ4sfsjOjJyMMU6we4go6bjeyrqZM0h53By3FKiGgITk
AqNC0qqyC4RGPftoMZIAf9bk8twYoMeGrSePfxSi87Agf1zNpVEhii+Gu30jX+YwQEs6hCk6/T50
uNxokmKoK9nU7e1YcO5ONOhN3DeiU7hqczlZRbccIsCsb8sYNi7h8j9BixEbH5yK51bkRw8EbmzB
9d3GdN+Gk3EGNoTpQMbhQacD3lJJzAXzFQHf0NZFt6oJExEQ+U50LwyNa8buYm+hjrwUMQn2cX6a
DZBSf56kssVPbCwb6RSAU2AoCXiCXDQ2HaoicEO9EJWPDKqm8CEbM50sh3rE4zl+inw2b8MnMAY7
J4UujoTx3WAn0ACfWg28GF7EhEMQcGzMSKkoFEXb+IfH8DilV1G8LuEX6Aq9Te8AfFX6sYeOUYYH
0cNzilmWYOKxBVyyYMMP/eBxb8tlDTe4GkkAbGEu0FzRKC0899VyI7PJTvBgd2JpMQ9nqQGzCZvN
dOKks8t7TJT0TVlxtMx9rpJembce2Eng8vRMmn1UkxGMdh3fpAqVVxx76MChy/3olABd752e7+2+
bZyXRvejn+uTTmLoMhk0LTBvGxJDVGymekhwGHBWhfkigzn7hDI8pM+6z4LuqFooHfOmrpfnyLeR
KH27VKeWwyTVErZdKrPOF8AihieoncNizaLmLmltR4D6zuZThUV9wetogDqdh827MLp7q0k7lGtG
K0yTHbMnjKsAhcI+uk41+TJIPI79ouObeBcNJ7xpcHdJAK9lsvKDGFp3v4nOkgP6antIPWHQHk+x
+tZo9xxSrq8ND+prNU/2EE0AkSElqS/mwWVlky3pY6KbEcy8br+38HOVXaPrHCr/Hga0bLxKt1Ad
fdWDx+11xPHSqe8h/e2T44KXvEwxUb2bdXAnKBeq72Mmu5NcabflPhPRsRFkeNYc6HreAWSBtpcN
9cuybunXDvpoDONOfVrSsD2Q0JIrBIU1bT4EAbvhANqgc58QECaS6hHwXwvFkWXZdwqyBhMJ1fRp
DkXTHrWH1plOyj5NMwdkgFJQwlzrrtgE73AeqSUtqgRGhfSthfrZX0JD4L5NIRf0MDhtMai0qvGQ
0Ebp76mNElUGVWCuVAZBQcmpFY/rzCQmHTVcR5OlY1GlzfCViEnfwEZFrqeY7iu0inYWtJ6XqxUN
6S1J5HwJ/Dq4aiVSAsoU1e87XRYG29aWUhiaoXf8vOhx+X0MgrUIW7p9nSYxhNAEaMgat23CyoWZ
psuheTIOZpBFrlexq+ECJlS3d54mKMQYiop5YR27gpMQ3juzjuYYahdeR51ac2C1r9HivxFXVXec
4vGZJ2dLgIOkzetVzUkZ+YEdeGL7O91w89nrFV0VAUFdT7mTUDHIImlryPUDx/hXcMtDzsKuPw0Y
9fOQKPu40l4+IrDBykJaW7+MjR/fDMz+YT6ubi0qarTIBY4PnGkK1AwP3tpsBV/T5SELp6YreiQw
fBVKbzloGvWK2Ncx13qmjxlogEsdmrSAgry64m3Pv05pvN4IIPYziAMkSgC2sXnlghEzpatv4jSA
37WjMvtqArQlZYoOS+SRmMaHeInlEYU+jous3ZILS4fmAUobqDNg0nwJh16fZrfSk9Bz/NWw6mXB
pPuyjWpLT6PmEIGPqv7d44KcGps4d0Aj55+tyWCrM3wE5yprm5MGQvM4kxCpo5OkeZ1M2UvW2+yd
rZp9EjAXvs/bvP3usMDLORnCWw5pwIlgpyjHdbTP6BCDPFr6+SYwk/yykaE/MYQyQFsFQBhuRMKx
lyG3ARtlmwLRiWR8kYBaKfTUi5OMnHmBOovh+OfwipKewZnLps9A1saHrG/MBfVd9qyU2a7rSYyH
NUHJxSCr2rsebvAr4/jy0E+V+WTSlH+DpxbFIRw91PFe4eEBKnVP4aW4Xk2yXLbLygYgL2l/qmLF
Swy4UH4CuMguN6Ri3MBobB5hWGleUoAfn8cttZCcN/UFHrbkdqOBhQopbo9dVkU34KgpK6zKujLd
fM+w3k1/3OpgeJAA0R/qddDwteqOHA084Z+1dbzGeLxtNybj7hpSI4n5Xg2farZlCjVbrQeWyPSC
grUrZr3x+3SuGbB1E3wPqhAqMrhD+NZmhVcrutUycQCl0xsZsTmxB4L4tc7mXaarmyXQ9QNwku4u
4L5/7az5ir+B+N229HVS6GCES8TdmgkIKCNN26ts0OEXF1RuKbpmIbcQ67iXNpzn8QSTGONF1tDk
miNeIT1mRPXZlWpSXYKJhW1/BmNdptmmYPzcbDbnilX93RCAsb/2wZjgWsdkseZmzGZQNRTa/uWy
56O6ZysPHpM+a3URr6YZDk2mzZOo21kdQNr65lq1ckCWgukjaBqriganZJ6m7cmnPdwsp731IGU2
rgiJlbhqw1JL+JHTGA4vmqBzKSLlqvkWeIeYCkS31J+WZBt8MZAuvoHgrqLlQtEiXluM0vY1ajG/
GdQRo20Uo3GqewiDLmYbJ1dRuJJefNqYr8I59+tI4EcOUezIZcqB6Z9GeIRN2cxT5J6zoJZwbYR1
l5ncBFXdSfi+svW5ZdC95GHDu8fB02A7LRgVRUGSMSQ3SybWvggNkPjbpEM5LSFx22AI29orEdq2
gGFSXtnAr5O473wQZzCpzaonqyqBtCi566x0GKl7a7lIbeljEXchIPJpwPOQgqAsHPWhOnDquuYG
RmoR56oHUFtsdh37nCkP6iZxQl70LY+GQw2q71a2ADpLsbbrBas5Tcs4JU0CUEsYeilro0EouiiB
l3wBfx3DrnUXRNmaFEpUfMrhu2IA04C6vVIdmO9zhtaEGe3D0zBUlB1g0QxdWKCFa4KhALsOMdkC
+0j85AM+JGjMXOrbrkAltfiFgQTt2n5DERrT+NDoDpa2eqTwy0mV0KQ56HAdouiWBnPsXkDHqupC
jCn/Ws/zl21r6pe60V/qTEdwjIyLel6gzjhUaWVOBJsHQZGIDQisZLvufNjdGda649yYrNCj3pC/
A6GlzpWK1LPpu7g0Jva5S1uO+jpb9c3W1XZMhg5EXL1Wt+AIU8QhrNMylhs2G/6QTQ17TiABMmU7
A63BesCCyaFoW77TQctHDXsbrE9JUt9MA8Jl3DjZ+uDWeq4ugfvWSR6oNbtUgxjLsB+7oxzhtuol
oYfMNsO1rJA0EMqVw6wN2nGoJ9DPGcaiMgyr+WvvEnfa1jDscrh6O1WSbB5hUafxcAcF4GIvtVkQ
XjQtZC3gkxQFj6dZwzCnKqhAIWl0l1OMkzt4wNTPW4UU4QrM9XgSYMhKg4dyQbKBNHfY5bH5t7Hs
kGWC/gKHUD1h12mPLsniwvW6eRVtTb8AO1uPkN0gc4Jk6oiEB/EQCGKKWcXNG+nVSyeg5aoxuB2T
sBKfhyW0Qx6xYfjMSGWuXMiQ9lPBFZUWLeDNq0qHOOmaAKNu4eWHZJ7dC4wlV/NC22+yYckXWdX0
TcImeTODey0jPQ6XDKDvK+DzEOkC2QbXHxNkvI2riqFvRXHcFyH/xuUuqfe92ndtJEm8DzOcZgfE
A4HKBBw8xJfw18FqNpl2tWCLtgFwX7IIiugb1JE8DloR3XZ6Ct+bprEyDzscQy46+GYLidctAGBh
TTReR5cqdmGCpB5IMRGDge37SunB/oaoI3hSpWaMfMHGu5g8C9JlvgisjEsLD+dFO0bhy878I+dg
li5HApG+j5DB8e7mVGN7wOR5HFwFPdNQRewG5Ju51h6ykNzUaGlu1snpdxnaFbZ9AIVz3s7d+s1a
j2cFDyXmNKeBQ36fwTvNOTi1+dCLGblSIzIRsLmuG5p5CD9/5xCBVkeVNPaae8xveYB2xJZdNQbR
IRgVVLtkm6NXO3Xd50TPK+KI2FR2JBjJnVsS+gx+LM2g60EPl8cWdtrTgqbqCtWvXw7r2CAuYVwz
tJ7QYcDnxpqFBgXCZKAM8opE+mD0DI8ANCVYRAVvVCO4nI/1HIMMUbIQEk2aOexjLEyefkRSWBGx
vtre+sn18j4c6DKVmCoqiZKWxcOmC0NdDY92QELR8/vYMZhsER7Vsq8dhJ9BX8xwp8IkB8pLruRW
NkM8ZAWm7RXmQrc1anJFgg038mUDBirtcgc9NvdlP/tKyWufVoB0islhANMP3QyPCctXCLUzdzQO
cVxvdS35UJcLHhUQIXAJsd7k8woHtj3W6NX6S2Q8BOqPaZzWOTo0UDCp/hCNYMueEeEB9uSkIXWy
fWk8IpnEg3Ba4j5w5Ou0TkCLDBR/hlAdp/+7CrKE4DpOovdlpps1eotMFDbPZ7g10DtlYLtsBzdD
Wq36GimNO/kOxn9nMvAcbsn3mldkjU9QRm943kY6Ze1np5cmaPIe6VVbgMm2EkuMLQLl2L66BoAC
Mo3QUK53RGQIvypcPblRnjbwU7hb2PLEIN5Z6vpZlVFnne+vmcPpbTk+yyNE0gtkK8hje2Y20m18
iCE1bdkVcW70A5RErUWPg9mhHo9apwL1OLBDKaEjug0hx0LrrjNUTJ+1aKJSfmptorzXwFFnYKEt
AuSM6xZ+qPuVI2VJL9DMZMAO+iG92dD6pQek9sQVeKy5yrTLKR8zfkj8xvgJzJ161anrXgLoY+xu
rSRpzh2enQP0Iuo76fdwJOjXGyMPQ7wHLc0GSpM138IR9OEWO/9DJ3+F0Lj5AXDnfAEkt70ZCCz9
MozdraDeq4NmCnKrOQOVq4PuWWTrklyOaOGSnPXa83ztF9mfjCXQIa6pXpAhRGb5XW+kQgyK4fD2
xthHXWnZ5p8mZL6taBCC7oAOFBNiJXQUnUzMrSorla7vwVatXue0Xkb6lMpWRiU+w6X/Zggo6HwS
M0aDfgtmTCNG0OaAdsJMFw5JYvP3Olh3xAUdddgXm2zqI/xjcxUclaMp5DXhmPVFRWCjPXBPpgsK
r/Lnbu44AMukCuuhAKDYRphQEz/dqTQmrkQmnbNvEC9A+JAbDZ1cAVXGOKNBoiGUQQC37mpM3irn
I/rw2xWU2YrQG5kcEhl3V0E9DRCjuwj2CKjjtIL4IvRuKtM+ykAqBbY5wXmAG5OsdZDDtj9ejLob
ReEAmL1vkBxgbVTZowvIgPNEqE1M9frgcbPhaa3S7CCgjvg9gPwI4KHQ9U2AMjx9wXC5NI+JUGbv
uljYXqCDia8MT6L2HSWS+RObuXgaFlbdQuhYf0cgGq58umwrBGeVAzKybe2a65YsL+kauQeYwBuc
Aux14HcTNaCaJgp2AxllTxTwYVJmYlguKUCLtlygbvltYRz+xkhO/KLnQkBgaKLnsaoH+PN78hab
ieZZAiVhY7oNGvtp8zkcTP4OXk8EooVummHL6pAFlmftnM2XdWygL5v6DYLOulpWHG7W7eIGTMOF
7hMfHsHxgCklDIbHElk/M0ov0hmAwlidQCDI6mlEU9D76ZY57W7qkM5pSaJaJ0dIGfSnZYUt/uht
j7MEn5984aZJ61yhAb8fg73jnVKe9jl6at/msawyCEokYg5LbOgC2inAJQ+bAgKQb7HW8UHOkMiV
jKj2sI0r/qaOIIiD8EPpcmb6j2Vq+kNYTYh6tJH/nKBazNer7Y0uka+YPk2RsQ5vFyH7KoAq54qp
cLhlXRVep00nEwh9Ko9oIVpl10HQhO++a+XVGujpAWo7UUDFFX6Fr8X1YAoQ0YjwwUkgJ2DhrS/d
4pEr2ZkUAU6uadMO9dew7lrQ0EdHGy/Ra1A1er0DciUZwIABERudVvRzm0GzkCtIKe4GaETIIVki
j6EgC+FLGCuC5DBFEQclo9UsBfZNdHXoz8uGmTHdr1t8vzCY1IG7DNVd2in2NkIngTQ4131mkxre
jB2GHOG7wB6hiYTUqZ6x5DvzuQ4WUqO3WoMiQOdxaxwMOhNwly997ZDJJfBQl6aVyb11driyEbzy
mMjlDXCB5CKoSPoKxLhNsAzq+F2HGzusnExPs/HhpZwGGxZiTpHI4XuiIH7pAfEk05ReTKzp43LL
AjROiPxbT30Uzt0TXLxtaQBulQZLnRcji9wB7Qu97v3QQN230Lem8utbVlma68kRmB8jeVBpV/0B
YTApecTtS4p2/0R5Rd8HaMjfCP5kD1HAhYNo/w2umfR2BU1/0nD554gP+wqJsX3QjvgqT+1AKJ6D
7SGrA7jWDeXqhP3A9BgzJlamCeQl+OubZQzNbwJgR5muGFSQrtRv+drQ4TVIO/4sGsZVwYHqX2rd
U5BZ0EpKxr55B/QfmWAaeJB5xwYl1VyCxYYP6Q0T7aD0k+HTwKN7iwRDVPkpTXd1kRnhywbNv3qh
EEyoQRkO99xDDONPSwi3RViygay2uSSuUWK7hBTb25eqXRckAfR8kBdiSJXlRcUNsUGZzhFfDIqX
hB4FzlgoHERG25iUkM7RDW1jSnxbGBkbsl46vwLFzONwjY6c90v6Je57i6IyatmtSAxE7AdSENHn
QWlQBj6ua0hSOFRSEBSjjYcuysOjjYcGQnQeQczZ6OF3MgY+mUpQkpDaIa0R4WEISdzaWkLvo+tq
l4FjDY6gQWpRb2R8nFlqMcK0bI2NeR0Q+zKLElRqirkPpp92FXdItpzcUE4L8tvpgWiGuJx3J7eZ
+hyvoltfLANHS5ZvukFluKhgdBRZAcR6PxMe1yTrTk2NmNrxNxfUW4gUkyqV+BnU7EmM1Ec7YWC+
Fn6qurhYSZYm8/Gf6bmfeViwhvgUshguU+QzgaQDJ/MzN9dGHiaeuk2+y0HvLiB1lkgomXW44cEA
WupfiMqf2ev9HWHjBlm5u2xBjiLt9yf1AsC51BI4C35X53ecz/oThpgSkNhT0nAHudhM1gDmiFaA
FDyf8kfQ1sOZefwl9+uXf/6P/11611/Du/6vssL+X4wBY/jQub+sjr/lOfz56Rh/CYA4/8lHlAPF
59YQPDUM3emfaV8fQWA0BKH+Z/IX8pxJAjFIHMITS5PdKAWS9iMFev8MCXwYC2bxMN1J6j+TzX66
b4i4/vj3X6Oe6a/xVgRg2P42YcYQDrC7zX5eS43F44V9l90m1ZS8+oVHlx46PYOcXxRp36hxLEH7
XcVoAWk+0HE+kA1JVnhku5MLp/EGIYcufEPEkbwDImCa6xFMCy9CPa5R6Qz3r+i65jcrlSlt7be8
Aaa1FtkM6DbXVthyRb7AfMK+TJ8cm4bP/VzN95vJEH6XBv3i0JaZZMMOa5ZjqzhCAoxQ4BHkjIQ+
7e0pznCI8L+JFb6GeuCIdPZsfUDNTeJjg12yvkDy9ObKvcC9C9dN2NG9lN/HJBjvwQHMKl8Wtd5X
FUh0AFIVzl2hcwVMAdwzuRy84Ru8BQ4SXaDx+CmbIh1eubT2D9DGj/6yBhcG6Yrya3CV4gAHIMHI
JoZpSyn2GKZ6eMy4qJ82Ief7sYNdTyQdpKiNSiH4m4b5JBbkQQAs78dC8AGYAECR9cGkDqmcUF+t
VsMxH75YjeTZTZcIHB3seFHRqHUnpBrULDml0BLX0PK3ZCPlik4YoZqyT9c7lmyqp4WFMv8SCrLB
AYysxyYuEPOZ9j2iqRF03K2/wUfMJ/Y0SySIGYa+O0+jFgHUdxKRUlkFNUBrIKQfaqOOOtXoEjEQ
shjpMUEjqvuK+uA4VwOdlgIsGwtxMR3mnpuJBDOib0cSg+wi00Kr6xCy26oc+TTvCwcpR9sqwBci
9Ruov0SiVDdfWeucJnfUK2EZMOJpmpdN5XIJ4RJ5qxHOFm6fEdkLTPm7XUarVB6hh++qxx9P8X9U
8P5/zD1EVCu2s/+pEvpbvYPfuP/9m22/OfvXsPvzn/2ZdU//K9njPWJsjpi60j2f5KPmJey/Euja
CVQtKaeAg1Dn/lICI2hx9sg9HMSPZJmPEojPm0RKGwIWkHmza8oy+p+UQP5ju/yLuGb/cDd8bg+B
xRbxAwTGup9LYBR6ONOHdr7AB4zSMkQOxaHZeoSAW/vmY/mekllgyW/20ANiKqSIkd+6enmVUokI
apt+Suf/Zu+8lttm1nR9RViFRmrglCBIkIq0ZVn2CUpyQM4ZV78f6F9rxqK0pfLM6RzYVXZJbKLR
4QtvsJHahYxyNfXZ5WCv5XzFutbqRt9QnCtQZRtoSa15MtWXZWfoOTKuIXQ6YBbOrnKU2HWs3nGl
o52qYFDRWAuocxp26omaGkYoGJOO6oBoacGYaq1uk7R9GDLnrkf+m9iuXEWekidLqdRtBgOUEhvK
uOUgm0M1NA/Cjip3MYdVr89UPMDO96QUn+BbPg1oJ/O71UNW4ggZdhTPABu53BonEdntRit4HhiH
9M+a+sESCTSmRhabUeHxsAwAI0F9cTso8tA09gGoX+cFLVMzcGCEXQ5pMEl/a6mCvpfFVJZ2025V
Nj5oUqbASMMvPALToNqHPG7bbdDwU4PKdxgqQ/EiquaQ6rXST4ym2pVwGLYWMsjukBqn0e47b/3N
xKCsGDtU4xbNQmhvZgoqsBie2YnlFJbZyZmzwctahkQiy7wwDTTuUMHSvL7mC+mVlW652r4Ah6RE
Lnt765TF77moS7/WGxovwZxux3TmTENC8EeQKYJ5cO6Q/ew8vUCctkXYz10j+p3R2TZ0iUFzm8Rp
7+iapDT2LJq6qwAbpaLFH21mT28ZdDTlwRbK3fMiievZ3s5G3W4ryToQs37KB5vgXnUAWYgBQXb+
olR7GmK+VJggma8rjbMTCSWWkg7pUTqd5qENxyrq+FnKSNdxK1J4fq3myQGtRytAKnLRWFh9hop6
bprXrOffk0O+S9Bhb7IxfgLTybtf+FeCQwFCzEqxHTubwtFQ8js5s9SKyt5qslquwIU4qNo2D8/v
O0eBEolzlhWY6GUXRiwZQmNefU0loid0OKoi/M0mZ1Vb/KwdsTptyVIp170Q1t38JUNOY2PZVCwF
X4SdZ2+GKo2v6aEdpCHv5oU3PyJZDuB9DI4jjJirSLI7HNk+SLp2rgWQlw3HYrLZjc+TUVRsilHh
R6s0fwKwr3kBbcVjpsG+MAIWbZa26PLh5/CJSkJFGDPSomxmZFC5eIH8a5rXpCXhQWMwpcjPeWMY
tRd2q0z70NLEpV4HUOu7BcE48ABwr3Ua4Ug/Fn3JKkPy2Z0QaL6yNTYqJRJgDUOUeekcZp7KPlGz
IT4NkXn9vL1QXV18FbYH6XoGH7K0p5UXUW7UnNdtIKt9DCO12E+qnnr0RtiGqV26z+9WyXl8pA0v
LVhCHCEsgYIqvgtCoqKixPsD8r7syqpx9m1opB5cMWcHFC7bUq6s3OcFsK5wtvgpNhaACzPHmEOB
yjMWZ/GfX3MHZpd9wDKaaIF4A7YSj1VsKr6J4KO7KIxF4VDx4aNxelGJAxrLKxDp7xBBF9BD7B5V
YTfnsDldrRDBUW364lLGFLLNydzbY/KkhDFuBzAYLoNUSz2g77HbL6rihyb7FHsEcTnLyNlJi0VW
IMNyiegooxccXxQEH8E/2BuxFBTXjb0TZWC3lIkPE+PgEu9YruxUnRYl0smIwDSHEX70VhaUyaY4
V321NHUIACGHYig43EZenSJTZx/02inSHXu/IC+5rwh4vMoYBteseWxYajHiEYJdJKvSz1GD93NJ
YeX5bNIcJAWfNy2dvwFpDeWOz45uUStTt41pnLQ5mfcWyp0bs6MfkiYji6meql1rAQVIS4LQqFaL
y8kyputepr9RY2JqZnbA81yjqJtu05yPBOTg7IzCSj1UQdutYiPliY0KtVg0RW41saDiXtbZ3g7q
37Xkv/M+8dj01QZQ1XQ0cOPYiab5YYPg8pAEAkxay3s8H0ovVaJbZeyvZdklG320w+McTyEq/Vmb
iS01dzBt6Yj7SDEpVr9FHADBq5XWhbaNYXlIkqKrvSxN8qQl5bQVVeKYLv2KOzOkG9raY5VczbQx
jjEUb3tDE5OOGQ1Jo/fWUsUmKuPuFkkjPCI2lshCuWto4SRYJYCmm2anab3FiCoBOrtWjlXQP9Kz
KH+2zvDDiNWy34T6lP62a11ZcAVRKGi5bIzRpxZZ7mh4TU4FMgENqyoBQ5EnxqBsQ66iLaIIwZUz
louyy/RibK9TSP/yUDhGm/uQJDvlYQbj5kZ9OGSXQeTo3aZpMoE260zp9NocLG2GLFgEyqcCStQx
ktbdH6HYG8ndWng4i2sMC/S0ZckV639OLMgcOELwyHpfxvMMcjj6HadcLnph3/Vo+LKs2HVGzEp/
f9w1ZXw1LgAHkKc2Wax6Fk8hha7NTlf1vhifDzv2oB6jADtiOjNV6e/3R3tZfiFElDA4VrrK6hVL
/eZstGWElx0vRe9nMwtkjQScNFA8KOzqP8/1f0nAW06T/9ZFX7UoQWrwit9LAl7aUv/37/yn6qGu
/lS6/exshlSkjUjKf6oeqvMvyhlwcNAPccgFWMT/yQDEv1TqFdAOQMvCVvlDxFJHERMlRQfKDNQ0
KVTnrzKAdYn8sWDV1fwGCXQHOS00M2EAvEwA1DyqVFjvygUtgTohlHIce+4fmsExiuaYqLkExZiS
pETJXrbsGvNSd7IcTHbOmSu7jYmmdhUe1+ZUql8VCu1owC40ukI1IYPOmrjd92nSTcE+tWMzji/N
cER/d7PwvwGOPPXCWF/oSY5442zCPu+n6FIMOe0F0He2VEgUlNEFqgNO5whHAFnfVB8zbsU6IF/4
phXNqg5ldQCGPqN1g+KaZxvhKE9IZPeRcxPHBCr010AocxEpuWv2BSDWrG8Q19nIWQlWSYgSYdl/
ipX/t2s+2DViJZm9t22uHuPi159Z879/4w/VV92CObSKB5HqOsZ/bRq0XVVOVmrda22QPsZ/7xn5
L9hMEraIo+JiAl3kvwqHhs5Gg/oJ8Y1zEkvnvxJ+fX3qYuKCwKFBv4MNes7Vm+FX6d2sLH4ZeDNC
TTPCBljN/9ch8sb19XoIGABIN7Lb+MqcDy93ZTD2mRJqhJnDiipa7NUiZmNbTOn/ZpT1W/zBBGwC
Z6KXxSiy+N4q38vpV2d+oFrz0YOclVhlXBpIojNEv5ykeprjbb08vf8Ur65ctDYBoVmcXbDaICS/
fApryrQCFE3jj4ZdbwbFCd2YgmOe13v8EvL9+6O9eqDn0RB/ooht0vo4ezNyMqfOLCXOY+WKW275
K87l5GVhlf1z59IkeLtA/dZQXAJUgFb7B+NcX1htqTtok+DB6EjfTYmB5lcyiCu1A8X5/lO97KoQ
SPBUaCJrlOdhWlGMejmHIIvUOdMZqmiK/hKccOqTTUCKmpZpxSjm+3II579dGwyKQxMWYMhprbTM
l4NSWxUaKPfWn1NmUYNXsrEa29gQ9n9kZfGS8/rP8yF2ghwJdAZu3LNbDu0XYJkgS/18jvRgk6EJ
4yu1nRxSTZ1Q+Gvq2wqxjk2aLdFVn03TB/O7roo/btnn+cW6ciXZ2evRdLZqiIarSE3D1rcRKfKs
gge06vHL+y/xVczLfMKsVG0KeRyR5/pQ0NKAvtGP9zs6o3uJ4ALgA6kH15lGzWWh8UCz3Zm8ssmb
3ftDv7V+cGNBrI+sZY1YXr5KxzQmEWp641O/noERmV24QaxAuhJiFfYcYUQvNQJ08P6wQn3mz76c
WfifiCdrGpeCwMDl5chtplSw1urGR7W0+VFKgOQeEBaKPSOnjom6yScKDeTVWR9AqFH73dTqvIIE
fsQ8DeM+rujQatGiCzde2mTbdPIEQHowAWpP46XTgOgvAxIgvYNUIoYg+EyO1mNzSaZ4N6cUJWQi
Ezg0g3Ttsvqeg3tPbLv1slJApgJ7AfQnUsEzCiS2FBkB6kRFMK2xhLNwr7iwmj45RPSWL1R7sb4p
MMXEJjLniMqSYl1Q8ptd8v3Wi9Anu+hCAqRNOnXZlgiqv+ydfPkSd/wzqiKQDLL+YWm5PAZxThik
YMHS0v/YG1p7aVCk+DIVM5XDoBd7pZeZV+pNcjByFSpnL4wd4F5y4KkSV7aaohyoU7blEBo+6bLj
Q5C4uJTgWzw8BDUYR3MrrgC+chUmHLshrnGnIBnGH06Xz6dhoadNvQ2Yt6Q0ssch7NdYWMEDzK6G
dpGTLV/gspg6nXHxq2kmRL7M1uh+K7UxRe4EK+weOxQ72k1WZ5wGqqKuXCfYNMRViRNGt8k7ai/W
bFp0rIIO882AVDM2QvQccEKsXL5f6jrYhrh9lijXSGv8AjxubMa5638my/TFWLRfDrJm3ybNxLyq
V2KadVNyUOeaKWlQs8AswPi1YN3nbCIiVHDinBhJVvESzGABfKjyefnE94DJmK6kq/Y+Xpc+jEh5
kdt9dFVBNvR0sxH7vgWlNWZaQqVYB1DRVM1uhFi8RxOZaJcLJ8SRBq0Pe5rVxF0yigomOaW/CIsB
tIUUuk66/ZjbACXMZPiclkv/ucMUzF0ap2VhEGOf0BikSpYFlOk5ezdANXsPzwYYIw7TCblSBNTw
Km3Fu8nrDlZBckg0i7ZWhmLcZkLkKqDHGIhPRh+Ep3lVLkLQKQUehjXYjYb0PciDEMk0owmeMFXU
HVaJElxrowOJM42k7DeGKHCLCQLjBjivtl2lMlzQvsZxrpr6ssbd9RNmcivFqLJuA0VX9oiX6bdI
xoeXtGLvg7xeTiga0k6bzEEFDVdb2qFuOjCw/ZSB/42j4Kmj67BxqhHfNdQUlT2cEPu3kaT2b3gZ
ndsq7XiBuqXzFNGm8cK+NsCgQb320HFzNkHprPMRgIPdimX6CYaDmWyHiTZIWKlgBsVM8crRLrMw
NO7UKcXQc6YUzWCm2NuyaPbmaIwPNtDD79hCRic1r1V/iDVg/0YPKjqWMY2HnJrBDwET91jnfX6N
5MsIM0svroo+dG4mseh3mdPRcwV3hPFJjSkw3JD5VsejcRdWjX2LcUfxOEfmeML0d7qdIMxeT21t
XYpJzqt/jHkB0LvYi9oE7zp31udq1u1tt8x4qIyKTWFO1RigFuvhlWlBd2oWTEs3K3ZTbgCTm1tY
HCUtzFH9bcRWB+koK4Hu0pHACNQCQTlwCKVKDhWbziuta8eEvFi1+w5aTb5tKzB4BJSGBzcb5dXR
WpX/ANLeQcKkRkUxiM80A1BhiSMDV5PFcuTbhneaKJfjnM71hYmFj5uZAZ5/iYWK08ZEx+VAncfc
lUliwR8NnYPZOkAKsVym+REq+yYCsswDgJt3cTeEWeGsddW5aQ5Ko2Y8BvagKIxSGQESCIJbUzPH
HfBsAFdVEuBodIlvC4KAJ9qoHcfYkJ4yOHt76J+z23EKfI9jZ/FoKMG205LhlwSVutNC27ygaFvs
xzLGLRQp7OqxTUvxhMnI2mV3YvBeTp/dz+003jhCTY/PP64Vlvk5h6h4mKcQguFiyvFmXJIJc8yZ
MrKNPqvHGqZbAlcZBmeYN5vnIXEpxubLaimu4beLEQ7SZOoTuPT2q1zLm4MZ8aOolSheHFvzVVFB
zcAXVvtkFFPwDZx/eT/EeY4qXF/sTXMJvHgRKne1mrsjhCVXRQfiaJX9I0W17mBLy4aGhhjRljaO
ul7v5ORzM1w7HQCuTRHRT2uEE1/hQTvAp+lCZzODjPVLxZm1jV0J/dBoOmgH1R7yY9KKKd1IcvV+
iyr0Qq0RGfGNOlmL78Sp9RkSjPrQtcNC0b3l1cFgi12zgpInRxgRYKF6ho1Tmh6QcNuNaHoafbJW
7kBtj+NqQgSJWF/EJcZEzaHP9OinQy3umGaJ9TlvLPMiEKVDt4Jem1bDK2L3K/aeRLQ5AHpO70cH
q++iqK3PTm0pnmnA6rG7rtiHKSXtZr3sWoe6tgJ/+Xa0pOLpgs5A6bR0NOkt3erg5B9FXmdeUbHA
rcBIjwsr2oXZ2Hm5oRa/Eu7wg9aq7V2bWss9Cym8RfgvBEzXO5+LJB9cy8CSMm6qYk+vzHroyEU7
BFm04DIbQWK6LRy7PU7L023XpctpUdTh10BB9UsuqwCuVpcA+aPz8897Sim//J5Vvuxk6FibGpW4
NuOMsnuQcshgP3ZMMq33FHOKv0EGw9wcdcqdovbmV72fja/0SY2viVnN19xU4ErqSIE7HitbBblA
X4IduYLb2HwqI8gDmC/mnpLqICfWWe/MHLQsAMEbLVV3alGUXHxtcmE2pcBqOCpXOii0GRbibjJL
9ULWQGSL1TI6nzvdq+ocpctGNdjEAFqPvTZnN4EtwoOA9pyiYshahpC8nBzFsIkrbONisePpWrbF
itqQoSuMDoc2E4TIDZXz/GDNkwU8E88iZHTB+dkxl6G6GLz+pV6uAIUuV2Jt64UIaqF5AeCPI1CI
T5ESPzXpDEA2AveiVUFxg1baso1Ls4d33lbzPUJxprlBNjbxln5udxIS7yVwOKgSqUxu9DRSdr2u
pUejz82LBAD2rZCjglF0Nd3UsuXqllHR7SUex7SjYU2mVNybIEY1IMIrYcqGA2a7CI9Bnauuxi4D
3FIg3XrXl1Oxg/kBzTMuZHshDK27qUO6fk1PmyWMsuUKv/jqWAfWuNM1QfWrTgvlrlVhh7p2PhAx
A8umN82xoYYtWxM6BF3ldtUKsAd6VjXYyX0niuxe7VlOsJ0Jq51YPKmhMV8ZOc1bYxzVJ2Q2tX4z
xdTaFYOuYtSyMWNhasdlGpdTk0p5tEZj9uxubg72rMEeo8VWgcJ2LNywELfmpMNUfjmhysCeV3T4
nuD5renOUGr4yRDih0vofom7eqff0s1fnf+WOvARUYWBseoZAJO39mONPAVPdCOjSQOxjKYBshhQ
Pvo4/6xNaQPxMSmQPIuUPbl912x0cI3f52JeiR5F/VkfdKTF0li5CIPhtq/QuS8NVO7HRPll153c
CaN40PtMbHC/CC55jBReUsnJaaJzt7PtZvTo3Gv7IIihEhCXgI8ym97N4HF6RIjRsUKDzYXAcqtV
q/3Yqn+AG8yPdjFvII/pO20aV1EMUR/sSGobucR3Ywn9vLGV0Oe02jMRqIeq2NWjU9/ssBx+UApI
lV0CAQ4JM6QRgIIBo9bBrKp2p0A/w0Q2k+gH/FsaocdPhBO7gNUAJ7GIQmTPw8KzYrARG3wP4bcs
SfQ97AfTT//RSOinwZvs5aVGAtj5iyixqluwVdUDPFfQHNqcf2uVqv9RDYhcSdGgxpbZVXroh3k5
arGT7o0s6n0lAkBOK782bg0beHMCBeBzFcY0ePNeYhc5rbbLaPzB9W4CHHIj7G8x+tgNdUo1Ts3i
Y5iIGQJNVz85zZJfCEfR/SVddS23YxnqY7WzewQBLtriifBefJtIx68EEryq22hmeRqQ91Ig2fTj
bbDM5aGbcdGGttjuOuBoWy3P4XZi1hQBu254i9spMJ+MyKhHd4iW+eZZcKGgb7nr47n5Bi4Zbgw+
0tr1bDvdtzSL5DFFA+ArWGo12NRFr9+r6w1pibyCdW9H/lQU/QXwfOMKAlj3FVU505+6ejxmZjhc
jMqc/oC+CwMEIPfKWO+C20FW+c+8lao7oBX/pwyDSDXjElETqisKCTaY5sIg121pI85KZ3zRsT70
4IMKRMWHIYKXPf9KB2k/aKUsPNVZbHCFIBnMNksAykMIIMZbuAohyPWbXpnGrTU3nGRJlvhIDiCk
QlOO18tte5zJKrZlpC8Y1NnbsK2WbRvnd3RVH6aio6DFKb+hZotErjOTFIvqa6MnOrrIwDAQGZF1
D13L6fYlZgB3ZZqXl92SaYBtoCQSz6OLGKL1mkKPUny9Bd3gky5Zyq+5y1BFgYByEGAu7jsFJgd5
p00vYho3mhIHXzJd6S65FLNbQsXkEb3B8ktSp/VD1VeThPWGtjqQ6jpO90NpAitPAcCQTHXFydDF
WLhtGU/f0wYF8U0Pif84aP2vcLRHqFi2uAS0AceMyPZHUamWOwcrhFxJr5dywJoOn0HcUFOEc0cU
My5RJhixpaqr7ppCYHidEAyBgcqS1kMIp75qQgA0qI1qn9j/P7sCpmvPneZseqkh/h90CxT9tr+F
4EveEWbR/dS0OheXFJ6A3nxqAeI/UQb7biTtiIzg9HkBwWqAGoCPC9AUtYgalENXKTqM2j77bDty
7NwoqptPppq1uRugrG9FvbpbBrCnJiveV+zS2EeRhQ1sas0cLk0vD1HukJsmWvhkzmAKCk5CWLhK
uLNDhNtJdbhPQif/HuRSBT3vfDUmY7xQK6Ht+ZR/S0cYsfFTZnZzM1DUegqXYNihs2/DroMMf+U4
y7gfGsmMlTaaFmGyur87TIoeyK/AfIy7eCiRmOljNmzjQBkqiKnmyHJ2pmLuO+RMbslB7jmQ05up
WqxjjdgDKoad5VVZETyWTooJYTPalAl15NWnAACFCU1/ozVEt1MLOwfmT/GpwMSMCFeh3rxy5+w5
PwWxYt3KWg23kOu1axEN+m8RFoVbJjioN5g7HoMi6m+Q5I4uMzM1Pxu0/gs8rrFL6b8lhbIJsLjY
Y1KTeKDEqi3Ue/UEScvys7Hq3bJLyz3WqBlUyhCZvqmoPMcZ0ALK+ruwX1ZzbNU66mE577ux+R45
hfSTMOLGIhA8cpAqfg7d9pJQTh5HIw+v27BOiX8BffVdMsRbLI6f9DrBdNPu4FFuwMumTyUYL/VC
VH1wAaMh2VItGVlsrXbXawhUuWg3m851nCEVDXiyrqeN3pSVuasLysiuDT/+upib7K7Icf6mv+fs
o7gNtxUlrDtLa39NE8wndSFUaUCd4boz/pDAk49mhv8KQRVJUj1gtyvQDIaPIzzSCV/B1vHI/sd/
Nrfu85DYGBmK0CcqzJB7txHKifstRlOBix/WrTaPo4/35KMkBZmS5dJs1BMxFGhgSZlI6W3xA9bR
eIGXgO5ZNYogKna2N7A8/AHq1e/I0k0olIp2aifnd41AxX3I1vuiabKJtmZb4hjrNFMAgEPAwi/M
cq86U+9pcY0GbRcOG7ugAvB+IXQtlb+sglL6NQAdAAnAG0nQ+vqzk6O3gDhlTP0VAansKPLhC1Ks
ix9aZLcOvrz/g8q9TrMF+gXkN7raL4cL0Z8Qij0zXNuZd7VW78kAJq8OpPpBu0Wc9aefK+e6Y2oG
YTgdl1eAimX5d1HbWvrxR/tcpEf5/yfw8Al35UxcUVdS95a9qI9RsGaUI/W492f3reo9QCaQFoYO
UvZV90DqHVALtfF1GRonE0Plqwrx9g9Geavdwytca9gqjc9zpUhjCozeyOnBPLdDhiSgHunME1Rg
oHh//0AGxplYfVGaw2j95ftLJ2jQMzas/jjW2VYby++WXX7/341x1t2JzU6z2K1o9Gjd1WI1e6wQ
/kGm/38bZG8uDtYf8vosxRVL/fI5UG+zx0brGr/iArsK4XMfUT+iWj6M8UOEJpVXF4N6E2Kitq30
EB2WQP+otfN664HyAY+NzqfqkL+cNSAMs+p1pXRqPxToaXdlZ60Av/oSub/6kFbORwqmrxcj4wEq
x6LS1IQ833s1sZU9I8Tp58XEKWXNJxTu5Qfnyeu1qNNDN4VJfQda1wpb//M8cUDjLcgF1X7chf1q
Lh+7ZTVcShghHyzFN0biIWwT8zlhgqo8WyYO1ubLPNulv3Ix6N62F/os73ABu39/Ob7xmoQ0NFXw
rji5jLWD9Uev26ryFAVhCBgoAiAd9Aj9EUGHwo3r4Pj+SNrrZiOo3D+GOms2kqhamIIzVD84VO8K
dJ1QeYSEODlD7+H1tuArQmMaJeKggQRCiQ9wefDNIm71wM52yEXLYg+/CDUJ2Lk51eMlPZp2Uh07
fVIOISKyVzgtUtWrUZbCSALj+hCMeqZBKTqiuzxdjwjk7Qsk5nHqo+ywGa14+eBBDaBLZ7cOrUyK
+yobQIAeOtt+WYYRuQO0FyPXqPvqAIS/hl39abas+DHH8/vYZxlNlCz41kwrNSeFcJ5O1sGyci82
ac8IaJmu1n/JA6IjnFbdosw/VaN9tWC7vcnLtPZWyfcNehkSeYFE1zZIYQ+bZtDkEePB3p2M0vBp
cI3brrNBnENy2pLHy8sUAT5eMCbUE+f11gnxmZUhJHqe0GG2NMQkHAx9nmQwFh9cWm+sNew/BQgO
7izu/bO1FuQD/iXNzLwkSotyjKMfeOuYxyVQozZToI/++0vudecXJyac2wBwAXt55QxUl+Buxyov
fcfujANFl9yrw6a7tPSq2wd22F1G1F/ujNgJL94f+Y3tS1tbxSUJLM5r8EUTQqqKeqtA4X6eHwZr
FN+BUYk7uHvJr/eHeuMh6fKuJFPb5M95D53mCEHn3Bd+PgDajgdBJZ9yMJjepGgOSLXFttvSZZtR
1aJy9/7gbzwncZVu0RADIkGz+eXxIdOwJ/csCr8NSgynxuIuxJ3etZO5+eswABVy9pMEYYSu3jkp
kUSwDUuRZD5chK/zXIxbzZ56dpGu//UyJdwAMAUwChiGap09U9WWaONCv6e52I9bREJ8RU9uxtG0
dmSfP/92Ag1V58E0vKtoJZ1fW2GcVYWR1TwWwtG+guYlkvbw0t3VCqD9YA5fb0AGI7QhNDDpap1f
X1g2iMjqc55MMe4iXfmKVt/PZNLvwtH6IAZZ9/LLyJuhwOdYPBpnvnl2U+Y6HhOFQjdWrzL0+QrP
QTEecPmAEX0xHKlVfBSNvj2iQyjqrAC4c861YlTSLtcRazEcU6d6RCbuTm9SlPYjK9tEvfZ34teE
4IZK4K0/Rx2MuM72H1en2ZJ3dIFMfaXvj/CIfMNIb2DgfzDM68BmHWbFbwJrZjLPAqnBVqc45qP9
QdGUO0UWxqGauBHfX4evTxFGEVB/OZlVzG7PFj20cDSgE4GfiU5aS7rnoob8WxbWKak7umr24upz
+cEpeeaEuOKPGJWDA8gupsSv9MODHNlD8C+p74Bq3YyZQy5eVOlyNTm06p6pGu3sIMSnlEaKU9gC
9L5oVblHcy88ZDSTdiNh0TKb9ScHQdNtWFUEB2tYUJeaeQE2xvriaDis4HJmfvDt33wx8JFYccJ2
/uEQ/vH+6UtGGeXNzKdEVXgJwrhHZaLY8f6LeX3CMkXgKqUjHE2+Cjlzo+YagarmF53M8FsffDUV
d7bsPopa3tiw4KqJbTmHsN49WwA4HCFlVBccRFOl080OosNkIS33/tO8dQJZhABwN0nKmbuXe2ZB
fHZCnCQFQdDC55NcU2jqdF7bZk9DYvx9FE3OaAqDKwOJXBgPL4ezO2g0oC5Scsfg5zp3TWyd8ib4
+v5TvbV5VmqDXJHpPNjZ3E1tWoilZPOgQG3fprOgzh6YP6m4lrsmNO0f+FUmB1As7QdX1VtnHohY
eLJcvq+THuonKkolQ+qHoXaD/97jkoS7KrnHW+Azx/UHo7214El7YNciVgAV52w2M55RWlWb+viV
pvvcMuVpxEtz+/5kPkvqn18dTCIsYEPowJzPzlUH5cMeWcrUt/tRvUc4vNwpII43iOgOGQV6OX5J
BIS2vuxgzc9Fem1mEsFXG2DXMlcos4ZJtRV10HvZaNOU7fvko+xWvDnzkgybnambxD8vV1YTtKo5
5jm3zWRQK+zqR9E5pQu0pD3E0v7aT1Qn0OCmklno8X06IqodOOX3iLYugkjdsRpz40AVyUHdXkEh
MuI53p/IN/YajS1CUCnhMr8SIckk3yGeCLfx6kSKTHQ7tQJRFcB6LefH98d6YzpW+ZE1rlg9Cc7D
GE3M+DXYHaF9IH6qFBy2uak+tnNW+NIpEm8Vif0gwnhj0+GdKywiGm6sV/jmocnmCUV2Hi8xH6I4
VFyN1j3FzGYVU5rrL3WDbigt2cH/+2cVAjgnFSkCxPOT0lBQlm/stvTJ1a5rCxEkVHNPwJIRnUzD
+9k2w7+P2xhwLQPg4LVKvLxcbOyVEfMpSMcKZlDuLAZakxhdnkb0F/0cff8PxnvjzmE8Yiidi41g
8WwH5ijWRXHJ1E4DUqWZ0YxbtS5rqKmm/J8MBUdLh9SvAro7uxAqacRdXpCiCZjVt2ZWoy8nO+si
7oX44Ph6a42uFi8rD2GFPJ+FpAO4mGKhMuC3eX/XR+UvpMTuspb3F4f1CRJ+99fJEQcYpAvNFBo4
8vOIVEwU3DWMOPxFg8GjyvFT0zfbijrABwO9cTCDLVZN9EoJQzRnfZ9/RCLVMgIDCUgBs9D8Gk7T
3l7qu/cXvanzGWen8osxztaEoyRpgtAf+zmRYmPEcXVszdb8pPUW7EscWplFddyYI4Jt6BuHX0qk
S0AM0LBB7jSl+NcDiSpi2j3GBAxGF8Ib7TnzY71rjothRCfNCSe3mIfgW1DBX85bEBpkt7MLFi44
RKYNWhtHjltTrPr/CT28T0iAg7goRJvuyrxdZYjrwCGBmsKbJFOJDss4Rpcubm6iSUZ70bTzITPB
aQ16lF8NSjP4durcxWXausxwusupFTWbCLSQD0IJqZZxqbwAZUUQg+l4WRo6/F38n3bvT+9ba5Nb
HOkKKBT0Kc7WplW30Nst1iZYwcd66h6RZrgxdGWn5yUSmPicvT/eWzucmJtgj/I9yPiz8cwIDQM9
nAu/q6O15nQ9aulh7IoPgtfXJT+DWikIf2ITynTO2TDGhFpwMzmFD5L0VOH+CXDI/lGnX+hEXdGV
dntT+x42xQcpk/72uFRpmVGS6/OAzKnyOq9Gk5pIOS8P0aobjB+wcgLtrmYejXNynBp3P69Lh3qb
FSCFlB79V6vWhoMJ1NdMRuWgq72yE52BXCboMBZctYf4QRvLSZ5MMZCoQ2t2U7mEW6cTFrUXuWxD
EXzWUqN17cWEIdglBhatS4XFMN9ndb/8BfBb3CaYQe6raax3MLr4fzw53ajtEk8qUrtHOu+jV/HW
G7d01hgGXxwUq3zUn2dErLZmXqRD4avd4wzvZTOP6j4V3fDBynrrLPpjnPPACI2JPCudsfBtE3uU
gnqDm0eR9/7yfSu0sXQYvqZGv82yz24NtdaqsjaawqfphO2MiRqlqn3FSg9gbTt/QDp7czDqleQs
iO6+CnuthsOogEMPCMfKyUSX/WBUO2BgACq7+IPpe+sgsCj7c1tA2XsV/GbzrFsJUAq/SZqT1krL
xRfia5k1v7oY8lZkfTCT4q11IcmSSGDhUsnzPs2CuhPzS5yWTFkE1UMTmMM04wHhS2Nb6krk/z/2
zqw3biXNtr+IBwzOBPqJOWdqHi2/ELIlMzgPwfnX96J8XGXLbrtOv13cRgGnYNgSM8lgDN+399pW
VbcrIrDMm1gP5X6KUDZHABPPvchLt4R4TPcuvgA02mEEb/f3T/qXH48JkTIS9dufDOvDGCotlWxz
hrp6Nf3oQRr9bQY6+H9zHfgCC5TIWXwzP74eithsWSHK2XMSrajmtM/FpBEj0DV/WEh/tW198xZ7
eIxBC757D01IrQSPzgABEI5Lhc5tKK6b0j4mnrjMyvoO4MYfChW/GsDfXfL9hjWZrQyhjp7vwQ7v
oq58JUUXhSsY3LL/w5nD/NX45URKk4ztI2fhd+eidvCsah7dnGnGmD62ErBrDK++z4S3onwbrbQK
mEvOjLyJ60VwrIlFntWg/PF79WhRVHkMaw+YsYFsGWsLZgPZNrfR7JfQgrNslYfK247u4D14NrNm
4BQK1YSmxvWcLqXN0viiDwaa9hJSB0lLSdld4EmsNvD9X4nxI/94MuNNl0/GbYXyksUeROTvR+2v
7oK/OHUpcTBu3zdgM/D0CoIeO79qPsztDBVItx7tyj5RM31sY+Kff3/BXz3ixZ6BY9Cl2Pr+tleJ
iAi84DWJa19DHNMBRZo5/a5NuHUhUB6Eqb+/4i++Iuv64jb2MeL8dLr0ncnLWxJH98QjWBvZTM55
IdmhTfA7H+FRz3t0SJ9+f803vca7TSjaG4ObyivK0fbd6IpgfNKZzfK9k8/+Sg6dc2tJeEYFqZEn
SXDEQ2Xk3jpZwDRvOmVPttlD3sHpAuvv77RhQDL7hw/1c7vPQpVA1WeZteGGGT9OHdFoz/C5eKPV
HKJnI+hjiyrN3JKvo3akqoJ0cmzkU3a28aNGriZ6MsivLbH+/QdZsJPvt+iLLxw5xgJOsN6X93Wk
EU7exjm+5cSkNbKIm2Mzm68RWBI7xuNyD22CJBGfBeDojCIyycX0UeNG9ldgiPXtNIX6B2mx8Tba
Wf/AtrjYyYEhhW0i3aLsgb3TyVeiqQKm7H5jOYncIBi01o1WtHvp1O5mlJ279qKTUabmbUoE4iWv
LU4UACjzo/Q6/wjj/0nvpvQPB/NffX86YHjQ3aVD/75wRLktyQAM8v2zdCTKPEKQ5ozxYyw0uf39
vf7VpVBfojXAjc6y8W4DQtOJQMRlWfJLU66r2lssPYBMjoCEosffX+vtub0f9Uv11+T0yjL4/vhP
rnTWDXnM4aC34Zm0NIxxfMyW2IWE760JvBMnAbP+qh2N4cIwtOjaaDV/ZZlZtasKvTm8faB/hG84
jz83pSq/tP+1/NjnspqaOJLtG3f033/6D/iI/xMz9odfC2j270+34AZ/+MOmaON2uu5em+nmVaHh
/4Y+Xf7lf/qXf5NN/oBvoEfBav0vksDP5MPnDBgeZ1iKZ69vH2vBnnz9qW/YE2CvlIwITYWvytCx
+YXfsCeG9dfS6cGH/RUEyzzzDXsCK0UsyymZp+hb3ioJ39ivxl/s5tFtMPcTXfsPwYfv4k7fAl2F
wYaaUjZMWkizP85l7WwSv4WN8AIIHp6KAeg5EvfEJf3NHfprB+3vMYEOm244LLdPLR32ew47I2Hb
flH/aeC/W2Poe3Av6How11M9RL/346exiqlKfdn1F0ZdiIsonYsw6HBJYYLt4V8F/WB1T27PjiJo
cq+tV0jUoX6Hs3ItQOlu8eK3rX7J75BkGGSZuIdz6GFwduzwFSyp+FN74223/N2r+vaJ0cMxMfgs
xD9tf6zYlR4Sw/bCHAlTXTvjnN0DSfXMbetOpY0zeBTJOnZ5jWfX4TWeUt3c0bmfBOk/ZfsiR6VQ
oWuVvSZ1DE1Hm0udWMTGTqNNVCbyKmUCzcmyUGv2Hf6DkvUpzQZ73MRKc86XqfxPbIefHwPNRxpQ
1FgZG0j9fnwMgGAiktEydVG0of9QRjSpAjzTDI0K+uUVxSf/tgpF9uG7l+fq6137HkT8bo4l7JfT
OwsqEx/iDYAPP16WXCPwACoqLgpvFhcild0FWa2rmIiHP+xl3u3J365EnW5pEgEWosn245XowE9z
TYzaBcmc1nM9lE22C9EsG0FayY1edxndTx011ioxqfr/YS1525x9P2j4lqBGkchBreKo8/7ylO9j
yN2E87l1aj/nSWc/p+CVsp0952pD1kMZTDqPfjdk9UDuYlq6r4TFqMMAVwvWG3EvAPwSgtwSl7wn
AsIMcy29aXqttL5a6xpeKcz2BJbvbRO96J82QD8/KPYcTBsmBZ5lX/buSKM7nV3Ydqidiy7Mn2My
EqJAaGlbWFiXpiI6DjJOP0WeT6zmXMutQwUwXhmid79ALZ7pmkg0I1aJgTRuTPeltyu8IL8fTCiM
eIg/3GXKvgwiB4UgDUHbXQqc3xVJQWjEeiNb8zyxCHVHgdb6ct6hlzX9bdt3HSKpWr/Gx2F3AclS
LhlFxU4ZTbXLrMpYofpDg5XZOVyDbIgehyQvD5NCvlbZdXXPns5bh3WBPxxDbhwQjEMKRpio4mKo
NEVmBvEKUSR8OHgzqcgro5f5nq5IdmMk0RWlOBSYWefWF/Cm7loj18y108MVFfFkMDdY3TwH+uAl
ZxmF0Cf42tZROtgpZkj3/mrQQbqsuB3xAeQLORjD5M1rMdjamj7154ry4i2OfJwBQ44xK1R1d7BC
w7irpRjSXehqgi2FTMNPNLzI3oyLWvvY5USm0lAnDYLszIOo/ewl7iuH997M09sYGLcb9MQEHJsQ
1xZN+Arnu+FfEg03bqyhqbdCjALAKjtnshkHxMGr3pCYD5XZrLvKv8R8HEE0BdGxZ6kxhhXeZqB7
tLo/jLkuT5gUqlvbbO1d5yeaAecwn589p2w2SkeljvnBi8BDj/ozKWrDF9KuKxvSJSZc/GRGH23H
Nil5OYZhM6Hp8bZNGUpU/GwSC/5pwALUlNxowlKDRCWJRgTOQIp3aY9zYLVZCOJTK3KyedJNtGS/
Xw+msNaxwkAdJIykdmvCCVC70XTHM+crZ7rDLg11muC9hUEtvxKpqXZyLEZchzkqLT9j/HrDV3df
adZt2gIWJIeoprqE5yokcpgSOwaxrLzFn2oekskE8NXxDEKy95DO87iIsVwXYch62GbpUG+cFDn2
qslaEV7K+o2rnU4AT9bTiFfozGFzzIgavrK4O9bCrfOG6O6Xjkm0QqEGvFugO8q3xRvUm3yFhfA9
gqNcaSF7VHAloV5Y5IqHeb6SfjeE2yFzs3yjQnYFW7uI8nkpfTJjFpRBl+Jfo2Uk00JsvCL4KM83
ZRRDIeh6aJ5rvTRacpa9zrtYXCThsQCo4drJqsDDP097hSS8IZcwkpixQvzP1EsbVcTbKXPyCWq4
AjABrTnDRjzaU7Zr4jrWACdbxqNW5bNYm6aTYo1Lc127JAlPAxvbFsVjAqw2P5iN38JZla1zAznW
JEeV1CRxkgOFGRiy0pDoBJu+Km5ZjM0jIRZGuu0qPsGmxGMybzwxchBF7lYN57lHVPJG41VpCOEW
3bEBVp3hOzSjbgGH8jhjV7E/KebEnF/JE/GdNdY3YgTNKZf1QeixtSc1InUg+gJCxT0bh+u5C1MC
UOir+FdJOCTWyozrBBkoTX7tpIeZtRVVCCQI2KlbbcQk5/IgYzFEm9S35AKVJxkMLzqxT10dmTWs
2Zh8L6LptI8N0SyThsEt9XDkzEVMedvrLc28QwdvdBdO5U8lHrS6PQcOx5IUkW7PD/jkpZnbMJai
eCL0rpDHGlLsuFWDPccn0UbtnZUY9rM9hmRfeSCLzW1XjK65Uc4c8+E7kRD9jtaIQjkUkFjE9VM2
DOwsEmBOt8p2hk9VI8197w4R3A9ITMRxolM3t3ZWJuO2aHpxQcygaV1jthB3oiVMDjmvprxVKybQ
U72RJ/G+Ia2R1FQXO85lrLn+Q6HXy+BMklrt3ExJdTVOaI1Xej3wbOSAzRxXNpPuiRXMf6D/y+jO
mSWbNYyfEeOj8kNsUg16oxvDg+55GK1k6M7bsV02nxIKhZ1qDkChIefSZTnP5MAZeTuTAewuX375
6LjVl89FhtCFZRd8i25pSNBBLnFY+WnPq1NlURpfF43LK9907Aoi/o451WgLeVkLayLWxgSgxOMe
mrE7zwHr0obTu5pESCpn5mbqayLT+TP5pXwjJpDRxwEKirjIH0Jq60evj2MQDSSHMS4IGn0eCuLe
ghHK1Q1kH12dIra5yamsijS59VgtdqrQxUXtR/UTOkqnDiTNYuNYepHfnUJJaM96atyaHEt3MneV
wW1d6W49fU6z1L4aO0WCV63jBX4cnBz0E8mY+ZdpBp64UXGdyTXnAM/cxASPq23l5P6jpof5Nh8I
JyARlWluagZ5ExNwf4LGCoLBNhojYtqzLZYjafgPTaL1Earvgtdk1kLTP0BbE/VrzoQ8HfEf8W4M
y4y9SWyy9Lak6/UbFpmhPgFOMBxguVnbs9Kavc7Wu04+Nj6J8drENv04+20jXkgwn1SQUx7rCUgG
m70Zc7HkXg+REx0qHgtoRrJ5ttga+/Z8nFxy43pVB56r9lY+4hWehyXPHmeiohOUpWV5XjijdaZR
KiTQt8aZd4qmoZIrz1a5vGMnol50v2AaYepUfZCCgCERbOi9mlVgqm+zqBbxB5yVptfjBtPS6R78
sObzy6hFbaRLJNJRC6vhExBKbNGZC2r8EFMSvx6VFs67piOrB/JFxyCN0cybVyPkL/sid6olkxV8
uHOOhJSw+YndDYEfRMjmdHGLeAmPdHPmDsrnGzGaY7PuM7KX4Q/AsQxSC1XwegonXa3CigTUR1Ky
xF0iG8YaK53/wFjP1VXhF4IJ1qj8ZOvR7BiCsXsy0AF5Apdp797b+M4H6OhRa5GqnXn9TR0qn/DJ
iBG9qWKTp8nBYRrPaCun5ZnbLOwcYyS1+BCOS7RgPI5adJ42WjWsc0WSY8BurGvPsyzk8zc+gnwl
vVSuh1HXD1Nt8d7TsXfjwAqle/7PKyn/QY3kPyu2/D9USRHLceG7DfxPpZQT+O1n9X0Z5e8f+buO
4lt/4VdZ0JXeUmQ3lnbmtzqKTrWEVhZqPzxQdLXY6H+ro1Av/lY3WXCxOllJOrXbNwndP8HFCst5
d7rw35RgCGZorlKpeF+ZrjkuZkk0OqfcqDyxQrIj8H+LYRpIjlZahafbNeawG4gxMUl6w44lSEPE
MNn4+Fhp3N7S/NG1/KjIKWzGjTaPjRXuPYhkxP2aPRVbl4WrukglLUp3yyKSW8NFq4N7GoPJcAey
WakAtNGWKNjcOesJDPicRsN1S1UiXMEU5IwlHXebwTqctqrGYWrM063mzWBh5lZCEK99cPF1AJ8w
mXfANZR+VkA0wDGidMz/bqPAEma119VXCXTYW+w5/pPKZlOuGo4UYtUARapOTtGwEyon/4NmOlbJ
JSZn3owIeYltcyH2cC7kdTXL2LtM68J5qsH1rzW/HD7GpDFezZDJSNedwH43smkDYu7HljqUBHze
llq1S+c8O5DZIz86OI4/GIr0vIDwRf8z4KrP2ThdeHrDKaxP8+nAf8LzvnPMSzC7+h7fn9gwt/mr
cUkjDHrTr6+7pGDC1qdJX7dD1POyV66P+qMrG7DoIeTeQZAOWnCUvupEpx5GmYcHzCwD8Ad3uvaV
MR0RhtUN235jxKkcavFeZkn8wniwrwn46c1NXxraJSQYbzfaTrNX5SjOhrAt7uTsxkyVHflNs+Wu
+jFCJoiezji37J6dbJmphYxIEHNpsZn0q6xc5ZTNDn0syNomMLFfxx3kAmEU0Gpkz05IC8etOYDl
yWiqccYGKPxRo3C/9QDc7OCZzQdLGvNnPactIIltuJ0xA190Wl2elVrUgbWbtely7DAeC8EaaeFc
hNjw9/+34BN6ea7ZRoX1Ov4KRK5BFi94ZMo2Q3GkUzdk5dr9SlA2Gu3G08QSKNgPyK7mDYEmQv/8
fzPqWyn5D7Vp03lTQfzPxenHWH0uCxUX30+qf//U35Oq5/zlUZdGFWQsTQ0E+f+aVH3jL29p6wLD
W4rNyDX/Pam6kIcX/+9S1160ppQHv6XyGH9ZYFN1H5q3QbcEnca36vzf9b+vCXK/5r7+OMUuwj17
MdVRJuO3UYdc/v67Ao4hdJl2tnROflQ2+yYXixKsaCB4TmyZ20bZz98tOb8oQP7qgribdFpprDPg
QX68YMq3rowKGBFNW28tMM/uZp+Cp5MRTxvBUPxD8/zHOtrXL0hXk/uFRhEJzrvupp84s6IIa53c
UjrPhMSICxNPxp2y+3j3+6/2YzHs7VI8ap41RipOAu/7Vw0nXJxbwjql+WA/x25CabCd2Vo6RiQu
2nn2H9w0ERcNMS83v7/0L74lI4nVm3Y1xdb34tKhTvuJVc86KSOxDgWuOOwddgGgCqpOvvr9xd41
NN6+KCOQ5hlOJBoo75VCIzMnGOLYOpEsz4XcqqGaTug3BYO+dRMO42ZSyWM+jpwbJ4rn6oMlSk4h
Y0YdQTcK/w/atJ+/vqMzmBz2HsjTgJb8OKhIayZUOAotUBEWX9fPoTCRa85//nfX4gRio/aiG0wT
5cdrRYmpZ3KarBMEGHHRWZp6AVc63nSJUT39/kYv78K/q6vLfXZ0us6WvegPvJ/8XnFbNRp4POvU
h/KLMpS/6ahh/uFp/ureMQnRA+NiP3vKydyy3NbIwJhBIjslhORA0ncqbSXmlB7Q77/ROxf916+E
fVTgb2QT+ZN8l1qD6GdNmKfEiCkhmT3XFKGmHIKCVfXkLcV6y5l4ScnAvcHGZB4iuOSHP3yMpfnw
/s7SfsFDx6u65Dv++BBDbHyU+FLrNLIfOJpYTTTYfL53RlmZEYoEHExRajQODfaONtLby2tXhK4y
gzT733+aXz2BJaqSRASe9E/CljTznTFPK15e8oNudF0fQMh05BpWjb/555dyyCrB8rmgNN5LVMfK
a0rqCOYptrm9vh/xyhJHyFTvOTyJ31/sx6me6dui0UiLC/U0l/tp+FayLbO6rrQjR1SKBprWVE8F
7fOneYCB2XPW9/4wlsWPU/BySfT1FGEckuRIwnhvaMXlZlHpcP2jHjYxFIiCMqkiqebGoVJ8Ey8F
VuC483glvcS4iyNeqXxsy5OrFRxdvdip93PN8vc2g7SgnhQDwODkHkqNumcMAusPN4lm0A9jkfqJ
A+Ifs57j47pYJC8/jkV4oAnibdM6qkzPt/osiYqKHW0bIcDuCDcj6TJaZVlClR2qD0r3DYYR57qh
BJxvJujAKqAeyIMMOcG/zGbevowGpCjsLzPvlVFrzLzs3AHJ2lTcKEZHPg056Y03mQPMWk/4sYaa
8IGMcw7mKjHMAx6k+qnt3fLkRZZ5bBJuIH1VoDa4a7VmQ0fTf2hnCRFP+mEt8J7RTA3IxMXXkPvS
SSEaxQQKRF1sOjuyNrkGXpaTowDP1TXGssDqLQO0VFyJCyVLRkhlieppKl2KelROfOc4AJI6KSjU
lAvoHEnImrJ9SZOsfnKrwqiOOZ2cG0HB+EpDnUGBpkqj+KOYfB6ZO1OlXlI9hvChzkrGXps6z2ls
MNrf6qiT8NULe/Rlhe57moRTanyGMWjs+9qtbxqotAB3oWa5MQlDAfMvAcmDb7PCiEmIO82seUlH
zzsj0ExbmaPFHQ3j8AHRTLyjqqpeGgVwYSl/38Fa4P74Q+jeKBXB4eTw+VL5Fs+JCE7/QcDQeknz
yDACx2z9zaxCYa7g3vgPQAD5VySxmwc/JHc0yBPqPHPLfbM6nSrk2ypXsFJvKQORe0Xhu0n2ESFU
WTC5LiObM6pFonoxzS4BSGxM3oiiUZ37Z3pijDdAYKmtEqGoOWu7yChFvlUNU8wpz66TcjenJKna
VV96U7Hq9dB1CHlivtR6l5KvsnpirQzogfXKtF1g3k3LuuiUkvev1KMp2uSzJy4kyigepZ1TGg5L
j6qTO5EaFbRpSF6KKEzGcp9o/oPSQ34tOCjkhhoJs5XwWItaVDojXQrW5aAlH520KDOaz2c3m8Fu
xrn93Je1/Qw4zDcCtIJ+tqYihs7RnKFag9Vx10bkWB+Lvi/uvDmezunFZOtajcBBEw055VbQzzwC
IewPkNC5jILPv8LrVXZrXYXOHRyKeAgok8B/pKWynIk9/ZTDuq0Ckqj9VWyDQhttzVpNxTzdpb5u
b7pSVtUxJTucnZGTEkejq+K6rRQUEmJp8tfSbtovnkWPwTbc7gJHaVespjEhmJdQ2gqcRMbENehV
w03QpuqDk6WN2ip7cj6PsyuQNRTFWUk9IdoiK3SHwO+qeC2SsgAn15UXftIL+oCwMz5G0KTpxRFy
OznS2dXFFJ7E1Lr1zlOD81TFebsl22z+6IC/OBLZHgHhG6z5Y5HV6Qar2rxSoucxeiHw5zQdio8J
EbvtuuiRT6R64+6WzSiVlbFWBllvubZBB9AHPZuXLZk40DQl2LACcdVNlyrgkGldHZKGyjRt4uk1
jMoB/HysXU9+mX+IKduvqDHTEy5iHCpUUwM3bWBqWbwf8aytQyOXq65vxDavSn6Rp13AdNeZ/s2Q
Nn/amJKINLy4ZbtKax/rYdAQixaVy5OvhjN2ut7eMMVkr4u4H6hJQmoLrMwPoWpH8uCVlVplrZLr
mb7OxsjL7r5KnZrgzUJtOzudkOTrn6n8lh/8LDYCcGF0baiRr6mm6Ds/bPNrViWg6wRSyjPHopBf
RTpP1I2MBHqwX1zpbVddobRjUGtoqfEThK240AyO/YFSnBg2ZQUO+gQdjg22YY50HJht25eo0ZmQ
ytkXd5M+M2SJ7KBaj1ExAvc52vpmKWYV1HgIUQxyF9oJpj6tfAqFNV4Bjqc9O2UEOSif9djroAdD
7LbKE2KJ5beJEWl6GrdMQczGbMyqktl25ByF23jpAvazuOsri1cfR0+9t2jcjHubyNaniko2H40c
S1JSsyJ7Mkoc5nCQqdgBQDRK3nmpqvyjnUiv+jJVvRWontIGqNBWbYrEGl5zb6hJPU41+5FcT//Q
SJ9qWTlFAKHHKO4C+PDyk+rb56QComZbcUTMM4UZ9QFkTKfdgrEuzb1HatxFT/lq5WQAPuUw1PtE
c+bt5BXV/exHuRtgEhzue3IBb5yo+mJk84fRsMRl2hrtnnnVzVaG33Qbq6uMl4jMqZc5jofbqHN5
crzxCbidFCS1FbnDTM8kTiHeZgr0rB2rcj3iV85XymEeX6UdtRyocaN+woE4ndc0kW/gp8Uamqu0
EwFaqjhZsdnxH7SiH4vNKNrsfGwa65JOX7Y0qrqbPKb1D9dYfSYtj3QFhGafQFcS2+BUswH83Iid
QHmYq1LZIFIAfOwH2PuZLvzQXie5Bx9/6D+FlTbcDm2UXouu08/RJNof08FJl/aPRPGYFOgYajS4
F741xefNaJuU5QbfCWQfqWcjHqpTjuRoU8R2d8JcqoW0+QH67gRT3lZjM9uvR+x8IXEJoTtuJfbd
Oyetqn1fmJiqYeuf6VMHgZ++W+D30fCEJrHuNrSirfg40l6wibsgvTLwwsFLQSTqQ0W+ZKf2nHK1
s8Sdy3s9bgyf/lCXFwF1WT3ddwyei4EV/ovoa3XeVVW/G1kIT0Wi8mxd+TJUQSk4Xkgmt11qhSJe
VewsNHiLbn+N2AEgUPGW0KiY8p5IwjCDZsrsszE2mEbRL/ntasEUQ07Jmy5cZUVpnCNLQ0M/EeTu
bbzMtZgQxfBaGk4Xbn2tXiD7kXWwrNrYwG+C8d258Y3KRX3fiUk9eNlkbfpxTlfITOIgRZscWLqU
AkBz4hKgO5DYK8JZvuh5yzrU0vhbhVofZ2uLW3XVg1DeFdnskgZShvElGq3xXm8G7dxGQRMFsVmb
W08zG0j8VQEyUbk2SGzAuNgKGbtfwkyOjxVGnM+DHbovg0MUGz5nh4QNIHg2MKsyc5sghOD/Bf1x
Ha8bYLTkH7bVF1uO0ZVKYJUEc0wEgTmMEmwsiMa1HAndDSy3aYAOgznUMrDVtBzCFmQSe/ZonuDs
6bJEUWNDHPVOaacT72a5/QfpTGVHKuicXOou6L8grIrssvAz+NMFteFrSajDijVbCWuPTS0bO8rJ
NZy7ryfYf6TT/f+yu2RhzP/u/PdTd+nw8izL7+ug4utP/EukK5ZsQv4nOHhjB+JI/q25JNy/Fjsj
/SVID9+nrJFZqHOE1ElTsm06MBz3vlVBBa0mpKx0mtACUx8x/0kVlGPij4cwbAYwZ/hYqEaBBv3k
P09FWHe2GzoXREoAPQuLsT4V7jQZG7Stk+1Gi9gA3f1x1H0nu6WqZ/ufKA+9SkJxby03Ne2VKJnV
HDE+pq4Wn2xa4S0rqYfQoCocL18QYPhtNHOe2hstM+i8y4h16F4viAUI0LJkZn4C/K92fZ8lyYVr
SL8OoCZ621jJ4pBzAli5SVev8klE6wK7Ayovz94iTCEtOfG7axiAOG0TfQDdb1bVmeqQAk1OXx9Z
uoYXVCUfLTbfL5avdKQhpbvTOf58ZNHRV5adg0sz1TMpPYLv60kw8q7RyNM8yXGvV6W15UFpFwVt
qnHtuv1WUpCDjN34RtQ3kBk6aKBb2M2gVVkVkktNSuMRee6Z1UGWFfFIdjfsiZtJFeUNrNdi3bf6
Y2bH/v1oj/RFinFRN/iP4+g5m55AjNDs82sr0dhXdI1x0eQ5QQvs60ASkO6Y9+UAAkTG576WPftt
jcywAlBrkzF+qtmP77JS6z+p1A0PU2ibWwo9GYqFGJpX4olXk9T7euWpBpqZEb92ndFs/CEeP2Dx
Hcg2j9lq1ei3VnWeeR8No2MD7CYkeXjlYx7nj7XGpYu6QkUoh/4pbMntJWil3FhpjDq0clmKCFPu
odwT8iSIZ/XzW3ceLScIdVkdlhF5X/fK2XoC3U9AFTPdu0aHE0+6bsun7911odHmwoRtOtO6ysah
C5xURDdWKtKraVLzZThIfSVnqz6TpoEWi0Bnm6uY5YZmr7WzkgxOGdrH+HZwVHZm59V0JifHPF9a
kmCWw+EKWWGzLZQaP7eLbzEQutly9NCqLz67PNJ7B4wRuZsMZ80cxvvRLtRZGwJjD0ZniF6kkWkr
kqbsvRRtQTZBV7mwe31m/rh1dXQ5kw7QwZ+zoCkMvVjVDjjpyFPdgzlO7AZrczK2qZnWUNfJo+eY
JoEwS8NeEQGjkWeeG/6pz/MxCdoKw/yqr0Eu+wOShJoP5dYOzvl5UvdRg1qXFqUhv5TdXAK0znxy
eVPnrLG1F2e29cCUMkEwiq8nMBsN7S9BQfnKRF6ydRPdf4x7jPB9454IXIivkAPKLQgA/VNP7vHW
iIXzOa3D+TiPeS9XTs8ZamjYCzSiHT6gBzavtDR01wCuwm2HoD5aFekwncpBs9qV54Xl0UNSWK2R
6MjN1BnzlWujTZlrpGSOM2JbHk3joKjE3GSUL3deNnQPtgQWH8eFnDgwpjSN/Sg+aZU5kVnjezm6
fL4SEmBPDwxEzPQxhzqYm37aiLlPEOSG0yYevPm+HyEl90MttpL2zFr6hA00rRWeS69orhynXovQ
a+5itFY3vtntGzZol0Onsz8Y3aPd8VoTSGWMhzjMh703OOVVkmMMFIMgEAqt43Sbqqw6z1Vv3BkG
Kp9YF/Vac1JcBgMWWG9it3cosBvdjkltrMAZUzmp9POchAe9KIfryKqbs4kz5YrJU79QHY+7tAsg
VnlMu5fi7Bqyvn6Ya/GCGNe5qOBPHFA+G4dcdU4QCwDiYKphlfOQd42BODWMKyhf1YTM0zDb29mX
0yto/YrcdHfCXpdb1+5UL1oVCNrIGw1JPcFOd5yiqnUcMpHrxtyeYtmN90DGrW1dwdB2vN4510cY
2nA9hoMfyWEdkl/7ZJY6nl52ISsNkeimsYjwXCfo755YBOc9WgHtVSS1xsFamnjXrO5LEmolorW4
vCFnSawqMAnLie05mvNoU4sMdC6ip53XK61ZVWEtn+BftGdNnt0sbL2j9J1iZTZNdTKyqL2aYUFv
B+ISrnQR+5dKLsy2tgvnjRU5zS63oKxyiPTWSKz7dedK6xW5dM+JdPzMoXU52HNSDMJ0QIXg2NqZ
1IiEBLA9PFYj2TSWqOYbxxv8dWuWzlPnSd4N0wEfbnvZQcTpiHOx05iwIqrZdmx9TLMeYIBLJLeA
wLmb9VI8D3lkrcd2vg87pnRjmIw9ed1VTmp8aN/GsRjXlT57B+LbbmZdHNg96Ih9EYxsqKbwgAsg
4Gs37q8HCn+P2kiwRdLlFG2dQl5hXCPJlPyO4UGPnProm7V7jIBAeMygob9n3tRWqtXPFFrgm3nu
rroobjmz6dmp44atbMbeXTIZ+REQY8ArwbYaMceZM1MV8D3tJp18htrQlCSmmwtDuYi8fTw63Tby
0MAqsyPPxQvPkhS2U+mo7hDqiYdWVY/XMDStAy+U3HY5mMeo7QgAGbN6M3phfhYRWMNSFA7PMtar
nYZK7DT3yv0s3Cz7RKtEu7BVc63M3L6dPetenyyi0anEng2D6R4ov82YCl0QsLbb3yN16462kz8n
M0E3MnGjbZ3G5a5f/ILdjP8zQMCljkT+cL6l2nmDRaS8mmuS7UlqsXtk2dciqownDnPkFLIqg78X
Yf8oyOXZZ3Nvn+VVnByNmOwsM1lKkliEHOth1AaLOKY828QFYZguuVx3vhdVu6716svKa0nbUZW5
1evw1UsjpkDQ8VSifPIUpMqQc2TzmbSA9lfUlz/0MHz/m73zWK4by7btv7z2Qwa8abwOgGNpDq1I
sYOgRBHebQAb5uvvgLKMdKQnRlX7NjIiq1IiCLex9lpzjuk7nazDZina0LSt5d1qiwf0HxX63sy5
zyN+hV7L+4Dfb/btzLiSrKqbJtFeos5UIL2aySlrarKNlPkKL+PlTCfkkeZWdWzJINyYAExIQ0q8
bTrl0YsY5mmHt0K8TEplEyIxeIRzgbRwRoglhd29jBrriqeW2jYeV1leXG6KIXlVBmsOxWygdnQz
IhM84p/zuLiYembRTON9sy7ltVnUcZC4ah0kpEM80pOo7imq8ouqdfnUW1rk+OmYk/pb172G9TVu
rgvcsCW81Z07qeJqNAhiqWhAECFmMkBI9Bh4csWyo2fDPo6yFIvUmNk3rdVMh8Qs0J24MHPo6FrB
aI4vbJAzujTCanaIhZcT+0sIHJbQjvUiqq3ljtPr4EYuo5R2oUjJO5t8CoSRFZit1gwtcs2+VnnS
vNhsRAnx6F7LmOYZv8g7AXTtNiM/CrFMpRBC1qluUGa5so+BPtsB7pwy8zUzr64IoM0DIzftzShL
Em8UM36LetL8TPKN+KTZiJYAHtKszrMTdW/QpyuMRqeJo+LZ3CxjhJCUdQAYDtVmwqh8HxmK+o4s
w/J7YJKo1Mc6JBAs3tAtFj6lB56HIr+16M0ZfqfO00UEhCxoK1ITVW71C92VeK9PUbRxqoFWHAqF
/Cg6dsJxonRhOxaD6bfsSJ+J3RREmg8OIb2Leus0fJBwjMTZtTb22tepcYrTMk0sCFIvAiPK9W1U
LeQp3btTNGRRGEk3qb+mQynZ75dVQVCBMyV5bh4jy03zi35yvfphnCVXDVPbpJCo5FVUyn4mbG1h
Y18gnA0q0F2hRcAZ2lAcUKHSR8SekKg7fcNlkryNHr8hNYL1zN+pX7ChRds1EelA04xkC026E61u
Nz0OaGCv2oY/XXd2/dngzSO7S2w5onJFq7sNh3jWd6ljNbUfN1P1JiKVsMx0cg/MmxfeYDZz185g
PywJTf5WWPabybgq8hdnaS4iyxs31uKJO1ES9pTZpTgqZVPeqmOShLZBj8+vsaPvzaJ319VgDqn6
9JA4JGL0xq70Y7J6yA4uzI1TWPqFWnXmUag0KlPYn3Rekim07Lk0fEfheGre1I8TWrgngjqtye/S
hqZfpym4v9QCPTVX7m5kdhqkRT9/pvVxijOXy0qC33Q/jV4cyixOo6AfFvVqbgieyHqS3aBmr1ZN
EgUGP4ob9+TyFYbDOGEHyjr4fn7XECY/lVn2ELsFBk9KT/ZMnbxmRBDfl9bSbd31YkclwfcK2JvY
t+hpXyuRBKRVVwQf2UODcDbr2vsoKtUeFwN/dCBf6pB3orojCk+Qm6G1n9D2ac9a47bPVR2Ta+mo
l6ZOkiaEWFXZI75pcPF4pAoNkvAzr2zuJfbIKoxoqDhXw5SYt1XSvjqLAKcNdYI+q5KozIdHlc9+
SqYm448isk95MRdPmdpkj242RjsXCBOpIoOm422X/SPxLOObZNIfNKQtX3Rl3IT8RtUWLjUv4SQq
oGQ2IjufrQe1DgMnPYwSa/yyUPVR8SuIM4k/YVjorMphWj3pnYg9KrF2EWRvZ4O+Ib9S2+gQTA8j
KUeHhBCTSyuR6aEEXH1d0JNlCmHzMKnKl8Ktl8ckJgzLJ2edkzNmFg2V7v1TzlKh8+SPKh03Zzkp
c72ERPpEu16XxR0uMpgPC8+VWEwShEhbOUZ6TquQyjdIU6/e0yPUIIBrcc3+cy1kNUtcWmuSV1qp
1rqCxRtvbkc6W12ale1zDdSjPBEu0hmbAim0cdVqfAV8WuWJSyPd7lAB0BJZ3khjV8cbkqWyvZ3U
cAUIIJ+f+mpqpodlVDK+r0rPhre/YRZoOPpmIKbHAX6I4HW84JII190ScpXYgdFp9ZD7/7c0ZZeY
vTJdY3TbRYoDsq0op08/tH9+o/Q6H8Yz+LLgp8HdoSqju/PLML6dxoyg7/E6VjoLJSrDXo34Imcq
8dNh7Itf9NLYyWwVYFhbxRRbK9E2rkMg2LBsurrfcKo7ArfCHD3Pn3+5nzUXbG2+m8J15DU4i7F/
n8nQShrClRrh7G8ace001IrRPv0I3PK7gyCWXn3kMHCc8wtgZf3EpleO16mu+us/tlJsK6fefj+X
/21JfiDPhFS5ckH+//LMLYbe9A2B4r/BAf/4O/8UZ6p/8SNUGM2QEnUe1H83JV3nLzQMNnQCVPWg
FB1u7j8U7wadTFR2qDD5BVT9R3EmuAHGznQREQJi7CaU9j9qS/7clIRzQ9ABDVPLwrUG0JyT/VGc
GeOWWNymHvZ0nuI+KHJkSQGaCW/tpxHI6lhQ3nJ7SKvQS6Qb/nCtfvP+nj29FqJQ6FyohGAqAWM9
10i1hDl6cpkIgB50uXHmEuEJUcPh7EBD+S8O5bksFwQLcOlWWc8PKlRS2FBDl1a/MzVkO4Wujb7R
Jc0GW3f7X5wVlxKQEA5xMNOrGueHQy1kwjazadJbm6YUh+nShoJU06CfnOEDlRl2iR9EZisMngkz
5/Qd2m6QI/DzocApDEQBcgHJ5oWrMOvYzgb7fZJ2GFdEPzuQwFCdRXmAQ77+QAr1s3bwnwc3UBfx
FOMhPTvPfkrISm/6fgfl2/Y1EFCbSqNF+J/eOIs1FIQ25GIdYcHZUbrYNTrokMNOeKYteDarjiJ9
ah25yRoQpB+c1FmXnitKesD6MV4bszA9zlZtq5U6s/x+2MWz3WPrE9/IrHlnkl/6WlFe2FHWfCBY
/PUyWuRAoHRdbS/aL9BDstGykTHXsMvoxQUVHjZulldv/nwZ18v0bznierM4CtMP0GUIo63vEKIf
HkpziMgTbfNhZ9B8JO5bueSTeZrp6tMOLf9DkNYvRzu7aeBB4ja2ioFm0qgRS576sSyRV9Cl8GuP
Ckvk+Zc/n+A5lP77MdlnrUYegAaogn9+F+Ykp1k08toRlmCezNosPsXqEB3senH3Qx3n4dDeOXJ2
g7YwUQ71qntknr8fYrG2KTy5GeDw+GJ0mq/TZCgHmmaeT7B4e7/Q3S4cEkRJQlo+WJi+y9HP7gz8
VweAHep9/Zcnzu1iW697XqN0HIBOmspIfjnjaLlRFHb2aae1QePWY2hw9TZ6MZkv6kJY86C5zTVC
NiNg1uudMF/GH7wL1m8eTYP5CvQFhJz8c/YyZF6BNd4qerq7yYYmJ5HqIpmC1rVBv7dxx17HIFl3
tJFB0UVhdFVl4hIJJImxiB4R5OAZgjOTMduvaItjeA6jihq0Igz+Ih50cc3eWjmAaEUpI/s+HNnq
YXNdJWm4nT/10o0CD+N0IEzF2dI1XY0/wkXvNB17BEr4ZYoh6Nno+VMBS8zMH3Ed0qcyZ0RqxpJv
hTHQCVP6U+05RMenDkIzEwXbBGDtUk1m9UkRrdxlFfq6yJrf89m4690+R6sR53tSfPoTP7na/vlp
/XWZYdxIYcBbzzf4F27h1MXWYI3rTe/YhOUDCEdXpak5PZB32FBgl9oHy8xvj7hKQaEFOet68/Pr
QYafdL0l7wm7jw5aR1auFn/1KrJUDcAAWF6f/3yGv37bKctZbQBuo/vGR/Lz8brYk0hjh36XzUXj
69IcD6iu2DPjvgr/fKhfH1OwhfDloGF+F7iePabxYMlshMKz81xpXdRKqx3qcfgIef3bozAhpkzB
JM81/PmEShXDc0/i5E6x6QDQkfGUPcZ89+bPJ6P9LBxfV2rOxqW7RLWoQdM/Ow65zIuGfx82xaTR
StI6BmhTCZSIiSbCsc6hpODBh28fH4X7hId6R8pG+tGyxOT97IMB5QqmMdmuqOhhSP98ui0pTAtk
3I7GZOFsQJYXWygG/dYce5KJDHMxD1o10QJU629FPTp3MHPHHVMseUXSp3GElhF98Ajrv/2dsCph
QoEf+8t2LzYVhYALo9tV8VAdVGFtPJXR3kL07nXU4WdLnKH5TAYpo8IWExwKxTmwU7D2hNfiaKuK
b4U2yeucBhRizZcBNknQYoK4n6sh9Zs+tfYWI5ZjNRfXitp/VFz8/gQ8Ev4MSnre//Xe//AVjjTh
lbM7clGT+Y5BYrMdRjN+TFjFgqZ1sjDqNJXRmt3zxRLlESjEq5s6D52wvQPdAuK/XCE3aJi823px
6gcUnd8WK6qOhks3Ga/9HI452Q5G1hdboBofRS2euSv+fjrZsPzrDM6eTqJF+YXrudvNSkaPYvGq
Y28xUswULJipYJEfcF0SrHqguyaDbp0y/fkFMX77FBB1owJNRPZ/HkbizqwlszV0a4p1T5epcK0v
lFU3jglRtPDUt7qQ0xNM/uQr3Kl+kDFqIj0JcyMhki/utrqKWE4ggfTHVCOInHF4szbIVfydGZq4
LNa+zRUgexE5947BRF7NoM0oHoolhM2atNRLxdJWaGn96kj13p45UGxqsB+AylgffIZ/Ld1cvEfs
8qkQMNCcgyqxJDh5hClkRxjqUxXtHJkVobIQD4wwxPigTvzNso3ixWLnSWoBteLZjoJWNS5gFp1d
E1fvHtAuvtoy8014KR8caf1JP9c9nBZsZt0zV/PceWHfRjEj/MjiSRLxQ64Z8VNWEJQH5pXdhDXn
oAtUW3GPka19xP78zbdw9eRAywOWh+n87CT7mE5glKmrFm1GUuHeTE57p5rRO6LQL2x57Q8+UOco
yHVNhzOqE8qAK8myz9d0T8K5TVMeWbbh1d1gUPfMaHfnijGoIZdvkDIe6rSYwnhuKG5MF5tbFwtG
/B+BmX/7MOHr5MtCNhUzsp9XoHToJe1L3t/RrftQbZjLmaCOfCVlSGQl2fufX9bffDRtfB3cZlRC
v/anbC/L43KYuMmzAGLcaFGwMMn9YI/42+ur0cngSeLy4mf7+azogRMyZ6IiZo8sAldOSSirzAvs
yFUOY2fwdkJmCZW5LTZjhBaDbkCxmaRysZDq8sH7+uumHNMpu0I25fTlrPP3dZwHa0k6AhQMpEcb
GGmgKcRyNcs5DuJSU4KmK8GzYonza+SHH7xW52Tw788a1RAXm7odZ9/ZCk0kM4QY6KG7WTOTL42z
KkdGEfenLtUsCGN2TZBFPfADfGX28DxIuy2sUM2aXPfL1kkIfVDm8UomQIh9ve/hA1gxVpI/Pxm/
WWgI4cL+zKtPnXPuJ4UJkAKAt9sdcnOxHWDXbhB4extq+fSDS/KbQwFDMR0apLThMKn8/HSkmdY1
rXDaXb9E5btJIuvtUiVM5xRb/S9OixqU8FB7ban9sqohDVv6xjXbnaWn4paQAHtbz050kYmeLuK/
Go03f6+UP3IWf7OIcSTaIpSIiKzOOxVQKWIY2RwpNchmB0fQ3Jcxel++bojFphJFb42Y588H/e2l
ZH9NvC3GatSRP1/KOFYr+HtWuwNLJIPSmkafYQMeDFX/KPXQO88uWZ9kKg1s1Q5wR4MV6+eDublJ
ouOi8YiYQm239jz3cCQTc1xCmEtVEdgC+4dNTV4ErSFHZcvOcZg2gMyN8rZ0LV6uFPuOd4i6ufik
NxKbmqhyd0A0UtgYXRC5vNbQ9q5yhnLdNoYCnGHr0RDKVZwSWki7Zo6AK2vUtiO8y/nCUhLiOkEl
LRvIjCQXxHmiPdiorLSwMCdL32ZaOdkbw2sS/dkbGQN/szNaM7HfsINJLqZEGFEo0lwkj11RaySb
VHTXCI/XSnOjqI12LJniKrtuyGV3TfzD4F6Z/TBHt3YHs2vL/1ZGwEqiyyd/ML2c2TwOlvjKdSrL
CQfLqDM8I21xLxUMDUdRKeT0iBwK6xwLXWCOST+V4EpMMD3gGw9OPMYNvoy6zrdznq5WKgItxWUm
2U5iZ/CQGe26bvTyEADSPIW1BCd3Abw9Uuk7lI0eNqW1Flcp9vhXB2oRQoSonwJ0I7W4bywIXjvA
T3j7cKfJ+yo1Rb+ZFZwyd2pduvFmmGU8HChip23rov7ZonMBWGg28YIZqIMBXgk+UZsiWtt/qqJ7
JIEwEH3MkrYIpqKsjaAzE4nJatUIlu5wS593O0ireYoavXguFFe96ysbuGOJeUTB1bgxWu80FPO2
arvtlDjVXeTQRDUTCGwg1Xa6mY9h7uXlNh7k0ZDzGOhN95ohOkE8rkch+WTGFqLaG4kv42Z1m/I7
YE6yu1HdeGZq70yP2SwV8+KjlmBEaTbTF6fHlGYOKF8rR74urW3tpQG2UE5I7VJicVR7Yyt2e2N5
pdhoKgrB3BiXYFBT7QKZS3JljNwPdgspk77o07QY1s5SNMR7jMDBmEUklpl5MGX5QFHROUHBVyLs
iBW+zYvp0PZMGEmpXkUE+Smnu4T3ShzzadLDRSWjeOpJ/s6SCIUWPruLEVJ2yp29iVzzDlbZhBIP
wSJTvyWYlX7AHMWMfqF0vYvionmp3BU/kzhuOPetHU5qL95tpa0CpYdq6tKw3jl1bR1EAdbJqaLp
YKgpcsTZcTc0KY46zqbUarRtbs3PJVS05yqN9igY79NhfoZMV2FT82jUDdFzaSsxU+m8dA9ycKqt
VFrIe5aCKc6Njl1kpKEd1+5GzZDlFCMpVWbmLWHCvuEuFYq8IVfYveuGie+igd50RgpTrFkxs1J9
69qx2a9ZIfu0KwFPlq58NzuEx3M6LnS4cpn2yww4tK2QOfhUmgLkHTSb/iGv3WTxdR6ep5KIY6TM
LfsIPqYsElk8jHjglvya3F3c3nOEaC3XDipaBzCEfb1FauFe8C81Qi0udwT3Y+4u3XmMx+7znAin
axEZRuaYh0uni8+MwLdYbIFAKmDbmp2j6PXXCcFJszfyQh/C0hWO9OcaD/Ul/ss+w/HhCtQcs7Tw
TtepisG3bqHuCa4UXsmqCBdUWQ8JXf0bnWjuh4gUmvSAxkdsUH60KE50Zr542RZ/amnGJWmnfrFX
16ZPf7fZOAsSt4aP7Ne+c2ObCXQMhheZnnEJswH+v8yjd4/m/hBQBSCLhMWvhsvsTo/Mmcp30Qi7
wmbaaS/wB0XIFs06eRhyPwNEHMMOrcaup2J5cGcz+yzRwfEwFljYer09LjX76XQichUqSfdEF44x
SNZhe4YYy5OQwA56TsCafm0bM9/mk9I+O62e7jMR9cUB51u+TTEYPlk1fESsjCNQqAhPaTgsHS9H
oSvIhlWT4FLbhrJEwXWAA5iHiDmR8ye9J5Aaa5KUtwaPm9+nsfzURuNKnrRSzfXJ747IoFfN1gtK
RoOHpkoA+o+sI8fYy5J7tUywtTpigJ3K5VQ+wSvkFJ0VrH0R6wu/qp3LTwCWhvEqjqL4hFPLDWu1
Wa7qfvULJyY/1WjSnamm9r3sdWvxqUTaIwod1Glj17zQutNRQtXWiXTt1t4QV75sl2HKyd+aSHR3
HCc+EYohnaBBHnziJWp5qbi7NOHbY1565slBd/NFyFjcmovQHrqU651m+bxbYPbt3ISLCjRkvlB4
NG8bSzRfrHWHGVT20kim7lm648qme2sq+bEKmBZNmO2x0TLvEjVi86WfG/GMgETfLI7Tfq21GGnG
gngSsl1VRseYbsRu8PruzRs762QurUIACaLo0wQ3CoWQXZbzG+hO0534AiNlK3xjRLh3Saa33oSj
t6abJG7b+nGVZBUr1IBnq61V7aHBlwF9qo4eGzuJr/HM1nhW7TzshwSZmg4SWPOlSxFpDYa+iREc
Hmci3cIYTuqFKDl5QnSnR1fJWBdjZO0GtgEEp0p8GrzWXvzEtajAKwJCTqbRFgeRr+DN3qOJE6b5
GB2TsucPRNJz0SKNRR9mS1MP/sJ7Thur6p7mmaa160gYIbFpBVE0I45Fb81TPiQocRp4nvdpmchP
Zt0PTjBiij4Wlprfub1oXo0sse8Vb2kLZCVjcprtstL8DhzUM6F+042LpPST2kz5Xbrebl1E7qWV
adFda0oOlCvzFgsA2haKjORkdlw1N8N/rxL68a4uyE6VCVAmOng3uoPsaR5aNUHfaoz8xHrJ7yjZ
p0fym7q3ZYRgelwELfGNUibzu9PQ5gtIcYtqn35LR3yijTo0sJUazKuZLZBKUsWO7syELZdPeHo7
H0op7YRz50lalFaw9NomTxprVnIq8qzWghLB1A3Z4DRx5Vxwr9GiJfKAHMytAq/r32tXYc8k1TLD
lTG270qdaZ/MGJO7xOr3zUYYNAS8eu0tq8XyXuOgFYGtV3MeiMwavkE+xJwXgXskGbzhsth8ybud
OuYaWWWUvA8LboY7r1dZzRxbfgOa0d72EbaSgYis617OzWes2e2t1rvxKbLRpvQeRvUUqyWCr2Ql
J7q835US908ton31Vihuxxpf56V1qOeaiwfF4oo9cbRthgj5E1oCh75pT8JIGxnuy9K5/XVUNvFO
FmsIto1WuOWzeWkIEygEfqT0xja7ZttUZvcoGgnMdEne+7jm/+qapkFN2BhfLC+2tmaD47cxQc4i
+K4CCyPJDi0vMi48V2HeC95D2M3znVaK6YYiZPQrM4s+oSPHeK3U971nXkmHJRF4Y8peRohwhBx9
3dL/UYdEHrOyERw2t0/qCHo1AVq5s42F8bqaKkhsleZUzVZ0b0d6ffCmdIhZdMsFwz/DxhZOFPFw
/VHOcxGmvJtXajyKyyp2qmOcVDPSe4MS0GP8Rwv11bOg+uZOtUILpPEmC/PY4jFgSSOEYDG6dlPZ
WhNMPXAXyBpP1NsqqPep/uKN65yp7rcJneVDG9UO07KEglRm9fzkTmN8p0Ks2zoTOYWgS0JvVIBw
EqmE0WF5pf9Xfs5LZ1lR1lwkHYEqCz07HAzUYAzQf+XdIVdUw5eRgvy5JNEMBTkhMdEwhWahl7f8
i0NTPlIehhY3q4Go8G7oOAi2awcBl1f5NKZnqA2R+eoR8vQJvjRxjqnzacrUcke7FBe6Sinnl+mM
rzIdk6sU8xA5UPohMhbtS6JG41a6iop4TVtgmgxGiKAWpTtAFn/MaRXG82xfUFyYT5lp7Sprqre8
TizAdcbuFKm8t/MKz3uX+aA/TVA5rr3SW1AtlOZDk0xZMFHDbi3WLk6tKz5pUG1uZ8ldsiSxFVuH
uhBXiSBcYZqabwujJj1o4j69bjMeg7Qq4tRXsGiwrDVz4ptl1gVTkwl42MC8l14PBsemoDfj7DWb
p/wYk33X522R+ZapXNZzNt0uhNP1sK+3vIpbGKUZhZqFTT4CoFCaVvQI/ZUyw5TbnCUw89Gap3eu
KpYQWKR70c2kZmLC2iQWWsDcENapbKwaGfboaQwtiuUwz7W8wvvAZ6d0lZwXzq6OTTxlMK8NrE0A
o1eIsKjYlhZKxmvEDE1eYffPnkvdtHeWRgOe1lrNF2tpaGkMqTLdoJ5vL2ea2ezqHAlpYBAZGTdj
qt5ZDgLWzJn2kYS14Xb5VcFdvuiqEaGqiV1+ZsDjV2PXX9L3Rd3eZXttUjywA4bPPudV1NVKB7cW
TMkEFRFdkLi+lL32DI9ZHGrd+aIt9rdI1O0LFWvxAskLZELXKY9IaEnGlEO86Z2hvJ1tKpYC6gpD
b69fgniCJU85NO2lXsr0qBj1aIbSUTtn7+TE+rJo2PVJGWMAJdXs1CfaNzV2JDdDFDkUgDN4Rq3s
pSyz6lZvXZAIKX1kP51ZQLNk7N+KTle/VF2WvLWRujSBDvzq1KICOFoiq++hqrjjs6Di4b6lbHJg
2RZ8JRTINUUDUWjxpuYzX0t6ZwvogoGmP/8JB7T+QH3MzjQvE/MY51P3VuYoqFFx00To5qF8z82K
rkK39NGL2mXaFwzzfOlJ4ZtuOkzEL7ix2ISbUUoCEISY7k2xGqX09UV6zmbJreq+aAFx+F0yjfXW
iXtZb01vpKOBopbHI9EHCpy6Ajyf2APocXB70QvQQP6O10zQNJzMy1ehqMpjRPJWn4ey47cEpoxc
KqxQaTlsYiYOmqVm1V2k8DzZN6qV1JJgROAbbyle+cmL4sLTNkfaj2FierOyU+a1BOiZkOLBmkC+
ZImKZcAWJUUrUl7ukrLwqQswTUcvUsgkWbE90PAhoJfv+jBw1KE14GCNYKxe/r6YloRn6RuMJ9Ng
6VSUaY62TLXPfqLeGZ4VB0ZLgAPRcmtTANdtdW+hH6t2RZrR7kFZgJOjyieSzzW6QCe9tSZt21uL
dTGLvr63RhQV3ELmrcEYtZxf7lj0Q0Sj5hl6YpnLXUl0WXLlyV6+S5veqD/oxFxc2YqWPOSz1HfV
AJa+1DznNne8NgqaxlUfxqTpZlKsTIj+5sBJ73Wp8jtSlfNbp1XEzbNnbF3M/2rc7twT3l16/8mM
LN3kKkql588vld69pexeUp9f1rucO9l9S0k8KHbeIODXDF6ZZvDJgZcGBTGP1LvczmVf0f87jkTL
qD7PIRUdpmOy7FVb0EQRzFYyFpcUJgzvFBtuPsJ8v4JyUCMcT2QqE3SxEIJzSqSBV2EtIQungqtS
oA181DJV38A7Uo/MpMV+LAfjtozd6RItU/ppWZLxcYQy+ndb/X81qB9oUA36oHQ+/9Ua/sUW/+mb
KOuq/1GD+o+/8w8NqqP9ZTLq+lvgiWB0HTv/wxjvGH8h/1ynb0wXkYzbHOmf1GWL9CpEYy4sPSYq
3+WpXT30yf/7P6b+F6GeMGtMsrA0BmjOf6JBPZsREbnEV4pNAsM4RlKmeja8cTU5LGntWnvX5ZEn
dRa7SYxd44dr8pt2+dm4cY0IQudqm6t0gInU+WAzGiQc3jqO9jCDeR+kyo4KW0z9UvVyuimZFR6K
pQVOVtPA//znY6/368dZ5/eD0wBzVaadxCOdj6z5ihSTkbsexCyPJqsjOvYSE0yxct2IZZpev8YY
JTx6z6kRYjNOv02kyVYbW9hGWAgN0dLAVhk9FMaelm34kLOv6NwMkAjCcivoZ9FsuhhW1dA50V1p
F2P4X5wE5EuEFxClGGSejVFUYZIf0y/enn2hvpnMetmWCruG1Bnnx9ZQ+WhqOVERSsngn11d83lc
Ny1WHUOE7lnsb2w4Gjd157q+KqndPShN1JF5cZg8mWNQGbWHkgklcKiFHpVS0h778zmcjS++3wck
pGuo+4rDPZ9+dvRQhtkZPdLL2c0JFbf4JMVMQ/KjwefZnPXvIxGwyXAZfwJq7Z9nF5bEItxoHEka
sbqnE8rNs9l5i95ob1WLEeSfz+zsJfp+PMZNTIN4xH8N3NW1rqpKBSe6jJk7saJ0NEli74NB62+u
n8kkDfWTCy7dOBcFeYLlAlOjuxc6VF2Xq9YYXrrPO/fhz6fzXfr9gzpgPR+EuKi1vw/pf1kUkGDo
HsY7qFkQJQ6L0+mbxOOZmfE8hxiuaP+g84StU/f5HW1M95JA5Dw019ZEMlTLRWlZ7S3xpnw6bYnR
p9FSFUGiBlmbLnV0rAv6Uwy950fJNnAOjEWlZxJn4yLgK3EQdiX6BpVWuu90u3saCUDZ//kk/2Z+
/HSWiErQ0iAmQ7i6gpJ/fkoiPcLGuYhpP2aG5pcU9wxjou5A4yLfkuK5kvrqd4o3JbRyKlEe3mxf
EDW2lVrTb/NGiOsmT/Fe9ZURtnalPmnYhq4tEsZenLEsnyz6eoJm7b0GcBIj/lhAe7ej4kFXc2+b
LAj7e7pr2JYqPazidN6RpKBlMn5hOcP61lt0B6l59jIFTIkdIaGnGUEVim26G5U3Y5xPy00CxmrX
0UF5AD2cHTKFNJZKa9kOtnH0NeHDE5Rk6BxIGZanptBgB8jFMS9LF6qfjNagVambAa2aIbAHtsYB
FrV6n4s6/0RmB3KuqvCrclZOltfMbzNUCh/3Xb+J897YWZGZddj7Ej2g6W2HirOYt1ZiqA/0hMon
J07y90ZL6snPVW+eA08kDMPGmn10XSXTswNrL3RKHZqy50GoZ/N3CS3BPmHiInDMTSvPN8p0PJFB
1H6pssJ6Vdtuo0webMoo/6bkinulVIUSmnEabxRHHMsSs3xha+0m170DSoPquo4a5ulTxf4qBq3p
K04FGyXD1hxhOSzYrBk4vv2uJh5EK43PMLMhxYGZOzDgKCFANvOjUsAK47+qy7U2KKhlZpnoG5Xv
S5CVo7HTAekfhsU0XkVkdzcZ16k69OrgBa3TGQ+5ua2ShidCsiOl3jZe61bU2zzRkYw1EwSZWq/E
I5OsIajzaeTWwMMAXhjvkTVsk8S41aNy2LC2yUMPI41ByYR1UiT6G0yXElWV1tzOorhKIwt/7ciY
RMbFEBKGJHx6mcS1qeqxITvNV2PT9DNviu+rLL7CsPiSTLO6T/qeQZK2zJtM2E/sUl51nNch084s
UDIbJChhqlswBNqlQ/P7WFm559e4SNg54qQcVuZBDz4SgIWCzbsexkArq1XVVU8XCmk3u7yjRzUr
bvRZaZKZX2aKtomem0GSG8D8GDVDU+FjBBdlWQcBsWujbxvTNByQau8EW9kLC+nXZa/UxHaRX/VK
O129HZi14byf0arSUMqa0wJ/kGUKAffFjBgDBNhU7DWDMAOn5nWxMQGq6IxbfcmHjT5iXkuchOZ2
n6DzU7Pqq2Cq+4zvb3iznW5+NqQYj9BC5CGXtLVk3KDeVclVaKFbBlakysMAjANzITJ7BptzbPhq
5nTaoUoRPwPeaG0ykdS4xIu/TI8m8uwt9qPkoOZxs8EnbgbZPOA0RzO90+y2ukzXzkIFBMxnFFJd
ZtWQQ6uwJ1AHbJJCm7QH9LAu3YdOzbdRJud32YuxvlbnuAijhqJgAdWIzVKn772GPKcxXw5tIUlT
V4dmo8qRzn6fiCOiR6YRYs5DPVHni+V/2Duz5saRc9v+InRgSEyvIDiK1ECpNL0gVFIJM5AAEuOv
vwvl7nN9O8LH1++O8IPD7lJTLDKR37f3Xluhvyz+yM6ZL+rtnOpNH+YRhuxAl/UA3AIMrF8w65Ay
bz8Td4ppKGSLlaSqOiOEQ0/VuV+AZU3uYEhyO1mX6FA0CMmhsfDqCNU2QW8wzEy6k19ZRjavWWah
7OnLGKYa90KG8Hlf4E47jqLJdxjt+2eE7OLI8MTGmtzqocgEZ0/LL9mgVl+coo4oG4LBMc+WvLUA
UZ7cjszRDDXB2OBfykOgmXLrtwO/OeTEO4L9Y/hbQWhguG6FLeK7xZVspnMBehMmYNG9/Faa+tbi
leS9r+9ZuaxINockr7Jc6KSKTiVcB+g0BgfDZqFUYC+VuRyo5is2vttHJ+4qNmQPB5XbK9oTA60H
JZFNO3fg4TkdWs71Gv0My/aASmILE75e2eyjSrNvVFtr15l/QRJqMAmCJXIRsu05sd/HyEZNpNBO
XXWW9uT34/7a6ibBJzcxXnXPvulyI8O52NR74L/LiuPRrRt7YoXYcChQ32TdDlYjdhKi2rHMKXMC
UJVAeoiSLRunJwje5mZUikE4H+0tJXT3bVT5a51SPOxZT8/JnrffzT9b4TXJue3Khu3UbKtATVU/
B6ps9bC1EDCAS5Q23oJp7tgjeaZIbqfRnMrlH+Gs/w6s/2ZgxZPr4Yn71wPrhWn1o8Lu9H9Dk3/+
mb9Ibrr4g5X72scLqxzzi/U/A6thOEDeALZZjKtk+dZR66+B9X9huYk/aJ+wAa9i97R/o+H+g0YL
8dun/U/3NpzHOuMk/8FPCBH8735DudQ5dPc5uXOl9A22JytBalxhUty38pnzHZDbrs/jBJMGs8Yl
/o2voor7q/vNtHJjCoc2nr5+2pOlAeJVd67zubQmuPAq9TBvrQytmoG0eElX8FbdLfpXZsWTHxh9
PvVoK4Y7h+VvdBcqWP3DVcrFR9H4w3CarLQdL610qm2ictiss1nMQT47+UWSO91Q+cqRPmtnvZ8l
TKKVQGZk1WKGzdy+Dz2UMtNMiqMYJhBp80oyI1jSg5y0IINgruDWEY0Vz3ixstGKlZLWF72L2Nu3
x6Euicm1aTU9DI22BxLCBQfm2rjC1wA2Y6znrru+qnnJXia74+rTA9SAg3JOfCNtD9litAbLQKh5
iO5cjiayqGzQycaTHQrgurYdZKUoX0CeOYJ3WV964z6FDnNCGOzuO4lX4WY0XPuTd2S+yTs/i9on
3J7LUbU0LlHX0cZTzi3DCKQYnUnuW08mxRbG9HipM1GkoqCSfsahVu2c1Q5hwDLBOmIdshTiZDNt
ulxiO7lBMocEvWx40hvmRL1a3mfQiP24nYC4GGVu+MNNgdCcEimcDLK9+TH2NNeVPBJt8TZYpnHt
OjbBReNr05dfuTL79rEtfuOzQrK+JfRol8ajW0bGzlGpy0MZ77T7ijFrhYOU/nBmK56fnN8EERcV
OdnMRZ8dU+FX1hbQwgNlre3295qRLd14hyFuCPQ0pToVOH8dUtmNDG4axsnL2Alj9MMKkKb5ft0z
GKmcrsrpBdocQkuYrhdo7uQqPnmeorRb0GNM+2XmRQe90ge1LazZPpaT3u6WFdZSm7L4NFWDUcX/
zXZpV8yL+k18iVXWgkDtfOPUUcqKyBAX6H24Ng+i6t+TTKBULLWw7zXeQVAhmMLe41boN/EKoylX
LM2wAmpc/nWXYoXWGGRwH6oVZpP85tqwhnWxtq60m5y558Y0YvjIo9kNoYcb4TiMun2bQjGB1KYK
cXZWmk4VLXqwZPocEs/64DXSbbcSeKgBuXUSzHlhL5wz5tbuNVkpPgBw/R0OimEvV8YPYcvq1Buu
/IHidWtXrv2wfrLvIqPTQ2gG7HYa4wIMYg6o8ILbZkmbjieJPw+2jP6NMVC/q1ciUYxZ6KZtxHiu
hxxeUYExbk6deJ9lAx3AVA4EUUPJoDniOZbgAB4JyoCgYII/e7n7vABKoi4FyLwWOed8JSnJtNEO
WdaNzIf1mAQZd32As5b5VuLvw1U4L3UcjIVuXR1z7aeqOutbc72k5JrRJ7t8hTz1qvjEgOxvoPB3
MOj7ufGDHLTMo1yRrBsTKvOn8Ob4yc5ErKNNt/ZPtZKoKpB//AypHQsP3c6yJCnlHj/BqDs1TrQG
3FyWZdtooDHUWolXk+0wsMlq8ILembKdsmODE6FXtJYC6X3iAkkdAO/PE+ogTrisvnrmfPZX/pa9
krjoUAbK5a18Lg8noR/4ovC+phXi5RdeehiiuvriVuGHxW/slyxXH95ci1XZNY6Rk125QXjH2Rom
kiSz/WhoNRgxquLMg7+yxUYgY2BFDFp77RgB14VDlq1EsrrXrfd6pZTByNKgNBsiwxbn2G9wj/yQ
VORyrX8Tz9x2fKEeEoXWyuqLWcgcWD24NITMYTuAlfuO81EDnNRgPi0SImLCtF7NainvlpXBNqw0
tnnlshkroc1cWW2RNuqPrtHC+u3YKjS7uu5i0BeA3zwJo0lMfX3F2QO5fF5RcUnWa4GgCvYbaKF+
qIbKfbMwrtFIzUdru6zIuUSBCEKGAUZXrVg6DzwhCKrBuZgNN1G+kdZOsMH5ETe+pDHHTk6138p7
ACRDqBp94J1d+XjYaNWjPcQNRouVoQceqQBZyupsE00NmXJjMI9LO889uW96QFc6n0EdJFdTs75M
GVApGhLa87JC/QqgKMDG/EszmDbCz7xSAC1Hyy/Jygc0VlJgsTIDs5Ue6K4cQX1ckYKak/hX4U/q
MHhqOtZTlIqgxl63GSCj3bWDzF9Kv25e4hVgWPVF9CxhgN30E5SgZEUeYlma11BWRpYFIGLEuo/s
SgXOXfDb1jgFTF0dEXwHBFy3/8ESHOpwSl4p1FIbQ8uKZ8QXo983nRtbW8CO9an6jXMsV7IjLQBl
Tqkedi0P8hTvoxpfxQQ3yV7hkPNvTmS2IiONFR5p8vO1Tb2yJYGIjxtnZU7Ci+4Oulh40HuV3kPa
irt056zcSjeV8glfLnd4jfBLHsSRl4oQKNe5XyGYhLjw4fy+8f33cvxvLsceRvb/7W4c/io+xo/2
1z9fjv/xZ/4Sc5BlqPFBwAB+7Li+w1X7LzHH/gMQDjFyFtwEEEy2t3/xRPw/PIv/gRoYYa+oHG7N
f2o5lvcHyTIcMDgVSbbiRv1PtBwoF3+TOtAGHMKrrIlJaaK0/C1glGdDkhmL3xxmZ05eVUYuIXR4
IPRAUEu+Cm5L+4Ns5vuiZg7crCBItsA+4ANd7rIhrbJgwWTyGoEpw4VfQXCj6nb8NSlHC6mOyjY0
POXBer5V+LSwAQMc1lrwSdS87KqYnBxAvBgrsU8QkTcxPTDu2Y+ZGiusp2q5LTKba4bXszpwadgV
myiDC+YY7DP6OuI8cAvuJgk2QyS19mZqWsCnpVXgJ7GzPdWMOBGs1pFHd0mjY6216oq5G1tFl75n
bqO9pkWpPcGuI1rVTBUarRlThS4tDCIdW6GJh2U5dQ+DF3/ZGl0dFVQuttnmgzDnfOf7sKjm347V
uFJ7PWZ32VpAUXVf0emtL2prcyPYmY2SO0BV6kpv5INjTbACXHUB6WkhUpsP+EyfoqG/GBGWH+oZ
HrE/G+dpBBxW5BVlMx4oQdMr8bqwXPTka1TiilkMNZ3yOX4nOXB0mnoICst6yOf8vSFljS2pBqqq
LW+ULeihBHQb5jxGdv0KiMeItuEj+DRZER6ZzAly6kx4CQ1lA/xov+H2j7dJv7NyTdupIa8f484v
nuu5F8/GZFV7qyqI/1O9jgcaN0OlOEgTvfzuFnmvO+xUIhyCSszNBwu09gkU9cDtCfvtxpIkuzyT
govRPjBi8ay3VXPHerR9Fbn35HTAKOuJPYxBp/3ZiXJcFa5vHLBh4jsvvB8F95GGu9f4A4JXfBIl
Exk4+K58MP2o/9T0pq2ACerWA11m1m2JoZABxUwmlkoJD+QiqR4tzZi2VkuPKixV6wqm2t91XlTB
ewWOFfHNwVsxpGFS0OM8lBM2qLaxJOOANAxg0PitMhLZ3IwHp75FmO9v4hiP/W7l//5wxZjeiNLR
3/HLDGE3q3TDPdlMQ5v3koe+10ZtAO5YvxnnxlZHfGk8IoBEzd9aZS/anm6uOvqefXe8FCalJVhe
RU4VRmqB5SticGOZ8fjfg/7/p9kTzXzVmP/1FuRYFGlF/uKfT/o//9Bf7CiXHk5ymiTwUY0B1/Pz
/jzqfeMPOA4OKhyHLOf6ipX6aw1i8n/R9OWhdru8CMT5/znraU8GNkEEznfIVvGI+E/Oeqgtfzvr
ibNSugF/yBdr2tD/m3yVOinkb6NLTlNj0LQ9ypqPW4bzTzYulPB5MgRJl8x/lHmD+LRG+8CqD55N
0LXjoDq0Rkmm3asL50Qfr6CVZahZDipdnx56fDBibzAgaQ+5n7UvDfYve4PpNM6oxV2noIEJDsgq
IlKABt6bQY8wIogy9M6ZWk4XLuLYLsfFWJSgZKPm+lqwRdgOK6xoY41saim+kUMgPK356Wez+4mo
xBXV8zEWLgxpQSKp5dnMHhmM0IhHYZ59U3FT9UvnMgocU+XQ8z03tR17dvQHxmrdgglppI8yy+YH
5Bt128ZmeS0zrvFbd6o1fJzeFNtBZesxoOBMXgub3hB+fANMu54PMUSVk0kV042RUDqcmlyvkzqt
d3aFkGZ2CaY2NZq5EU421kTB3uel8Ilv8j0uHtlBOFs/Ee8xPuI7mz5nhAzLuu/NbF3NzCJMDPM+
cZaOIi7H3WoMk8EkteLecrXi1qrGq62DQ7WLApVVTm7yia1W7gU0qQ3w8/zGKOk2WVWA69DCAwz6
JI0veN3E7ZhQvwcFeunP+rhtzLq+jWRbfmeD4+8GqCw0SoGPiMmwXBETP+0oqkMjwl3qaEgfVLdx
4NvLiy80I2iB229kYZ+Gscb7RfDjMWs762pN/nRjSXe8J3RCqiBPfmZQmz7s2hlDeIM3UM1nFurr
c5uYTMCzWnsY6ql8LNq8BJZedLemlScb2o7aTeTnD22RqVttymlE5hv7I59ojxKdOSE7dGUoJxsl
2OaVajh4Q32I4qfFc7Gs0SiLCTCraiDNFTLEVpfSuLGSRj/Nev9V8M+jnoriwR0qnHpks/yrS7jp
ga0zVXJtlNHcQMTtVmjQ8DMJjDDHR7ynVqi66iafaNfp1RlxStzMhRlwERA7hqLuUsMVewMhT1hW
Uyph6cXTiDAL85NlDSJskDz2MF/jndb0Nw4st5OeOJdh6Bq8iw5qalN73KWyCWRnVQw5eFFs8mz7
MOJFmto4i3rWgAkm3XIlqqvvIvdGDDj2uqZ6ncc+u08sClYU3tyZLnS/EFcDyOmWZtjPTtJxXWb1
87wiFwqzey/dttjhUlMzTyzzxhZMkdX6NzV/aXEEFMqA5LD0+ovo/WkzzH50kOOgXUYaTLdRL+Mw
08Ubh2F3Z8py2mkUKkCri+3j3HTiWZALIPDmdjDvYVBoFsJ5pp1ckEUB5sw3vOXNtnfpCyrI+eBG
PS0qPatSJQGSSzBX6W0VQZ8VSCPEVUruZxndWaNMd/mYTRsBRfPKvbN4kJ4dHwEwkMAC6HsEfTM9
lFOx7Kn+IwYpZbtf8sm5iHbAl2uNx3amui9k0BwfRqGee2PWDloz27ejMJKKL1jdCSZ0Gi+oAwsb
A6Ty/RyNVnnGGXjLyuFn3dT21nEW/ykDKLqDgJaTG0mj+9ny0js76T4qIQF9NyXaYWp8OHJgT5q0
unrvWn5lskQybGVh3sRFBb3ZtPlI63HBBUQUBLOS4n7m2OWOyHkH7xCHMoaI96X3yYZHnM9Dz2cw
naf53Z8nnOQlWtxj006Ple6QmvGq8q7G94qq5IM0vY/tyDjir2E/IU0BJ7SwBx3na1YfZc6eBb6o
ghclK/+qMvdb1qD/YxNn5ph4BckDz0gbhnJkZdbXJZWUIgUhAHO5t+mJkGtxpbFWWHqmKndzgnmW
w521xNQ/J/9o55mHSp3KSk96ni1a85lr2O+DRGQEgqdkNEHLtijDAZKwd8h7tn3nSbTOw8QD+9Fq
I74i+chH79iqwX7tWNudkqXEcgBtixUWn37akWD/gPDXIleQMZLutSFiCl/W0NtTDfDw1MwRl1w/
q+JD1KjjTBL5Lin64pE0kOUG7UAmNslZz2z8ZUzepCc6djyiPBjIBB8YmHSqtLwWIEk8K3GOrZaO
LFdIEnbLCNdskECSR2sYBq58i/YgOdq/q1xAdYV6MV7U0HX382Q2rBvxmrbBYlRocwRUrAnxa+lf
dGziH02rp288k+MqwMh56SyWSdFg+9/6lPREJYvIumo4YV+0vFhuS909MpbScFJazpdd+Wxa0sRq
euIFQ7Gl9jM92lQblpy2m477wxzS/LY201B8RW0MLWzP/TDbZxTE4kvL9Cw6lUwrXeDIdHyIGuE8
8xzxt5Lt066nHYdFBovyCPSakcTHlvapzxwgruAwiqNnws/DSu/Q+VTOiXafZk4Hbcoq2zeClfmt
Vcg45lOshIuMisTn903+xVYmv8oRS3VXjCbI4So60nVShkaOnSOUNZPD0li4ebux8+bAJGdLEarp
6xdZJOObPc7jr8hLmndP4P6vtAw2shb7MRSyZtZOLQaaeyRoPL1W12qfQp9h7eHih6ZCTufQu4Ta
Dq42ync/nioarJeoP0pDWWOYpRkVVr5bZi8NWxgReLWlWNBR3MIAajW3jpLFke8cvt/e1CXqjJia
gFfuby231d8iX0WCojQ9nyg/1+x9X4j0GqHX7zFYu5uKtguAbJ5gW2UlmQcAfqCcJDfd8zyq5mQk
ymFiF3o4D30XFiYfOLeQy4oeEmyp7IaFkskQmpBJxN0g6XTrVNjZtn9mrOmJGkWgRSY3k8fOFW0V
lEVFsVmbKTjzcd8ZG4Ag9Ws+m7LaKvzjDSG1ZvlFut26RDrFJZbp/BRx4v9wk6r8qOOu3lkJknTI
ER+VeF7yWtsQR+dEpNNHx4Gouxd/Ee473XrFQSYS1IYZ2wsKkzVbP92RiiFF2+mzr5IkDbzSmpBN
WnwelKnVB7zL/Nd86XPvQO5ivnp5hHo8mYnxMfgDyZLKlu+MherB9hUtKtlk6m/9wgVyG+tjz2dJ
7/rAq1zjCztHw+a6dGLthEEueiUPXP2YF+V0rLKT6abv8ExQQaoRs2mpNKTXLj9mcX6PgpW+NpV7
G89DWCclE6KnMdQCh6tm5T8I5eu3vSviEK8oDTY4oUwcStwNPSN2943DxSKw8Yz8xOxhsnyoZfxc
iRmFAW8Q5jZDs4wZlSqlMLKI49sOd8B2BCRxNFlU7xdhq3CRVsE0r/dng/IYp2/LX0lm9nAXescF
ZAAAMBi6irHfUe2PmEKrn46oo92AmYqeOALv3Ua2or8k5sRYyzWLaHFk6zJIW/Qastoi+4JvyV4c
bnEVSC0pOFosJDdgDC9FNBVPsNWTvZ7aGvNB1J9bic+KD7hDW1tb+ptY545YjmhPBAC7XdU2/cFL
/YZFihnnrx1MOrxG0UiBRJLaVD1KaTpbtqPLTa4Z8jTihT7zGxZnU6TpZ7SkalemSmFsa4Zd7FvV
sSliK6TF90XO04g9wTTajxjt4N5qGnpV6AH8r1fgH+L+v1mHWqQyWFP+6yn56df08f+MyH/+iT9H
ZN9i2PVNaHDrYAtUDV/snyMyKNWVr4yDgMcMBtzVYvrXOtRhsIY37GKWxVpqroPrn+tQ02ZTSiqR
BSZQ4nVG/k9GZKyxf7N+o/hik/EY4wUviAcv69p/Rr7pStNwvdT6cWzM9mWgapDG3/nTm8zidjG0
hh5alKyprInCjt6l6+TwSsK0eZS19tjobXfqadHlvHaXCzwUsKSR5UT7oc6S+75qtI/eZc71idhQ
YOZFa7GhbcbdPYLjbD0IkeZmGeBNNFzm4NYzadikGAfyCJMLHut8qa29zJWUF0+2OrUcOLLAjwQ5
mRcYMrCDMwHsIdZJl8qxbZsfhVeBfCNZUxYGpUCTQ7uByVNn6ybEeKneFKZkSUeLtwn2Ivfo4Z7M
efa3aYmsf3Lr2XwWc9w1lNXWRo03XESTB97fRTPu09rGvJfPqZs9RbNGWDMw3Hyg27G264+siryv
2MnoWV7MbiKK2SY1ehINa4h3j9PSZjJUvIRun0+1eePpFgdSj231JmItPaDSuYBeBh3tdLvU2eyF
HNIH3AgkbqtUMdJVljowqntQJjz7DWsxj2ArToBApI8xaXj+svrs0phVfcjM8TmrU2vPcpkTqvTj
Qz7GkB+aMk5e0ikd4+1MV4DrTRdgMTdUTfQvXcxU2xfdvVUS3KKUz2eRETufaopWqMX4tmR2tzEh
A+STdcSi8AzmmQeZb2So7eJnnCLkU+7RPy5ezwNs0Qht8pZqtMIFtivHPaW9Lrfjag8O+IrR/tkp
zO+6SNXNgrk08PP4dkkal7iPeqvL7kTHXXXIVSrpObJC1vSUUs+SLY7UjR1K/X0Sl5Qcm/kzyXVc
kK1Wb/Ny+OWklXMpnSW6H/2aHlh90miFxj/YAbjJ5z7fi0GslaLDnZlZTshVddrEBuY0weF85kbT
Xjz2GFvgHvrRrdN0V00kp3uNm/XSNd7PtDeJYA12+pPL1nSakAK3srG1awxhm41O/CuigPnO1pAR
VcpAQlwLT21JpD6V6QHxwCERqRODrWebAkS73ynPBgvhiGTXYrbZxaUt4J5p/n5wKFC18/KoEvbs
EWdHgI1tjXBO6c/aAp890MuOMwKZDMdeF9a1VRLYYKRltQqyTucCbGhMkZ45PRk2wFt8F89aER2X
pUL87WQT2Ep7sTF10HMyZaeksamTlSL9tnq7fe8Xd5MZCjV+BATcDQ2gmX7Wc0oIc2Z4R/GN71uv
CaFvat+1cipywKBE8UTQDxCHbTbAI5lLRnoz1/vrbGBifSxELu8dHRctwe82vZXAw3ZWnXrs6CO3
2xj4RJ46p1QbpRtLvEc7N08VVORyM1uKfxsfrHwJolFR29VYGz0ahvsMZ85mGPhYwHktDJI00/zV
cGnUt7Er5hPCfHUwFfdkf6/4aE0bbXZImDW82pyRd1TfRtPgWweEIXfO1PfJ95x1XCiRxFdMi97I
8dYEyvTWsSyg5yYRjHzcVPUb7p3lfkw9mI2NZu51s+Y3y3HOz5mzdxOYjBl+Pugasba1iZsGllyw
G8vG2kb0A+7RF1KED7qXDeE/I35OSELaB1+pF8AawImJ9W7LRp2U1ohbsm552Bb0Ylda+oXRoQ1T
U6bPZZsVNVOLnV4g2g649/vFChejNO6bMvrRFGYO58O3/LPEWHsyfLUDCjqcB2SqKxlH7TEXnYu5
2U7DOPebzVL6LKxoA+drPE60beJIWKvoZ/3iRHO9VZHqwlgpdVt0Sb3l51S7WtPnfbt+a3MROQ+Y
T6xdRMpxqzVFsneL4b5IRLpN5+4wGnpiBpHCd9Os8sgcOdXDaM1vVV/bBzGU/mdrdg/uJJIx6HJr
OFieenXmjD4QXaeT3BqOFDt5uGGwxQWK/MF3VAuxzTSl3cC8Swjw9MYqUDG91bQKz7EX7yK8NzRE
z7d0A+Z3iwYedk65zlVz74YYxHDcdBlfLRiczAKwbBNf0NALXWZD4SDjvgHIboX8AOK5MLy5m8Wa
mY+IwGx0nJ1HlQu8LmNrB7ExXnuPWurcq/NtLUqijH1NXGmaCKg2TPNs7ja1gVBGRKj8pJxl2Orr
4q03NC2ELtDQWF0TuPY9s3vy0wxzhpfPYbNuZjrVHH3Nj4OWykrw8z9KbFhbDMr9Tu9kuhlnHGCa
QMjH5k3jWl9OJy1vvoZ8uRQqorV6gmi5jIxPjFTV3SrSn82Jv9hKn7PdmCr6BvEuUjcNhYryPxoi
qyrdeDHLXs3jd+7zrAioiOW8a5z3ZcFCUHHX3Sa5ejfrPL+xAcQGxsxuL7LGOZBzhke+GLp9l8IO
GPP8u3cKfzfJ5T2W/FSC+pxleGSjS0RHtUnjDUd/7sc/1+jSRi9Ue0+JVLSBq9Wxr/KoYy1MGTh6
/EbQ+lv6zS+h0mJHBQGVj5N4oaA62ZR51zwXHj9qaUUbyH5S320v6DLqMhI6HKKB243JPcHX7ME3
a0pKPXM5DwCEd6Obv/dlpLNk5dvFKTW8eDNpEKEsyvqIVAwx1seM7lZ8QGnx06wQFktzro89whj6
sTtvKl+rdh10kLNpmONWzYvYDNb8s0toaxugggajz2vAppdvdb/xnjudiszc6tgRVfQdUTru4ujj
DZO8/AFf9Rtf+xxpday8p8ZdIYqWPj8CoDo6sCw2xK7ih55Vwj3TRvaG8vmIB5U+S5xiwqy7g9V7
sbWZkoze2C7ijU6g2P3wcTLjlXEI/ipvK5bIAUaM/4O/6WGcQ1yheERoMTU2cW2ya5kqO5z5ew5M
adR3A6LGQQd1d3An23vH+8VEqk+fmYzUHdIFZfHDkAyHTCrrzi6dAWkhw3IpdIloaiekYMzBp2vN
tvlE6OW18Xz7OkI90jecmhpXDFOaG1t0xXfXWjhS+aLG/J3i2K2hR7TOnl23zVemclR9aDt/6Tc9
pt6Q2MEj4GVoRRQfssbKXjvkqp9VDHdmTKIF+zso/Sa2vlgC2Y+Vk5qfRpxp5WZh/0qlZtpPRznW
CPBpjh0JkWOePnWsYmxm+u5xGdvmGHF4gqjUCEJXzj0L7RtgG8oNBx4H08HQFrx8gzO4X1HslpvE
7Nw7X9npi81wejH61A7bciy28KjkRtZU/YVt45bgo6z6ypK9TTczb8XtlJsegYMIYctVso8Z2T1V
hsPUzXeVlxb72GgzVuOj2sG4NLeS17VXraPtMzuLyn3jFukLp1n+wiOufy3oW3nMM4VNMnPTo26P
3Hijxjk19BBlQQpRL6dZcqS6wEyz+YYeprXUmXSEr5l8IRIYMluZFqhDbC82STkBT5jEarEYYn27
6F37oChUedG9pf+yWaEfvK72b+osU3dsVNoftWW3Od+/OlMh6XlIFTahcW5Xy7PfYs4Df2F341Ns
cMJumJN6P1x8abFNKOQ8bNOM78MNweCy3HpocD9GtHbnNc61dAnpdePJ6oEk5IvYTiqYW2eKaSoW
zq2D3sIafnRoMnX7R8oCyPpTOa1dimpK37BoVDvYQqUIgR8WR3ZUepgBdvACIUhXBV05liwsp+hh
4B89TBT1nlgGPI7003MJa/qfVQniW0tccOlqiW/aiitpUQ0NAYByKJ+MBJ+jpbvmfvTK/JzVXbOb
EQBCiquAb2tL0bE8wYM5GhVmMmHDoLHhhQZ4UvLtkBn9uayWHkJCVrHAo4LelFbEqsjN2vqOErPJ
pmN+0vF/A91wTC4LpaT8tsOxyIITfybXzdQDTJO7zSgeawVIquMYm2vPbbtD5ielT3p/HpYbOh60
DeQNY4spoWpDmmo4RyevAPAAt/GgEsd+MT3W4uECutE9tDnfxZ8oyFGoa4g+53QYWKLzEW6zrenF
4MvMfpCbXHNpI06IcpwHpclDj+v2OjWKWcDAqA3ED3AuTbKnZmzlkRV1FvbKSs8ys9NNZPbud9nW
4lNnzUy3Wtoqin9L+dRRC5q+AZGHDAKT4qL4PgZetyx26JD2/VV7Mj44fckV3FA4Mpu0xZaaQUlM
HU7nrQ92eteZ3fKhc7HGvCDpD2Q+rl2WloB9+9OC2+VBUiSO11aU13E07NPCxnhjgsAJKfWyJA6a
0iIPSIac3BW3gwY77JTj2m5he9wK0ZR4LQ3xo+MWuVXT5JORMbIt1ov1ct7M28mEStkX7lHDaBrW
DO603qX+rs1188MWkziUeStJt3AyESvyApeOvH0aW0PY1iRQrZStX5B3yfiz8LWBliFxZ02J/6VX
7R0rdBRNpbNMNM35QN9uw1Wqj89wOb0pwJQ/UkzmNDvpT/a2mXPmGz6UOsU6aQK0uEy2aGwJ04iW
v3fc6SlSccuDlsKRpjJkpJXRqXC9rHK1pmszgTfL2mFjLCnjc7U7ZS0ze8rkAN+tuCB14tWJK3wf
MfD5VQVKfknpiEsUpSkHbYNqUWt8d7uVEorRci4SQkVtUYKPUAMPnXF+SJTu3w5TjIu+Sp1DzgaS
ghLA5DqFwadUN+49bPNB15Eg3CDifXRulWEZJdXHxa7xbnOCrpup1POtUaDiZIVvvcV4IQJr7GBQ
lGlSEtLr3hrLRfMavL2A4IGTWA5fyKQdaz8diE65hoEZPJGrbPCMU4W2NedogLTQsspeig+aDpIt
CVaYbdX0CqHjJonhUy7NF2HO1y4b1s9br9dbAp45jeOWtXU8iCZF6kenLO3sD0KDEQFdHVIIlBJ9
o1UTBNEW9beP2b+faydbOxJpZ8BHhtbQ/h/2zmw7biPLor9SPxBegTnw2DlnMpkkkxQHvWBRkoV5
DMxf3xuyXS3L1Xb53W+2RCoHABE37j1nHzs+02NN7+k/SIlUfOzUtq9kT9eVejuRPVaLpf0zogk7
+sgjtvDP8CYnSv48FBzRkjbpD7kNYHMQtflA95yOQAVPMRrbE/yrZIVB1zvR14JnOVVHVbk1G7BI
T6aX9w8zxqhdGNefOK9RijHinDb2nORHLAJ9Cg9bTy99i8eMfs+tZeXBM6XUUyxqdOJN691EINrW
EGcoHMvoGAxzrVfIl5tN0XcffaO+HQwiVugNPxdEb69hxWLechu1HgjoeYlGI18hzSU2TKp+bXaB
84RpBnnInJo3xRSdY1G8tZWnD5OOHrGNfiX7ifpvojoqwqp4jErzjSQmaIx9YX/RDgAbGTbWBijO
84g9/WtV5WLehYXCVEHXg+J7rLqI2XZ+VVPLQKgMEWO3lQI4I0Hp4vTv6ZX703CtjSUzM1NBQNup
HYado+0ppvjPDc44o7NPO8u/FixYZBZZyAr4eECfVqqJWsGTkG9dmTYns6CUnONw5KgTbLhUlXeL
Ca+66wEWh3SsRQm/J40NZAjEsG4x3Rl628moQtrlqiP/wV+lhfpqhuYVgyqLh4qjb9bK0+SwuRrW
8DlIq67epyINtyMWDITl+GydbDwB1El51I1nRsa4MZYJemcuvcAlOHzyCUBhUofl3WHKHcD+3oOA
tNehZsa4csemHw7wow948j6Gaj6N3PDrLCYDNA3FbeBrap3MqbcJivnK6Fvwx0jmvNTNSE2i/Vf7
UiOlYIBBZWquAyxKTdg/+In+IhkQ4/idiOcYi4fargAU55N3RGuGoEG00Z6zCw1E2vd3gGJeYsPW
jGcEMMYG3nCYoQSMZBVu4zI3DsgNxaZxOn0s2lDSuWjLlUydL9UQ+A+dkLThgiFeR+X0MQ0NOmft
ZO28tIlXSWt9CpzeeBwUpkt3nIaG7O5y+NkBlffI2odKwHWatYe19NTUNKOkkaxxGtq3zCwFfZY4
NreNTNMD0ecwmDO9DmYLkLwZg7bYeqFBvGsio/RUsz8awH7ROEzVOyGYJeJ+28o3qZjnz6kZBePa
mFLxXrp5c+fJDPsFGx7zQQ8Wl0qJTfJSjkgk6iTRhiH7qYH9toWZN32izuLRCqv8HU+MuiNEJ7jF
MYskMXa/ho0xkcRJUvCppg39MI82VuDYA5NYxXL4oEanu8fKZc+XZlQlfCAvL/d0QZGc+i2eq3n2
3Z1Rxoa3cdOYNHQzBs8JH7jaYUaBnAZK7sLs1ukxUmj7EAf90xQ6H6gQnEdCHMpdWE/tgedg2rqN
NjhcqedBoSKvosJ8DCWKTh1Zd8rQwXsO8gijeqDW0L7RLWYc0sXNYFLUnLOC1moNjOCGGqIdd6GL
xKPBM9Wd7IL1Z+W2uOX3YTCMS5MIje5AL4yaJkdVWXC4obwbiI9fw+xunpvKrm/qGrM0yinI8KtO
0uObqiRYE5hsvLk4LqzLwKjpqecfcDeq7uaXLm1RL2GtomlEg3rRR0761uqq7uxx9xA6Xg2kFdZF
fJ4XrceGDctfAR0PqZiYnq4ME1EJ2/xSCbHKvOWp630EEw6bF1NYe4DwBHhJjARba3yFxSoUWb8m
5G98dLqqpflEhrBLqLNUXAnhPyOeQSUM4CuEzhCE44ae2nSd0n4kyZoHbTvX44QuQHPwZl6ZQVGT
ebXprerrQHm9ZUTwMAGwXM3axXjP1G7jVB1BPTF4yTHszZckoQLfODYL9tw4xr2uS4QGWd0DRgYQ
RcXbhOV9NgskAHbcnVA30ZfJZ1/dNvCfX9JKyAsO5mlvVsrwObxq6wE0t3f1RcDxhRmef8O00/w0
ZXF6arXqH03Tohk6MleMITCwrK5yRxUmNSOCYpzVyLK8wWbH6ga6gqitfUKu6fC37Cc+acg3IHMm
QtjdweFK58xbW6aLmzHV93OobXRfU2VuLdpQT3L2wlNis1SiwJq+ZlVuvOHBolCbkZhs6HQ0l8j3
kbWESVy/dC7umQHJ7SYsbTYzbqkNh514K0Od7CsxkF5Ga/SmCUZv8Y2120q76bkyioIJsmfIczmX
w4c2KdqRVTbON5EYAFs0dsBy0iLTSOvq4kyDOuSRgRGnn8lE19JGwZwuBOdmaG9VlluvdG8Fm9hQ
PUnquzM8vWHXtVT/tDM9ujQiuk5R0q/RKqLbYpZBDpzOb7vW/yx6w9iyOAXk+TLTFdNsgDDj0bAS
M9rGNci6yFD3xeiOR6J0+pMLMWNYgQXBsMKpo6NiXNNvbk6wRrtb0XjpGU3pp0KNxrYPEIMlanoP
pxyTF9FT6wAFDQr2IKdX1kzPIrYCGEdGtK3MGR4QN/o+6iu97pvJPKbE7tKdTYvJpNGGwsQajQ3q
e2/VOiW1rJybtzizGVS3ESb6ZgST6xm6u1deSR/Y8LNsUzhLavLoRPFmwqOzSUibArEIlftM1PBm
cBjf0GM1qDTKaGekal75JS68dObPZfCgEUnfDW1BH7hPn31tvlohi7Ujim1sW/OGTsm7XzSwrEMG
HsMQhRstMrkheLncmUZqHwb4yLAjr6SnclSAk7X2MRTA6J3vrCi2VllSv1S6Tu7dsDvgXUfzVbf7
frb7j2JkDGJa4tXC4byTMxXyWAvM+j0b9ai699xP6oehqx+6cnHtylKxtRvLQRDd+B18qwk8IdQG
8oXNs92LL2TjdbcLuWPVsP6vYsZgNHp8+7UdnG4V5uO5r6oR4nr98o+4+78Rd/uGhRb6/59aQ+IF
avu5/Vf59V+0+br8U/w7u/svv/+bowdVtsTHw2PAvJphNQPx3xw93k/G4qbHsmP9Yur5vxm2+sn3
bfI8yQhm7Oe5EKj+z9KDOMxawj5d0EImf/U33O6LN+h38DJfSkfigXdMckNda/nk30+wJ4JDDWIF
5IGJKr7tr1ko7sYpOCYkYxRQU6n2TloGW1wSr9S8q8TSf4Ee8xnV/+EtWO7it+czQyBb/v673LSS
dmqlFHbEEs7GJbBfJ7866z7domcMU1rSsoUO4pNZRZ+KcO8qBDZh2iQFmG82+p2ZdPdKhLdyFitQ
c8jyKE8841JH2EpthxFzlWwE5FvGRJ9t0gCWo2JXEIuUfqROY0GMAKNiyo+nD3ou93GuV1psJ8c/
2IjFqBOw0dWSCIjVLFuUhQKdsrWRCIonq3ieVIraxbAgQqpVjkoc2ybxlyBX42RG14NkTWVqFSPo
w62hVlZr6a1Oz7boHrCVdFuOtMCA/fbB9d8MSwB6895nODRb/BrM/i1c+LRwsN/KKNpil6dBma+b
Lr2OInhKKNW2qc63fVt9xIwk93HW3XNUZRctPs0h+ZlJuq7pOu45K6sVlA3gH0XxOR9tuU9Z6rHA
Dp+LRXjkdvpc6IHjsqRv6nKagQIXp9ZdmINR/2dx+W8WF1o9fyqJ+Z8mnsvf4zN++ZVf1xMSc7AI
SsfCPIK8hof23+sJ7a2flGG7EvzNrwaQf2tiPCLH+S3Mht9kL8sq9Nt6YvzEusSSQvKigRVF/Z3l
xPymePkenkEKN+9rUeRI3s8f8rGJmKIflLrDGawACB6MxEOLRBDDFiKWG3o7yiSgq/baudsjXsly
+dLibjS2aVHl+omOXztjV1IW4J6sSRpID2v09XWlHpkQUY4x0KMf9S2Nj974DksXvaQCVhm6jmHA
fkH5AGH4iHUwB6i6mtuuaKvbIpvgMNM4BWfkq6o4O0EynkqR9/LIMWS6RcnN02TV1YmWx6vQZb8f
yt4L13JEAA9t+ZzkQHfgXHcAVx3CKSIXbSmRRd1A4yEf4Barpve3AzKyAazjDLfYzdzxOqc9SLHK
XOirre5vYxkFEDiiFttkw6SX8sXiJLUvxj7bQyzMwCr6ZXx087D2LgRu9MlaTzLe10KAsHKrqWUK
kTL7FhlRGFFuw8ANmmGXzAQXcQYv+IcXBDvUrD5AnkGE5BsnC+M6uFHRk9XDeCDSuqcqribYsjqc
ZqbCeUOpVfevEDSm52AuIfo2YU1pMZZqTFdB4/BB7UB25mtABXQeSEnca5PQENtI+60bVjXhAkaD
tr00kJvY3rBFNcUEIobqc3QD7T1jwxnPSAcwcsaJXcNS143MVj23OlIE9BAPtNi3ZiuKfG+1Gc6R
0lnic77JS3UC0MLp895bKZow5UZ2jIcBVeeHusRhzomnUztzGIbt0DJ3zkOzD3eTCSJt1YQVJbLB
HO8rKHr5PjsGRGCHp3GH3RtvB1rKd0i/vrnzmxxdbTlWjwZevxtOVdlrCWdpBYOLySlbTXvI+iiU
G7Px7gigaDYdPYBFrOSR5hyRvbuWxmj0yEky5hBMNbeR1/h3o1OD8woa2oq1HaKu4pixQmeSPrqZ
tcg7oy77IhNRHhdaxbHNvXxDDRB85GloehQxhv+J+GUOcJPGYLkP25rslizujkOTezsz6xGI+Xgd
HpXdf5aDIzYkYs+bQDUc1XgC4iNNdwvpRzj2SC1dZZxhidqnNHLU21K/7Hu9bJqOnuGzOL0ZrrSZ
C6ClQf3k2FlzqZWcP4F4IR+pDqdn5A75IZgDHkEhJJN/Ri0WndAlfRwEzKUmchPHFxOqpRjHH+Zo
mHsGmQ8f3JDhzSD84lhwPntp6yzn6N8G2TW1GU1qWH97RGr7tlTch/DsMQ/YqYT8V7PvtqMFjwO8
MV5fHAkBciaFvsJpqzvI2/gyXZn9XBjpdKx9jTGZY+2SweRjx20/JxIDvDUNw9pBhH2gMe2vS9t8
p+v9QiuSnPY09EeCwUxgK5vacriOw6qC9d+594MWQcjLpo7bTc3qn13xv9kVTYvEuT+ruS8/D/96
K5v0ez/lr7/0W6Ft/KQc9j0oqd/slN53hbb/k+dKiPmo2YGgMWf+d6Ftf+Mgk14pXc8gW36Joft1
Y7QlOlLfYku00AL6CyL5bxTavPrvilz2N1DMDkwpCTDW/dE5b/Ru3UsZlkdk3xyq0yJ07qxmqC5z
Nqi/qKj/gKfltQjX+yZxxf3/I56211LMaLGKo0cWzgVEn3FJ6Hk/T3wD57r+u2GvgOVwjwLrQohP
/f4LCPW7Ar7BkQVxQ/J6ucEuOKDRC5BxzMalHZcgkzZwra01KuNpQA7wFzDZxYb6XcGxvDjZowv6
matH+fPD6aEWkvmTbgpQIm37hYKCsWtm9Oo8GfN4HQkxfg5M+Vf5tv/hK3b4tiwSABi8ej+mF4Jv
h1CovPzY5ICeU2ClX3pcG2zlMSEooUQQ+93tfv/LB/o+EPIPLwgylxKOmwg5BRrm5e+/+44TyQCE
lrJ/iERQ3niqYsJFFNU2V5b4aAW9+/bnr2f84Xv1HGm55JQvAe8+HLTfv+CkDTmHwdiTVT0i5u3Y
vs27eeYcRElns+BPXWxcVEYOlzelxrVGQPlcVJU3rCOXiD1YKNq7tpNpLlWOg9K3qiJ9NrB3vk7m
XyGFHe8/vF/k2Dz7NleTh/2H91vkvgqTvO0O1Keh/SRyyp4bHWZkS4YlWRR5jYTsZJCambGrtY7x
xDM4XYWfNQcT96R7ijUBPDnjadwAmvYQYG/uJU3ozE0+K+MyMrCMTr00GREVTW9cSH/je6hTZzao
ADQ5DaKJTfq75qx2FcPMC8010eBNlOVNJabxarTueB8wd0Qs1pDN9UnRyyUVgM5Ov1VpjRCxsZzx
3mWVcDex6lN/mSYK0pOpFq51YzbcckFSY+YDGiooMc05MoyfuUsX854BHGm8xajR2w9jMQ1nbHIZ
IY8Ou3BPVDNT02UhoBzgOcUWM96LoR3v/bRmtjcCmnrrElLY5kZaRxfNFvGBfV+9Yanp76XWGHXR
b7J8jTLxt4nROO+qkeOVGDSwGRSbFVO9dryKWhhPTGsBgs6xw4DWMdnmJ3+kM9+aQIBtA8iZDpzx
2tkNn7RKbcb0GTK8tU8g4LNJFg5VlRqc96zje1Rzz/fW2MZT53PRZlX7z0M9O+9kKY7XONT+traY
Te6mMm4RF46CqlPDt73+cq9GSUhWRQRoo7uNlwAPIhJgR9sOH9ac6F7u9dCTMCIglDKio0LMj2kt
atr9LvaDb+rF6CXqB/+ZliDiljZFJbIlzZr7pC9c+73UqnqLwoqHH2Lb2cc2+1wBc6YdUMTcGSOd
9LUdjuVNI/G3I1stRwS/Eyzq3oXqjHBAo1LHmZqjCEvnetd3DRfJR/1w7CANMtypls862H4GnakE
o7d8//bY0vntlI1S0PM2MIYjva4LzETffqYNgmKdTzJh3ZgjkjH76oFw4n4zhL6/6+plEA/tTm3c
NiUQkTDOILgxdE8DoNcDTNZ6VP4VZY0Bxo2DGpV0m6H6urQ1XjwHs1Vqjo9YOYlHxJo/Bv0uS9Au
BpZYuG9ZbOCNMFqvH+lUiiI6ad3GYo9/Ohk2dSim4Frhv8qY4zhUwEXUtcHZnP3pzSWw6UtPjCiy
fiBr8f0wCXN40Xz90R4ees/RI0J5TaolAWKqx0pIUgaMo97he9ZP6Hei7RgTDxRwONz5FjGyyMyP
HM8YuKnEuji4RJE5D4cA5+sN2Vfjk5t3JPhUCJ3Q+EwXmzi7NYJ74xUVYb2posldtYAP7qBKtdch
qmGMtvgpP7Z2CncxsvRgrUM/Hm96TxC7pUpovB2iNdLO6VArRklfapKaLy760hORMe6lkoVPrMps
E1lXDDkXfOTsCZouhKRWze0XP444TmrRhfGGm9s/YVQbmZTYvQYW6XnBs0VASrExhP2hjUJC05r6
vTC8BD6ZdOxDjZxxcVlY3HRoZLmlphS6bWTwP4yPu/HKNse9bAZFFB9cEbBLzwvRVrfVm2O0/jPe
S8wkXqhyJvx9z4F2jEgmjagtyHaq3iaiajnCpcM7B8XwOeGkf5ODBH5KhExekmbmwfJh3hwDyQE6
9qDcqspHSOL7wFPYRssn18m3c8wBXfMxQJRb5PuenGwGbTXryviYN0KAeojsTh2xf86oF4xKg49r
iL49uaZl0erqHdjXRXrK/Co4D6IK78FKR8dQ+U8EGaJabZt39PPL6h8bzzr3u03S8T1hQGOdJ5Q0
PvllZX4EvQ1XGisohlAfjb3pIsUgJXU4OlYn+o011Maa5xLLfFA2akdwZXE3dqQ17mbbfM4jVW3K
USOi6nMgavZkYjkWiM562oNBcWHOYH/KDIufr9ixmg9O5JvBJ18NmGjrugrK3awIjF9heOvsdapT
cc455fHV5bjpZ/B4r+SplgeCfBQZjRYjEj7S3jMqOHlkh+o3rM/UIlW76JaGGKic0XNZa8Zr2zjT
6LojOwubS6P0BPQuUeARJrYFFIL5N/7vF5kRSONA/sUn4c7cNHXHnaJDJpchbUdupY5AxU0YlcaF
XjVrae2arOmJz7/Tm7wbDA3+WQ9cmnWWEcOIhD7hPXlqIlW6svmDKIUmiRyHIAM3qximhWbKet/0
zWGKetbB3gm13qPZVWe/ypgtq5JXTthMsLRiu7mvLF7edQYw8x5OZBrIvLAVzPb7PCUs+N+WQC8i
Im/riSVYahpkFt0vUt9i1VWDfcazI5HSO3PPXFfoLwVKRsYxVsMdYc618+5l7I8a8+WwQcyPTmWq
gfNtstbxqBgmzjX7X96WUeBO3ddRQiURCMH25ZHcdVNnTXPoJwIL257aN2e4jVaXeIKTOZhQ5JAI
5vZ4a7i4Kdey8cu3wayBWptOz7uO84rPinSIlyyaePKudl1lmt3Cbe0SP1MU1mi9mVv2nsd02HbJ
DtHQIOPamR4DUTpvbmSwsE6NSM5D1aDcT7GEaLYMI3waPIAkrJuZe7ZnS2nWRc94zDAenFDbiK9t
A8OI/hZgCN4zVQ5Rz/6zOaLkoKe96KNqvzWerKZmewqbsUh3jWenS9pXvHyjdckVzxyIeQjEAMNs
84al6hFUkjrD4uYydTl3XKa5jMLAWbHCtCpBOTu6EvE242gvnw0x2di02Cq94dG1SPh77N0RQsw6
ZnQXqSsYf99lq6r8GaGgCuspXpKuRWh8SBTVcrgfhxaJr0G5kUlwC7GE2rAOsjxm4I4jYHAnc58L
RHorz4zkKWWmfyENBeiViIjtjaZ6M9qOf8qSubrl8tdX8BrRMUWi/DoKPz6JFvc3vRO2nknlh9BE
tTCNnthlHTxrQCIu1gmy6aTn39iTDtZ1bj3goIg3VhN2O0OGxqbBXrJqxrE+ln1La67NjGths8Rg
OGtx1/eM07Gxo3h18/SriG2Ion0ZHBCmYIlq656ARrw3a1aFr9hmv4psuvNHezhyX1MYdLVEJF1J
5OI4kHuZo0Gd8sPYIQOiNg4e0R9Nu4RNdJPU0UAEjH1ny9a+ZZBfPHC12ZdB3J/Y+RiOouyg0Yi7
QuUuYIDstsPwsrL4qu7kVIUfKuF2b3DhrUvZwwpZ0+CkgBzrfeZnRIf1+OOMK5VfsTVBWH4FAOqc
LKvHsrvKTT+RBfnZgx2og0jmn53a5YLYOMfSneNYQ7TJO4lgmooA2atgBwZH1PXLCkJ6IbEJEYR7
jw7gTVeb4uhaU13d6hT9E5BOVpvYbbgj5z7g2mNJjiApAAKJ10jK/+oovpw6fnc6VcrjwOHQWDBo
Qfx47J97M/HZ8apD5Xwr+iEumytSNMbrnx/X/nD6ARlB1giZThz7bQ5uvz+t+UHUdknZVoeMFNV4
1Xme8VRDJ8hW9miUNzjiOLp8Ww7//HV/nN3xsgpPACM6TqbYbn84dXEkz6CZEniJYNJ9b0XeHHI9
ZiNej6XJXebFdHXdiLUYcCdV7p+/+mKv/eHbBZDFqZgHnDdh/PCpJ3wg2WC45WGgB4h7QTXmk1pW
XWAxrPYtRpjFG9ZwLFkqb9NWLO7f3sI/qMu/8HaT3sPk6f8fkv9P9v7pPf/dXPyXX/m1XaeYVTEU
Z1xFg8qgf8S1+3UuroBWMsGyPAOzIsaKpX/1m7ebdp3kgfKx9tougEyeg9/mWPIn00T2QTmArk+i
//g77bofn9ulqKBfZ5jStExp/dhCS4zKtLVli4MvBIoj7BrzofNt/fTdd/Ifujo/dgWXlwHbueDf
aDKa34KSvuvqzIbGXTj34qBnzrZpicbG6qS6y4ceANWfv9byMHz/sPBaPksELnXLp1+2DA6/7yBx
LbBg9lZwmIzSv5Nus4STGtYJxziVFCeS6C9eEBHBH14SgtzSuKItZ1iepMX7/Uui2HJqw2uCAyzg
gPNhXbbnksqR4FmR4w1XPgdquQwedrILe9BqZBdOe7cc8DfXDsNrzhvsyhi2UNCApzj45cjyNvkN
lqMxbs50931GKqG//3ZoydnJgY2OS2yqkT9kaebvMxieH2i8FCe/b6qdCPL4EkBXvKDwcYA3Usfu
p1rmR9oI07ZuFyaksOef4ZHPzxG1wDOpF7eg9OPt4GW4u6tMHmbYF7f0U1wFU9nqHkxNCiho0/KO
s0nywZQouNnxs51TA1M3YngfXVkMB1kCGqvn2tyrHqdVU0/D1ohGMEqoAm48oy0vTaUYmWSp9S4R
Yxwyd6gxJonhUJNWSTth9AMc8cIsP2tFcpA75+MD+qeI0IB6QGTWKBvToonOKhVEjW/GqPF0DTJ5
CAf9RivGmfQ5Kqpk5xUeuJMh4D5fy6gE4yGtvPjUNV71lnSheiFT1Lz6ofTRiUvtf0mQs2OF9xsS
uhdfHnYuaPm7psegjGDdigg+pWgjA9PO7mTW4+J17bA8e93Q4SIthmc1zdl6GbhtTDibgM1Q9CG8
SEhit4xrNMYSD0QyXSMCmra0IJu3HGHYrhxlS7XjCmc1IrL90uR5tI+K6PO0IAFCiwySkDYNlfvs
RPlW8+UQApXdMlSaX8A6iAeriOezJJmGvhO+qqNb9FJs0jjBri2AMdjYG/CdSfvQD4XeWlOcnmUS
dl9CRs6fUmPCEDCHWF8gssX+ia9Ab6LA/Vy32XowhuZSZMthxmOAZ42o7VIbODcqwTQNP/gaAVgd
VNleIBElYTVn5joi4i1NW65x18DgqdqbBDiZBaM+nNauVMm7o2AlzMKjvUsGc1S6mFjwkFyDITPP
QOrvnXEYcGcrUn/9nqcHkl1/a6E0pjVH7nhO/ek0or1NgYh/akdKfa6s84m89/QO3p65See2vcIS
FeuiVde69uMtWeuvomusC31Fc2tOs74gH4Qk47vDI2N2UnEJPMBcZT/QrnihrVCahzgFN2uz3/bR
9BnLH0pwyLBduXEJs8DXOilCoRCpJv0mDfMU4JkJzButfe3OZzVk03jMfInkcM15RsoV56dwfk71
AAZqEZLqAUGnKGsyJHqdPNlNoiiPMc+Mqh+evKnFPmNgrtwQWMMRmOQIogScGjSA36qi2HOAcj0q
dTtUO5rVJukFClnmJs7EpHCT6rgGXpO3LnqjYQ6vferwk1YV96QB1NheV2XeFMN96IpQQfp1ax3d
+IHoy5gu5uC8mVW0AAllEcDVGaATm88JsgBnV4++433xlmbJKoI9IMDvEnzfPKbk2hK+Y/g6fSOH
KH30e1LPG7nkCJe5RySbhL7nAckAYmiZmFuHzrVOzgiLB19Cz4jfEZG/d1rLOg1mUNNZH50D01q0
liOEDdJDZt94MiOcEivNmATHQOAGj/DWh8/k2ZPRVMAM29kp/Zgyo7m96uxiyUPI7GNFMPApHjmr
tjjf6SDWoELosg0caG0bW4DXe8bOcHWJ0CEuYBb77brQEq+TmMgREEHgfxwb/qtmlP84oyDDe1iI
DvFyP+QPo2VXP9uurThTBEs0r2nTIZ9geG06N8yibTMN5VHJzL/LnNh9z/Ka92dlvbFDRZA/oJlF
85uqnPcmgIvBRREtUcOqyZ4tyYk9SxOX8HKg1I9hTgQDNqUS3cZYppwUI6Sw/1SB/9Xc1gZ2+l0Z
8of42rvm57Asfje1/eVXfpMzkfjDRAvXF5we9IdLBfQb4se0f1oGmQpmB/UeP/XvMtB2fzLpu/N7
jByl9U1U+dvU1kA5CbEWNZNre4ih/L9TBlrmD1UTHdLl8MamSCHIgmv+oI9MdTenA7DE+yT1rcRf
W4YEyNYgCbzzg8q2H2wWCL0vM2yAO+568o5WQx+7bHLE5oyXGm1TtfIIDFnajuQZXuEgimx8cWhZ
p3LtQr1aVX2RHsK5kMN9m9XyS44TAdKfR2CsWiO1RpZudkaJgrEky04h4fHxj+SIGk6koeOuoobB
GqSBqojllIUSMTxhOalXZRnCdmu97OqoIdiHczlvLILVCE2Ly35dWG7XAfhpwCnMWQVnAQeM+OBJ
8UmN2EUxdVLHUE8SigLqJp7n5DymYAA9Oscfh6Qj0ExWvrtqCje6Np6Cbq7Lcbon9TfwN5U55OBs
Kj4xzuEZI7yuswrXWBTd1EG6C/uYaDOAuJ/ioW8/6N6NkotjjmKj48q7ixtJ8TeRxxOTtrjkzNLH
pZ/vkygLkKaNp0fPaRfbAOmJr2A0ihUiFHRRoFjDR8+2AjJ3S0iBayBL/TF2g+hmHsbxlTYDjinX
HklfLKx+62PWLdDsJCTAeK0bhZg/reoFeXqzDgmw0Jh++/wkdEHNJhyY6MSSz+pOpYOHmSRbGH3J
HLPHsdJrPPCO1s3GzbzprSU4xb3nk5hybaZQwYGpRuMmlp211ZI+GuFS0VcAqvRkwzg9QHMACB7i
tHfqmGjFMvIe6tmma11Eabgxp7Z8SLEZnUgvCVbktxkPwvGHbYHR5RTY3gQ0v3HcLwPRVRtIfN2F
zsRcraIJiifhD5OvjF1diOpMaksy3cqik151AkI7UK35TqGV2vJF2BXiMarEezuto/I4I7mzKQ/j
CRVupOiggGPW9E+DtECPFBWc4hbbJ3nU7Dt8eyATQq7VbPTeI03MeNh4JGpWz7R3PUg5JbvvFIGh
ZyYRMVa0xpGCyjWhAZ6SMmhoCVfkaSEnnCoykL3Uw9E35eIMLijEqKXG8qKFis/AQKMbNygGYCsR
1GiKhm470TWdjmNIfN1af5POE2onI8IEM4CAvgR1AuNkasl8mkMBaWGRT5GPGt/HI7IB0DNEEazK
Jsh5sgPlQXasprjdYDVmMlABle7P8xx39YaTgrUuI67mpkKYZqxlIZp5lRCeGt4zFYv1usm73Lsd
53yA7eLIfZN6bEGhRZnHuUmQY+cxzM+EF1+Q92X9Diwr/icaPW6zyTM1vJqxLvetP9aA66Vm/NIi
LPY78VnMfsEzRT7YuFawuZ1LW1p63iFaJochxH3+Sgi2hLszddHTPCuz3JM02hR7/pAOPCwNyHis
RNOjXftjeTQdl85YnGWmu8fqa8LdSQLraJVV85XEkg9OR+fWitGHPfap2VeHIY2Mkon0NG5UJaAj
ay1vZ9RrD3Yx8DwGtg9rNwlZzZyOrl461cl+Hi11SsCepMSQiHE8jwaFhWfpYoYc26R7pQK9RUYX
MM3iWuFCq+ZkY8629SCqSfY7q4uyjesn5k3pFqAxVSL8rUCMRigL7tSnaibNSlqZyXVOOed9gv+Q
vCfw2j4A0e7ftERnucXtbvOs2WO/oc1obXPDFe2xCUN7nVk0ybcU2WFzww8gPjMEEO2VYyK/DFcu
lQVYZi0c1KwTup9KglrJbLw6nYtvBvlZuAL+QUZn0Vc9/pDGKvExATbEwO7knU2MXtXh6OaU8mQA
1XgGzPZicwu3qxgBLdcG/8fBVYP34DqxARsomDatGdVHzmye3JJeikBWOAHo3HEYr6j+7EuWm+gs
8gYdzu0A6hcn4ewme1WX1mvdjq/hiO6P/nFMK9+Ig0wx/pQtMwiimLrbHPfUZZ4MDc28xKT1v+yd
x3bdSBZlvwi54E3P+nnDR0+R4gSLoiR4EwgAEcDX9wYzVa1UVVZVzmuYhu4BCFxzzj6E/+jkztIs
ItANuOU0T4fKgcPhEbiKCC4+CejG4bUbFtbuf/XUf1NP4b+wGaL89Vjt8Vtdf5Py27efS6o/vurH
ZM36DVFowMjFXTRrP8qpyPyNAY0DnCJk2Qswkbrtx1QNlmLIcRIinQFkaC3ioj/KKcf9LUJ+TaGF
sBvzETKgvyGCc4NlyPTzECrEt+IjaDcJWDSxsPyi1gqmjh2B8uoj1GFpofAM4gRYH6Bk0BV9Be1x
RfCBra56oIKkSotpY8klWSSJg4Oo3AykTYzbgdQE61oK13/UBYABPzPrTZJAnFmrjgc58fVLxSpF
bCbHc96ipLaOdmuW6yHyML6nibsFj/Z1qNv+ODoy2XtZnWzY8wocwrDjZ1Tj+wnB3moJ3WEdH2m5
Q3larcuaSHue9ebFbUX4VneyOg46mXdm5u8GiQTD7EdzPeZZcmPBPDnUU0Yed+qMAAyky2KHGrR5
SSFM7+3RmE9yLCMWqfh8vvCmaTGJVS0A8opj6NJ0U/8EUSa80vls3g+qI8a7DO5AcUUXE7H6JqyS
5JUNBst0pxgPczDQYmeCvUZudsDD4vqgMnbInTPdNW0THDuW1TvfKPCyDKN1wwTolJCP7TW6uCU1
ma1ObBcrCwvjtuRlDJdKeA/dkminBMMKEhhc0he0PA5yNvC+wXx0i9Q4lZLU24KEsHXKWbqRudlc
hE/k8VYQ5EN+phoesQS4W9vygqsEJMzeba2KoBvH47vK+a5dyPdBZsCHHOxHX1f6fSoGpkAK828c
FBLqAV2kmvxy5yNK2xitnu6ZHQVfBqTuLVRzLLNyb7VOfhjGxN6zmI4/jSHRCnke+1+pWorpAk0x
vyQeBW8ZtgRFkBoE7aYqx02WhuFB+l23Y5eN99BcErngbQJBZ9jQoej5EjIF+J5AA9vNZq3DtYgr
ml8myXfupGR5NeXtUzpYOc7sZnozfIsQ8nr2zIvRFOM5NFj+NBT36SqL0nbbJkyjCDEIN+lchKfY
9OsbxxqbC0uNp1QbbQ/s3hWHcGiKO90ImMNUqzd21bFFFEQ0rNrS5aDOLKMKDoMxZNOukxglATW6
RbGeB61OHPa7vLY592fdObvUbcO1bYE3JyPArg4TgPT1AsbCg+TyhoZfNoBSYcJgsweExCkttova
nqtbw/AOkUcjk+I7vnS+/daUIoivhFPq9Nxa5bOfdcE9g919bISWcZTZ4Mb2ntFmTv02RqqO3hG6
iGybxNN8g6ZL3srBDqt3cizj+YpESKBn/fDktdq57WAjd8O2LIJHN5b5NuoGfK9lHZ1UE4A9jWJQ
q2hy/Pa+1UaVs/lEan9ocQN3T3YJZRHjs1lQH24IwmjQ20gvlAY9TU5mIgcln3s1tvOO+L8aE0OT
xOZn0JmqxwhuJNdiCqrgGU+NLbqt9CbrrtbREH/NY0F8RjZHoNIi8uxcw92aQ/PAnQv9MIyqQa0i
pGoF2rll5WiCif9COiPRACFDxwaEeomRogkHUiZ/F3nF0Njdi0qqRWyD/rBgK8KdYk5WcoTYzWCx
Fkrf1n3gfp1cpy/2NsrM9hBMIsDUQuIhdGaL7nNLYDo/ckbcQWehTXbztHwVGpKSKZBJ5MGes29Z
jRUUmSs7klRMVZLlsCaZCDY3yDNsiBjTIFKnPxel8kxQmKOBmlMHydZMa/9Gs37feS74U5MZb77q
PD7jtW/F0yNaZvsMIAv2QQHiy1y4h2qfu45/gScujkUW8dyTa7LxitLtQYc4wX6w7HRfBwBgGqZ3
t7VdXs0fnJjO8pornXrgXdGV7hrVu+mqdMNgqaqylnFgzUynz337BGVpj8E3X57VnPMr8bMtznbH
2JkLOhbEec7QEVsDwTCAinyjrq8RhhAkOQb+dY84+zNILxsavBOdiV7A4ys6a1NoN8Fr08/4iOYB
Xk8l5+ldTOIL76gO7pXrs+lcytQxM5fQc2E+JLMV7xBIhk9Efcs7l1KJl0NdHksUsTdNH6IKMCbz
NLIfeJ9t37udYmhZgZ8cOTrjQ8W3eikCK9sgUQo/j5bQDSozuz3gztHnYA5gBXt2uEqEBmePh/41
RSp/IuxzZKehd0zcwPr05pyveyArLdIBIksh5s+3lMw5QsFoLwEyPM1BQ3SBPw57q6vnPc4ajz7W
whcxS/oSVZIOG7h4nzadtsNz5izB5oxJNm2H/lTx8x90hAPHthjAJWQ83lIbE6w4p8XWzaNk7/MH
7EAvkjduKTflaJzdFwdyzALzido3zGD9xQpm69s42ATgkMCwJRTYOvhSOM8k6rRbO2qSTWvJZIcE
skXf1ZfXhanEJ+JPxGXo+u7W86zoCuFKjRO0zq8Ktgh74aTjddF489qzS/9AOOMrUPzsaiLj95kI
IXymsRXxTaRPJVDN5WoIG3PdVI55LTXd0zrjyb/18kDvIyxOb2FQw+/ziw1xDP1dJz18pG4V+seK
DRQdeTqfLbJ1vyiZQLzXlbktJrjQqZk8xwxH1lZdQWCpA5RgxuRsM5uQipVpoR8hG28LhaG9eFlm
nh0Ys+Xy9kdyYkDwcK2U/aO2+ifDHkAa0FZLNiYI9iJDEYE0aj9aCxTya5gNsCLqxO5Rl8Bb9gGp
ECDPdzOJsXTIIRi6sd80MYpcW4fUFG6aI8gipYG3W1dEWIRGYv2CB+eP+XpSEVYBPZYQ6bv/1ff/
TX1PfR2ysv7r+v7y1k3lW/315/L+jy/64XNhBc54k0RHDJ2suX9anAcRjhWsoZHH9f7dav6jwscB
w3Y5DCNStJxlo/3/K/zgNzZEjhXQNLgf49S/U+H/Mi7lx9NGAFdHgo9Vzv8nFT663o45E+GLieXB
FR7d+iphEPOETWJklgZK4aeP519s0P9pUY8eAK2f6eE+gVPp/9JQ9BTPvTH70wHpdHdnEpgO20Jl
+3//U34VmvBnLZR3JC5YXSz71ylw70lzFF6qD1Mvsr2yiSHm/YY+LHDbLQQPzjfZIfUUuXEvVaCf
/v2Px3P0S98UmYt8iFbMDW0+5Mj+8yYdoXiYjVPQH0hTQ12jFbzkEiT7YXTReMKG6U461wyip5jm
f9VCzpYEv2dGtpbYSR4avFPwRuJwukBnpURILBcZ+awK/JEF/29JUCRjuNKgetRtDuKPPmsZuQKn
/S76qbhHJlpsZkKIDylS1nXMKvJU+Z4gzFNMezhkLObbxMJpSEilIO7LDuaDKZjGMPZvrzug0o82
dIzb3hnik0I+/sb+moUvVtvpOy3MvCNHa/xUDvW0l9BMr2ILe2sXZyFzOqZ4V2lsNq8pDKbPVmLy
hUpnSEyFJr/L9+P7aAyqfjPKlhqLjwrhZIJYymJYiE95bycjf6YZYPgn2tN+nBrw8IHmFUfgcn3V
uBGguTKxCUULsu6OQRxW/jGgGsR7CqKSE/4yO5rAUbNSG4cV9ok+RdzJqo9PM26AvQ/270jiFL+O
04+fcrMaP4l89h+4OvaWHZi9rW2PHtTX4n1qFM9DYHEPqXp6Svu4gfA6c2VEW5sHX0U8Q6qLT05f
Mwy1jOwgBIgbNbTTk9nxJZPZyWe/4SCPdeIeRdLjjihn+Zx/hKE2TXRVVSGfCMARXiFupZCU+MNs
ogAt261sQbWrerS3jbCL+5ac5BWaUGhodtO9uzH/mBToSdZJbs/JAWa+XNXuIN41duGn0OjRaWRD
eWxCLu4UoI+FnI9MVTp1V+P7lSVbxJC0yxk8V+AaYJppre8TZRU7P0zFNfl63hq47vitMCfYSH1f
7Kpy2f6OVvOaaTF+itE1XCIx8q0IbtljKwtX1vLqipB3X8fF8rAbwrsxEhPOEn7NrU/dseojFo9j
UXArMsIev1lwu/ZTBrAxcbkS8RgBHq3x3WBtJQ6sbAc+1yJpEftG3lqrOM83PTqTmqCWOL73zVi8
e5E5X2qVTk/sNJDmNzwMZSeKnUGHgWnXtx4zlyl3mpSQzFFI46rmOubD8lEvtygcpvEbqpRiNxOO
g6AaxvPK9Ztp71rc//i5289UiDGddPFZGXI4pVlX3SThd3OI6AAyoyIpQsaVfUyl92rak3ix43gA
Jsu9CUCiyPY2NJmN65KZGwfjt94N2mvgntyU2ibwJuVC+RDagIi77U1bOS6CUOXdDNSfj3WG/WRA
uv9q9AgI5qCYd50dN68OofHn3DG8Bx2yx0fxEUaETKvmLQlZUK0zh5VD1EXF5uOPCxeqn2ykca+Z
wpMUBATjosJJAswxivup6a2QRAQ+H4uO5aTLHCGqMrND39iBhQeJ4s1D2fPeMrHnMlUYbdZTGooX
KyuiK7wlAfhGm6iknm1BaD+HRUR6zGdSDlT/nnWD+zmj1iqSw+jMNUQzws3rrWOaOH8moZCZslwZ
3HunALotXD09WQAF140/EGaHQrjbYJD0d9yHnoka2SZetyFXGDdOfT00EUMq7rCTaxS3vSmNO7TT
94Y3XLsMT3dhGnh3YLY4OwPtXHdegtQ5vq4MAS0k4CFKEFUcK7t4khC5gJHGw3Zwpy9ZWA1bdxy+
FqldHY06eZ8GNz2mMxyr2hraq6Ya1ZagNWQjcdJ/tTKiMZJMnnUv4l2pOuuk5yLakNUXrMvAA+XR
Juib6LUvRoRhZt3N8cnPQ5jldE1ZKWrMAVEsjgwES3YY2l0TsuWR/VaMDT6s8jsDdyLaHK+mPZPg
miK3vp/qINsiMIjOOUani/RztfNTHljB3uycTbHeDpjwjvPEhbQtwAosQ6Bckgmybnsn3DbKAJDq
EBg2wmaFAhi0a9sA+q+8LDoMifUAqTLasdfFJ1jj2NmCe+7fZauUv/ZEZMyQybiGq6QEUgqnPyBJ
WL3W7IuuBmkTOmibwzFRbL6oC4DUebHPBDCW706jhn3iJbzzeIGHuzHlNUeIUQ/bFEUNK2Dmjn0h
2UgOKbnvZMpBidCv4RKLDBtRn2vgAmjei+Iz4LMGgJb2p31E26fWAfgaCBFhiirCddBVOuKO6izc
uQPz2GPL+cqyi0OEkUuBzWsFCqK5uKVsz2qO5y2BcvbR1q3ckLjMUyXhBhRiVZOVAjzc8k6t3+mn
WTk5xLwKJphkqFduwHiTPND58xuCNO9oT9X82OZtk0A5iA5EbUTHCk7jLQAX6M3xIE5F1QIrw77I
7Q4ys1SwXSUbu7sA5CzFwWTBk+pUhWQ23AkDkC7uyHmFrw66KNvvF3pUENDmpHZuPI2rIRqNnUhR
Yg8JYjvL4F0OlvCYZY52Vu44bhJy06DFJ9a+zLjjfQfaaDhqcEIqZgUSNQx0C2XcV70Ory0xT6cJ
hgaiZY+I0y2y7+qbm4hruOLBVaR72ydcROE0K1nYw+RMi0tLT39s0wryAnaq7lzOsYOJMSBBJPBU
kK9sVcpzOiVFuM6t3PzWVku+qRvUvt6YuTkeZ3RPa3CjHYOI0vusyiHLNpgc8yumtfK9cnLfvFjS
HWf8lbWVeJ8jBsMHCPOkgZhNLbF9Ls6HIPXGL01uNeu+VEtd0Io7hovsqcRYN9sQfc/ZICYAksYU
5AG3X5UeO2fsriIhG3fdaSmxcjRediA1LpbrPGu8G+w82YG+tv1iEwnINrElRZxrQ+biUiLhouA9
VFozwwFZE18bo6pkqs2wM1btOlFkB+zMQvLCaTmFv9cldJF2MuL7tgiWZ6CgTAhis403iYdfM0gz
NDtp693MWWbcG03b8udmDpkHBSqvDQYgD5w0cLiN6+v2C1TWud2mHhfJQlyHDJ+q8PfiS2S29Zhb
k/za5kEebmzCLKmTq0V1r8n+21KG+g+6EJRlS8GIFWB0MR+kNljYwK+vQKjMBxaeOG8axWHc5cyw
qtYW8Sb18C4AXWmMe0Lhh0+ZTf4iaS8F8Di/vUant/wWkXhxjEUOHwuxHMqkPH7vAVsxfQ0oT+Dy
Wrccg/VXp/UbdoCJP/LWHjkq4cUBBO74dSbZTvvUMoZPoOi4dpYwQqQCVTftE9SmZ3OE+5/C9Gf9
wLu8odj63JICBLFlKX+Jbvoc9DDPbcmfgDHZegwrPX0P6an3BNESEJFn+PgyJQExYXdh7EdI27Gw
I/F7z/2u/0/yrfkXnZJn/XMTESCwoWmkmXH8YEmw/lmO6w0MFEpIlwctOEsmwlHyLWbVaddMmrsi
q9UmSp3g+4gl9pCRi7QzLPstzNtnVSfMLNhbbg2PkNyhrZrL2Nnu5xH35iWbneIM3Nt5BRiY6gs4
03o8d2kaHmPfKjamyww603yQ+GHzAwZJ78a0GIB3uqJOKPHL8uKeyQdyprObUkV1YlCw27myDKWN
+5Fx5gPRGdP3Ck4YAyd8MQbpi9zbvutTb6hmocpz40AWoVaiSaEeTAr+p5nlLGl0ScUT8FEj6XoW
d3UplmsZLeUSK+mXqPIYqrDCeXCdgqGTjtvrAjTbVT4I3v0WrR7axvFTMpNetEJDW752zlD4p76c
g/FKxIDan1WGA9vQstdbLylSE6UwpksSeB1M1x2DKIw47oY/qLY/ge6GlSOWdPgALlfCZJTkePiz
/IuYQgrUu0Q2v0YbakE5RY5on9EtyK/4LXTLKUgthXICx2Qcp/zFSR01gMQ8KsFSU0IFGpK2MVFc
0caYB7oebu3Qlc9oWgmZri2EEZ7RdOsqaufLh1IvZDXwZcoHPFwZNjqI8iGMMzXDd+kp5Jj8Dp/I
A3kNOur2WWP8RLnpZJtuypg7Lp9dVKgwI+ubD5+H3bjvcts5WjywdyTOZHsWawzRQq8vjz3e2zcN
uvTNnSzeyXZpQ4ZGnbdz+pBckpGPHk02UzlFs+WXtXxG0SGftcYNbeq+ee2XmrpOo4V/1I9q7c6l
HgnoJrGFnCNM8hIDY14zKuadFdxVTjd8Mi30SnZtN2+exOFqulS2rUXXsmH8yZPXN5Z8tgE7UAOW
7XUfZPB0Ylc3b31ch8TF9FSksetC1GeyyDMizaFGVGjxHxm3incyfRazPNNESVW+8jJ3PtQpZ5Fo
BdMQW/Go62g5utIqn3feFNB4V7Z4Ufg5ryxFeyuJFbhKcHJiLgzqKx+J1L7j4NojB/DWDRuETyFy
uVWvpmwfLp13xNbwuoKCeQgy2pNQ1fP3kKd03mbh3H5GLHQ76qD90g89bY7psZes8WpVKmUq6fJN
a2MpWJbfWrsRwwMWZtwYTblcA0eVR2t5VDWdLC+SQm1amtRXJtHDTncVVKScBIwt7is60qVpyDTD
7g0gf3GHJI4rQw4bt+1yBoKuruOlx57OBfI9Zsadop92fD6qpRlsEEyd5wQYlx6Zanzchram9eX2
FuZBD8Z0cRM6TUdO4u6j064dbp8KXT77BzpWUdF9lCiSDiW5wusyRK4yxATLf7RlRmLwMbiCjoJB
Dx/9MkCZs3DaFS2NuErT7104T5eZx61e6ynhJaA0M4gwYWpgopu+JwVrGfwyQqc+5FU4NIG+FQNs
95TcPBChGEyPeuYvMjGw0zwDZV83kWL0EfspY5fC9NbtQMYaofeLwxsoBZxDnphEV96NXfjeAy8a
s2PgMMpnKCNMYmY0WC8I8xhQeL0S72zMbcRj/fRUGzzmsd2V7NO5KRwYTWyCGjs+fXTISGxMsLsB
zOd6Bp+GaJ8mG4JDu3UsfvxH3xwgwicygJlZ3aTukXiBb6Y5L2UKHnZ80BUvKSFNMhw+bs2MkVHr
0pLXpArdm1ZZX7WYvTeC2MWrsJfipYGVfWBizyxjWGoUVTnpzehS4a4Ts+dwN2z5tSmj5lUnXbjp
TBFdqYBztlGkw5MQL7p3k0XnEmrEyk9Stm4lIphDn/NML/ez6JZjWMaNPBPyyyQIjx21RtHx5VEv
JlYVvGjTZdqoRL68BSiMX62QW8KdB/l1EHHzllpxchMMLACtbrl/kDUeKDEZAsFj2BARWx4/yoow
YjKVFHVxjyuH7h1h08ZnP/f48W6AY9udhjBhU8KRT7/P8Go0PPcmSAyPV4WKQO5EfMIC3fmjwu6z
jiqXuUVDBULqGTkvfo5gyXfkKhu4kBGDueOEnPRqdgYwdTYPTrVcA7Jt289SKjwsHRTiTaXYT9tu
Mn6aFOUJgOHwymxKG/QJbpmYc+zldyiFX8Yn+kZ//TGKwVvqHkO7jdn7407PNYMMyWnS4imRSDJB
ve1Eo7E7oWPAtM35g8Sc6VNDNOR6MsfmtbQNBoOKWZ2TxZRoPQWL40MpsBnqbXnZc/N8HLM64NOg
Y5/OSK2SZ7qpCSuyXS11HJELJxbS+rajWX5qA6olg8zdaT3KkQ/T5HhLR54jZLe8tfyxpbZ2uNcM
M77XijmFXeoqAzvviZNqS4Y3y1GJQxKoe+GQRhaiYyhxdTBtMDB0oG+j3KVV5ZnsmAqyTJ0uAY6p
R0cEw7cA19C+51dn1Vrw4BJCzXKNIJAvsuooOYScy2Ne85CRPYg9O6hfx9HjU5uxwR7JEeJRGQs+
g77EQVuPSrxQlZCJO0BT5aVsNgiD7cHLrpVhcsgqQTnRNESZRNM4sQfmgkMSnTFrMMr8+MePB3Na
BL4rwxq6d0/xTiWSzj0i/tK3GkLFroIMsm8go2+dzBWnJFgCf0ZUYTduG5C2OLOovrT+TCWsgmmn
JTFh7tz421TSOHwM6ALZvro2HQE5yojZNGtEhLvgGWng+IuRAJa5OkAYAQuTEGu8TMCJ2G63gxfw
w4pmCE/E1zX/wT32gX39WSq0jLwDGxpEgAstwCL352p1aJymIjq6P7gZw+G1Pw/eTeCjekt6FZ8m
l6MtjSi+yQ3Qt0HSIDOUnnOYKQ6SuKZ3qR1xks44nWvVipdhwNCMBV8/cSTMv+vV/rK2tn7VNS2/
LBY3ErBAhSGX+uWXhUpWBKPhSCJbHBOhT+0/TC29GJri9MYYaEyYVlCIWiNNUQEmfWMyyjgV1Dxv
ecto9eNi//utwcdW4s+foOMFmFqXXypw/2k3kpCGbkfIZQ/kuZPtCOws3shwEFezIsCmw9eyoXuf
txMrWQqdgSFb3nJ1se7SybljcZ8rbiqn9DkNYq/5SjhVcBf6CWvgXlAYGnDLofrDGfz3v/m/6FTg
wX1c/YC0D4Ylf772nR0VTbIocxPDFqc4Ym7D5H5ZweaiuyuX4evsQK0ZORNf5cRbBFYxfeHQe3/s
Xv5n8P0PBl+kC4sZ4q9XlU/9W/rzmvKPL/hh7Fg4tZ7JytHEALpszv6hRLTg1JrLNgsJ84ezg43o
H3tK1/4NbCyW30W4+EOCuLBrl6bVs3D+fqw1/4YE8YNb9tNDgTs+Qi/puJBHgdX5vzrlG5gUpImw
B4sI152J81LtxDnKwuVTVUGrK7QGYDEmSXtmSiu/WhNvIo3Y6nYSdXfoBFJle4E35cMAfi2z9H06
Td4tWQNs2laLkypGCu8oc6kKq8p3Y3VvBJOugWBEIxvaJ/JCoop8rgrDgJ+okYfPLGPjZikMqlPT
5Z2MGKBaTfjdaYMpGw4Kx7Mej0kwINs9xoE2cihVoRgf2pEP+cGokURtWze13W2Sqw4xQoCz5Yao
e71mfzBSa7fY4ZY2WKwSd576+65yq/WgStywi5tSBPbssBDy48e6slGLIyU/8Efh8JoH44tKq+wx
zF1iMlBZ58jREJtrsvp4wyS7tImHN4iE2Qo9JCK9jISWtY9CcR2x3CsDiFxzYNennHe0h4kVTw3t
m1JsVc+sCavaWufkD1ynSTEaR60aIhKLwkimB4Oh5ExiZFLkS95oyx54b+MIGfYj28BeHGBnxNYi
mSBGutD3fkl++6XF+YBQk+CJDxbwx23+vxPhP5wIiIgWSuBfnwgLpPP0rZPfpp/PhT++7Id8wYGH
b/sBsDlYmB9UzR8K5cD7zePfhIH9D1PXj2MBRjUkgGChEdpYu5bD5MfpACmfb8c6ZgFBIF7+Wzh8
igveLD8dD4t+glaTKBMI1oFrhb/4vdD61ZUzeDjNkdU567pz+u0Eba04p4C+ztrseOgST8anxgT9
fByzur9LW4blwNQtTK0d82v6+yLK1iTNOLxWMYbarU5QP8RudheB59wHBenOSSRyBimGumbRmjqs
byBQa7v2XjAnv5XWxMyprB5HEXsPfdHMd7KLHhvo9+iIAOatGgp7OmeLIULn0GEMivjVVZiH1r30
G3BtbW++RIVFj24YmX1f16o4STRAYDlCHs+WL1QsBLcuFfh1BUVzYxmWdR/PNux5aUTfpd3hNm2b
xdE8VnN3TAiR7bCgF+2bM1r9dlacVLPLCPzjgwJbRz8XpF+4/hlEYLl4Va2xO3pFN5PGZaHmIiFo
OM7kzq8DZ+ALpaekvbFZx3IYVlEVPY/5LBICXULzhYX+fPFbYMWeTVNZmfQlvZLdcTQGfroVKgUW
mTpYQkZbq6xxBmy2ET42LF7U/0o68wE1E5JWu02Mz8OAFgKFYLVswh3rCgBWZO4VIOtPU1EGFBTJ
YL10VcjModAm362sUn0TQp/6PqcqWmtHxOCSdfrVKKW+biGu7z9+P7n8VtzZ3bRCXtodbQhRQGyW
zj7wg1rtzG6o9+g4RoY49JxZw4dMdHKPk4OdEwGkmX2VhBb2kdXQM2e5Qhicpoe4tFDT+CRSoN31
Apa8zuxAAc/jmchzZMWn2QUq27k986t8JAI9S+wXuqSQ4Kd2Cs09t8rSzFXcC2FbnPJByg0/PVtH
UnrZlvko8hCmP5/guJYPadtNLwCo5BVa4+gxn8dwlzp2529EJZwTIevJmf1x+pyz51qVcN3ORsvF
Dv28gBVGCut6bPgj89kjoHu2Zb33TJK/C0/02OKj3l/pvJ0/E5o+7RlIwmcobee7IpCuXcf4+hvo
WwDmUMTnWbEDBdSn10XZ8L0iduk7v/EBZ63d31lBY9cEOR1AIe9jBtlMohXJSU3BAqc3Y+LrK8LJ
x0SFe0B2xN2XqYO+JCz2VajJb0O2F5Ub3WdVuC8sUz70jfvCfJI0UM985oU0MSYfhUrBZlIsbEfC
FauEeehaojjZMV+L125gt+sBnfEpQWhi08SHHZzUsrmVoBnupOEgEZ2m6pbGzTpBTWPabwvcmzA6
0Ov7PRJHdz6l7gLyKmwAgqr0nCeNHmgFqglHddzRBiuN49uFasOSs864qXDe7ep+BNzX9Et5HOcz
b3Np7EXryMvgRPmNDpnL14bybkHG2VsG2P1HHW0usTElr+kQ5tVVGS1GQ6XN4GWcjewSWxYL6C7P
v9U91q6JSz+3rPdraimFPLTBGjflDnHNJl/zNgtSlvFPQf860ISJB7Lj2CuokYSgIR0dkIxFPT8R
80uELWSp69FhuDmbbfPJ8L1pDxwPYQwigoZoLYoUY1tPM6LVsewZlqcLi2GoPRpmDgprNZTKBJjJ
4oVo+eYu1bN8jvj7naMbzzo/sphYfIRzwlAmztM1wfTDzIqRhOdVVQNwW5liGBCKBo21Duq2W3cl
xY4fJCY+2RJ4gM1Q8zwiImYS0aFrNXPbz1aOT8JRF42arXUCM2Oq3prZFFuYbPaxieH0N9NgPBZI
ayA+2kyMIqUpf4K67JkRhHOHnr0oTkENYop+fb6z0d1WG+kPMaJzThZR9PH3SFfwCxueUEybBFF+
PEXMhhBfzJxR7GYhdZKKR4tpNxR1wcQbpsMDt8eC0jFgJZWUx0HZ95a3/CCGU3pT25LfpFyyynEV
j3hBF+z6NW/76Vp2RTOh8J77rRzq+cJkxDv/r1z6b7SeOL1ZwP11tfR/u+Ktlm/y51rp96/5YeSK
fvPRGzIoRrX5EejxjxYqcn+jP458316OZ0YOFEQ/pJ7+b94yW0aYjWX9dwvYj1rJWbor/m/Wf/i5
8ID9HaknRoc/10oW1RYGFhOrlQVVHWXkn7t0kQnbbe3BPXplGK4Hzxiv0WeP+zlO9alMhHcA2pED
GFRq+orlN7jyClcQk2FZ6r5BhL0aZGu8lUFpXgogANdzHTuPPmEBOCxhym4S6QbXKSH39xNBzY8V
QaGkd2JEx+BlvTZtjEmJ3fIJjhRJ8FJ8gQ6SH7QRIjDPcqWZojPffTfbAoU+E1CSLMn8fugkUXVR
XRIrHjjlfmD06ui+vjTe8lYsYxiYOfZOCwLusc7QC6wrw3c2tpEEp0rA/1nFpb4hI7jct2UYXU0s
jbF++9q+08YQXQdZgWJgyszLxLkGZbVxxA51U7m3Gjt5saIsurZQEFkg9y4xA6HZnJqN5cfYX4Qb
GZxRrfPdmSZSEKsJ2I811jY+4q6/jSZs2FaOBspxPU3ht3BBPfJ6virFD3E6p1gRwEyYCJ6hJ3R/
Pkl8mITQzun8EMm+3yhXVciRJmvdW/bw3KAUuOmHVN310BrfSVCdXupuAE9YhNPBmfLF5pDrOw9P
1Nok13FHPTqcTe2LL1TKejPWSbBrx3LcB1bBn4HJdOUWdXkYazx9onCHr0bkrAiZnNZO1J7tOuGw
NhALZRgqChQUG+nxri5atE+hccTwU2wS0WCHHTuxF4DFvydRjtY977Nz77tqj/EmPiKfqG4t3BAk
dhh5cUrhKhJsP+fDuXWn/FMyZdHnQPjMBTO/PcUtAJuWuexjRBl+mZlQXGDAMBSGdpM9x70r2faa
5YPbuO2+QodLYLdozIOnS2QkRek4dyibsgv24Hk3BUFZrsD5BPd1xvII+SJvwYxx4xXqY/M26rhX
mqT3Y85wt3wftEaw6PvlYdKDc/Z7YEBV62efhzDIlnrLuiYY17urwnI+aAK5rpEyO2dbec2hG5rk
BtynpBpzKEErNgeVMXDax2ihotoLr23R2p/ryPIvAnvPMbNK3CI5AZy0xbLc4b3wbsr2/7F3Zst1
49iafiKeIDjzds8aLEuyrLTyhiFLNidwBgfw6fvDlqvblqucUX19oqoyy/LWJgkCCwtr/cN85WSz
x3Ts+pOFueGYpdR4RgA9KCaUYk9TIHzuXCxUu6W6SHULl1hX/kXTJd7hTXI+pHfteuWLnt023Vqp
5zyFUf3QALZ7HAxUAl6cfdcgp15vUAm2Ln1rMEq/mAbcZBPqhdvZCrrnIekLarZlB9THdeMXSiZQ
gCZ+KV1z+TnKkaeckJDeI1hcXdGyrvYzTYiLYJSYeXqy+gRbXH11IyS94DKJB9XUF6kzB5fN3B1r
bIO3KP5U9SaXRXnHTof+RSJPgZ7VZZCs9YVXVs1uaEeE7QmWT6qJ0bTwq+Sgc1iVIT18ZKOX4h4h
HO/bSk1865akE2umy03R+uUXJDKWzyQQeD46VbPlhYb2ps9KjJ8R/Li1+uUwywCX0n6CYIfWts+p
45gMiAqD0kcoVt7B85++WAkelGXgirvCTt0TOgr2sCXJmW4Qx+1fXOSmaTnbu9leQtzS52U/STFa
GMq40RdaGF27aenW5Vi/asAkq04/ruAijhagRYTStB9u+zNHJDJ0EXh32J2tMEjWZgTuE8fT53TV
wINlGbcAWqGdOGcGStz29lXaIpypDUFFwFQpzpwVTBCBgsgYlaEAgldsyC3Syv9CAsq+kPZg7/HK
6TYouDdfpaHFJE0W3/mGKsN5g+apUVy4y5UFKpiCrl+3w3NQAJ8ubAg39hDAvQGbat9MhpATnbk5
TiSDfeU28WNsqDurIfEgc5Zfc7z6O15VcGJHXLe4iU43Q+rRyZzm4noAxb7F7x4c9Oj1t8oQhmhW
d49Wksubc1uRhj9q04ZitDo0uX1DOyrnCuK9oSJB320O2VI437AZHT/MPpQl78xeyg2RKUOU+bNy
BHg1JK/iA/Iw6XE05KfG0KCAO2e3wlCjZkOSmgxdyubwhZCHv+60VnQ1Da2KgiUMq8WQrdwQFqNb
YjIUW/S1eLPjekQcYDzW+aIuynhtP8sxOeY42sEvgtBVGmoXchRot+kz42s05C8fFlhg6GACGuxl
LNLy7xmQ9252sKibBNttzhK/wtoADqGAq7rBACAGKhDku6qe7S8yQbSPyIQ3uHJ22pDU1rGwXiBX
Ig1sKGxVCplNGFqbbwhuyLwNd2CLos8ctpKDMEQ4FGPAS8DwtrZaW8HBzcL+ptfd19qQ6Owznw4C
F9w6aWh2izsLqvqRu3EG68oH7zApygoAwTfYOvuVBfpupMJYlbl9F7l2z95fFOnDiFAKtLWxkxo9
m1jddWknT03GkobJEJYo28DNwC8hibrvcQ/AZpKZQxFjtq5zp9rrqAYhYRR4lD8++aB2N8RaarLR
OI9fSxU8+Xn2bCfj91CuT1GD1oJYkbhaObDSYgJqUod6jwTyA8e69rLNwvBhakvnsSzm+sUYM/zV
J/zihDIrUz3XCsnyNuUpxsu2G7pJHXEJA3T8gVSrToPN6gASgCHGuW4fUK2G3uGHmOUuY3Tb0d0O
vgxB8h2yrxud5DTz4tDcclA2RElyC/7pOGqynmOVtc2HvO2s5qklgJJ7xdNOLBwbuxJowyU+NP0O
crWzI8krr0Sq60sse8MnX/vd37Yh5t9CTJVXABtF/zBma5Yc5VpKNLeWYV6bAY1iv3iNsmWwPvtd
svhIGU4JgGkrL5uLDhWYXW3Z+oiqdX2gl/sXEm3zpl9SuQPxj2Zx6v21IOp/CvIWkDfmHTd8cjnE
VGK2o8wu8967HmMHUUPbavxNmbLLWPTZTuQin+s1k/sMlgnCwbH1KbPy9Br9PbGF7K9vJpTkQGD3
/uVK3UEBKntGo19f9nFgbQa8F4+iXvSmHk265a7OCKrL7a/y/KJMDmUY0JJtEnWKpAt7vovyIwgE
e6sT765aswFqtAXQ2UvVxZgkyWVfOfmlslOIGlJucUtoIavgxqzTsPt7dAMgJByAj3k35YdC4VYB
8gLDsJy6BkDYdkHXqWQjSzhk+rzm02i3lHOkU1E8SezvHmdZMNRlm6PfDUlIvAZRHUR/GfxROLyM
XogJyWfKMmQcSH/LvJJv3dj/rXn/Q80bzS/vj6e4v56HDG0I8oufz3E/fu1fvTBEznCRQpjWJ5ng
qETR+SeRs/Cse3YWMftXvZvembGwMU4/cOh8l1v4cYbDsIqjlnBjVM/o6Qru7r/ohtFV+6najXcS
wrMCRAk9OjtwkAz59QSHGlg3QjUJ7ioqzeuWXWa867FhoUg3d8PfPx1vb9+K6D9bGJkv+3+l9fPF
EHpDso16X8Djvmvqpv7igbhS3l1mQeGqvcZ50GqKH8tc9QF0Mbt9SnGYeo6noj/9f1wakgf9yCCk
XPKuPZ9bpQA0KLw7hDy4dNwjFzTpGRZtOAYgQKIFvj1yXAA/Bgqr+dvq+Y/wAPP1vz45bXgHshkn
b17c+8s7bk7Zr5DunayM+VdkTags2Qro9GXemMstFeCdPz+y8yva1ww3F2WqePRTaZ6474a75ngw
pm3s3OGX4DzUbKwcmUCCHJDiix9bIJjXXu5y8RFwyXBEQFy9UuXKEcyFX4NlbIPmbpgWy2mw+jTZ
g+v0njGMQv0x8SdbXE0tjIEddqboIg1oeWDAKGvsHv78HL82ZN4eIwADwvmSfjF921+naDRHHDLD
zLkj62WuGHXKRSIreojQcX2QuW6uFmNo8uer/kr4/HHVmOUBtZQLv8dzUGMLi8XvycrFBDnKWqGU
h3X23S6gfp6dxXyvFTd+CDjsTW/+z9f/fWFCyQX5EHKUZd68XytTHNdIBi7i7s3gyCwYHWMikU6d
uPnzpd6BLc7PimMrKwtRbRrv7zV5YCOo2rZHcefl8XJvtRlkhikXsMIT1x1e0fvznic7MKvTphaC
DQOLxSJlRxMxs/7hdf+7B3dp5Lmm2+/+Nmsdz2rijj3vblTkOlTXE9lgGFqBcc5rCGB/fvZ/t0iM
UhLrkv8g8/iuhEUebeeWOzl3/QC5vtbAYd5cmkbj2VX1hXfhTgOqp13OLIcNI26qKaaZpwthzVRi
1ubKCvDEodq1pPvSdqJrVeICKxSIgSyjecC3FqwyP6pRY4mRipOHPz8ELc7fwovpmSKqxFZB2//d
EilkCnZHx+IuQfWnO6whliPneYO0TfvU95UFEnYm7mkGsIpQdU0BusEM1nF3as9eYDmFOXlc5xWH
E4FPz+vZ1+vP9/nvbpPWbYSIMjfr2+9u00LIdwrAvd/5a8iAnM2wADrD5rUhIGKU8k8z23k/mYwV
ssdxGtQfUBT053+NHZWiiWSXeribcYq58lXlPyMeaf7hon43otR824M+xtk1T3ArgMsBCZBiZfwp
h+7S4pOt1avbwFkuoOYebaRmn4CWEjjNnDgPEXp3bF6c8mAiT2FzdfZYpN3qXWAeauTUxuatnv4f
NxOe4N37ZrOG+A/tHXi2FwbvrflWKI9hhxLjHXKBUPNaveLcG1rFR5R4tDrVNHpmVAUxzYV0g/Ih
6iRVkh1iBCY56BuoDTC/FohJ4Ux7u1LhAW4TYKssGEaAkZwE3A1iNsmKhN4ak3zTMPjcWlWqqBuC
DUf6wygr4lBNJoywJSujGJBdZAswCowFhDAvauu70WgzRkNVXDtV1NxMRRKiWNX09J9aR1pfBIDx
j6LR8gWGkthJ8gCIrHpdW+5vyl6132goFjqrd7li/760Y79yIQsV7W13lo1czhKSHNewjAkhiXLa
DK32cayBLMLRDsNPcdxlhqGIYOumd6aOkpafotAIiE/3lG2c6GtnSdzv6mpQ5WlF3YOiJWBBWrgY
yVgXSSS8aycdgTq2UINMtf6Tprs1bkPUqXukiPEuxpRI1T4CIQ7iYXiMtC3VrUr22yX2smQXFaCL
0mxk2y2ZI3RtkOAJGkwiOxyi0j2pQbwPhYKQhXqS/zwAPs23dUS0IQUkEE9tsNwPuebX4AzAsk7c
2oIImEiUXgT6mNfgD8uRnVlkAh3P9U3VE+oHEp+w7rprxDcR/kzfVEA5R0QXXprTjCtj9RLVZUBt
COubI7r1/S52q/QGdk9/6DlDg5hqn2Yg4V/EAL3DmSK0HskDviJF2iCE1A3HEN7ZAfhQ8zdqKP4X
ZHcAzAZt9spEWb6lnF7UZs3SemePvJ5tlqj6SK8PCp8Ipy0Tq7Ih21NwW8Adoo+yiRr16nV2sF1A
F7UPlh/l5dVUR0PpXda1jKuHcOKkSzE0k7oJdzglc5zdKKQYI3ifHmYrDv8WtIr9dguy2xJobmm6
gdUOtcK4/WIBLna53bKojaeTrqIDTqIkPyveLE2JbDvd9am5smHeuER7y3vuEGNEtFXOrd7QBZaf
cWrjjelEsSlojcfJFBqjK0jr+THXzEqUUgWbqVd3fAcayHDp0OcCegFXTtKhaNDdtwEvzvHM9KrT
gVdveOB97qV3YxjRaF415oKJD84hzW3yVdz3iEYVxohna9PZAUs/YIxGaRSug+URh0KvApjWZx28
OlZotAX+yddrzJhZy66P0jZyeo9jQIcQjnxzBbbdeehsAx3W4PKvlQL7siGcJbA1oISkOyEUP0lX
MCIIRZH4OLbND2CJQ9mJfAand9ipObK6fKLPRHGDRhghxhhgXKdnR8SQyskPfVGLiHqOkeRwyBf4
bKIhwM5T0kTDaxeboYyN2eMwjPzf891W4whq3O285dYQVR28nnN9251zkVLiBv4R0nd/SlN8OVEa
FjeTR2aonVk8TALHW8cp9P2Yc9xwZQF2P3HYntUCmeRsh6cdxl5UmodiSXKlMpuGVwiYy31h/t/U
65Z6ByX1C9vYuUeSXRSgIeRGyW7bxWn3VJQV2e+SD/r+nCisZYfN19kY56y3UwySV9txM5T9ilfP
lYa0auzwkHazb9DWsqAFJAgQ9bJsrplGvDvH3G3ddGw8A56PZ89MaKsk4U3TxXtflO1TMkp2c/gF
FMwT0ATPwbBCXZlwDKAMM/Tc+cTvTKhBz9ivdxYYp+05wRlNqlKuhXp9O/ycbXJ0gWbrDtsuT24h
uuOcHbaB0SfzdXSdVb73TPGZFhPbDjfYOmgTgiSo52LfViL5Kq2Mi9fnJSQSv1gOEzhB0iB2HiR0
57vImzHgjAfeER084wY/vMapYAMGzE9sa8xRpcxQWRAaeD5hADNS3vRNPUCn5nGaK7jPwX2uRzj8
VoaEAPh5zEGgBosbZaanX0txY6cFOxP9J765mEhXvajQ44d2Tq3sVNGcIEsL0F/dUNqK3D1QVm4G
mPMAx79kzFAqiB+XKQ9hlkSd3KvOBn3jGLM7mUn/Oaso01NihMr1FgToES33OkdCeStROrsONKaH
HSzVqzYwl69mvEkLs+qlElhsiKa5isGWnUj3u1OXuLzV3AEbLtnIGQf4YFdnO1RstcD76zR47iPF
erVlhQRmvuKcmmIeeN336NMgBshM9JZCDFdzTgjw6RMuewHAwSWn7dLhNl4SJH2jxrwgREEITQ7Y
hVPVI4WFUMKCdAbH0WG/Bsr430XYu0NaS6tPGIj6z24BUcWxEG3ZwnJla1oi8TC7xmTKdTQ9MOJ8
jNlDHrdPYMTJ3jv6FbfnJ2QnIkdGMgB/kgbm0fnACwwdr1nhskRTjqg5oRu8GEfah7Hjhw09bHev
TJa2Il5Oq8iYOJ23TQ32AiaahHrhRob/uOJAcF07kUUh2Kl2/ThykjGj1rfTEu+KWch115vbOdNt
yjzxntsRYsu2No5gEiD+vb1qAPIh+CqEPGG/bXy0tl67HOOwLSh7omM29L67yZjydGqB1t5neYK1
9Yyk9UnnPr7APiAl/36h3gzlajZWeBbskWd0Jpg1fDp+rI0qn5R0zcuuMTwwfB/lZTUF/LYcM6f7
JGxnZookJQO9ms0lx4yF2Lc4hXVsUhwyM1IR0IT71YN/agiQzdV5AN5ikTm4T8bG9xxYaUSy45zn
bpIaYeFFtTCAw1x/7dmG7s7z03PoKhQUAo4THejyQzhGTJHIHplQfjldZikY+x8TogKE8r0Np3La
Vj1ejRasmL3UxjY5oJZynhXBUrIoSifBnhH/26PoajzIfVNtKAcrp19WYz6xASJHJNIr7fkQEfrh
2PvGIzI3D2Qhs9KarjESQN7M32kSoX7H2VPcCI9HYMqJBz/DLGgnZMrKCpOOHQYVJ/cAh3q5xRCN
aO/m4iMsCQSzs5VJbUNpHrdqZqmcI6BXqrJCFC1ksFVime0b7A8qreHMsjEbUL2hA6OR/Z4UQaFJ
+ymBgB9hpVmfHS2LUbHM3A4WxSFt9XJfnV2BW45qj7Gx1UR3gucG+YeM/+x4ytoBo17EBm/oFh1t
aGnLSY1TnX0URjb1oiaM3rxZtfoRlCR2/obZbotk7R/oUZCEpFYZP57lHGukMnneMJ5vvdEJP43R
Un10XP8lsxJ8P7E2PflYCmxCY4uGyE3xPYU3vQlh0QNq4kgNXM9lARvTHRT22JF0Pq9bRckzNrZX
AW0MzTjnLS+08ecVHZ+xcA92HaEAQZtebbKJbjHifMUH1xuE2LJrVhec7Be6maiybmULRzyBzgO8
SZIvBM5CMCTJRPx9cDAFWOBM25edCf6XRZJSiIwzGuJ07RpOMJIek9WAkqgpeOEjJ5PZ+oQoEa+n
Rw2ASlUsGCTXX5dbKoDzJnKhuKNhR1zqJnKcyqR0XRYt92UKsVkunbUdDYz/fFAuoWZdzW7MUo2z
Dn6q3XN7CE5QbHIa8gPw+9zpct5Mkoy4DeK9Kb81Z0M/uqYYYZs9XKDd+JhECTPofDBMwYm1l/hZ
tYQ8RUxrgiVMrqin9aeQ5tR1HkPEMzL9N+nix4/CUsOrsyJKFWDhQ/fd5b3WgcP+2Rvnq7FKiVZr
gHTVhJXg9hw346IkONJdd/dndoIjTb7ZJpAOqx664w6pemL04rVPpQTE2yjiXt+xhBSOq8c8scpL
OiuHIDWReaWn020522Un+Nv5N28K7OHKb0dWnDLatX4JVdN6yzA63BVBxVxUZR1hAR+udnjBgW1R
p4HzDc2zsT82ahgP0nOciLOK8p/tchUPUSQo2fkxUYk6D0MSIt5OrSlxOElUARtLMOngIaNivVu7
0L1ofRzA+9XwSd9SZt+uvgeps2yoklU23MwqjPaBVg7mPujcZ/24fF4yrIUyT+ef2zGF4cgKITpz
2kHWCIlbzHCCynbQbm+tW3woEdBPzmL6IGiWk5P61gvsff+1iMf1mySr/A6xY3icURNBRg2XsSv8
h+1rlHgaAKzR/AVoOnL9NIOQ7kfLouj2kCi7S99d8ps8hEqfFkH+V9Wq9FNAjr9sxwr12tIYAujI
1zex2yafMyssXxo6fP2O/ifeAfnZR2A9ewpIO53BLCobPDlIxODpXJ353w7PP3R4oMdQFvoDTE9y
5nr+ubnz9hv/6u048f8Qd6KA8iF1y8BUT996O1ja/I9HTQ6xPt+JjVvN/8XohfAZoOXZGNREPpXO
nwTXff7KAKIjljcVPRB8/01/xzSKfu48cDvsh4hJBeBGPBzYTE3uJ4NBbEuQ9RvBsGQ2HOjvNHkS
FzDJ7Fid2ilVOPqR8mGuDoN20QUakPzzX5ZEtvW1aHyUiw6t5RH+aIGCNd/gVW5sbNFBypbPvY13
CdpSHvzSYJOjQocJ++ROHfRmV456dXdkLoPzEWZHG/ab1G6tGaU7k49LUhoKrp6Oc6dDihzsxxEd
dmyLNyiG+XEPBgYcX3Kop2JoOdwMGZzOf6g1C1P/+6kvEyCk6OLLGvE/2FDO+9FphkAQolb/WzvM
EzEIUEMGd7kHk1R+iFM/5pILIIfqexeA9H0A642F9tbB7IvnqcWc/mAb/sfinvPbLcF0RQHdA9QZ
AF8613p/emFh4SxVM/TpKygNH3kjL08NxH/ENv6YWQHs+00FLkOYE2objVTbFmpKiDC0TfmM67hG
eTEEillc4kcH9Gq/Juk67lDH4FXslVozTA37wODv8PXugpt1Bfme7SvMLUGc2OkwhvE/tL9MEf2n
YQ5tBhn4JiZOvojxbXrXiUqycqEDJ+tv9kwF5pNf51ZzDwC9WW9/Wpm3b1/5c4fxXdeGC8EpMja0
vumdcL1fZ7vGJixegyV5BRfrCHffkkR7eCfZrPAFcI33cR4a3802OvClBc5IpOF0j1lcXXz/8528
qzybOwEva+rOEVpFv/niCtxd7HgpgtdpiPrgxofdosC3IzgYupecg1Y/+G8H2Tc0X0HPRNgYDr/v
k1kitUIENNwXOXY9mO5Ot3gsbCY4Cjiu//np3lXyeToClyewPiDyUYl+90IdYD9gEXzndREphkXf
HCh+GVghhC2Ky7TpzBBLkPcQJP984d9mEhZcIKL5r0NPjCrjry+YqgMcqKIcXhY7HiN8dkIZTfeJ
Y+WM7p8v9c68FCCTS8/egSdDV4jg/b55UDSNKOfJqV4H6fno6+coRX2WjiJGYUSVJmn7cYnXxK6u
mxwQnL33J4RvH4shbGHGgA1LFpLJAl7KXVEEkNq2GTBeeV1SNQZZC1vLwy35zzf924uBuQYYPIx4
O1Dh3gc0EZeRszh2/ULjoucu6HOXxfdJaIuqbFPBCtsl1UQW+E+D9fuLgTgHYThCX4FO9/uwlaBD
srS9b32F9iMcUunQz8dhC2g06+2tcKUzyBPLpAyf6bFxjt91fd/HmEzRFpoe8mqde2MsRfn9K/id
AjQdua++ggHjURD5h1GK3i9PbjCE58cyiUHB/9YY8tO57auxb75iZUVNclNAxFpvh2BB/2Wzaqwo
p2M8tENwY6H0ymoaUJxiM6gDrQmWMZ5C+oUJWBXfgwFuotn+OOzDkhNeU3x/C8A4LRFdwPOkILbS
OE7UdqrCkpkKt2Xg7dS9CtiG0bCZeCMUZUyItoYMfjJGX4uM7pKsVcvTqk0KsenQC2MsHDTfCPI0
pIKuODhe57O+u2zOF1x8vaL6FsywhMXGVcmw3rL8Y/9LzUFvfUQ2pOAeaXrGOC2AphNfyqFpi3o/
BotcH1flhtPD1HfBdI+6nOSzCKoTQTYZx2zemZMBC8GbxM1y6DGF21osdCxVOW7jVlAUWXqgWRPU
/sbgyvhkAF2Zj+RBOFQBAvNLpu7UHFZsZrpbCkLw0GNEpXGIirm0lc8xH8dC11wN+m8b3HAyy7sn
EFj+dEq8qcs/SI+z53EWw1JfZZ2lx8txGfEW2y5RYiIfSlpCX0XTkLFZ2okye2YXJQ6rrY06NTjb
BvXXsjz9eAC/UBmPWoeotRU7204sBtS3a6bfsKQmiMkKuG+174Yk4F+k86hybIe2BKfy4zs6cHY4
3eUJWMEtU66Zl42brT5jMLq55tJLi7r/pXYbnil9G1U8OmhM0hluRz4wzyorL2vZjygOIWZkruha
IVkbShIBw9LqsOPxCPRmujSxYtdyy6Zm0mBvUlT3KBA1YXgoXANB2bT4XLCmpjqOmTUpIkG8M3eB
nPUdGIBIwoNKVRm5l5a35JgaVMvEGDbLxMEZuiX91ORTJNEhL3bYylDwRsytnji1YVRocrdCLC5/
pwOyRR6iiOlRfejcBD7AvrF6895DZyIK7PuVem2FzmVi5m9PEZ8/pRGaFNNlPEwe39LoxmMpUFmA
SMibV9SX6Nc1ilvSPD0/nMfC3IuHRJ0XbIMwZAnqCJBEs3PXADLdhMk2t1dUeWTytmSyy/xmoPnv
f8GIhD9sY1eH3FbhYZ4mcaSvGMERYh3DuUb0J+C6kwJ6p0ItKOgeUjswU9Sk1tNDG9X8sxORZAGH
gPiwjRhWTuF7b85Z57rX0Lxoc9ESeS46tzdL2sOvukHhyMNggXIieSNFr1a40wMcEaRP91kTtoM+
TYs9FNWHSXqCL+z6gaLqFmvk0cxqN897tWtB/wr/tETSiNQW9kOcoZoKojNCy5LIlEnU/A+Bjedv
Gaete1CgPAGOM7epJacghNdbX+uF6R8NEGa8fVzNUtckCnMT3AS+PwFBzHCdBdUdJIWbf2wEFUvQ
uUbEmGiFALktDg5rGY5+PthgbzZU9lUzwJwbBmu+Qkg85B4TC4nol85DSMyHAiVqHqYGwZg2n2Kc
ZL36phmaGPucwM69We4JxISbvXLTQlN/aNHZNVrUQQQ5gz6eggWLhJ6fUlkpCbPByzrTcspMsNU8
M3ZE5QrMuoeWm6XXZYMDT4g4QTyYyZMXJqSEKBx17QHMtJmX9rgMzKHEzbsyvWoMDK49dM409nTs
fZdQOXQ0GykdGQVsmAxUDcfuZpgDh5Bb1N3IW6rpzrMXoJs+812AVkwUROklZubaeZuo6WCrduaT
HGEg9CBgmZi4VNq4QN5RZTQZYeaNKeEJVbGA8VOZRXRApzxkLQhHDUyoCes42ji8/Q6ubUQTwDtF
cli58Qy2EZf2BCUt4L/4J7PX6zZkl68SyjbDHqqE2WSVGjum44KIVkOpNeo18UFHmeV9XGzdU6Ei
RPneqe1AAmV7WvQ0+VfM5Li+jdeufqmijtPIj3MIUd8MzozOexMfy56oCqQkK2bXuhiLde1bTKnd
dIcsYp3sPXtMuk/UZnn4vGHz12foHXcM2t1ilDCmDFnYUGxJp09RjlwFrdu3aV3ls/k7mqkuE3fN
F5M4B42xktwOFmQZ6mbMSuhQYR/3M+gBmdqsTyvNWblelPgh1NGM1uuNAwiv2A1x2Stcrlahg79p
Wsn+k10t8iFG6hmfqR4cd3cZ1C1KX2iCju0LahedddWnleV9SLhT7B7rNu/+xjk8WEEK14189Qq5
9hgf4cv5PEPUnD+usQW5abYklWzqSHNriPl1TDO6Q3CXqtg8+xF0uQ4tkAbeu12Ja3o+eblPIjWJ
bcc76gnyS9StBbswBO8FibhyMin92s+abkioJRyltre0eoodMXqfAkkHPN3S2ikXRLmlo5MGoWee
P2GeIh19oTJ2MrkNVzmv6y7O5WpjW+sgvAWKTkNAC1QJS9QW7WGKw9Tdgbtf1gfKrVnDxheo8HLA
QRqpOQjnYgsbLW40IiZqiHcUacMC8HPo4Jrqy/REKV7toFDNkECwM7SPYhaZc0haFBPVBlPaNQcL
4PrWbVs2lfd5HDocNo82midtt48be1keFrW46oM1KBSdcFoa1kdFvREhvD4I+s9rSOeo2UgVhH17
BGNNi3pjT/QrdyiOyPKY5IoC6tp4EcRyRIVcB5Xmfh1wyhVVEdWvAOfB98DAUbr7FtOigB08hjil
bRx38JV9RPqx8/FdAZMvg2MCgDO4oZVvleVxClrS2uxbBlUeejnEfhwBYMD5Sq/BPnCVi41U7/Aw
xe2P7NvWEknUe3pqDX3GucnNhgrdpWr9z7P229bbtQmy//RqbTRPypOeQp9sLIG3gu7bok2uSTkQ
y/IjlcrJbCsxgYTF3UUmfezZwFkOmReYCAeN3WSYuYXEe3IokMdMcX1yUdSOrhBZsEhJcbVD1OGD
jyIluwwoFkTKj9Db+M7D6Dcm+6NgaU4OYSGQRaZkOlUyPo5dlQdf8IutuRXRUrmMj4CIqDW0Y+cT
Jv0B0dGHqAQ05RzRmSQLRhzRZNFwDFtiWRHlZtPA+89woFzYnfZ+EnWwuqfYcyQpEXreLjGlGisc
DzbkJTRwt76P+C4BsZIOezTwUI/UBMyWYoDaOjQ7Z9TNC3eKXFnItUcskxoaLTBq+LsGBBhfZuMy
y1oa/AY26HGICxMnSy/EmxlclIi5oxo4vuif4z42+WqcTEQbR4198HWeu7qhj1Gg0Jk2BWDYg2oR
4EMfoQ1NypLFyowRqPFAie9ArEHe7WYpphGorKipG9BTT5Cp3cQ2Pa/qAzFcmxTpXO4J0NBhl/qx
g3miYRxLlOaJaAG0cu5euInFQLYpYvQN1gYVhw4JPpbENWJf4Q7GwcqYPv8aibVjCW3G1kXtegOQ
lW9s8LuvvF0pah3RA7cgiOfG9Yjp5ldL4n8BkEft6e01smEK8cjxb1QPEVQPnthFmI53NIITET3s
xXKas9t1LuwkfppKTELLU9YGaTVfeKSj0wMCQCaLxYzYFJ/6Hh5vdtHatUkqbEXfb6Y7hsuu2kRB
x2SpqNeJBXsMuw8VMr0OWQomUyabn3CJ7f2T3abDFN2uKnOa/DpIQmSZT3r1zDpwXXQlwYOVJJkP
EuNFlggKFqbgRXGeD2BNYxI1gYfql7wTZoK5yQil+dg5IW4ou/Rtd82mKWXThIJEorp1XbQvMTTp
Tb6pAjMfE2hIZNY2I1B8p29U8wd+bj5NVtKvt7OMQrZLkXFfzjbLQpMa4kOPXvROuK2527flUSqf
9yLHGWH0Yz8Q+Kprd3Gn9O8pmlN6QGBmoaZsK5Rxmaa5JicoDl7vmbkra7wKPiAKmWLylMoBKZFL
vgDW3E4iq8i7HRGp4Vr12vMIdjvlpliBT2exi4GKTPcpoi3989SPuVtthnJsFcFFz5577c2I42Pm
6zvMM9om5hAIC5ITmy0W80IGLya95ODJe1YabdwrF2SSvkIHRi/TcXHcrnyeMrEwKMlb5jOk9kSu
MTQR9KBjvsQlicGPE3G01jGJwZKmNqevOu3wUzlglkLhGHiYtby4E7rMt1BkbXsLtinjODJlfTpg
sRe07viApLI7WltrFoy/lcXm0A2Q0mRhdF7NIT/E7oUfpojbTA8J8pi8NYU9L+n6EuGrvM37CW7i
IYz9Zn1k1E3EXUXHmRdmU1vPgzk/MJ0Cn8tT2ktWEyrpO0/BqQ39RWX7OlyY+icRiYyjShmRR70t
vXpChGTdSKuigQUwq5FDt1PTNJiJgVoht2klrjZTEhXvuf5oewv6YQzIak7cfmwpBnIWoVninJbT
9kOAfqmBm85FekyyGh4H7cZ1uIjGRchTNDicKdjYLI/8ALL7ROgMQBnxNbGnemJV0dUmE4UrQBTf
zm+nRvACJau0KyYswT+Q8I/BdqBy5cg9xi3mFPh2sJDJam66WZdZp1tWmaZZp6KVE68H/5WJziHJ
ZvbPWQ3lap+L0dz6CCQ6rfaoeSVK7VHRN9CDluIIH1w1MwpvIhOwFK/RwqoTxf283gRWPqx0BjK3
Lp/dZjEndP0WOeJlMIluheMLz/LnqtG/qRkBkIe/QUMHScr3BVZYkoBQYjl/XRJlzplTZsnM31kY
Wkp85mEy8kr/fMn3VTXKVKCXfSDMmE5FJE6/ljsxUKkjWwXqqx/MpnvzNjUkhqpsXf/tpSB6kuO6
pmFEa+pdZdUBs7pOVCe+5l5i4lMTILFDUkiwJnb9+VrvAevoRSBAAcQfBpMb/N6VGmwBilKW7tfF
rYDCXo1Z5TATffwdWYZZX2FoCgipIWiMYMIGiiiT7CK5bZXDuZsqhOlsxBx5Tex5i8w/eh91n5oj
Qh36A3tCGHQzf/rz7f/2VoyBGomtYaMIgerYr29lwRYeiZXQf1a5WLgPNihzLGRz5Qj150v9Nudc
CsM4Lwd0goAYva93k0blTk0C9Rxn0GD0KdFAiR8RPTBLJEjg2v7TlHvfQkFqFSs4x4FvQ4Wdzvyv
D9d3gxul1O+fERM0MUqBZ1xvx5zIfp86YLn0LonJ90kmNH/+P+ydSW/cSpaF/0qj9yxwHha9STJH
pVLK1GBJG8KWZM4zGUHy1/dH2dX9rIe2Ub0uFFADXkmZ4hBx495zvvOek8vW3rDawQn4/d/++TIz
NbVw/CxTVV43TDC/fhNZ9qOQXmS80JPg6IgqgS6VS2AxK+DvP+nzVdYtQ+WvNcDOOUyQPjevMwpD
PJWp9jKAUcyuYTMsR/Mk5aS2Eyiy2Gt//4GfPE3OYiii7cyQl6Q3iqZPTxAZFDOLydS+tCVzonjd
kn7LMseiOHFfw7bJkQfFCUoMz3cyC/XV+vdf4COH768jOUotlIoqfFgHNq1lfF5ZzCjOtRqIMer4
KSrXzLJmwmAaiPrp9kfZItp4KY3xJy7r98+muEJGJ8eLwu5L9gX54+IUqbW0eGj9T7zFFdIeTgsz
uGi2hC6TiHoD1+gVV64SLetZrR0JnYjWBuYIUQXEui3BrgarE7VI7ww0jzTZjpKU0IwW3RokdaL3
+4TRsjsHVaYstVUH64XFQlmEx7SRcb1yz+w6obZxOmPZ4mu8JXwt50eDvqO0Z9XMMn0pmlJY/sv2
qsMFgzuWEh9M16aLYNFBe0+JZUHoPoqlyVJmtGV/f/n/9sA5GDdU23Jcb6Ejfn60B04WsYLc8LmK
G4OaFbHkcgSCZLBUAD9b1r//yOVt+eWGs9R6HzMaFy2A89mCyKBs6pvOlc8e6Bzu4JAQkHRtAWPM
lJPaqXyDlZl7A4eoUQPJTxM2xxHxp0HR57/cMGxTZeW0Pf5sBu+fJrSELZWSexk/Z/DvikMC06Z4
0DOpt0e96//gbPu8ggA5shYbnWmTDOman010NmjQJK677kU0qNceCXNdHos0rZfK6veXV//0SvPb
8erhoLOBRnIoVT/9YRH8tDwnTe+hRMvmBiHtyz7aRLRROenCImJ3WDHwLvgPh4YNz+W4CAQ5rFko
K2vaurRgOPIs8/takqhNH2E2l0I9AST/RJA6b0VcpfHS1hqVpQ3g9gsdYC9ce2kTZwXTkXuhaAZ/
nJJZ7EUQlJdJkSZw7nCq0nBNNntFYR3NN2WlRub17y/Cp+vNNQDFaai8pyae5r9NTC0r6r3CRnw1
FOmyM4cVo4psBXiEk/PvP8r49Dwv95TFC0Q0Dmb6+p+fZ4jn9FQ1M7x3zerjswaL1mkGA3bZmljq
WYJ+zN5zRDpchXIsly7pz//VimHpEChS5eJaprP0MzkL1qx0eoGtRu6VLB2U+djxqoJkTOoik1uM
CRyY1lkZcjxOEI1zLPk5+GNatAyRFOT6vDuzq878M1EVyw2frZRPUT6m486P1oTQ5NLjJSJguZOp
RtUiV45g4a+Cvk2WxvLPERpvJM9uysyDfS8M6XIYq0krJC2Q319S99fb5zgQwxyixhAsWeyFf/Pn
NfwFSFTr8DUXhvOUtqWlb3TGozs7cwkOG/O430Tm6F2RRZqHQW2G5Y4wu/xRYE2BgOQCuPS6yFh5
ygTR3I775iHk/NrdIp0TsR+7Qt8lXnouGLW9itrs6pXdotL2meXYN8IKq6sY1ds1O1I8Lz4MkQUK
7LovM3NkcQhbmVqo3D3VxP9kZY/KrPQcDkifl37ntbcmuxJuG1Th187UiqCvp2bNTDx/JHnKRIup
MyVIF+czm4hkhNdr+QuqCetqGj8kunOjagF4QudeZ3/+WseVZi34xZgWRtR1Wz0ty3tMQAROGWS1
IZBWzDJQ6Ns9Z4OHqUGp2zvb7DrKonDYpSRibhgTTIBCmBeN/ii9RFkNZiEOOZFgvfQEDZs4Tb8M
ro11zg2HLECbXN1DsaIlZmpKTLdPMX1oVWezn9Rv+tR3L0Rmm4RpW4Mfj3ZxlTkdHM9kSv7gNPx1
seaBYKzMYmZRKphgdz/LaSraP05jReUb9wsdvx6W2drOqx5Qa6vaD394/H7ZoH58GAZcBFm6Rw33
uSIJydXgTO6Vb7bqFGiERvVeK+mvrooiuxamMXD+gy95ZkToZH+ox/725H/8mWh1GNmwiH+WTQxW
51WZ2RZvTQnNa2XkNf7ywiCr7A/bxMdv+t9t+OOvRO6K8AASAhvy50PkqBeZLtDKvGlyCaoydLaL
VcWBJwmwsgET04vwkgAyq0GCWyCZDAF0fws128Zd3yP7Qqxn37R26x1KpXEe2G+JoaOv2IMvp3jR
yb3FtNFr5hk7a/m9GAz3CKbKOQt90r94KefUlVZpKmEsWXRjFEitV4pT2HRvMmZxmvRorLXe9JYu
MJG0GdoNmXfqV1KXkB9z//5QC30S4XFJljKAMojrArNO/1wSaIrTjaY7zW8EY3Hx48SIt0aV5rtx
Hr+Wmpc/G4o3BoMeMfQg+cXemeVklcHvHz9r2aB/uTPQNJZTHWJAhGNQIn49bmhZWDA+iJ23aGBw
QDutzcgRw+AfEMg+kytsFuMOHjHWj0SpC6Y9VbGr6FtdY86EVJQ7kXIza5G5M+aJxlkbei9FsrhC
20y5TgjPJE1p2pZGYdzTA81vKoWbtrIZjE3+3I+MXdKqC32n9pwLZaOowLYl3yc7TU6Gg1g7o1O8
S6KqvilA1C5B7t3wbcrj4UG19OyslC4bhD1qcmPovRxWRptE95J87NSPG5xXIh41b0X8CyMA3HbQ
zBz2xDvTUtwjwVHmF42uNtmaWWaNf3jsf5UlcYu5tgDzOO7bnGadzy77gZYw990JMdOY1knBwPtY
J/ANAxxy6kmTnCX+8ImfoAYfH0ltwBFH01G/I1f7dDtVPW8Lts73tE7NA20zwo/DYVKuaFSmGwYR
PSs9TuC32lDzxyQa+2OSeOqZHCVj8/tHy/77o0WpyfKpgxRHifuZk9lK0uXcqCzfo5EBA+f2Knyp
2jkWMJUnnLKqTtznUFSLgdKiV0gGom3tYuSwAX0Sz8MVqEDXaCvbeUr6XCytX1ropdLF15mddLvG
MMaTDc5vH0HXhwyOIVeuOmySH9z/Yli1mlv5Lk6IeqtwWTZp1ivXnq0twQDSUY52F0+30yjZzlK8
HptIsnv7FZm7x4IxLxWlUQhyN5u8RFIiU2a4DD0fLcHRlFqku+v1sdzHRW60+FqQy/AkMi7ybbp+
t4aXlIxcUdQBOhqZK/V2nkc+mvz6WtZgqFdVQsapz/WrNAxdjmy3KgL/L31bJU8Dwb7fzURPaPVg
If9T4+vv6w+x95A+qN01YFF/6+sZOpPQbJTZO+gY1VkSm9JvqDwmpobcMs5UztvcDeHeLpVvk4Dp
hXpU1MX/44F1FwkyWx8ZEPQGfn1gUUp1RTc7+XtIrOQQfNwQex7i/Jjkdr9RZ+HdA6cfNpMdh+va
C8fn2G1FzXOCqeL3T+ynBt3H2+OaS2+ZpWNJ6tB//TJzMUhR4eF6jxzVvmtsrbtg2FcCuFjJFfvi
cBrypj/UZlns89HQrns4VLTY8368JTTPRZBcSnFMlMH4jnK+sVYuPrq7P3zLX88Ay7e00btavOJo
pjlUfrpkQA2mwmvM4Z2udxM9UFlYnU8ncVoN+CFPui0yZkrdbLuB21rV9xiPCjQ4qHdyazhV92h5
eXRUHZk96K05MCFhF8Bt0+Zc7iglJa5h3PvjRv/bZ3E/1e//9Z9f3wri/RJ49Mlr/1fXBCWkZ/zl
Bgdf+6//AUI86afT14KfvMnyr3FV/GK1+PlDP70WUI9N2iVUifBqOP4t1ON/crRUA2SWjarz4wjD
af9/zBaGs/wTpMo2AlVK3P+FIfP0WJZr8yHLz/1rMOSF7fyX+oECcmEqI/9HvK9rNB0+PYytyAC8
2FpzwOA3Urrnmz4W/cYoevdsxWVc7S0vUpB/dcgC11lrDwpeCPh5Oe1YtACj0taQ9YrCS0IsdooB
co/JwpVLXGp629tl+wKPHDrfbJeHWIvyqx6NZeAtFD+MyUlxILUU0cpC+eup/I7pB/qvXCiANNoW
IOCkbSMJIzCaF1wgmeKgA8UHRtBV48WltrAFxQdncFqQg84CH0wR4ZlrwxZl6aMrc5OvolfiJ6Lq
OuqftsqiTd0RhXrsLTWm5UHbSDV9gPgJQdqFJEZWnvIY44yzwUQ912i/iIdfAQ0krJx8uNQMdxyO
jHZcs9MgeiRjgGYLpZ5O1WAF5L8X4cnV53CQcJe5ns2iVhrkgqHyVBkMggE0gslQU1+lzCETrrM4
sYjbzcrOmvFpMOrPfOS+M2QJeyjZzUqX7pM/9p7Jnhu7c2NqgZXW5uxnNoqSGulArccsFmgqqjl9
Q0M/dVbGhDCarICBcGIibjRFtNWzMWxP1IXKXsX0e6umLmJCTzFWzItbuCgx2yLzGtLHa/0OMcQA
TL5TaX5qpTwjFcJ8B8HlKzrPbC3zIfenbIoJaOiajXCL7NgSQ7KtOrPYV1U/bLNSNP0K+YG9ohAY
ljRt32GYtimKkhOjHUc3HLJKplP5GEDlzAKzx7Oc2lG162YvPLf4d7/gpekhtYS5u5oVUd/kqf2A
BCc6G1HT3cpYOGfOQOI5JichiDwNwmEdj2eeh2oziSp5JPwivM31avqCDYVUdzkMsCcdPQykljgn
z8vCxxhrKixjW7lRxnDsV4gavY1wWuMYohndKlCR5kBz2mx6rBvXAtCZ2w/sNeVdt+CIVzBrotG3
0FKiAihaZ/Qr2DD7stVtG5duV6wHCDN7Oc7tlmlS9GgwzL3yZgentlZb8p4RDqnKbt2GKfqdNv+u
odTD60ow3riK2N3XiArw7sOqu22T2dm30rpPGyfo0sEkwNwYnaM21egOUSfkzL/RLNwMUYT5bxyr
HUaUgcyNiXs94Es4x7ldPjK2L4kmcupvUo+/aOB/iQN33QN3GtRojQtg6mr3ep7y8RyyyR9Kc2zv
IzIvngZjLoolN0B/TYHkXClzCXi6aQznIPPR25hp/S68JtxpFskDMaJH7qCT3iH6H56QquZfJnSQ
XwzZJ5bPSCP70mAfDGTGG2YrPTWVQzii58h+Q7l1RTohUgJaOVva3dNNCUj6IMfOQwk9ZWm94meV
G40QDvpXM9I4TBnJLTLO8TAq9UhAbJQZPMU402PLHcGZ9EoXmEozrSu6nT6iHpJM8qUqcPLYjwiH
r61OHqC2lIExWfqj6SjGTa+0D8nc3qUcUd9Gq8r0lUq+erayJFA4X6dav3fAcF0V6hQeGRTQM0o7
bPpJtMey5FyTZ93wagzdHROHPLBatXq1B8CzNYjSWyP05m94fVvaoEqOY7SQNR7cyHyIYtPy7YbA
hJUsGgYckI6usTYMz0ueHaq+yMeBr/rYo6hjce0eoCFEXzu07++5xIjcieaIbV6uGc6OQSwG40mP
CWtHs6278BPldCTydAmYtiUwiV7nTJ+ZMeedZlQ2bbX0djzVrc5Z2mG7rXsNoTnT+pPokiUmN1ya
ajAmAPDpcQ+URpqAJbJIGnfov91vdLBwODOZwwL9gSMhCXpCIwdSoxKl9XWwWvARNu0r0MALRGhQ
McVHGsOH1eDGHWQHU/2RgDlpSndyIm+YVtFg4Kc3rBx2Ps1lkoJEgvKcLGB8HdWpS8gI9aCS+706
vjbseRdN2tMeKVnn80tJOUrDjryfGvVTY45HpV+Y+m7tvppVa32vFPMNJq1+1BzUDv7EAYgQGWLI
2xREP9XWtRxj99ozsuwYq5WdrtL5NVbxCKJ5ASs1jg+V2t6By4UNrbUxumKaNEwn402iaRb8otk7
N1pbrYEYxnAvOtnt4H2ccmw3G2q8kKznVvuCicfcpvQ1Nrzvr+lcupeGiHZOynl1j9KEFSRu64OE
6YJUKbTya4t2mG91pbiuSjXaKXKcEoSbdr9lSFydeXKLoFSx4UMkbN8amLgYz2otp+wx3ccI8NmB
b0h7GS0o8dG1VcPctorbIlSsDUrNao8oUvcZxYyEzqvJEeiis4KTUG17/A2BOYz9s962cZC7FWcw
J3vpO+1b2tQZ+SL6fBSyiNBvdqiwTLcpViUY8GAsYkzOxth91wyRrQdtGu5SJlMc32S7riKXfqlL
CrrRKuFdIrTuRPut32LDaPgWSXsjGGFo63QGaL8ywXgxcIuVvRyuYBTFvlXKb6jb85cGFT2HRjd7
K/AWrOFzcF9d9yV28/c2S7q9obDdU34vQcH8N3S5Hnn3lr0TSa/uVcA6AbYNGs4M1Y9zraSvXkq+
cp/HyhZMhLIy6cqfUwBDB+JMkk3dp81+oCBZA372dga0pY0zUnkxbbC2mR6LK1RxOe/RWKOt0Ti8
qBM8pRG5J2LhrnztLYkD3czvkyHS/GGK7Z0UBgQWC52zrHelWTASrD19Qxf4tVHr8zC4lA5JmfpE
Jm9ZopXVZIAxSzhx4JBJNkk2U2HgmVgTa3By6vbsqB098QayHodwlRlCAObn4io9QUzVHG1KxNOr
hiQPEOIlUOo4PhA0uyTd5ddGoSgXrxslfOjB26F1B1NuFGfydG4nomk2UBFhMFVK6dv5RLDYoAUZ
tJJt19dMEea6DMyoAmOCHh4iujGzCDvGjdKPZK17inPfm3qym9OwAtOkvTeYW9YWkfHwN4ZipSe1
xUaWxewHxnCWtM1ek4KGuqPw+FVIrexRlGdbES6b8Ywa3wIep3r1sB+L1tulZaTQrJzdQ9FP5zyx
XrBU/OgZ//ss9YezFKKTRTPwf5vWt+9VGyW/HKV+/szPo5Sr/gMOo8agjoEPp6VlvvbzKOVa/wA6
ineB4zXyk4+TzD+zZf5yfFLxqdPPY1bEC43X9V+xqbvqr7ITbHjk+/Iv5MiaidjR5oP+6lP3dOIa
w8rNd6hPniXucs5JWbWmI/OE/uWuhfldqkPz5Bba0ySlthlIM+5Gcegn2A+z0uh7g6yUfZd782LM
tvbewJvQTmodOEpDDoDw2u9TKOygisl5Q5OgHpUor1+Yv6kXhd74lmnSEBgI431OOckGhS0ZJZFz
IXrGvZVzEmRuXxAmnEh+G0JeAxnkulN0APnSbA9q3y6SwBskHEyperNfpfm4bztnPhMXaAWVIx1f
m+RwrydeBmZjDPcx8+mVqWhnORsW7230xTaLhJ1Z5lunyOPrXk20q9TgO6lqmdxqdteuLcVubul5
MvLJH4mXZtw5UsU29AwLR3ytBqYE2PAJWocs/i0pvegqkyaEFG/GDZA3GPGIoVgjG3W2spw6X5r5
uCbf5A2tvMEmSRWfZLZJAPzwVQeT7OPSOKReVmyKBBANuyVSSAgx1JJkpMROeSmabtN/tMyUm3BK
sfQozbirDYrJ0am0iwfv8akXVv3FEumm8OR51vriklkgt5LcbYdV6rI3+JDMrtvaiORad4XqN2Rx
Pw1zlZwzA8Sd0TH8NgxEg6s6Eu1dY7Bp6Ugsr8xsmp2VUpDbGOGpPOKbTE5tlcsnzpDQxSzbexwL
Aw0rlSLx7ZUDyUxABOmojvfNgNXSkUysy9yA/ZPrwtr1hls/O0mK3jZ1RP5YZqV1BaHG29JaBn5V
0kxazdoCtInUuj0CMHIJeTY0Lp6nD+h3BqbOnV6Xh7YDzMpCrZaHRpkHahlkTJxi80wSalAVyUkF
pchY1cBeJZ30xdHhmwVjiDCHSKLwMdXz6s41QqSSRVLdEbOjnQwboI8pU+9I4E76UiPUgw2vURcv
25C2KVJaxB/wrMkSyYlMwahcDcxv19Rw3D+J7sQgSRsrBcauoG1cCIeqkT9OCWPGdgC8ohjGkPoR
vZ5dtBgr21hA36sQ1gqKn0W7DspKVFZ5GHt+JXQeGpfooKdbPeLRtIZwynZWJ/jjmymaLuQ88R0L
fB0X5M/VFV58m7i+iftAlhK/UOvHuFnnbVKuJ1FMwQe/Nub92ybIDUgcgY0fhCjS7BUg8fyx1srk
NDWk9CbNLLbaYNTvuOPA9wyMST6+WRoSr71ha+TX50wozjQ/qDSt1kLMHcbu2Rx5Bk2lL4BjxNAl
rXK471JT+pU92aBTlz+8N4rpMg1W/+CMBf9HsvP0vSV+CJuqaa3iYtySlZ2+fDxpwED5tDliR15p
dFKuEga/eLG86oZ2N/M2AIODb81N/mh6Uv8iS5BY674wnTPpE+a+WtBiGim4QdtSEgIfxZNYC24q
XNLyoADxwMURStQMsujfeidOSIup7BtXIxivCTX9EtKHuMhmcRjyRHKE86zwxdM5BkmriJMVaff8
IuHyic7E0DyPYuUOGxzhXXZa3RGh4W2rvIcjudwtWgbVHXI0zh9dFpZYInvh+lXKlZtAWRy1pjPD
le3mjDTsiF8/LDJgB+YETCH+LXHdZ7c1J18nfdnv0vnUlbBHm+kWa8S9aKKK6qF6KROXYEIbpK17
rffDjSqj23g5C+ZYALGnfLekd4W4jDGJ4pGD6FzGztgYIt729vwYtZ0dWOroHm2aHSvS19dZp1CD
T0w+9LK69OxjA+6XiuyHRLMvZp0+dMj+4A2xhmeaGwW2Uxu+5pQmZ5HpxHAvIMUv6MLqYJROeKvR
2rvR4LBt3Coir1S6dry1q4wkRU+YHO+zAl8HIEshclx3btbEgdJqbyV9DNHo702JpLYhs/wqnRcl
vl4w7tCt11aD2utaZ7bJ3M84Sd4QJRI+K5H+hMntFZkcsTllV2xo+ZBjOJVirRQGcyJqRSTbcG39
2raruwH8Mp2fdH4rBGfnGZqxRVoFxfJ4V6ZDTWZ0tjWwO2OimbnBia1txmYABiin7JjZ2oM9UYo6
XkMM9lTsVWSBO4LVs0B1h3o9wrzjdD6QXjLjN6yq50YdANCiJTpOmeocWh78LcwwaLwifFa1ogHu
ymhLm0gzqy914jrvie4kO1M26otjK4icsuy+h3v2lYgYbEup6FaJ0bg+yRbdKuy8/mB6oYmRY55Z
DwyR7yJSsDRM03QZZyzpXnjXFN1bPPXheoGSnca4lfXaIGm6R3ahcxDB8TCsZ6GXx0qzT3QIszOP
FbxnO9Rumdaaa87zZUWLUEl3wFDrwOyIbes0vX7vmK2usULuAaWS6l3XX4e80oPGxfAGG/5JRffv
qxW7vac31pb+3isgnucmNrbq1IQPkhDWFTgZsbIMskkrxq3XrWk9hFOJzZbXkN5SGT1hGOl8+Jac
VFT3KN0hWlMkuG9IY8UFloL2kE3NUkMgnfBxdk0HiWSQVCE9dDEGivQhdQizMukTvnc0hd77ts0P
Xls4C1Y2DCqhiA17utxkHT8bFQDD5l49OWFanaGl0OWLGyqrhdwLG8E91aKWLyV2tRcqf+Nkkz/m
W1RYq9amawdSsmIl75PB8ePSohWbFa63zPyioxj7TDt0sP9GgImzfdK9Zti4UUMzpXejR8Doyo2N
CcPPYMQ13ERynsI2UohXTYejY7UmT0wZwtlq6JmuzFmyDY5DdapczTnA4gjXYWMV67BrwkfCS/uL
pO+VrnH1MZzsgfac+si19lQK2VZTq2adjHno02qtzHXcjt/LQgdKhCjuQbaJ3JHY03yx8TEzw8cP
Hc1e7EtHdkj7IQ+pzozXjCqsEEI5qBULWK3pza4KGTbVbZ/6aTiFmyrRXL5W3mzBpn6D0ezS7wzl
TUaUwHUblu0GNG6LtygWxLRmoU/NcD1W2HcUZRvpESFa7vyctm1VByn+ELRCTQvkjT5ognppU5hq
7xNDbW5xK1+PDOy37RK8QAfK2Fh5J27njBovE7ixMfO4N5Ns8rsm7eQOV7zybPRkDpK19S4d0pIa
aGkbD3fWZshpByETpP3fJklAk5xXHHXOCinYhR20usHFAq976Q11qrRoso7bUY5RQLTy3WQbzmlM
dA2zh5tup1LbEn9HgJlGc0FU0Tvihq3Rs+UJTC5rAQ9qPWLrPCytBn+gkbeXTXhMouZihpYVkNGU
7jFPjldh6mKiC1JcbBpWyvniZayu2pUzAEES67Re9MvbjPYYTWs7bQJe4U7Sqe0kbXkkaErElhA1
KmMAD55H4Tu43cf9SP07Hy1KlcxPoyKz1lOXCjw/tZ6uLBSSKZh/MaC+Kgj1IhQkEph34sylnb+y
jbDSd0sDfSzMs0KjclOU3uBH5iDvQmee19o0d6cotapNKizzurfmp2Y2kvVc25fEw0eWzn1/ib1S
D3Jiv24ap7a+dWMFTUMv529ap/XXsnAUulnivY0mfS3xhF27QuC/dB3zQGyVZPWLgbnKXD9KHA6X
iFJljeDMCCbFeWHQvVjdhvSr7KMJhFxLLxvF4qFQEhuEMZaprOmYEAiykcPaBSwRkkY49uSmkWBy
j7lohPRnXs0GhTYAwzdHl2LFLJQkSA1lTGW+xvBcAsga3mGKmEetU20p+oGE9t9UU/ZviNbTo5SE
9+puhyLGTqx9m3p3qhg8aOzUMkqQiT7bzzP4EIoEcyKMpCVMD0LZl7xV8+suLl45gGIPqnQyN1ey
n60rsuiqICnj16Yo2PWVpnhzhL2sWRiINuiHxKbFyvdM+WKv0RuNl54GsE8NdDHAit0YKVAFsOB0
kVTTI+hvmnnTUBg82oR9XaGtLI9zLiCoN1NP665s6EGj84y/lU2ngihPE4RhWsxWoHqtQxsucSvq
gNxz39xIZeEQkaVd6Ci5iBccWJFGUX6b44p8NhEaJoBnVG6lPzAruidemVhrbXaJyOurDak749rV
5n0ykaFVI4phg56zUxIN8hk2vBYAQSbe0ypjrK1pSpwfnBEeoYiiJK1cJJNl4vX3mFeWuJa+akqI
7Cuq536ewFIz+csCo+sRgzSd+B53RbFzjD7ZAWeud6NSvmcjkYHdFDocH7tj1tIFqqPWvWBPF7dR
3NcXIu7mIJMN1W1qKiuL9hIpeUYSpJ4bHvhiDxz8aM57zInIUHX3ua1E7b8n6D/m4H/q+iBOQ3b+
f3d99pX8teXz4wf+OT1X/8FsGoHLouygv/Kz3ePZ/7AZgH9oX9D/MiT/n8m5aSxRwrgFaA956CIX
F8k/Y6ho/2DepMrCofYxWv9X+j8oH3+dnjM8xxxlkCu0pBYvJpxf+z9kv/WidBL3oMKhuVJg/jG3
0rPLiM73rSjFvOcNNxkY5wsGBFJBdjJwTjxD1kJFHDqdcgvLjTc0ridxaxp9+JjNemheNck4vsZ9
kkZQ1o0m9MNyMBQflhJ7nxZ665B418fJ6uV5oPMAvH6CTHeIUzd/E2KyjqIZ3MeYnRoiBjkRBTud
pk8MiEaAwYbcx56Z7IUl8nUaGw0NeCgPnK8Kw37jOJa/l3BRozyfT6k3ii990piXLFSGmbl1HX7v
mfndoJK/zmA/oywqk/QZRGPz1Qwj8WWkaPJ12IffOYpD6QBJSE+hHR1IT3QvgnFCXJ2S9ngNylaT
K6D503eHtvG5KlPWbAfl/0koOuIls3ZY/HEFkxRaGeZRj9MMWEM6owmkdx9/neuo3OV22MExC+Nn
bYIF7xtu4W67JaiHyZmd301aHN+gO95bFaG0uwQa6pZ6yT3AUBNbtRprjD9FYd/B0CcEYYZK4xBC
GsNqreAuA5LKiBcJyP7y3iYNZJg/ua2j+mQ8D1e21/a+HmYN0e1Zuk47zZ5XelVRGjWozlvWLzBD
EyGxdJndE3x/jy6dcIaLcIpmh1uq2mWK2n0Dfez2vkcKXuWbs13fNTm5r5rjKn6lj1wcL+cYpZCW
DpoS1/jKjeb0JoGWz1ZuOeIpHzg1gLzv3SvWeocD+zyRahzikD5gJQsxWFN4rPOuJHYAqI9PLl9D
mW8zajAZYFUAYLr+0KeQstDBj9Gt29ffEX5Mw07t5yYJFBccsoyYDdFGBMaxSsy5fy1bw1Z2Yejm
j+EwpnthlM169qYUCG5pi6810lV0ukjbq7q0iD02WpRWRmNstMojQWNMNNAjfRelj41KE0GcZwUI
D6peepv91tFEcpGTE98WOkHS+Rt3lyEgAPEWDsVqNMtY6Y7qDF6BlhT5ueEp6hqPlI5KX2lmL56l
Je29y8D8IXL5DCrwAPTJndmRfSThmDGw0TRR7kLIzxwQQ6ZQvKG+wFF7mHoz23QFeb5KarQ+UzL4
BQi0nFJrV6ZnVmtcSIXfMKvcpPhAUSX3OqU7Q/Y2MggkyLQrHczGdaVqtIIq88IWvsulajEvMkN/
UluV4rKcGEw0XPclcrlYCXMKg9JteQKJ4VBPypIpEyxcb99AortJKMgOoMHAeqWTszdGTx4ZxCeB
bIps21jDgD67mJsru2uGg54OxWXSSpNk4cq2tnZa9hfF685zzIuZ4Y6nWHjQFJaBnFmY21ZmkNr4
R6ok7e6VQc9PuRwdvyvJF01GS7trzYxVyy1Kyk5c9Cvm+FRlzK84k0euL+CFo+7Obg2zfPTMNke8
w4utVAaQquhCzHJMi0ZL/ZCzj58yMgagyuFj1842ApcMd4CSVvKekj4OVDF5e6cy57We22Lrkv9z
seuhC1iesvVkthYZyGaxti1vEUiY3XANplldQ2objwCC5i8G9pknpyCvlrzKnOwD5lUO/PN7xyET
vJb2MmKPOtYU/DeslYkVKiS9jhW67iyab9SMt5fzbno7A7x/z9AT7SpsTjvYFRSMGkLvddSRXguS
Bkp7SQy07CyGyknWwAOnEei0hXuVtfpXLGZ0viMqvpGMYDzxTb8uuqVbZHBRzjInhzecjRK9bZRz
tXUQUi3Rex5jLLKTuOaG4CSUjP0IhEYpjwlF9U2KRe5NqBaHUYh524L+wVolywhkuzNsyLsonprK
dW9ROtUTs+6yf2JMudGtQTlZ2VjegPhIggVCdI+qMv/eTWb/7KAKv3OasTw3TRytJ61RN3ltDtf/
zd6ZLMeNrFn6XXoPGRxwTGbdtYh5ZJBBShS1gZGUhHl0zE/fH5iZdSXmIMv93WTltSwyGBGA4x/O
+U43Ne4+1qVixJVoyZo1S8qhG0btfSTN4sBC3Xw2FZe0aVY9ObBVfnZFqajWLHFRsyJpaGiuFRLc
+0BkpPtmmohuWHY0Jx1iyUlZqb/TQytedrFKVnBwODLT4CI8Fe/Af0e3GgIrl77RdVhJAG1iPGQY
Cx9s2EFPy3CTJXF2ExkpdOp8QtIBqUZ9Gd/kuEiHopOBGXtHt0/azCSGl6xp2Ueb5fRgdqaxLH1M
dzQRURMsnEp9rILeOBEk259ADs2CYluPud6q8GrZrbg3gs5AdxuXrFSqZlzSpoaPZVWiIaYpvA1V
wViAg6na8UQfnkMCxB/YDDhq0cIKWfe9mSx1AxkX05DmYNXQBlv6u0tQm6JpPuuV7dHTjXYvEv3z
yP4n3xWDU0ePGBPmuWZT2C1PokR348tUhB2LUrNFZyRs1uFmNzCo1ofpq9t09tpPxnxJ08wRDJGO
+Iu6Jo49CMd22+sZ0PWh2kYJ6U5cpP6erzJdtWQX3Znl2ID3dg5toJWryq6j39ws/92K/qo+Nt+K
17+vj3fP/XMU/ShKFb/9yO8VsrDkBxcTOAze36jcyJ7/0Jfa+gcQBOiysZNa/L8g//x9KWoYH9Cj
YjYAKColvm5q29+rZOF+ADFNkWxgOBT8l38X1vqz3pli3nTZlKJihZlAMf5GNf2BDc2Jl05Ue8a9
UmXJTGbKkLehI+RJOqWZdyplgAotSuvX0kmMhzBMtCvDN0wnkgDJZRohqEC4NxdQOBxXmi2WjacR
ez505ZPSdX4P7ZoRLAi+im7jGrI0VZJFPhFis02LgWddgmY9GRp2MGYYPXzvZNwWxphcp9icdh6h
4IuQx9+3fNJQXoayl4j/ovAy5GmE0lI1/TOaDeSOZjhGzBz52JYh3PBoUSf1tGFDBDN/1MqXlgL1
GczCyAFFyqjBgPRprKeauDtcaSyNpuZbVweC+T6ZTAHAhrsgtO+Y0EdElqXK+DhvRZPVD/3UXwCm
zVn4/h+X0NtXYCNV5VvVdQLT3FkF/MNXkPGsipE62fdTbXp7aGHWujQGJFaAHpGKm0bVOAtSxb1b
zA3GKQe0jnzKdgtrGQH+204h1gkelsXem9ruPPlWeGOQc/EVp4X2CGlMXcPZ22FFcXxurYbYMnfe
dLFycrcBkiSiaczi4rr1R6Qw1s4q+xOh2saDERpbJ/S+xpVdvfzzm/beeZs9lALOfAG7LrIDCY7k
5zddYsANfL3EK1Rk/pOYv/0AOvJnkBXDrQb/AeqfWe/x0DdrGTJd5SlEzoJi2nKGzKq/lImYl5NW
P1wCGC8HOhDr3h/5twrR/jcQbOIYEAR+CTnGT2hQh1vL9T+xrDS2XsQqEShOt7SJ6thFeZ8DQq+1
bdKZ9ooqsllPesY1bTZ6d9Qn82tut6e+NsQO0ry1o8FAgyh9YPTDmKwHqzfWqHrCjRU9paUHoEYW
/SvCVpM1k9m/ohY196D16l3dcKj7ZHguy67dgJEdrtyUyY3TkWGXkuO2S8yvehbRGc4qO7Ui8wZC
IyOrZcRUvl1FEeSSwolZGU81e7yI7aWTkzQEy8fGuEqzd85oGk8AuIzHscnLb27KmG2R9+yyFhY1
DSY4R4C6UWrnDWV0BHKgn9H5DbduLrozgRy8OcNsCQ+qwinejXUYe0uCyY0rTOzhoqjHTyboww1K
nGnXW/O9qSUTgc+9epShql48fIAnCUNqqbNJ/oUF3/r5zMJE7OLQnh3xgshq480C8OMNwwPdp5N1
tGvY6NNd4+ER1qC/fBqHHhSs03pLcBFcO3UxvfaGOy1Vo6isZD+GX+OyGG5K2/APVaNXj04lyxXJ
W/q2csvPgyfRkrV29jGr+C1JR1IQwy4z36Z896cCNeRCb4JpTf04rNneGNdBZ36+wBrsLcdWG89E
MwIgBCC5gQ1HAnw5FQk7LJSYa6vR6D1QnPA7h264qZNiunu7bMu4Ag5Fs3iuK0ucRFn4ZIO4+mdX
yxT+SqEeiQuubliyE9SRlSHOLTYR0Uuu008UNbpzYMUtvIu2tbeS8CNnnbihe3F16L7rf75138UJ
zB+/yXMHI4+N9wGlznxr/3Be9ZVQDMJr/2rUpa2xXXLEYqwr7R5FH+9AxAZbqEppD/EY4QWzhtIr
zxDmwmHr0sPS03IPsjRNK//gEk34nHR2PS48RoYBe5Daf2LkwJuZNRH7Kmq1X3jn/uoNyPnxynyK
5zKklp/fQD4lqhYhKpzUnpo1nrLhpkKRvamQkCNRzTlnfCz1t/iYOGLykMrdBjzyTLSMdUSa6n/n
3jM5mMfiGT23OCHWTQ74H1pSnFLXfyCEDwVpmAdsbP75w39HGX/78En4gHaErsAz5Pu/HYVFVCMl
tK5Fa1kEyyrlf+dq9unOVJ2C8Ymmczyo4ZI6Xb5tiLBE+pPndNhl1B2Q3kbLnp39PrX6el84lfYA
sc/ber1smABXbX6ZXAXkyOD99xm4T0RTvfoOCY2doxfJF+X37V6fJrdj5D+RiCX7JN86aPCXZWxN
i2EWBDRt6z8aJErsNFdzD5BUDCCkjr1JlYm3Iw2Hp9rOp23ddz6z6bBeo0vP3SVtwvANWzznlZFJ
rVuq0hBrSn/Y7UUCXpO0QhBd1cJMynKfSjbCucOtTk0w3L7der6nBV9rnyjONfQy/jz2y4dpqI0r
6wWkJFlsdkvWquFXvVTTJtZD/4krr/sm02w+QeaPJnZ8hNn5dJb6xMcnM06+Mqr1xYjV+kEvjQnd
amVHdK3xq1lkBCIG4bCHOKIo3lmca5I1ClxzRYJsOtxgWuRZ8s8XAkUiV+l/ygauBKISqBmEy5k9
l4PvygbOash7SVdd2Vo1DqMKbrDF29nMOICVoV/hxqULJSNuAqJOKVY+20YzIZPiTFoHmcJEgjGB
rMP0UEWssBcj4k/Cu7Q4yhZBkG+ais3ugjtJfxmxt36cIxFemO5039rIkdqK0IwMZ0Pokg6H7zc9
d+DC1zg1R64DmZMBlpqpn25SQbDqwsMCuHPZLKzGqXT2g8w+okcRJn+lGtOlZgDErGztjk3h2K9U
q7dfAQRzRCb5bFStit0gJrWV3LU7J43mknP+Xss+ah7VgCpISxAdDWQYkqI5PoqSFtssXOAo+hhC
H4y5IcjH4mKNDSWXDKGdV1y+JPtBwD0w8NB3kwcyk5XchLqWtWpxxv8kvWXZJuEnngPRJ6XFabqY
yt50mb9k8aNCgoMKKKnsYEfUkj4sM5PTYKEgCH7VPEdcta6fCxyy0g66i5FDA1u/mgePBMKFbbNG
n5TpvN2EIy8FYq0Duq/5d7+B4L5gzjn5S9dWUq7SSeQPQdCova9LnjqTiM2XkDABpgbCLpMjA7m5
/PHGu6CByrye2FW+MLHkXG2qzF3NajB9qeWTOAVWnxxGLgTkMT1CMZBzIdt4YZqfBVmzLtdTO92B
F4bfK5x4uNbUlrtmzo5aKBjl38nCdSEBThoGg4wgZBfhA1Gw9dSvZdd5AMFtsPV2zeanrwlmXRDq
y+poCOpV41kJi57S11eROaXfHae/sloiEtGibPUXPQRkVutJduM4WXhrZE5PBw6jY6G8cbp7u5H+
29n+qrOFAEgn8ved7T7/Gj3nzz+1tr/9zB96X/lh3tZwi8yRUj/uf1z3A1tdz7PJm3I9nTLhfztb
KT44lufoKIEtQfM7myr/cE86Hxz+w/xjHhAr69+5J6X8ucWgpZgtk/w2DxSZDSngXYvRGiqMJnjm
e9+ccE9WafpsxVSO+Ft0g+Eh6h2SltVIfQjGtMcGQ41nh3V2nnBWDEtB7t3a16Puq9OK7DIhb/vi
EX5NrDVgUbaarca6pPAbFvZT/iWzKPJZfRkXBCA2St2uNs+IOak/GXexc1YesOfIdu+xp6XXesD4
pXfPWVHT1Kow+dSgH3oqkojEq6lLeTomejk8q7TJhgVUY85UzQRWuxq83CQJgryYZF3aVcJuImFQ
b9YZvqnRqOFyQ65EbYVhBHej155nXTABpOiKJGYmw5XrtHChjtNvxgKZbGxuK6Isw8UQ+uHJRJvq
rok1iJC/5qltLpkjFq8lA4Kngor7plWjvmzNVB0DT/WvbtblT5QPpGp2bjAewWRWd2MZB880kAbM
O6NYUE8jmMzKpd1SHQ6R2wPFH4pbCw49el93qDjqst7ZpkOU3LgmNHuZmtNmnmuNqthzRLTBokrI
w85beiNJWIcRObeoBD2DdUX2yoRaLMwhY5lhiXIPEba5J2JT4StWwHD70dwBFBUp7JskP1hN4Kzi
cWqPLkw4fz8pXLYdqQYs4QNMtUyZKwLQ9cxgHqeN6Sdo2u19K4kziFvRTwtSjsXnyEn8zw3OtX3Z
W9U6xwFx6idEH7RhNuTSUS57IrVPUyDaR6IyymppeVl96sHxHUPX7b5Dp4HFHgDvIk8wleGlk3m6
LisPrHzeexVYZlxN51QbarHw7DZ5rt5UEWpAGBbgRsFUEffqS8xjKcUfV1UYwiozuM1dLxc76ono
GpaJ+WgEWXTnza67BW15fS/QpmzaKpRHYQCbRllchDvNbJAyjMiFjKardj0BvNcAAMPSzuLhScuD
mlVV5n3r696pN7aewYUQZu9Ga2Tr3tWL7QlqUgPb+HMcmPZtKMmIQfXDKJxNxJS8StyUHtnI6N8C
fcpWHtOIZZXxWON7TD72QoW3zhCrsxIjWwBqKfKUi746kdQmGS6NQbbici0eXLPSmcCSE7HSKv67
KCCPVZ1sC+IvsvImzjEaA0PPuMs/D4T/yHiRkpeD1S8hKVtHtthFOv+nYHfYNIvB68bYvioiJPT0
BFd+gCZvoA2fkObMJuFu0v3riJlnPIRWGO+q3r4VbpyArHKmJYmwwYJlh3c/UD12azW06ZPvs00Q
KYzvldNKTy2T0iiWeaas+5Z9J8HokWA8DOsVvVuk38gyG3A8I/+UFVAqHM0INwncWDN0T9awOrkU
uV+uvhrQLUfoQT8Ofm9mJ7tt9PjWAaqZeitZknx3LydFqwCUxc6tG0NU2q5v608SuClWH9fDxFWz
Zzbr7oA12T4XZVmzmEhQEBHRsyU7ZrxjJ2EwhEmrReFaARs6ld71tVlfU+yDS5lgmPJNL107zAwx
CXt4a6EGiSq8mcOr26yZe+Xo1MUHKjR+k6lV25Y83TXxfE+2H1osXrVDHBO7Ds9/wVxM8Wu0fjmg
/P0USlPufVUXS8HHsiG2WV0iXT55bRmscDZ4OEI77cyu2d8F82k9tvpjLnAg+wHqs2T8Wqvu2Ex8
hn6jH2GeMvqH26VvdBV+HEwW42lcfHIdFnSZW74iBkzXqM6uOq08MqT0U2DWF7uP8clX+WeUZMMC
+DQRx/om04v7bgZaZ4MD1lgfs4XeJ93KyOGdsyNkAeWEqJpYK+OQ7FSFqD+0z1Uk1KE21bEhkHYz
em63BckjV0KNsFqgZemIXJLwgEdPRry9cnrC0a7O3tDLDeuFhcFldLT5tk96UONp1dr8qg9VsdUw
s81tP1fTWEw3pDzEPtcPoyYijsq7ahy9qznVCZktsF7uEm3oL2zGvzpFqB+SKBDHCejFWlO9m+Go
HcR8zCL0JhtlDB4YxgUrsF7kaw2WsZ6AiqwCOxhvUsKjFmMnyExIgnapWVIhzIzurFqruCWScEll
rW6yOsmWdZZm913q+3dsReRCtgwyrEIfUQ91RxIg+1ViQIhNB/85VHp1Z5ROf2sM3nCMamVe7cjL
74GYz/oI+6CcLEdixaUTa/ojGTjVwtL4RxgP/pKmBAlv4rz2Q6ewxXnOcsLRsmG8623a3km/28rP
b6hTVTsx1WskfUrdKnnDGaOd4iZyDLKvsuqKMyNdVcDXj5A9zKUF5GMLDTp8lWnKveVBHQCl2l65
CNMboiVSdBO+hVrDdtaRPamVEPqtg3521Rgx86jJNG9Tsu9WWjuWF6sXX6yutteV0JL7bF4iWY1j
PDaFrDaqNxLBlREmCNM73V4KEnk2rMhqCmfT3oqyjo5aZ3uw9PsRoXc07O2GRyQObnuvpcIWv42p
/1sn/6pOpkYFvvT3dfIRoVX7mow/Fcq//dAfhbIgztXD8e/9wQv5wxbnfbAQT0mkCh7EXCIL/rdO
Nr0PQhoAaHTdZM4GCuQ/dbL9gaWBZ2KglMLW55/6n//7Uxqoeve/f8y3FBTcP84RYGjpDMJcC7kU
U9U/sdJM2wxBmPrBoRNsaLlvhXMH8X/amOCSt1HleIdOf4kxJ+/LSsp+gS7QQ8bbNTuoTN3WrES1
5aRHA/rDx/gXixEYEn/603hzFsQgA6CKgHX186BuUNZoJYZr7x1sXsUFAoR+cSdkldz3vkWgT4uF
REhNriOCbZqA2kIrO3g9DEP9ry558HcKn2FVr8k5y5xHPMDBzRhWPbzTUImnLAwbm+DYrpw2iAc0
d5VaTC8vPKJdpa2kDWB4h7B6WhH1lTfhCuICMTisvJ2k/hiOXcCqV2NHgdk1ra6ur8hfZnPMo4Ei
0ztgQhNzMR6vhxrSktsSI732iBe5nYTdfvSKMqU5rrJuztUhBLqFOfSSMYVBuQyuDqFJXcZL9ghI
h1wQamLT+UaYHhr8KskGixWziBiDxh1KUiSUQY/31/+Ex0vbwp6oD1UQi23bmuo10sP64mUW/I5Y
HUVQHMrCVg9OTsKf8BBUO6ptjsy3O0gMnbaKnImKHBe9fVNJczzlQbjR2MzRNrWiuGrSe9LNWC3A
5hfFakrS8DNDyNJZ6K3VnzUqwLupTTw4IuCn133UDafAme71Nkgv9QivZCAZ22HSYYtgQ56LfKlV
Fi+8EobAYFls2+GtRvZVd5Py2kW5ucx8N7u1OkgcHSobkZyRYSjzYxzUtC2sgi7TVK0R5hibykv7
h5ESjtGtme8HG9Nxmmb5pnRIw1uK2ga0gORqnjmK3WD65dqBrrIwJxAYg14We3RT/VIQGHLHp14d
XTupN9CO9QNMDe/ggd+GlqOnwcrP9fQzs331UDgIdapeoO1NWg15mIqmGzM3hpPZQfsiBNjeSEir
azohFpNG1yzTsavXRlQ0NhuhTm4mZs6AepMyfE647Jkv1wOpoLQcExDpq+50/Q0j4e5o9apdpzLy
KBTDdN0A9cDeGZm8ocZkKZLV9HqTsQgwdHNJY9jwNz2SCpiAlSRfh1+y1IZUI2bRa9eW14tnI4Dd
l8Xj+G12CZ3hpMqVOxArL0tJa9yguHpSxsiu1Ke02RudHderojfHEM4gxJ1tVxj0PY6llLswqswx
6HTgHqD798ZVGqTBHPnjaw/WoCheJSFWezJzBOg8q7BwAenpvnOmGjSnSMNTgKbnCIKVT0+2/rSU
3azd68JNOhpWDGrHl69EpPVkZKZ9/TDBPzh5qefx8U0VCGr6fAbGng/+LZrvrtCt5CJIpd8RsMRM
kv4Gv6hDHrq1dZLC3idN/dEL++nF6aZh7fdK7gGHF6RM4iRclUIrbjgJ+yeE+269YHs56iQ7T/ns
jq8Tbxn0eT/iYK+dL7nveO3KqmpMaoUQbndD7yj3zC5RV2fIceMF2ZxhdhoLxGgLb+y6fRHYhbVC
WIM2M0aqd7GQKNYowQPjQlvY39k15gb8WmE3IOhU6YWlYUkLDOgV7WVXAP9QouxWJRqtG5vj4JiF
Xoppzk+zT36TV+jHzaZYD7hsziw3qhNh3TRPztxHRXNH5QDPTleijeRKnzsu+635quc+rJus+gx6
JryNDLhm5dyvuXPnFoxttsrKHpXRW2NnqSR5jQOmhGgP59YPMaF9q2BDa59x4NIcDnOfaLy1jM5b
+xiUtV1v5NxVEulYHcZM9E+BGzJLmLtPTIHsK2lIJ83WiPueu1T9rWFt5t419LD+Oj2+XcuEqbTw
hR3eCcswHosui67OOGRip2oV3EopS/TyY5OQxcTA+UvBwDxbSPwrFpZunAb+3F2HlVdhhRBDd26Y
azDqEb1FtrPpUoglKIeQHsy9utUpXi4Nmu475zutrxb2m8qx1RdbAw68DDx9OhEaZBKQZcb7OjGG
dTXPCDgbhn08zw26eYLQwUKA2zTPFRIq5sWoF3PPMPtJvbfhQzzPIYClMpJwRmMeTygmFbQEDC06
dFrHhjXd29fGqiWEaAP8GPM2b7ITzlqF9mtsUlz3rgTnXQ3mJ3rOch+XjnNL6IHgVbNXg+abC9FK
zAsYnlPsc/RPVnoKRtdnroKuwEG2b1sarjCRaStXz8t1Wcr4ZiQcdCsLreQHpsG4sPFiJACgq7+x
5kGPYbTGKgtHeryaf0Surn2Bil/d1fgojtKqZMqKJ2R8ZHndazePlBIQAas6K4btXJe8pPPoiavU
grvyNpGSb9OpcR5UqaJjv8jjtD6a7jzsImOCqZZQkyPXcDlHuaIJhr051phhVwON8SebGIZ8Xc1j
M/k2QRvfpmkB220f7+M8ZQOEysTNDZ2eoEniALfl20yuncdz0TyoQxzD1xU+azLuLhqj+Ouo2/dA
u6xt/DbpM7HBT1jvQvOs3maBlOPGxU9yWtomLL6M89CwmceHzNP4vnDWMlXUSL/6YlpVxu9k6GjM
40eEwfS2zjyUdCslTorjjLtoHloGb/NL6i5mmanbMNd0HCN5Fp7zpDSBbXUUkKEwc5cH+GGas+Cu
05AGMwsMl1i0cMBpRZVde7Iwboo4Hu8kwEgGGJ1ugookbnxRp4aGOERdA6/nYU2+/Dm0ipChJ7fY
KcIBYJGJx3wNu38EAs3KJNOK2bFLMicNWDxUL66HNWcBJ8070Ar1c4FpGfU6iwsSdsTUyEXd19Pe
jW2HNL2iBfqW6ZNcgChuDQh2E652J467UyUgjWIkJNFzWefSRnfkxfUjgWmjdteZMpPbloc+KoRi
6okydqRP3l9qHzpy2PylJOan2iVEhQ6rofdDn0erpP4qUtO9HwYhV0XlaGohUYMf3TrhoA09kwDA
wk7jcx2OyQAYyMkYLbnDpxoN1JXRl/Olwl62LWxmUQtAKdqrFL52cNms5ttK1Qj6tSDTTRRMpF0s
Kidst1FWilvkE2F2YCnrXbBil9/JMpTRMtUDfV+6caovc+yVC2W2GF8H5nRmc7Td0UC4/lZk/7et
+0Vbx0Bqzlv4+7bucQSSkAc/dnW//8wfyj5dftBZLTg2Cw6dMSzblD+UfULwn5hJ0VL97ozhTGjC
//d/pPVBp5EhcZgtPkiUmZHyH/sLKxOHjo+oJN3B8fFv2rp3Xd1MWYU8PfeIBo82z3wHPwFsKBBK
V/1Nm30NkImG6csPn8ZfdGfvtit/egFa1x9VIPVgplk58ALcueAOs0XrPUfdTeQh/f/6zy9l8Un+
2KLqiOJcC9GJycYbUKP+LghjFEqkFjnG59hKRx2OXKahjrQRJLhgjq0vKh4ClyQLLBr6lv280qZl
kVpjlB90U6+C7CvbY9cJuNWApXnOFmuwvh3dvP3GI4kS8dTW2LPlUbfLaZ8qL/brBzfWCZuTOA4e
xqrZxEZkHVQTi9u4KuJoMfKYRN1rkG2G7BuX+oKiWOuZOXcmJlMrzaowua881EpIIGXeOczPCjcj
BMgeQdDnrXGoRRl9JJS9PaZ+he2ZtKy0B6IZgaQ8OoA8V9ZgTzeuSKz+i1bo9iLhNIlI6SAOVUdX
b16kxvz1GDcerAWCJyKZrwn3QwUBKyCJm8HfOrAv1Pa/p8YbNvYXp4bwDBe10N+fGqeiRYT1fm36
20/9MQ1yP2DSguqKA+7N5fafc8PjRJEOt65DoI5JmhP/6feDw4RFC6uauHjgsjMUlvvx94PD4BfO
qGmcdrDJaaj+lSLYfHdyCEFZwD4XXx/zJQeT1c83djTWfYvzvN5bPO5IMIk1cdXDasIwDMS7qIg5
YnePJERpjv+APrSGY5D7B62O/IOia8BQhyaKqzXfYh/v5ko0ZZRMl//glhk9R1hazLf1xoOwGgO/
yBEQxrPAbgiD9JNE77ouZ6EST0gfZ44MhxVgjg6eDB4fEeh1j7BJm3ZUL/Z9m7e/EhjOR9cPyho+
gVlzjSjVMPlM/5QDE9PiMd5CYESDOtxiXyOFdkQPaDTN/L74u3+4RP7iKJ3P4vevRwQgIA2cjzwA
3o25DA3XGoj8ct9ryMqGIH2ZDTmz4PN3Gf9Pw78fh33vDu35nTnkT/FwYd7Hefru0J6Qwk70BCnO
RyZGBkUf/aelbeEARfedkcrtGMb+9V+/vTkGhikjFxNy33ePolg32EXRs+4hKo70hPPoX+HYtFbt
YCH8+/evZjEXJd6QQB/nPTM58Nw+yrM43Qu9J148r7NpM9g4GS9t6j3882u947xb8+fpOdytLMvB
m2GD/fleIcoyDbNEj/ZVOKS4v0ImgKuqygrg4AJn4hgOl5Yh4KlHqbWbUqcp15CG1L9+z7MwkEQE
nTky6sB3X2sqlAO9mD6zahOkobQHCmaO7z94dslq7Z/f9J+vISqLuYd2IWkBVnv3MK4Zr5lNbcf7
UkzTHVGratVo3MEle+ZwP6qIx5aTAxr5xev++S7BDEGOGOM1m0G6/u5cSoK4jwK7jPd5X3W08nyb
vdn2oASjNv53rzUbIjD6zdN3vl6BQP3n71VGpLx2oRftI6aArL1GsM2lXo/HAJzJx3/+POff9cPd
//ZaVGmz+cLRpfU+KTDOGiYbdHz7aZx6QQSHkx3SyOx+X+D87b3/fpg+vydWQ7iuOWS4XI2f31Nr
wxO2iyFCPAYwjR6IKcRCjhAi/Q7pfBhF1CYDK3X4j4ydId9kQfiLNK931878XrGTctAJG1u4/v7a
YaSTQElt+Bs6FTBWA2C0IH82OPvmmB1AhzIEs83xF4Lxd9EDv/lbOIJs28TuYuiz5ujHWrULbHpC
34n2oeubj3VsZwfg7uNNGefhtjZLsECNVgzIaQltAiTat2O37+18+IrbusL6gjH6AKSKVfMME/cj
n39MsfabFO1vv6G/+jstvhi6AKoDdFPvbq3EMv1+cjRth2zZfhnHVtbLDhQpX1Fq9/Yu1xjcUHlq
jkPv3idnnQAeoIGQOPYtwbtHr/H8Peoa88bTbEUcbxcWMXRCz+m2//aqdXU+TUpzQj1t+/2fCnCZ
8WHaR/vM08GeJAGBikw8VLP+59d5d9dzxQBd4itjdkEljuj8568u0pBv+5qK4BSglveiWZCbJ8Rr
kb9t3f/za70/zt9ejEwq401T6xLZ8/OLkTBmKTnEHOdQcVaB63cr/IrtEk1Hgn10lqcP/XgU7eA8
aVkebBmENL/4YIX+vt2Z/wwTEQ4uL4oC/px37zklYtLgzvB3TtvX495JDQ7TxhvMch8A3b/TCMB9
sWajQRS9aUTLMA7494TUP7ga1hHAjH/w2na8xbWJ1F5VcQlIMm3IozCSbDqnoYJHgCr7Sqi1/71D
/PDJHdPpDI4AQItX1fZsLk0O0HmtY1frHLgYQo0rNBv73g5Lfdcg2DiFOUr9lV5G2oPm9NPdGPhm
u0gZU1+yWm+eUx/u36RRximtZLTmDbn/PXM1qzzkWYXFNgdYsEN8JRULlhDVq+nUc41AdJa+yCtD
PoeeL17zNjM/9vAKqsXgd5m2BBUvv6ddI/tV1qDmWCs3Ds9ojjJgThwtou6ilzbk8C5UYH1nH+Ua
SG8oGxni6G6w7CMvaDd6aMttL3WKIZBE6qvrtMaaLHfnya16KCWIgrneuPuDZJMUHi+PUEa7cw3F
2amr1nmaUIashsQLzs78s4rxGHI7y5TrKuqRVDtRqj14hTmeec6kn6pq7C9vH69v42wy8lC/K006
xUNBTku4R0NrQyPWM1J4Ai9r1xXuLvZTb6cVzLNj3UycUK4YtC95kXBFFvqApjdNxbQDJs5nN1ou
tKRa18MHOUTysYV8owH80/NbMzGc2XbM7+nBhJ7tBjEN8pTopdY9Qmj8uh6DrYcKelpgPbDuUXGZ
H928Q22iGXy2GbaflzTIjA04bPnMcBpcFDcNtgk/yoCS9ozHaTzBJepdNVyiUXbhypEi+kLgDEcT
SolPYoSQvDbn6zDrCzwgLbb05Ri6TbSaBkEBI7Ji2gCs4lpysmY6B/0Iddmn9RqxI3Q4jSyNdfOU
Uee04eztiXkD7I7iHrG04gJbo/Ipn8M+0NnQuly9wIeG29oHurFrQzoGRCLagw0SYBb8yfEckLJ4
SFwyyCfG+0MtB8K00mrTxOwISbgo1hXA1eWoFTXi6jCCY1fnR1auM9YvjVa2ofSzMPPp0Fa6vUMt
6z8EjbMu5KzZs/PkTMYOMFIg1ZdscrZJNAEEgtUGXjw2n1xkiItSZvAuRjASCdwlXRsmVhWGsRQE
dWy8AfGLrHNyxPhUjU9e1F2iIB8PsfA2YQivAeJGcWDLz45WQ10Gx8pbVBlvK03cekk2eroaO1A9
iN9ZllvyqWZTfWaecKmHxl2AgxpW3ehK5qoG/K8q+mj7NgEDqjSOjF/A5yXWsmzyfpt4cNcAgs4Q
C91eeYRcLCIvvBL49AKW9blsNbWOwQmuRiYfC4NJ9V7T3c/VrLwBBFSSSDG4PNXa0viSmWRpESEO
dy66gXiNEkjaD13nH4vcCT432C3WoRyHQ5hmHMByrpEyY7yxI9M8I/Cq7kSUqoPWWQnAfftEvuDo
QsDNYgdN4XyIBOob6IpyN4oibsFWdX61GAMzPohCFmLha4Fzaq2UP6hIpamzJTKmj9Ykzc3Qp367
bjrDO2J6qy4USjJc9bibVomDIQJTTPCRRUd/PxYW9UOhSvf/s3cey5Uj17p+lzu+UCBhEsDgTrbn
3vTFopsgWIbwLoGEe/rzgS3dU0XqsKI1PhNJEeomNoBE5lr/+k20wopqusi82d6Su+TtnKzzf6RF
ojAKk+MZI6aCi1JFX4BC3fruMNx6wzRt7Vnr7XL+YLdQ1YRbJnVTXLcdowSPLy0/g+hAKWBlVbhW
E7VI5jPizkrZrjFYT9iKygGHhRDVAL773qFOaX00629TUObtgtkEIcdyjCSS2iquWrO79/K52QjG
85dOM/v4ssILJi4Z5Uy6gwmB0UONN3+ZZu61qcd2Jz0dPXRpNJxsPW66JByO6aBNsC9/CJ5thEch
XlJWS5I9++RZGaj4iMsA5Ehr8NvD3BcszJTagRYhN27ySXnbYlKPJRTDnVl0/RNmpP5r54x4dchS
oEEtXO9hHOZg3ptuYkDzGzBNqTT1GNmrh5qIhcvRaOSNyplv21VVr42u8Q500AHyRmF1q1po9bO2
fH9bEzKG7s++8ApiCgLCP3OkguKc6VNJCVN6EBTz4AYwDqFfaIc2zX8aO8AUStwZuJ6tRZcHR14q
RE8Xvx0OYVxfSqN3vo+z2d54kIHPxqYknLpqrI0vWQL4eUD1DCN3TyhavpMI/bdQZh3cF9vqGjWH
DXNSpGdh2liLdCvZ2EWP63Mo9r3rsrCD8oKEL/wMi8C6jpochS6mXedBBFdX1TOqV7cRm8Ifqn1u
YqKZz63/ovEsXLPRNOu+hRqw9rtKJWR7uP4+7ksLGjRkW8x7wui+NEf7UpMacWXOIWU/bqhyVaN0
wTE3MyoHBnef7/Os9J5crAfvuLXohFuEX21CPOXPJiOYfna04+edPeibzjFGf4VkCyIOLBjOdAxp
1TLPcC/p2BeDPc+jARDVMRcT+pe+I7ItLfLrWrrdld+O48FuWmLKk8A/FCSxnA0+Zv3Qk/xT1Yzh
RapLf+9EffFtMVPDGL8OmgcncpudlGn2GrhFEq5rDyIHDEmwpDRX915bPxf86a1qKoaOgTtbjB4x
2nwxGWRC8DVa4yyqFws/X2CL2GBBucGSX59EOOHYWMHhcXWyzQrr+2AQopnoGg9cWFV4rkbRROiF
rr55ouxRm6XMSAPOQMY2835ycYthXN9dC7Nvv6UqY89G7FLkbAIqIxCzd7wmc792pibx7DvOWr6z
Mp1yjF9jA3Jwl7R5zIfdlbRJnfHayLi8GN3aukwGV381orD/5qjEf4p0QE7zwkLPN6M5+4zLXJyn
PLTDZVEeDFjzR1gaQUTWeo82GFcPMysajIN6uPPEN8J3GDKxpoqCJmVN3qbLG1ANqwkxZyKTjV/V
jURlpuaFMyQ59jkDZwYDcKwQc6SnkuqyihEMpTh1i3AxSFLw5jeEAlRsZ9McffHt1MI5Dmks2VUj
x4gAHVpSg4LFFXo27hJ0Prsgq3hvHAp726zJhJsT/b2mN1pmqvmmNAqegvKT5xD4PV8QJfMiRhtf
EqCkxoM07fCeNBj7xbBqA6WSHs5DHyarW87pWmD5uR/JHP6K03OP2aWrnsOaWEwGn8Ea3s5XCmO8
7kIJKz5rbqWN5yMMm2lmew3zkEVV3Jtuaa5M37j1esReqVdipu75OweawkqVUI2x4ClWI8XJxiOa
dSVKsi58emzMP3A9DcbkW5Zbcbkm2EVCiO8qjsrogJOUtdNy+NnBcN7TyzvrhlHjDiNhjzRuebTa
wl0LnC5XhbsYoAbkh5A7hckly9lMR3Ga3GKvZ4H3Fn84rrS/t6YmWxXFlO8RaYwk71nx2tJ+dIEn
6KtRM5xs5qJcyb63jgnA7rYFzTomasoPgQk8YI09IsBa6X2N4Ppb1omAiYfDqUMhdIRy7yBtSZpd
MXQ4PXVjep6JcZ9h2rzCDXtc01TLTYdOf4DMiH/DKA+uQpxoFsQ8kLi9yTWGkRal4PUoWpP5e1rv
/K7Fb9aotrVRzXshk0VDEjyrySh2aqrlqavBDmbGpcgfbiCXvyTS2VXI2KlTgktY9nhTNk9DMV9p
FKCYsHxFhX/BlgtghHXMSar5lYS/exEEt55V7muq6XWZ5i+BmQz7OQOk9Lrgm3DNdj2rSJOKJtyv
VZ7g8VtZ38ZAUFjhbLHxYwtLQtVtAovkF13DW/IGXITk96IPiM0tQLWhJ9MRRIPWD7M9fx/75Eym
GqoaOsZhPQVT9GDWLRwppfzsCOsPYdI04QdFTpeYt32TPKIYbw+6i8/d5qvp9xo6YRNs4zb54tlR
fPCGIEO/2+tHw1L+dhygZ/b0MOdaK+MAF2n5zCfz6NqJ94iasGQM3RBi2MbogJNGAo8O6dJO4LM4
7itsk7YmzKZFZIi3KTb7htrFxXiLJjr4gY/XZByNOgfQwQq19c291VuDfYIz07Y4s0NTIslLLX/P
ajKMmAGdkZemMEzPIgyQAkg7GaQRUE0n7VZEtYidaCNMzjLqoYNnaw/DXUygSCs1qrRZGQGgqWwH
Ws4sQKhMnsCTH2XhaxtKPkCuyojBhTmFcNinkcLcgzzidcSy1wRzh+iYo2WmMVU6fMJJ09iGRkOP
UeGkThAXAnDOuHu/CacLw3HpkhPP2HbkH5iX5KxjDtstysNCe2xLQ5va61Is3YlIxv5nOuMykcpJ
nJsim0k2VojBM0SfUWEAckeOJ25F63Zb6ZKtCd4FnbaqBulekOa3tLxBh1dr7NbtA2belA65Ic19
LdA1U9vzpw1iQpG10KBD6oCY6wmP/gqN2bPMC2uTKMo/Yl7qa1ehNcMr7aysIUnMHPlnVtZykLZ2
eLRjF1Cgpcn3tQdGsExq3q7X146xneCbnYUSqwP6BGz30MU+vv0jgV8gipC0/W+uEx4u3wcL+fVL
W3T0YChwQQl8e7gacBPHmdxcZj1zKYkQ42EmCp2HSe7r7g0orskcW1sj4UBkp+ERViS1uUoSAhCM
gJ9YxIhS0eSXe1m47UOVdNxAkvIX2Ufmmxbg5dpNcvFYaJO3XhJffBYOozpTZHtfZyP17mzEyHgz
jUtIPU1k85jcl1OAhdcubV/Tk124JpGm2VOq0dtrnXtq02chSQ3JDCoCeMlmoAXdiYkSpHJ6F+fy
0CRGLYaYYpwHVVS/AP7hbJulIIr+fAqUanGzywM09JwdKF/KaK52XTYMzjmhpualC43sVKUzE7LZ
BbwKZ8J6lnVnoDPf9SlvwJ4XTxaVzzcx2YW0SeOimtUxjo7kMHO7Bm3WTa6XZ5KTjAexfL7hXY2X
lYd+WQJSrh1RzxdWKUrS/YDiWo2I3ZuwjJ5zrDHwmZ530mEFdM6SmoC/PH8wT+WXyAqMbRD3pE0g
Qd50HhljIwntjwjC5x28JXXmlcv/W3U8LUFMBGIa25suev4Qrt8qcDfNYJiPMX5I6SbrsmCftKz7
2KC8Rj+MgvsNeBIYR77OwgFUSvEwsWf+aDoa1QtQYmmjoLH6r8T+ivNADOGxj8PqJYzxhplgyOIp
HfMJE9vObBKr8mNYi+ol81qopM1IYt7U9rkJ1ygPxS3NAXdYQizXKIKIlVv7MJ72QZlY5/Qt6gGX
Iv6Bwsyzo654TH2Lm8eQEUT/9sFabRb/KOaifmn8hEuPuu2PeTeFZx2QK2wH32hfZhIJIhNErmv4
9wKVZCc232/abXs8QBJaj67+XiKVxTgSr522V+HR7Hg7XRfysY98geRHByAWJdFmqu+2EbbLFzYQ
+EVdYG6gBhjw61nO4pSjTr0qbRke3dzml3d0Pu6mZDvcm7YL+MFY1N+4yyoYaqA5t3aBFFzHwaeB
jBm1GgLNKvFm81sEhQKvO9+oYJbVwd4jRQ07d7pTeMPsj4HDk0LhY9xhpRy+elg5F+QxLWtQmRMr
D+n2EWoqHhc+qpqD4S0mNL5H20d4Qf/Tl/TJaxqM8bElzfx57P1F1U5BroBS62gbU1ZwMmJ7ci7a
vryMh07fJebg/6h7J3xNqhHNgRvnRMcNnExOMjS7yfUm3EoxdjzrgyZ8SuXif9EiSMMbuALg3uR1
8i+zk/+lR/2B6GCZkEd+Qc8/JOtevLTty/dYU4V17a8kqX/+m/8kO8jgH5AfmNpxLtiMtn+J1/Xe
nIBt12WQKLGAsjGw+BdLyvrHMlJFwe255qI5BwH/F0tK4IyGqptqGjqWYGL+d1hS76cLPldgxGcj
veFiH2Zi2ERII6uN+kBk5WtcRZxDPgYEkIKGvzlRXK5kYXUFri+ZwL+ZgH1/uYVh1v6//yP+b469
pwO4yZUs2ImFWT/X2P3iMR7rv8cm4HEJj2uACDge3K/3jm6wr0Pmd8Bd3YBcOtTmVdsjrZDNfP/L
C/8zbWG50DJOc6CrSG7rPVGk93IREDkPrtZmr1meveI18pry3//JZVzm+R5v/MM76mQMZQEToUNo
kHgT+JiiLhSGdTYm/8GjY63CpcHXAI7E23zul5cU1WbhVDF31AOinY8AnkBNln+uyvQPN7VM5H8d
+i7PTkLXgWFii79cEH6dSHo9GDUSBJLWl4goqafbKRrvsY26r3uOxM+f4DIv+nAxVGSwIajOmcH+
Ptaib6n4Nqv6EDQtGzXuOoeUUndVGckLsxDgAQfeiZjC7u8vRYiOGB8urASm9u9GzlJVuNPGZX2o
m6T6ouHvAJgY2b2R8r8+v8f3U/S3B+oyJMRC3DT5qn+/x1mnekpQfh8M3agDMOO0RckVfvn8Kv9m
v/DlL1dhy/r1tfk05L2hc64SjC5n/XjfF0N5RHX1Hz26X6707tFhfhKTuMqV4lxPG0JQXghlzNd/
/rw+DD0x6IDNgZ+aKeXiJPRu2hjpIaT8bLNDJ9OlUW2rFT08EzLbeWxogw6GTTvKeM3audR5a5jO
xz881TcK0O8rFJ6s77M4PVICodT+/lwxdXb9oqoLEqmsalObPb6HU92N17NTTOjfTUJ9AiWQdrnu
wcRKB4toJOB2Q3RV37gAT0PlkXQwIkNWVTl89+KEdI4UR46FmESyX/bKZMM+i2Yc7moPmBrkFD88
K6iaVVXzj6AoKLYmHk5rLTFB9MamuEEKbj1knkXOOorq577AX2goRvdALke2qiaqtiHlk8q8UUZr
7KWQTANL+xvip5yzrovLLYmB5bZj7PalM1LnaAbz8L0JOWgE8evHXgqukjrVCXi8T9fECMYVrsk5
gstsyRRr+T2GFTgvRchNE28BAw+zy6vIIqeIGQ6JY729JMEJ2E3jqrE7YKMQS8fGDMdt2lCYGYyT
14XJ3c0FeydjkW7tdaWFkov9LY4IRsNNWq8ZgAry5Snx8dYW9tGBh0qM81ydwEMhNBVNsvcDBqgI
4ayHKO7d0xiJ9Dnyq/xeDlkC392unxpZWA8kZxBC6A2ifqoLR8/8pp58MTC6oEMAMC00N6i1ycrA
fvq+HRgyU08TQ4rD1HPIoznFaVNfSZ2+moJ3qlNpPUAJfB3bIfxCMld1Niy7Mx6G1WkiMzzbqdzE
UckNkB9cp4kcb1OGn2ccKt2aiXGy76PcXlGJJLgskcxE/Qq9AR16lFxGgNU08FH5inhHXDIl4iHq
3C03ljH4xJkvX17eRsypzJCQP2JVtxm6i4dQx7TZDphTgYHcnT9b3FLkJdlzMFN8F4REb3DjTDEa
72CgrKtZyXyflJZZXwjd18FGxmH/GIe1EWwt0ZOFxlA3QSpnlurcoF178I3SvSMkq3hFtYSDVBZN
27Jj8wY6aQ4OAMF9xcd9Z4Ovp2tXMSRZK8fFh4BQuL7a6RETV1xX7VUQWLyCLhwz5ktwGRCcRJkB
aEiOYdsoPrvF7gwwmlN2xp1g3/Hd65WbD3V835VG1O/Jqk1fSJczdtTh/QWKDSyfkoDpAIF84+2g
gv5xVnO2d2vd5TvojFayS2vbnbdz6mfEDCBkxMd8zMS3OajbH9bMt0W8NG6s+eC2X3sIck9RSnv4
5pZZjBU/VmnDPsLXStDWDoyARMabcOMoe24ii5zAJdJQja21BrN7RREXnCMDs4/8EECliMg/Y2qJ
mIwLGV9GaFIxT86DfYoJwopgagwbbF5v7Cu6J8gGX/DtYWQW12P8s6wD91BmEjROxsBgjtCPdTuh
ecZ4Ra0CTOK2M8OJI/IXkKglBMnozDVs9T3Zxj87rbBXa8lJa6xDV/UQEqbkWJTS2uoQCJPT2LuJ
l0hHUfKzTJH3F32ngm2U8Z07aHrokbzswaerP5kBKTFwBND9jHW3LoYMh+8sgYludzmLml0RA928
JkZCp8GVTV27awy++kwjSu7hWazsFqNYnAtdPE06og2Xo792uG+rSF9wGMIvckhdPBha/8buO3FZ
RYO4S9EiHzEr4mpsqM86CEGa86na9MQWb90Wd/pVARZ51ZV6+N4aCgwuatlzYifzb4TEDtAxsV5y
2SiVYv+Q+KTdzAndpAXfYBMilWFqaGv/JqwydS4GzU72Vuwxz2iYaRUaq56UTcwiQkkOXFpVlTok
LYkMlhDD99gtCTPIS4yZWpMVbFpbleRXdk0ETjzYPi+hqK/aZintK6s6EfPEYhqaGCluIZx15vF0
kjCATIJjOAxNdl0IEk9d5ouf5sBu1S9rxDVncZkRUXSZumO06+HKssdRzKwMo3Mvif7etYyM1n2F
M6uL4f8ejSUpfbOsviYjT2j2wpLJDFaJHLjDWvOGERGaiixMToO7vo4Wq7eyhFymi5tWs/cYEbvH
EPDRZz200h6F1M5mGryKShI47dAyvwVCd6feYEKfVfrKz9r80Ep8gdO4CvZFEBkXnUqubCiFj0aa
tlfTGHcXYTo/JKY9PGDx4W980hn2zixcHPCwzytjRGi1ocLrPHvyGlXg0xa/VlEYrRkhfOV7vlc9
geWArACTEZF8hILWV87UMo2poJCwuX8jFQGugcehBzvGOTOSGPpLyc6rSnYcs/AFLT9Wp8Abw1T/
tclKp613M+9gR/vHWEiOGBv6DsFSUz7qQ2G5jtqXcbCyRFwPcEGClMFMnrOZpfSZDUskDYqFI54t
NFGTQUXtLYQxVSjID82Mpr22cTfED7gzAYwHQs3rwvraFlZxHBobEqLXmfW68nVzRI6oN1oUk5Vv
wmasPHmaBguUkcMnV+x/GNOFtw3SayK4s5RUcSfpi5iE9wBfd5D/sPePTg+8tEJcaiNNpB1QWpKc
qbzXdkpjf+X3WfGzdmUElhxhiuh7tWBiEqiW6sYlJ6Ed2dcnkmyZQnaq665xF0GZlzqakLDWj9Jt
V8fKIcVbi75g72mf/czMCHYb8y9Dao85A3CJMxj1vYNvtDf1xzLHuAjo9Zvja2gCaboyJjwLyBGM
dxaRJRs2jv4GFbWxUFoMGAEeikjDsaY936llr6oUJg4Jt93BarAwHJvwJYvdbOthW7K1TPBdBHDA
tEB5uIXhRLPC98/clI6lEbZi7HXJ5xp9jxAK6FWGnywxeSDDaW4YZ8nomv7Oiwr2N0eyfTsR1QkN
G9YTgxPk7qbmhg+ZHopi7RNE+wcC3ps06rdidCmIIce7Ejs6oIt3xWg9Yp3oQ5s4xEXhHPHvKV4r
wuwQWndDy1QPigXRxuCmKYYzortcFOUrkcX1FdmxFumuxQsHV3n0rQbLRYtWp03qkgkpaa8n4tGD
81KlimjMNmD43SQ1dqmYSkch36A90iltHWJSvtiO6bzYEgXFKuA/9r6BMccU0pOvQjRD92aSpM9v
e2BZ4iu+HuYl4ePzynwRnPzeOiIoAYqBB43SzRZvJqS/dMTtPEeObs38wEiHvdca0EVHmnGDr6iZ
3lJiJ9tgwGnN1FhZoKoTm5976uwChzwR/Klvfk8gplkBLvXwIAEwAnt4x+T1cJJnP+D3qELcawRa
WLyTP+shycn1bThx5H/+BJaX/X4xoO/jSghngZ3edUct8H8RDXXOMI2CtAwJNhUlRt5lGb+ZZlZn
n19PfGgxWX1ItwKM0eFq2f67RrZUFHsOtuRsriDqK3ZM0ulaeJKblIUFTTkggpa1Jl1/uH47giHG
CrmPLRLMYwHVL8xy9+Utd3dsqXE+/30f+mx8ZzBTdPmVyEcQAfzeqXXkXMg6EcmB8MZk7+L0cYKS
9adv8ANiwVUAKiyiHvG98t5/gjrRfSjLKjlIh8pVRuwaZS1hZVg4L65khrH6lFK5g373j5/foLU8
4N/fOPUBInMfpQFSqPe9KBR1p1f5EB9QK0fhISdX6tzAy+250NSlzI/d6Sow3OAe7ut9FkwNM3R3
YFjYEyrTVQTWLZsdcuCGuba9jbqaWg6B/4HiNzhPq7L9QZwyg9DF8z/6C3H5X7z6T3g1uhA+3f9Z
mHeRfI+T6KX8Dar+61/6ly7P+ocj0NX9t1HT/9fzBuY/HJjuaE8Bz0DGJdqKf0HV/j8wGTUxpA9g
XQMk8yv+G6rGe3RhcNNl8tEQkPfOl+lTn6Z3Wx/IlkD/CvEfDRVKsffaLSZc5PLkrTiVWLJ08Lpg
bo4H5dKlMyIrZbGqYizpz1OCEQbqTcwGGIHGTNlbTFZevATal9ggn11qExerxolQACd30lNkLTTe
ICz5tuCuqX+qRf9HXcO7PRS6Ej8Yz37Y+xjGf1Cd+a2GRqlmXBoic7wVcWkQ+0vmx9R75uVgTLSl
v7za678+1l9lbpwEv3/Ei5oGkRKHBLj+ohZ6d04YSW7XBnFy2OUF5wwtjXSd9xz1+9RxosbEI9No
DkKZ9VMwYPkxrrXTE4iOw2Yf7twoFtUZehG6+bn3eCqlDAExrI68IL9MPHtboTq8jlFR3uUWOZp7
JyyrU9qKUG0BVDiyRRYquWoUJPc13oLEoWMRw7M2ZD/ewrqk6cLP4IV8hqqFerXYtAdgAdFWEZ9M
xe+SuL4apAEkIHkjVLZdq/UuxKECJnFi3SlhswgGm71e2Zy9k2ME2Kh3tbhUPiDC2osSvCPhuRMX
BKICYyB2crUhLcq6ExgmQdn1Wu6tVWnzZCzxD5Ec+BkYaPvjFpOG+snqSUFeSzgcpK3EBb8ItaB9
xikbj19V48ZkezaGJe6sNBbtycIXy7qcM3iOOxgisn4kRaKMj51qWX+o0GewrCV8elaldWfYuTU+
MKqEym5bHU8uwcUbG016pupM1T7lXY9T7rwOpcGl83qxzK41rNctDjAUVOPcMO41zDSNr+ETAudV
qoQ+7hDZlKzTrHRfYJaH93qi4eg1XLsVXkd0M00ib2IQHkhbbcNDglDNW5AOo67HeOCsPTjkfxRb
nqOt126yzFsT2ODDZnS7Zv6Cbzavtbdci4wR2PLxcV5eibc8HMKjM95fbVenoDEANpK8MxZpdz9c
xBDJbwzfxKgddAqaYwRrEr0gnizbFmoTfukB6MZKSW/wNhWCzK0TehGuZI1IYUiN053srI7AuYDG
qEhDB08gV1cvUdq5F9MUyXuj98Tl0Nf5NXYyOPCCTByArxx/nVil91JGWf9Q2zDFdmJmycYDw/Ue
spC/jtOloCaoEn6iNUqXwBjIQPcGZOfuBlN1A0uR3mPZ9Mrj8Q5JIdUVdC/X3hGHgVEwWeeNjepx
csiNtWnZHQOuZAEHl/h1ioTXKZ10/cT/LNJXhDTjbVKY4AuSKK91FbFGWub/ek3bKu4ma3nzJJg1
cmXgx4T0nUxDMEyvwoW4t/i4YBXwUWZ1NYS71oSp/AhDf7ylfORDMGaPB5xYtSX3ZLxUJ5foesxB
x5Zmu08BDNPQIjPAdpuDXqIYz+1S8+i9SnMVECo8TAVfW7Adx5TnQkY6427tUuAyc7fUXTbPhnFv
aIzSzpHjG+p6IucvxKHKZvudSU8Lvib4GmW3IQYkh7EwFJHmvW2fzdAu+tU8FTxLGjqe5WgOdAFB
EPEgmEGpQ5j7+UjVEPL11A0a5fXbQs5GgxdXGQHfseyXj6JTDn9lHGz2UBIwrTviMnDUZ/oUy8cx
97V1lYYBG4UfiTcjnUHAsfcB+v2FfIPSIErHgxdGKn1WQg0RlFEddT9srBSyB8UOIeI1FsauuqoK
YiR8ahuDhFMvjwzMyzLBXzJZTkdUJLzzLlfiMoW8OD74Omyyn65XWhYA0ISr2LZArmZdFZw/c7Oy
dBrJs7C04BetcLsyzbPYwqQU86UFXDeSyHxOxrmFHhT5lyWCxke31yEYqvji9dGIQVtR6a9TNRnb
rGtRmVR1u7Z1FJ/ZeRBuQMUTiGFJP6yELSZ3E5MxeAB2kcN55aSwQ8Cw6W12Dt13iVVXvUQk55CG
69o371v4tWu7MJ8NcBb8nHPgrwlP4ARTMv8gMiv6lreh93OM7HAFKaG86nJ5jl6rmbYZIqobWXnR
s2v35bbgkNpQ9tm3DN3KZ+HExc4qTbAeby5gR0GpuQ4iiMdejXUznVSWXyR1lH+10paMVLPtYDWR
n230IxY0ivgZhk71VZ/PxbkLvLBdTE1v2Nbr55QQmC+9k18Pnjmme9W0zq6ZmhGGXVXue/iEX6JW
5l+HwmmjnerKxTaNqoD8ghk2Y5DtIHYieGqI2aYlBzpJeru649CpH0uX4JlNOrflzk/M6iGWUPoE
Rw8gi3QxJ0YcsETrjDZUux6LWBJ0XxMFXyjXjnOw5jTaES9uXbpR6zmbGArttBpJfy03C9EMNLSo
9n7eEAXBcAfL73i0dpErbtKwqvfmGOuN4h4f00wB/cCdkWcl7XBPDo+nL5vOCb9gHyjJV5iznQth
cG2kxuzvpknKSwMK2okNezqYZTkhtBfB2Qw/C3WLUuvOcvS60VN6iMtW3vVJP/8wzTw9YcM5n1Sp
gnzzeYXyrsGhPlm0kwgacVqw6KyXkumXvnrCObsLVOcciUHhDPOMhY/FsmWfK8eFWOPAIrDXRtHz
v01gu/Hw+Q/4UE06ngfi5L11tbjULD/wlx/QVIWNzRA8nrGrAVPKBdQdbE5BxwAQTs2+OiFRUX+4
6rvukdvG9p/MIEtSaqPIXcq2X67qhHPsxYMbHLEGrJ/wiGNnqjuLIufzu3vXRL9dZ1EYU6/zdKFd
/H4dVK9St0EUHh1QcjZ1U3FolGP95I4hO9bfv9gyc+ZxCqgp700ABJuIEVGFHv2c0UlVxc7ZG0HB
SHSw/fxSHytpUAGf58bqgfL9fpLfIOupDSiNRxu66WW5hJe6Q4CQAXnHqfXA3f729dD3YhghUCM7
SHF/f47Cr9g38sJF0xCH93+dgUgWObLccpmptMnE4/38mh/XCFM4l9s00fxaH8x+qtJpzDHP5FHr
RB2GwbDxThyq039wFU+4iMKZfn/QFeehNZQhVgxHOOzqgFNQsvf86W+iJctnjg3UIideeBcfZuuy
QztBLI08vjEvZML4xsIe/O+/JRc3GfTYdDu0m+/eUtYwmoX75h6tUCV7KLe8k34aGIhD6RCXXT32
8x9A0o/bB3s6HzO35ZB3+X7NI5wIpyGXzhF7JPkoUBMwG+0pRXQOQFXCNLega89sXp+/to8fNskg
UGYEd0tEyPtbDcDakTi51jHTfFwhzpenTkKYmVPpn39+qX9ziywOqE3U4LBX3u9VHsaiXKqwjqOK
izW+lNVpbhlPktLAhrl0cOOyaj6/6L+7P6xLfIhtLnSM9zSx3oQFG2PTfMwlNJaygLKQm368p9H5
44f2hqL9gnSxOgPQCSigzpv9tPlu3VTLzJPUKJNRaRv4q1QULoxRdI23KBgVnoBwd8CaKZPHgbqO
wdvUXvZNP4Y75lcOzUXFtDCy2h8ibm2qzrlk+O5nss7/8Fg+7nsB1Dlv4UvBYBLvqWZl4g7JhOUz
enQwU5xxkvppoQ23K6jTLLU0oKz//E2898V+ezoeX9UCRcJze48DRjl4ScgRczR8g1p39G36h24c
OyK4BScWxOxlvaeJuGx03jz1vTuLjZ0E423TWk2+byI9L5K0Idl3JKPHf/urB42GOQlPzWaXfMMx
fzlL0ayTbeHz1RezT9FtuumziJiUt7ldJiuGX3+CcT6sTUiFy9cAlMMSxZTh98OgQYZG0T/NRzi6
zktrpkvcTFOyTMdlvPH54/93FwM3wsVNBmw179cmVIrAjJpgOo4ESF6nZRacm61Pl+OaNV3S5xf7
cORwZz5mNsK0l1rszZDhl0dZZIao29CcjjJ0aSwJSWBl8SHSJX5+IWshiP32yUGHgyzJicDNSXCx
359hbsfJKIk24ABXcXtt0sMRnOC3XfY1ROjUnuq0BwlxIgeeyYDgho7EsxVY8nIMon68jTGZRPI2
0Cwx7Jvrp9ljfmwaEigL1MvemfmCfgxk5cz7gXHJdVdWATkxn9/Jx/eDO9jiLsi5BvnzfSWSlGis
PWQ3R2tmfjwwpTgVjMz3kTn97aKHwB7WAIaJDPO9DxORLjKtrh9jdVSmtM9ImOf+mwrxk4GS5IRO
8o/44VL8/vKWwPyx48dBkP9E3/XhLZVzYYtGuc5RNqPzE3v+/qicMLh/A0Sk14LqNHOOGmwkTPbz
52q9XyL4vzH2wKqGKy8zyPcJj04OwQCeC+p08nuLeWOm+I+3+0nOmvBz8oT8b1JkmbPpK4a9l0EE
FaK0VZQciDiBSYHCc7o1dQGKSA4oW1SjvKWu11jCr3CXsc9UIdt0r/n71143GSV/aUjcA8mJGWPi
zLerGzdtmfEvyyvHUR8Ra4dX4bFHedeuLNkiwxlGoLE2ZHh7ygCO4E80PZlKfsQI+MI1jUxtkEMV
NwNow6WSnYHmMpHX1SSMeV8RqrECxS7nlek1lnkOLG2W69ZzdYBCUNXnXYZsCqpZPQ+bampmGug5
OaKbFmunz12NSbKIiUkiPCZxO7Bvsx9I45zThVWdixTwSNciFz+w8cgAxY2U74W42wUMnaIsvu5J
i422Hiqw6kxWQJRQdoIwPsg+oykpm5n/d268fxafCIRAXkgH5LBpar61uMRf8hW0HP1ehuSLxn1S
Y5CdRb4x3tbjXMTXsITy6jyLmr67aSHfFBvoPHzdlSjq7LaaoZNslO5EsxMmhLXMhGocSVllt5AA
2h84pXMXA2yP+actS+1cqEYsUNSQ85pHE2+qHbfuvrgDP/dLDbGZ2aCVOuc9T7MH0dBgcwlinHEn
64nLg4OAXHVzDBDuFxPqdMiD/EWM2UIYWQNu+c2YauPLWCVcuskIxNqgAcWSbxXndovB89C73a1I
DIStGcslvqZdRNYhJm9AeY//5FnfK9xRNrr7L/bObDduLN3Sr3JegAnOA9Doi2DMoQhJIcmWfENI
ssyZ3NwcN5/+fFSmu9JZ3XmqgHPTwAHqooy0LCkiuIf1r/WtpcdMVGJkbMwS7lCCBfWFgBuuS29M
vRvaO43xQEEbbI9uMrCz1LJA0/JF3867Cd6nuWJajsrIxHmSj0blyGJHow0fsCrBXk14SrI3fJ4D
0Oz59M2xi9SQuEzhjiCoLHWKEEL8BrWtnn4E3Rzd+TPZxN8lOKfo+WGsZDIe7cx0XlOKmSNCUy2+
7N8fK5pVCz6hPDOjZ2X+a0X6TCLOK+PRmIyEKSi7YgMYEGNDKF2HT1Hju4vZrHB4Xc120czpSejf
MCePw3bCmHj3+2gGet1r5FjLQSK2OduBDMblaWSLEiuR51ci4/oD2wUF/nP789wekTFBu/JuHI95
xArw3JQRrMv19oTPh8e0FBqThkLZvLDA7iFYZABI0/u2avhBDB3tZCsoQr1SAdlM3+AYWdqA0OPk
+dWn+6o/O1NhPLpZVtlhL2mW/PA1Jhkb/OKmfa8MgQqcKM7GFs/f6JXsx4wByG0mqAV8VmymOdgy
7c7yvnIwzzssmSDFGOIWpKg0CO0RRoGQJdwhPitb1HpVWEyuUdBmH0UAt9mx1D/rt1DIOx+BjOLJ
bPyfOenHvwIwNbFwmH/akf4515NW1Udbd6+/Dko/v+rnoDT4jWsmFwfGoUt4gQjOT/Bx4H2mc8iO
fc5CkQ7+MSgNfoN3ylyd2uvl6ka74/8ZlFoU2oAoxlXMiTbgX/63BqWGyXf58/5NKS6XYJPE2XJV
pBn3LydVC1tA2dmVfqp0rU6anvYkiqonA4Bb2hmT2OQ2ZQgrZUEp2ZIcNKyNKzrrY5oKD4rQnFbM
mVR7nrBMBTWuasxy01zYNmlxTlfrsTXeYt+Mn8oJai9UQufrYNvdudHj7g7wiBZt0zpzYiaymge9
iP8YDu4UiJ2WJTkl8Fl18rKJbrnJuS9kZ71pox2pE9Mo0Bm2a3bUpgV29WTlUe/dtHMzU7gIAg4M
v11a/ffsc3hrthOzMaJ1AYH5WbUjG35Lo5bULZzkVv+Cm3Nk1tRDzDrnVko7M14+T2xz3tuHmGoI
N7RMHMcbUUTpk5EobIXMv+ZQgvxwDzDW2++erJsH1+7NQ+t1yc6csu8F5/JN6qVp2OpNSk0Nsv4O
PvKjyq38zqU+mX68QFlnhWG0XMPnSvddZXVyhTPZ2nSG9jqBY1r5elaOB3YLNooqsDbAkmmMGXz4
8eiEjbOZuWZewWY55yFgHmV0vWccemo+uPXPQfRlLn3vQSyoJdkp0z8Qw7A0KP7CKRY+HCuzRxXa
8zDKZKNB8g5zLF+8BmJYNf1UHV348IAEPAbhfTlSlO1yC0DnV+Op67vYh90uko1Hl9e1qWI71XdR
zHQmN9ycyQtqkdmNewV0qiL+qCD22FGTbX0VRXsbRtGzmMEa0t6izY9B4RU2FUWjl+5tWEjFl1T6
ffUUQ74DudCzx07aZgQv07Y7ZiNKp545dqiogGXqpMYrcAwZ885B6nCcItiUVBibjbDp0YxGamsi
bPy4sg9o11c/iVzivHBO8rweaRByoE/Y4HLDxA06DNUdLS3FrFmUmDrmuCnmaAjlBDWp0rzHfHLW
pWPCmpNnR/nZaqaiwkvrhRHUhL2T7+ypjI5eXm0rTqZPmpbcTzi2VpJvs8We3K0ISrzAXyWq7qXR
NhrUA2p6e2hkkmxmt8lumlIDdO/Y+baLGvMYaIxWco6zm1bDVFsCLjvaSEnbkWrpk1ao+aA3PJqm
W5hPgTK/VR2cqsaIvVWWdBqu1GzYgovqOgAHcFA5lb1JThNHmdrxqWEyARqq1DfwmnaMz8LWFv3W
hsCVM2Bcp6VWhXGj0QEkDHpw4iT5cObmmUAEqV6mD4TndOB1tsz9kLziuMb8FN9UC/EJBVTsmmx+
6FLKAwzAySvGDNQNSEjh/PTZKXMUzSUROvsBgwec1MWj7UOGweOYjHvaEciPsEESGe/2ddNgXHUe
Gqu45n56MxsR59JeDzNzfkzdblfrLUUK8XgFuXHgogJ/QlebOOPVj90k9Af7qW2ana+mc2ZqE60e
/bSVoug2QzQD/InsL9Rbow9AyICzVnwUti5piB9dIjVJ/5Bq1dlvDCMMOogLDWPlSaX+mW5Kmk/L
iUmSH9BEiDXvXu/Jt5STrBiODiOfLdEaFe+Hu+PcA/snCaj7lsX77ClsAqCtjy7L5bGXTMzoo80u
SdBlezxSELW81LiPk+Z+yNoNqL61P9fVZQIO8Vosq1neR54gg9RqJyFM+5qajXusBXVlvGEcaSYR
4FNOnnWt5ThjTj+SjuKX2Gu5oqRNsXINX4UOg8sjrjVr07Ks33fWuMAY3OCQZ941cuU9Y3B9yzIB
ZijTRi9sc7f7yrrSr83Bi4aVsLrskplk75su73Y6b9RWr5ueiZaTXK1pCs5y0nE3aB3ooPKljYG3
MZLDcV1uq6ahqGrhd8JJuBLwZ3XBN0k+M9tmFvl0B9TSK42pl9xK2B2aKCQmQYw+6x4LMghbs5yj
hzEfz0JrZDgZXfaEreXJiQMmR9rw2s7BsxubB4A24JuMXmzLoqDEwhy3LYyP2s12gUkvpJ81NpWg
cbMbffleETDfwI1o93pnPorIy/kA5wwSyqSgaaoZ9UtiWNc+EDdFm3xxc3NemcUMA8VWK1baDZGZ
bwCeGL3aVF8ta6nQ/Du/tXZtmk3XibcOi/UQNyHLqP8tj2LjuXB8KtAtj0dNg0UH2xtKwQDmJD9y
O+62ztCYJxDD/grSb8rYPAAflKvCpx64nw9J3e07kR2HNMp3XaFDCod3z6hSA+hB+c4cBRhU8Qpz
LbR7+92m64gFG1fvRQFBu09KW+MmLJtz0S9IsXEAM5M5yZuYXBpTzP5mSqnAqcbiybCHfRXV52CY
2VizgJiO7B4GdFCiceX7MFX7wFfP8EGLzcDvg3GgzkPb8dLToKwDZhNjaycR8MkYcMZlcuxiwHYO
9IaOH+PkpA5NoJqlVm0fWy9wzcQV9SivVhrDWbGBmY73vbSqu1gb8EPXMnHDjn1NpGO1hzmXrWFU
i23Vi/7GjKsIl4fJ5aXXU/hl2lOijcv2PILBpKBV853LSJD3C2aN6laPxTCtbVXYOHXVnPXXKtP8
Q9Dm83EarCd70sWbJgct3kcl3oit441Wu7IKY5Qr267VsGefNTdDF7yX2nBnJB4OdXvsrq1T3Y2V
pnGB1O5LlfS3ZHW/LlH9bT+59bGZ3a9+axePdD0foZ93G4TLz/rU5hvLq70f8aq/ZrMhN/ig5MGC
irTJ6iHZuYVL+4Ev8rDMbX7ZdnhZMGgbGAvaOcat9IWAGfzSofV/uL0Tr3vG+CsnsYpX+h/UgzfC
Z8p7/8XKHRGWful98bw5XWvAnkICVtljFQN2mkbE08CDemBZxO4me3mIeMPoTp6sfAsRggU54MeL
ucFsyuy7kPmb0jXvGgTV8NVqByhqfXIhkuYQO2DL9jJh4FZPpU1hmpDU2+iyOGGvrvdZ30PZaav4
bJjFvsujnCZVT2wYcNRXzBEN8Dw/6e+1xvL3s+c2X7U52Nedmh6BKNtbI0gh4gRznt5UXfe9yf13
VueCrKQbrLnD9U9pZpzcCqCUCMjbwOhMN8SP2CC4XFNNagGrcEzkF0g7Jk4LCzeO6TQ3GUVKq6Jr
1U1JJmw/1sYEu795h/9phP1UpMadEIPxwALZYhijdAr8bDcmcKZIvW8p5MnZvFqteqFD0jrFrnK2
QMTSL0uiRhGxKPwlVKCshzKxjDcEFfeN1rAEHFUXByBfyNUgm2/QvfKtSZwNrxOJGHKJR6+ftVXa
kyiw6FXiorI0HVWyB2rLqL7k5EGgKx1iOu0iA13yJPFIbPNyiB8CSq6lceagFZbV8IX+7QO29u+M
sdxdI7wZnqwgIhbFizmlBjE1OcGKTXLHu3Z0MrtbQd6EWVXTzzjZ/TcYtKSQZgFYUkQWvR+EjCR0
fdh39T6xP9l/AhKIbxR7C6PBKpEZCQx93ETSumRJZmETcuWuEK5/SpMSG2HHvCkHMahmCu+GRl4l
9YA73Xjr6SeHSBrVm6yMnlCdylUBZjDSbBqbEiHWrSNJlGQRtgJVbbym2FNRh6mLeNyKwZoR1lol
iHsPQIboGqxl6qwwUA5guIj4znnybQy6G5jXwVb3eYnLQDwRZag3UBRwBqXlaXRJTmWGj4lu4miI
t80uiDwK9sSiPtS1fQ0wl+zc2Hovqv4JV41zq7kQUkruKWbnKJiaaAtSdGthK+BHwpFnTU7DVs6a
+YWhGyzuoiyfpq5FQKE3N5wUtVWZQfMttZdhljBQXZlZjbJWzk8EL3FE4dMK0zpKv+eS1tzJm8mX
8SmHaEKjmk132eRHT55R3BD5si/SJoXaN9UPDr8tRV7txsjmOkw0Shcne8Dq2CbbuejLJ2ln6bog
JLolaRxsbPirHLp9Z6W0rIDQy+KiiGpvA91pLq4fvektXclBPuHHH/PpvlFYIYPWNUJVeJx6DEIT
usgu1aT6i6nXYVk3Yzi3ctFMdHUhvXTUDB+0rUvhsDcMWEMCb7xh6vu95r5RGNqL6c+vsXB3ntH2
N1xzFS9GjrNmPkR+Pmxwpe2K5IfmN+Cp3FaHsJKJfZPLuya1TkAFWR6Txg/xDuhbIbjeYqazdlZH
G3XtGKhV2cnH68A5QSdu6j85XmKtrHR+nbz+Pepj2FV0Xfu1dd93Z6+Onuph7lZcp+JvGtxqnLTF
oUtnCsos72YO/GdfENgLgnqXszmuzNgXlyiiLFKrdNCbtrjPRk5nWpvpYdfPdIjnfqyTs4PUBhv+
rncbOHE5IEi2hCzi12UnaDDFiGSrfL89SD7B35RMPqycwAQIdbVKLLOFeGMTu10lTvlS1FlZb9LU
KC9sWdBqp9oqOODVBDTNRFb3I7bK/aBNzZKHzXdZqsUyFKbUk7AmjPlCuAKbHuInlxzRPI29T1/l
kAwHTtU5GfOk2tlBZW+BXMcnosnuVlb9o5Izjuo6uA1gHN9VqWb8cNK2P81J6h7BG8q9WaiFPxSp
rTPa8tGuCF/50nzlDp+d4S5xwY91qk3jAY5nHd9YKHZhT9XwGckYxvQ80ZMH4XgNvqzeDp6tbTum
GmuZxhwAKjxf8AbXMb5B0sjM69K2g7vfK43xln5Ltgd7scisDa2y0a2LTXjvFerNL5HhS9PDtFvw
inGoPVd9Ue1lpg4wzLAtjsMF+91C104woubBN3I76brxPXyfZYIpVzgVxyA5r8ecf74NSDvy7MTu
xHGPW//WNrMKZcAkpoaGmVCefeDceKDYG6d2UQ5blitnw2queOudalOQL8+IvXCZ8q99ptk7rsIo
LtaUvQx5EHCSpqP3zFbNLjRyW7ioNjhVbeXTqJrZazPynFVPEbmG5L2qDbMhYgxs0MVzuW9z2wgl
pQcrnIT6qcub7tjW1o9m7s8KF9RquVuYc3oxWN030xyXd5nkbaxzl9Fzbm6MohhDDVfZygVats7x
c59GO6MvE3NjXpfn2PW+UJvc0jZqNOEk+PgDI91Whr6LR/SOonO4yziJ2vY5EwUN4ybGx+5jrgVO
wu6s0O9XQH9RuC08wQ33LNMC8AqFfjVSTIxOjVxjtSHeYlZlR4/2SV3gB8+Fw6FFHUee1JA2UNxk
fcca6RhyzQHwbfCyt9RzDr7d3E04rw8wts01V8gTS/QXEQ3V1u6nDVctPsmo/GE3wOvkadAvs9Gb
O7jVyCgzmy6aL65t40pSlza/fjMPbh42DdFmLjpz9bWxNWSTcRz9rYnGzNp5NVWs+I3gXuXuyM3L
H6FLcB3sNJ0+SbHqUQTWRpSOx8RHv3bs6o3ageA+izXeSN/ZUWSarHEczk84Ku5o8e3WkzBMSuX1
bdc6UPEkbQ8hB2Vt7RaeWnHByR7LKPnwjebSzuYp991XmsdQxV87A3Jm5/+QgxJcc1Mytwa80LYM
1k1WhUYmsvXcDD9EJ/OQXspvSaMlm2aR/pe4c27WNaKKj1Yyw1hdVxVaALV/HFuITWd1dicTFuiw
7aU7YfO1AYH3IDc1zvTwxWIQhePApXxolOQvsZNjeIe7pYtmU7VTJddJ5zHXd0+iNE4E/UM3m5jd
THnRb1FxcOAUvbMCy+017NCq6SEIzHJnE8oNVkQk4DwWDQMQVrUOUrUhHZCJSUMIdeJE3j1qpC3b
benj9txKLYfZazFiq+lAUzyFZWP2hPntwGjMVcVr5EQCzaHXlH7TE4F5a/PJyzuy90GLYvH7uPm/
O9e0+6gvr+VH+7+Wf/idwwXrXNL971//SOrmj++7qN+//AF0Qtqp+/5DqutH2xd86e8pl+Vv/qv/
8T/+RSWe+e7fK/Ftm/I/IdJftfjPr/upxRM/0rFkLHHVhWK1CO5/lBAGxm8Mu5baPGb3P1vE+L9/
pJMs/TdSSRj7aHsOTNdz/H9HdP/rxDxwFq2dnJPH6QTJclHk/+SgAAHuJ92QxMwPYenppVQ7K1vS
JHYRMC3X40S+wxBo3oUBA+9PL8v/Je3DcOFXvR8fgkNZD8lX17ICnFN/+e5I0Y2TQyo/0CoK8DCG
wqmZLc8l/D6oDl1CXUXjwKogq8MmaDQKsOlQmxVO8Fo9zdHCYCCBQJUfS7okC2Uohpp5hPUJBTFf
gzvFaCFySat2m6X9fIpST/U8l8LcWASAzoFH1QA/JQusAnGbX4akGj68zGdK3qRAFGViAenLsIdc
iYV4ocxg//vjyDDS4+cVVqJ2Hs6aIyB5XjfKZ6obfkwYd3ALxasVwInEHJqDd2AcqTArs9kkNuf5
faFE3MsHA2oA1aOc8AzOp7xL34fYit3tGHicrPUhitNN2ccTZFvYMs5LogfE/onEBF1yqjuLwf9q
5Dw93jWmB5fUi/0xvtCMnvjbOldGfKVOwcVfAjMaKDi1pqzkLZrZGuam5RwMe/mbsZEE3vMkcwHF
kyqEVazl3DJclbBqRjRVUc4x+gD/4XhQ/p4Wq9KNdI+sVBW/lRAVbwdP1dTDzdRX02vViBValf88
91OnsSKP04ZxN6R2d153/GmZ/Mt3J2uGi8eRtQ1zPbb2Bf4K7gDAhMYIwoos7rFyF7tSlrQ0UOoL
yWYr5ADyfsBpd5KcSBq7ERC7c5MPDBRkQtlpHWoqiO4HV01PbKT5s74UmHn0m4QWsRvI3LnzoVVT
dsXBA30nmJo19G36GCojPXR+YL1kdGKvRiak69ST1SGFfX+0I9K9hlFcE3L498OEDR8HOLUeIAt2
mjG6HD7orQ/Uo8dCK4HfBu2bUxvRtcwTbz1xQz/kMdUM+tjRE6kX7aYlVBMSxyo4jcMObTQj2cVT
Hby7cY7+KSOZ3Q1EeV7jga2fA4jSL4Hy2ZxotNSOFWZ+QAp6pd/LFo18bKDFWWbxmGnCfHHdGJKv
aefvS+XvF9fnobLBQ205TtiHmGs1AvlUHqQ1fkQR8PkZ5XITUD2mVqwJ3Svy4iabGWcbyWivcjGe
BjtxbgtQFVtrmEEP0FZW7yWD8APhH/cc1Z7xMgGpvhheNXJkHGF8ZnlxIHMbcMOo28eWdN+tNTr1
ngpriz4TNV1IzTBTi4VzDyLAuEDYyZ6bKsleeEeL3TT11qmv52LfV5W45LNdvAvAG1FIHah3TKU1
31FONXCpwtxJOsYYVpHwPU40HYNuTUOy16wpPftKWvfUKbggAXgk9sUkI0YHfpoeKy6+tz2CyM0g
rfQrFo5poHJ51M8iH1KAv3nz2IMueEhTVxxJaFHCPKXBC2pq9kUObnfqnBoWK0J5dtRnb6ZppUzK
O/zS0UEAFdp1sx7jCQr8rWwG54czgEjB0KS+TplJZ1FA60IuykPnRGdiT9UaRpEO+3MZn1XxwQzE
STm6QlK1OBjb/fe+GrEo5FWx13HarSqa3NEU22En08rbmok+UcriNm8icvqTTpfDtrBBUbiVPd5n
NdfeJPfVvpa9dY8lWD3THTm/k14c7nlBoluaLGBee8oAyzKWa56TjvqOKduPJE93oPddkFR9nT+J
FHMHbztPiwbuM/By8d3SmHjMfol6MUW6tZncyabSRHZ3noE7E2VUuUxGKAH3ucr/mM2EEQ6V2T0f
ZS5SCB6PYsqHM2ivO4FOeTFrM36mCaLYzU7QbCdLYX/QVaqf3TSnEQJu7UVjcnevpoFSOaNVpEfr
BedTTLdF09MXbfCgYk2PIW4gMJeUhXUcmrEAHUXNlYYgwIKntqpz3yAVeRZLDWoruU8MD2ZjGw+u
YrgW6mAaw7Zx1Tu5u4m7qubTz9C3Wbanva95Y1LJUC8DBj7lGJ2b2vyWcWWnnNbBWUqZ9aMhs/Ya
e513wfeFkNZjSVvRX9A8tRUE9MnxFqit0F5F3TMiNozxWqRUNzAIbL2bahzVd9psMhViUIJyVDnj
kXLZYRe1xnAZOmkdzcJcsj5N82WE3nM3LUUGysZmYqVTcs/OJl7cpfXA7yrvh8JoxKClawlZBvF3
1I9sQzYNHQ+W0QhP5aSm1lnDCO0QGpeehUCjcoFuW9oX9LYYXun8NApSlWRaQ3fW8IckdvMl6qlw
qGHHHvzPXgdnqXiobLxPbTA0X/24ct2NXcflmxXH/q5aCiL6pSpi8CuwItMsDwk9EsBvYdMok/0N
Na8rLp2tB7eZX7bnfGmh6P0WYbrWION0eFwyO0crLzxuskPVf/UBrcFiWiot2s96i9ai6ULErX9D
sbn60K2+6BceFNs1RLn4VIyd9pgkjvsCz4Ol57NHA5mKTg0WbQECZqna6HRKN5ijWpeU+S3LEnw5
OogUZQxLUYf32dmBHYn+DgDNZICNpA7h0PivOdb0rZ5ar4RP6rMWV86Dv/SBGPpk3YxdYLMMKvMO
4xwQ9Kg6L28goRvL2M1dD02nStfB0jcCgig7xCY8BZlU9V0dm9aTtzSUTEtXSdPUzk77LDDBGbzB
h2gSFUvBfNeWIAa8NJ44sf3eJZIaFKMT87ofh+DBcDAkVE1rUrAljUfgeZSolPCr7/LPahVzmGhZ
WfpWsIzW4ahbN/5nGYu79LI0OvKs7U7HoDP9DV6z5gNQE0UumkKGjpZ2FwZfImyXxpcqUu2dmAtx
lyvR7KEUmvvJQnyYHUY742dxTGRI7ytnAfNxsgIqT7HFeT/8UutfyqV3JsrFM/U6VOplwb1lyjbj
99M7zh1A+QDcLPU1WZfB9Vk6bdzPehsCAzJi027m91TIEiTp0oVjUorj1GxvCgmLjyatZuXSnRMt
LTrwoMtT/1mtw+DNy9bWZ+UOToj+YsV9w6Vb0sUiy1vyuJT0REtfD/tdtR2WDh+UVrXVUsPbm3Xh
334y4CnMpPZnqfoj64aY3tAK1FPdyAQ7pynIM6SRH5wiNkI+2YQCP1uFpL00DHl6zfF1aEkrctW7
ulImq3G2xoOrK7KMecNwtMCkzIcj8JBV5wT1Mzd3uc6ygvGGw/TESbVadaY+Pgx6ET/peV082SZn
QBuzgh0y5mpuRd4Fpzl3Oa3ETnTQPYGHBQC1hc+iZgdDro4O4D5QiohSZkearIOGUZ6R9hwxg3rP
vZP+JuuPNqccJz02Bavxb6KBwiccYhIgNpNjovLWGYFWXahXM9BgU2gccUNtVDXOm5iD//OMwp7Z
7mO8lEz1tE2RKzD4Le1jmXvGtxQDMhpLUYRNhJWC6jGSLfNgUnDjgWMfE2vdLMVWwppfZaKQTWiC
W6qvAKe764JQPDI6k6F6qcjSLQ2uGEyuiSvCCWZ9uSmy+Im3xdr2IGxCbsn92io43GhFejvYqXVu
6eQylnKuaanpohG4WOdLdZdYSrwQzZhDlEgTeLPECrdgdWRibjH787fJUgTGwOM2UVSDWZ8tYf5E
YRglzHJrkLMK56VOLMopFpuXirGarjFvKR2bl/oxpZkToieGiBLwX7CUlE1LXZlYissqPn6vWutt
yO5Hj3AI3L0A2XdEPNfPyVJ+NsTUoM1LIZrWUo1GiQixy7abQ1z1dKbZPd1mdRdfqqVRLcgzdevo
/HIZdWvp3JXcE4TsECJxePz91fCfr6WuieGDmSHcDJ/74a/X0iRCukh7Pz1kZcu1Tps8RiMU41Sk
nGk0sPWKGylnqYotW8//i4DGXyzy3Epd09VNc8llWWCF//LNcZExhZlFejCmWr7PmaxuRFokENqC
/Pr3v+dfAgzLt7IACltYfHXnn3OBKS4sF0AD30qYDbVN2B3Ig6u4/vj77/NPPKjlG2HEDxAcAKK4
7vKC/+men9dK4YLx4gPtR2pLgMg+uP1kbooq7e4amRPTGIKEibyyy1ex4JpYVeLkVouS5XLNTK/a
fP5I/93KEPwXWbf1j+5XLehT3/mHUPT/k36EKxGd4/9NvLl8jP9x/pjS9/oX+ej3L/tDPiLw8hvp
WEIG4MLdX6ychh78pvO5RV2C9uS5S8Ljp4rk8UUYQAOaUnGn0YjxD1XJ+M0yuaH5fBQ9nJcEA39K
aH8oOX/HvHH+8rnWAW5RRE+s0QGsA37nL0bOJqOsYoyr7EYiPqpXu6bcE86B19kbnbN+FaysUVLq
tk+JLpfaoTYT5okLLK7ak2nQd+wK6rtke0Uv1oUTTpka5tMEQ++jkYW3TgkAyrnZV12MlQ1vQDEq
+4FVbPZ7QpQ9bor2e8E1HBu4wqvnbOA+ZAlTvFTrvPuh7gfMo8LtcJY9WJ8caHdEEnnB1FykaoWD
ERlKMt+oymPqa2MI4U9bmUPpKCgH8ezkU3LjDlUj/IfE9ObFrqeT/mWmgKIODoH2uJLbLmubsfGR
jwr9a9p43dzvKjH4JsQ/vcTpCpIrR3PXm/dEa+XWa4S6c8yigjyixowvdZU2fxMVJ4bfO53/5wH8
L5FTpJ/+7gE8o97WpGp+efxQV/iin+otj1hAdJekOnsF+8dP6db5zfMwu34yo34+dbb+m4uZhx0F
9iWbyvLv/NRy3eUpNlHJDIMPBwnxf+ups/6ybZJ74gDHToKdglA7uMVfV3lpuJCjmxisjaNjE4Cv
6Q7dyoaYwgTFtYcXPS49KDROfU2Fqi6L5XnV+NBcwiros43hpfpD1uWz2khzym+pds2g3GtgNgJP
7qYgtY7QYikxG1LRrB2fcCWbQ2AzxYMeBIvbSU5DMdY3eozXe1WbxQ3Mx/zOqy1/V+pBsou8yNvZ
OVc5Sp60aN2yn+/mNJEHvN3uuW+XWRnFAVpo9YSXVuXomydI0e7XtDfrPvQghYYcB+LQSnpYqdoy
/63q6Fo3NqBJCuCnQ0/ZWT7Xr5i7/POc0we5wiTbcRAmGzRi6N7m0eTejtHkkypyg0IPKazRDwtp
c59LU3sfOeL+8EQa3FpZ5R/gnMuPeDKjJkxKYdyliejBLFvyarc2VZq5pxMj4nxUhlZmfmR6jc/I
gUSDZ9TCDQPg5xLrVXxqxay9ozVBmYOgShBmbqqDSpvnAQnymo0L9Cbxh6dEdN1DEHQTRhFtlm8L
TeiZ2U6OiObgHEDZy3oMiQFBVr8iakxgbGVS/HVInCD38F8Y8rUhKdUj/41fOe8wG+yr4o0GtW4f
zGm3NdAi3me9L25SXd5qc+wcc9mJo4zm+SSiYggrx2u33uS35lriHgFVrHpT8qbG+TPeJWyRvEo9
/1qptQjKVnFShkfFaV26/KJTwKjUiPobI3W0feboyQ7caPEIJyD5mncpp1T0cQsjxlTXmxKZxcDO
RUoU56OVg4/hA4jx2O7PvR3MbdjXugVc3oDzlcwLdCPGah2OLQ1FxWxxrYGtNP5IM7Pn4D0tUdqq
II4ksqS6S6EirWxMHTexrGn/nBWEW+mXZwHc/cbULAM1pRxxF6LnMW3kLhh/gRVvumgDsf3WTKMt
0D8d3BsFfhbA8+V+FjQ6rxndM033K+MCEya4jyOVhCM1ZSKhDDRRw9qVzoVuxOG98qz8oEtMgGOG
9Xo9tL3CcZVMp3nGs0vip6uegjqLnrWSDp8j/uom2wSVZ3zHzdn2q0Qf++sw07e3GVRuvHQMLRjN
V01/b/RV800ScgsDMRqvOZY9jAeqU9cWxoy/t7FYUDrqcy9LTdWugtJCkaPwCuhhHxnWF2vQk1MD
aewN24ZerZgJ0JHkSURXEVf+t8zTvXPuTEpH386DxxmvKQ5MIgMkG3CcFmtElXrrJ1X5SqQreGL8
8qbpo1i7QlpA01314QhJUKE1jLraRH5UPWcxg+KwkBnzUbQ2+dJ5GHVWpA/EwY/qbo09kVtnxxTp
JjEnnEedvGcKECAmpjzPzFIbELvS3vjkDWEIM42Yh77F+CfStY2PeTOPXXPMa8M7OnrLnmolmc/r
gIRZ9z3LGoY2L6QWVN8NhZ1ezUFzdnWq59NaC7rIhugq9RczT0Cr26yog6lTWh1UZZqh8ojiECur
uWBpJNdIWXh3pdzS5oX1yuwrjO9GMXvHr8yKFvWHKJ4wD3OWEN8YlUBvsQkQ74Edx2C0ddXe2q3U
3mvHw7LdGtmACkRbX5bPcJNrNA7A5bRCbTU/ab6BXh4/miIZX5RdGWfrP9k7k+XIjSxrv0rbv4cM
7o5x8W8CMXIegmQyNzAqU8I8OGbg6fsDqVJnplRSa9eLMqtSqWSKjAgE4O733nO+Qxuj2HVj65H4
aM9NGPih0lSVfphtPVkXyMzGEFCTASFbmPVjlLX1loJmRK7bJNDDMr11SvfCqucOQHjJ3CVucwrE
JDylGctmJSx9mMziTMuqP7QN9W/CXBEFWgMrCB7VXCI9H5wdEJDl6wIrqtgNwtHbSvUMPKp4gARn
euntZIJL7y+tXDtlh9x+rJOXxYhQqcyUxpn5yZsz+lXI7ZjPdZ96/DzpbTjRqJd+6tyKFFYXaeTN
g1Pk5oMj3OiOZXGiKM6WEwXtM2qD8kHjG3/oRRvKDTnd4fMIr+eTwvOI3I/JxEWMl/TZg+jOIjXy
WHmQfu9MoPt3HI9pUUbEdTIlsrDpIolHKYWQFZcEyzZbXjAVc3LTS79HUupqOkJtUdykvsnHdTKD
RMQcKU2LA5dHnTHuRjStcwUKzrnFZCGvCcAK0eIsXfhoeY1zSpNsPDOR93BrDmgc1GLMt4D7++LQ
GbrCZDuHN35V14/4BtxTxBf/grwanPXc2Afokv1+CvXymfTnCSy3NpZjJPKZof+MMA73zU53xGFn
qPiGbZ+I5VJ2i3siSR4h25je6bwH36Wlug0r7Dcssln4QCL7qj2X181URVVQLtaK9O5JPobQdliv
57mp1sC3dGE+ZBnuIdWNcZtlw4AsSY4YpPwl/hp2gOySCY3NptETUEvb7OaLmcnCvcya8eDPvn8a
RN8+N2FV3DHlGo48T86MtadqkBm6qMHbMQLmtcyzucWCFaNJUr6+H5VZMGpMlR/AjhO72E7MY6pz
i+TQIrxeXH86tWyMWDLleFP63hezSvwvolWy2titrT8lCDM/m2OYndrKqA+QAwyPHhZLDbdfzCZt
5QSiKdN098mQZnfo2cfPtesSdd4J51VWiXcr55InL14XTYg+Mjks40huQtNIWT2Ws/8Jfh8MtSH2
4hpWlu5FYJYeUa7AwPzXxAizR2z0rb5zGmQFR6o3jcjdcchsL1KhzSvpoMpDAixKk/hzIuzr1XXF
la/kMj82OtpOvvLmvYrJLK99xw1igG9hQNr3/SIkTpauyduCDFIj/mTXyk7eJIVLGYDqM+1dM+JP
ooByVjHJtRATTaxDFZGT0V9wy0pCMd2hpB570+Hyytl3esF8U35Jh0k++zi7zkJH9QUwxLMu3XlX
KF2cXN3WgdvDNXer6cHJl1cWwF+tJH5LO+fV7cf+Zwo/ThBWg9uutftX1zfSo+N6+Z0W+W60CuOK
HwdTMZFYTMY6/ata7IG2Za0zRk1oqmGc9QlAabpi98oeszlAkB3rTd0gLT97Tt/sikWSykgGOSQ4
+L+FsfnnPYx/13r4Tshyrgr+85ctjH/b6PhOEvN/RANDNBwo3b/qYfzcvLXZ92bUjxf9VkL59k9g
ydG5rD0w035H8/5WRSGMoYMBmYtuxIer9PdSau16QPrwHMos16O38HspRYvhHzQs8Dl9L0Uhr9Y2
IWMolndAInyw70snQmENVtl4uFLF4g8xZQMPMLo3Zel0Lq8AaFoz41n4STFTjXWpztZV217X73Zd
yfPCY1Ev+fjXzbrSM49wrqb35b9bdwL5vilI1WB2IRb7k7XuGc379jGsOwk5jcmNXHeX7H2jgd4g
dzWAngCnj7rp1h0JU7zem4NXsOWZ5V237lz++yYGMjZ7xtk4XqwcuH4zrfsdU18gqmZswD7wKv8h
j73ioZEdSgD2yhaCK2Jk9k9H28sD23LzsFIR98xa2KjCbtoZo+oustpfkNCqLCD1aNpZsUW7N0Gd
cO4xCr25bqGJ9KhCBpQLLnlw6+0d3Zn4RRdZT6pzldZbFQ1y78eueHRtHT/Yk5PuBtMaoo1hltNV
E43yytPtE01pnOcCBh1WlQFsBvEUy7ns+iwwxfRzNk3IzNWQ4XoyhuRKJyX1aVnb7WfgvSMOBH7D
pzxLixtvHOK90cXLRVPQKdvEs4LHOnjuasrHjZASencn/TY9Gnl0i9g13ePszTCw2kgHwWcdzbEa
r6a47K9Kg8T1WBSOt+nggz7O646bcQ4OOk4qtx4q/eNM//ba1eZ4ZbXlfKQHq97o+lQX+E26R8js
+YTe1sh2pawxNTUxtteiprrB0G/utXCNLSy/8p4cGvXYzVb3ihk7/3WmV3+WQ59snWwqb4vWNm5I
goavyGGDa8VpFOWWf6dbr/ikmmTYM2YptyXTHeQ2GSQZ0zbw0DYTRUTb3jLrA6oxdVPgqyHRm5Qb
h8EvSpUv+C8pnZjBsCwbi4ILO2Fb2FlOGd+X7WDSCPB1B5qsWDaFWaH0pduGO8F6G+TgXb5D7fCR
1zdWI6KgL01ad3IBC9tG034SJK/tBsNPr+oF1EMe1d7RJIHhl7SM0juzZm6TZNFymzGCrAkFCY0v
SNU9EoSjltxyPTp44ujj9ZclvT9aQHF8kWS098C7ptuVS/AJlbj50kzpdOX4mbmLrba/Ttya0q+q
9XDfGNHyqvNa2kxu6umytpPo7DMvvvWQRTVeHR2GwaVYNNuOQiCWu8xWHVPHYUHOKUTpUhdq8A0x
7Nyt03ZuxsGkNGg6eE54Qn8fnmixknE7p22+wYzJiCmc9ERwUhMWzywj9d1conQpI23uqGzsXUKM
+7UbCwZPiF7YMqlrdsyo9G0RFdFtE1ty62hHfc4pISGvYLh4acOYIJHJ6+dHTgkqCojkMMhpEvHR
dsLiol/Y3DdEWI9hMBjaHvYlqiFwstDZcCgRSXVjMOZ8dgXNS/SlVVgHltYhK0nCIHgpqq85oXPe
pneK6VotbkGgeWYnGWTgwXiOhpb8ixRCX4iYNpogZ4mUU2dKWNJ+4hCBa9Crp3uZm+KlacOyD5AM
N7Xe505FW+qavrE3IR9TUcEEYk+0dlT4QTTODt0Yshtb8zFEyzw7T5Fb1N1DtzZ6MNgCyysvllri
yg46D09rvbUGmY2PTTpF3heLVPG4xD+fm6P9VICe0O7OqzGd7I2+79Kvs1vXIkNAJpqGjYvN7T+t
1L9rpa6opb8+B4z/dXwraqaHDSOrD4Ht6ev//3/vkKbf+6nue4uUNdEyv22nuvInG32qRJm64hFB
Wf4+yrA4PpDxgjATeOe7WvZ/TgLyJ0YO/OtMOriX6Lj+k5PBD5MMIkXxuCm4aR63vMeR5PtzAdr3
CRWju4BaRemvFgdRmxM9f3NR/kQJS8f4W+7Fx5uAykIPy/f8A7KwqwajBma3HBG76M3ktgvU48EN
EHp1H2O3D7Xzn7wVx7Q/vNU6mnEZyrjMidZz0DeDwIo8Qp1GajlOAznXSb5GX0ucFcSM0muEoHYs
RAPzabGtDQ7Z6m/e/g+XE70/1EnKMSGQOP+IH8OB7NmjIxF8lONZFu6Lhyrlry8mN8X333B9C9uX
LpBE9lXnh9lT0xhzb4ZCH20xnidbPbe+qIKekdjGXDR36e/H2j+5nPAE//h2dPAZdQE6W8GMKznu
mwtKIBWSF+APR5SV+gJRpSCFyjeKi8xmMc7x9VvvaVXEF6zJVQpH00ZTGtPazhrSrTg5JRtXRmxy
9KayE4ZHkrCGirBsNuA1IYv1lrQsqQX45IJeUMOh8oQZR/0s0/HAetyhq1qDCJrOlM8zqRGr/LUv
tpRp6ibWvb+FrKK2vTlPz3MaNleJE43RRnHKArqv/eLsIDZ5SWa3ojPYIAiMKvvW7srswbFxIA0W
hkXo4hHKzFJsWK5JHSdoi1re1vuhX5YTG8o17p5hr4riV8vNH6rE+oJv/L6jHRyMlldc1Ob0OUJM
yFukzs6w+TMLAC3brF70IdNr/mEptnabjr80sa9Pbhrf1uQ8bxPSineWLPodJzLnZsLKiwaNQHUZ
qWfXEOFFGidkzLSgBpJhgLll+EQvtsl2FmmKEFpH584BqtF7HCP9IQI5TsttGsPhiPI23KVAqq/L
1g76GJtNCE720kYxne1GiADzujVFPqrgFCJDAlr/rF3IpTHlSSA9eFg1QQYga2oRin05NY3zZJWu
8RJnQ3NbVjBHdh68uXMlsuEyb5L+iOiaE3TTgD8DMxtfhoVurqucYlyWOtvTF+AWKTSNmaqag3Qs
BQ3fXu6HJDefrSojnWrQE+6cRPavfWLC0wjMWVzBzo/OSawJgkuI7gpRZW1j7axC5mTlZhMMdxWG
cXNfL2VzVzTtVQjt5RU5U3e2MOse8cWIazEp51iU3As0BJJ935XToSzUa5w1NqauBFNl6qqJmJ3E
vzcZRBwImm2ul8io7tbIQklf+xoNc61pRufmnjmvfq0cm3Mm2llO95OdHBrf6i+RXhHUvMTOXcKk
IQwVtMOwcwWixwjVZBbTgLJfpiG6sIpQ4xAa7+s5e8LfTN0wpMS24QS+RNeSgXcfYIr2tDwIHRAH
qWgF0efMjzNOy5Ndt/pyrswVChbZ1W0xs29wR8PLJKQgMu9VqOe3FvXYmlxAtRelxiWTZUmul49R
KefYhD8ORBc6OHerTc27RZnCOOQjL8Z2DVo1rGOol4YXvnpZVwahF/mHKAzHy4mgNvog/Rg4aPIP
HKVDnn2aEUR0UzSFPZWBnTESd/LxYpGxuFobOvswJf2iwq5M3ZCUW8eN35hkvfiC6VzUdeZDQjf+
KAf1GVjOleHl0WNWmTQbXa40vs+LzmJeNoRZs06zu204DhlOP3IBnCW9NlqNgZOBzBYG3VdQ/ZBl
AETPGy+MhlNI83EnDPMev+u+owF4TA10tRXThcNCWiHaREc/gTtzac61o7GtCSLdM6BTb+0Acr+K
a2fXTnvSVdXZtms/KEWGjL50h/auN2pFC8r0TkkxKvzRMaXGet6OY4xuuMXq5SbMsw55c1jPT5Xw
8isWpAU9jo8gSdqvTcU0Q/qesRmZEwTg0BlvmfFV5JWHmA2A+aTJ4DOKwBvmhShv2sI75YN8ygpE
1TIUjE3Qn1mNZ9CaZwoZZoZ3HYXZLyFjKzqo7c7tpfXWm1b9c9qr4bamXPfJVOXZY0lwbpOZMgPe
b35yCtkc6UZl22pcxk8VlfKG09CKf0ezOAe5wwOEZ3ZKf/UpU14EhNczsyXrHuihg5LMF4HIi7Td
VHaumC/F3c5B4Mdz4kxfi2Kmp6rLnMtcBhnyw2eb1Mzj7CNPpVjLV0bWZAXQdO1d7kGv7RfXuspV
Mmqap8tAyegZR8w/Dp4+94srFE3sgSzQrQ7tFMOf557zdhIHEHkFU19rxr48w6TMLKQMjh8fsVMQ
Djf19tFmEnPrJIKEPSOKPnv2jrC4+ZDPMZd/iKcnwcq1xbbkUXnP+VkRXhHYpkB9bXSZfLS0s3Ng
Tr50GGQ+TwO5rk7jLC9tqbYk3wBySuumuelF3eH5T7nzGAUdGRaT/kjEzZbN89cya+UmRLG0x3rQ
ntgfx9OQKtaMj6BHzIBr7KNcIyDft/r/HPL/9pCPOuGbU9Ef0HPgHbv4v4K3psqT8vuWn3p/6W8t
P9f+ybJxrGHrXk/178qk31p+noX8aD3+mxDdVtUfx+x/iZacnygIBVo8j94ZL/ufnp9SP/GvEuMF
mI7byLf/0Umf0+8PRzlfkOlAB9B2pIfCylXfH+XcjOxwWuXpEXUqzGjhr66dpY3gQsqhoX/RDbVZ
gT9zYyATmGCtUymZK7CgMlwP5Iixc6+Wqch2lV1FmtZSJYCu1IQemRszVu3XIrG9K/qM1glhpbjh
kSdv3MIYjsSdbRKYhDoNiWAZHAnVzNE1IfWkI+ldkTJVvZatV7/W5gLZEeISOTCcDbwrEbNW4TgS
NwU532VQlZHjbPpKevVB5m7c7NrMWF/yDg3N6PncSd35zz0dAcyr9Zph0bXe9BDBzHguEjE9NNiU
T2G28mFVPbmgPGWZVXjcmsrDN+y2X1vPFACOChCY78lguFTWFByLPCoyX3HPZWvi8KaGvoUEX0aw
joUS51U39uauYNGqMvqjGmL1tIzedFcqeLitMkHeYmcVN5Fcw82QIobPH0lDTBiA2Lp+CmiNlmT7
NW0SrsBHek6bE1AUanPYTKrhX7MmAdi4su23OeJ17PV8AAoCPu0IvuTOVKRppWHM4bRXDn0sx5/4
1tbKaPYyBT43NfnupJYS+dOPprpxLCgaJTEYNypDNID8WWCnT6CxhMlwUhUIWRLGeI37ngmCYZ7A
imIqMCVwX3OFP37Q3Iwg7DJW9Z9lv/7CnOymO37Stv1Egit5RiMKTbGdAMIWW/wVWXJvFJKvUGHQ
ZpQ1xPzVa3M4r3BQueSoCfiMHzhWRHCGHbgGGWIH3RXM0up1y3tpnBamaF4sBtiIcfk1DtfMJHMo
/ec5Hx+6pbX3M2YyKwAoCJ9Ptuk9pkYG7eBGjKAWhTyXFjfgalLkri240TMoKuEeCyN/0hJK/urG
NFX5JNxEdDHJWWPRprbpBu4G2uH8sr7qCGF7DyOD6t1b12TVrFEiUcvNZ0hIpOGAFHADlLb7ipyV
wTOCfqKPMLaNWwZ6/MBVDUOSvmO0yv7SGgF1iZc/CTIf/sBu4BZ1NoLH8qpiGGYdQRmqk5EOYITn
UfG5k6UHqFwgAQLZBHoJXhQNjE0oetC90yoRKjGxICJc75PZJ3ykX38iT+GTL2y8M55o+cM6bSYH
35ZkKlnECczD4O9qS9Sv4AjC5/dbODHI4Zozou6r9WGnK1i/hg45cqPquSTjCvl+x6QzpwKIHdOZ
3q/ZKDj4fC7cil9VQZ173DA9uv/LnDEcd8D6SPR5nRwQ5XDx4DTxY5ssHGgJ9St8rOao7RpCq9MT
MG+hF3k2UnPA6dYSLb1JNfHhOXF1uH4qoN8LRQzkEXscKBMKvo4JDPgj0m1tp/M8mCY3mEGgMGQ1
mFQAcCxxHmTHtwaFLDfUx4rYH/I2xyr3rxYN02bTvUeMVHDegBFhkoJc4raxukvfcdNG086sp4Sw
bU1I6UcQvCYO1dS/svVkbNUYGw1GhYzvqybGA/ulnft4BwiNJ0w2xRrEpVixClmN8cPcTvU1iiif
RDidHNTMs5yt4dVemZEEVpCuiqOZcujEeBrmRoelxKRHcO4IvOcKwi18qLnR0VBh9HvNzFAffaqM
AwoZ4uHg3N6Q7IrwwIvTZnlsYatbx6lniVQLX3jKMu4ow2egvc3hYp1DEwrCRVS5uPdUWZAzR5Ma
DoZJtHhvScjAw8ivlCcrjz8h/WMniGtQ1AwWNzjEcH7WpiUh0GSkDL+kFOKs+5nMNRur3pa+gaLD
i0sQd0rbkV2zRuSMuJwcTLla3CRrEltRcOSmaiGcfDf4650DSKeaL6y04Y+XnJ6+RhnRxUlsc3fj
Mzur9d4DLSTSS6vum2Mv1nnT+z1vSYsXmR3fGZDOev/3iBpv+mSArk7yF9/TXLeRYRS6ux+wdU/Y
nFrWt6btvG0eq/V+9GewybX2/Gc8mfyQH0ta2oqk2NbuyK1kh17Tn1KvZQiuaRY0jMAMcWc5PF15
nnE470curyJl7f2JKwbPeh5LMNTBpO0m3r+vrGT5CAePkqefRQJN5XmMyOl6sRliJUFurauUGIh3
sOLOfvPX9J+018W9iHtJ4Fr5FVGWf2rqet0McDWxOePBJugNr8jNuNgsZHTIeYK9yquJyI6xDccI
AeL5yPKjinErIoAU8SYCwSTIYVz8y6JsO9KW3XAiJpDKOb9fUoYfZpK7XoBHKHpmKwUI39kFP1Fp
8tRk/cRayzMJQYIlpiI8QDKcUrpxvlZl8VxFornww6k3x83sjRPnENWcpYVe0V83IliF+Zn5Tg3S
rvfuGGCYIc/uoHCgQhDVQnQ3tkneIUCFKBi8KH5KXG3jtivDz7qTcPorfdWihA2azg1MFyPvuOkL
URjjsevmUxv3NcRDn2JnDamsAhSLL8jR9jX19t5wXP+utoZNWrgPoWT++jI7eW2sWX1Yx0/owApW
1ZQn3HKc7aLMXm5rE60SasUFOGXboQ1wtJUGSCWLo0BnEG8SqwbAaGVqn5VygI+BRR/dzgjiK84g
sLnjPIDFpBbfzw7wpqPPbdkEEWAOkt3d2Cfi2lpuvalzL9rUZ5tLJuaXkwHrqxjFE5ImfHnYb26T
JfMuXBly9wryGp3Yq3aRl9boIOuJ6JLM7S/hXzG/IR6VrHDDnt4IHU6fZrd4Avat86tct9a9zsBt
Gl07eoG1NP7eG9RAiHzj/4y8lrpuxPG1cJPtNPTBrdfMDWTBlPnjoIftPHWA6rx6glFrMevswdFf
e02cztdcL+dr2nnlfumZ82KYMckwHZ/8lSqc4Vo/uOH4eQgngjBT92csVfNDbM/lVsAe26vMJZmy
s5v7FsgDx5/S2dlTMX1Je3k20PVtBPPCay+Jl3vc/XZQuX2xJ7TPOoT+QNPLT6xdpNuz9ntahI3D
yWjXFrq6BtbOEgXji7DYuN5FnBsu+qIRFxJ529H2q/aU+b11VSk8jly0cjfQ/XsEMFgBNNHezoCJ
t0lZsWhKF9kdA3gadt6FsWTilk0AZZAF3QZev3PK0e/dRyC3VKnKo0RBf2AyxJl1hs46RX5/hC+B
vYsQmteWzveWAtO/XlL7vk9AsGLgNx+yJvWuqjnvnuQkjau5qHMku57L60bOrj93Q04PKJSSjspU
auxWXfUpXX1RGKARQnN/y+wsm9A7uqMybkwElAE7r4sl1Nr3Lug0YiuL02i67puRFZ8mQ2f4kcEU
BkPTtHsDwjBQa3c0wTl2/cEMsziwvYz+WZ5E24XeLPziuDsNpf21hjq/kwAUAlGb+bpaidOcNuot
bADObMOqnT6RJ0mcmdFwEkzMcjtnZrbraFOfQ82KwsrfFDsahMnGSKR7NNtJHaCGzttW0q+wR0CR
V0gc6MPVqgeDykLCiFtvO9t8ANWYCxyBeYOK1AVjlT4koWDEKdLCyo/u0g7RVxb/aB+nUm9JuKnB
3A3A66I4pOddITA4dE5ssDA1iXP08NQ/G9T0HtseqT1oekS8BWFEBRLrHSaPCrk+z0WiuvG5dsB3
LSApNgARsz262WWHTZ7/m7rJ3mHk+DRGk8ctToSDZVygPObgx0JK2OEXSObRVaSLm3jo2peVcntZ
NN61k5UwUDkNPBa9ND9BRHWaDQzHEOWD1jP8S6fuzVORQWC+MLRYJHRclfrIJFSvRyahBicnwG4q
vA07f+Q0S/N+Q5Oz8l5DnbOoh2k61jPL9wwNgJzMZqHPk4I8sQOZA5XeRC1S2QjUqNmrVy8u2HVX
lLQDeNJT0Z5Jrl2gzm3457T4FrgsdkHewNBIElPtnjNo/B4eVo4tBxFnsNibEl3n84UplulhlqM4
cxYl6VXDLcGAw/nsm4r/T+Ygq4nhu6mLL2wYMraLKgE5nHB/mCsNfpQYiiYk1NUB/ao/T30LtTqj
4dvYPjpd7DCQrqdWv8GXnB90R5X5nmmcVFPzUJT6b7KBxFqtfxsGg5uJ3cuCLWMxI2QB/b6aN2x0
kD0rPvQz8i1wMRDV0dFMeG4pzsEqkppCMShJwQKPo071wMmwRPifHwRmUhjpbb2enjmS/vWlUn/2
wQjlI6TMwxXyLmL6dmLkDibO40bHx9qJOFvQwapWE/o4Nu7Efqba8rGGhmad5ooDx3ZCKZddDJYc
HnprgEUTD6P/bJozdQ4zJ040oqMAeU8tjKyFg1cSMaHPQ6zDyBqo0kvfJP3CAJ/FocJtJuBotHS+
fpQT9GCnh35Z67dyrskpChNQO0O6THfrDvyWrBFO5dJ6yO7Am3J2/evL8YNnBe4UVF2iqWi9SJcG
zA8DVkYueVJ3SXoMK4ht26KqCKFdrKVvP1nzQhCXVficY6uS5quzgaP8d9Ftf3LrWtje1g+yGnSU
XGeW30zwxtgR1SK76GhPvgd+r2yjZNv7IpQ3AkdZRJkS1odEJXEEdD5cSnxjbXgTlZ04e2YvbhjJ
UI/848tCkx8PDwUfk8Ufn6dS9WEVp1Z0LA2KBuAIE+KIBAY6Z3kyP7tEcmbuC+JqtsYQ1a9//e4/
RsytF4O3d9b/UrzhKfr+mpSzm0E1WLgmc04RjRB1povb4hVK+UHi2UajqkZPnTM3NE5iLdw+MukH
aDzy1nLmISMjiByR+NitvZdaYwf89T3oeSzXSOa//sDyxzEsT7tLMqlD/AotxD+EecbC0Mk8uMZB
xTZroKwWomS8fi11SiTnZxZ+/wom+GA8lnKheTIVMTf3DBPqcfIdnrlIYS0I7MVYc2wt/pZHjr9O
gBUjEP2UlErW65IBTXEiMbgnualCt14EiIwIgI8gvh4/0qFJuqF542QzbXw8xsXX9y/7n07033Wi
acyymP4+n/9DJ/rul7JsZ5AjZfJ9H/rjhf/qQ1sIROjw4izHCuvxd78b+DzzJ8TWQgBWk6gx3r16
v/WhLfkT/8ih2SHxyCqUqb8rTpT/E1sfnW1Bn5qe0j+z8X0oFL7duYittFbxiiktdBJoT75/+PJC
tQDQzPmIHTabt/2aTgCgeFQ3MpyI6aQLQlZ4UTBl2o+do/0NR+vmZHmVMPeLZuAaxLkJWle3XU6A
NgpcY0OeLkHM/pd66MLb0XHmy2IW5tZKqDI3BHJAVCiMFt6TmEHkkNdAyLhqhbFzl5naSJI0JXcc
ypaDgaj8mf5NczGnOr7hiTR3rrEsT6FckyksOs67BvxhuqO9qrGaNNDWTe0DZxKT6b4tqXKYZQnW
t01FpBoYmRo+GmqwcEs0wTGB7P2LIUT0ZcTodT3xmk/2XKX9Fp2idRUTdQ/ix23NfsNxBKkdwHAO
vMZo37F+55cDAtbbpIq762FsjYMIUwAKZgjvuOqGaeeh92eCHaVDYHNRggmX3MagQ8qosPBJXqjJ
EhlyWz15DZeZGSen9V4St4lxD/YGRMajhO69kz5X3koscQGtpLjrDOXsO2cp7kGgVXdp7zW3EORh
U6CdLC8YidRB6i1hkI0xgCbOUV2wetAweEXmbnYd9KvQ1yBXlpTKGLi7q76yPrV21D0Kpn/ewWsI
a9pKmpM1pYeXHSBnq2cyd+WeIaV3oNWTksMCoeaaLQn5gzIBrhPAhuNkaB+Q+nnpziEr8YKoe/PX
1nDKnVWIB3e4K/ycOO8Rj48VmXcWEb4VlF2p1h2wfxV0eZ9oOk23Q5vagV+g3yC6OLBRtNL1hQSh
yim/YP8Or/w6Le9Rp1rXTBBfktFytpxZs+3s9DNsmSh8nHtbEz9gF8cRjahZiY44jzR9gOZn3vYA
K7YhbdhT5EAeTpW3g2I+BnFvVttwqQrAd0MVHlNgF3sUitmvHJy+iNA39pVFhxp1Zi4euMmxFaBG
RJstSHLJSakh2xHfBts/Rif7vuJuC4TrX6IKiDeFpx1oeO0nQq4IrgKis4+lQ2LL7PEp29gOoh7J
iOhFgqQnNj6xY0enGn7Jg53X9fXMcY8IhJYC04gxz4ppoM/UMCsYNPcNty3J584sD/WMxKQv44So
bgtifO309s4TNof0sbM3+K1AIh0cq5gj8URs5pSASxIj4BBbLJbTb9MxjmLvYXRgZNfBbEAofpQy
s8dHu1119vh4slg8C4t7YUe2aHLpNKZ7TzcqjF8maylAPpOyB37ErzgVw+WfeX8y3BB7yRdfAX/b
5EC7yZUJFZMjS1SG/QlBQpmextWmv8mrBfLTRDPTKg8NZebwOCSJNT52aENsojkiI1WEYZhD+ppl
XUPIDm7B0kU4a7cymGuws5gf5cTK1idR9FqIJFr54AK6C7wlUqvVWM3mbpoXQWtCJBNf3xtnCIQ5
blxvpwvVZdFx7jzrta/KsfviZj5Uwleukd8TJNJ31UXSlYqWTxlmneJ/HEw++HJto0Tm0Hfhuczw
JAamVtIJZNfIkAcLeft/dur/VVyZctZj9L/fqT9mxtu37MfEso8X/sskwuyXMfFaI60BZFKw535r
ErEcRKGkSf+gDcWdj3kEBAWeexOWEiXFb4Z7ZKNrshgmKlN+mPH/kTbU/V5NueoYV0ANhYtEUmmJ
H9WUKB3q1plcebXw6EXLIWmjuUMcJ81NMbfXRkeyY10AvN4MHqjLDePs5ZU5l4N0LBHHlmi9q5DP
vpu1UeyjWVcIhZb2uorKIwbI/sLTo7uFxepcVn1pPJJbibqwjFAnJR79GatwHge6g0+ph3uYkS+i
KFHralO0qQ6ctp1pti5iLxmeQjgbQoVLD+E2n5uEGTs6Zkl87aiiuZA+DudYh/fjom+nttquNfXG
wu1+1G2tNh6eEWI9nQthIZfpM38bR/prz0h126d1GxRDkwaNKudroIy47KGL0hsFakHwh85bY0cT
ROyZFy0He4XZlZE8GKVdvvjzkO7amu2KoLYdSMbbJputHdU5/EnZMbV0C4YGNn5ZVTi8fyHQXs3a
onvn+ce57ZMHApmqbSHEwrhT+gGrR8hYux6OUZfeNrNvchLKlh0KcsFO7lM3m7XaxaatmMQaNvTU
foIrm7cX9E2vY0GXhg7Sg28W466DV+AX/bG2VrEaZL3NjB4xsGj6bmVoUneniFzi+dnuhjkYuvVL
AM/adr0Kt/ncR0FjGw7anP7nokWJOU1IIcGMXtZNMgdKTrtqcfdGktd7sqvKLTwEIjJotmy07Rx9
oo86lGuBl3EgS5bQeJ4VowCav/auZRS6UT08cmkRvGGAVTxJTlVnDNT4e4Q3bPEq4madhI1B36DD
N5kWpFOgeLYXHabewUnN1Gfni/RzPdXWpYblTvufBAdb6W2Pz5fgmOgQq95FYUODMcdrkKX6XLXO
szctV6kc3U00ONbeKGlAC3OJD25dvC3EWqe6sw5pFTbMqEcAeuifLrT0f/lv9s5ku22rzaKvUi+A
LLQXwJQE2Eq0ekueYMmyhb4H7gXw9LUhJ6sSJxWvf/5nFNuSKILkxdecs4/NfjUYpO8EvCdW9dFG
KN4SXhff4n9HRxZj5mNMSQxaPLCYMJat3Rc6oDrn2FL7fpntxUAM1Z8nLf+6zPYUTonXhFkKUcap
WG8uC/x4reC9gEOoDdy4IV10sUfcS/O0Zc/YBrnRPWv9gErWpe4UOFwoeOZ2j9rMDmtwxTuRld0u
srLHDsX3daUn5c7yvsZ+rxNu7bZbpxHaA2mnGIQJYrUDt0jTu1KSNVZxK2ZBABkYhET3gMWJ0teF
HrUgIQ76frnu8WTuPJzVoRklYrcwogwcQCFhNYEyGExNB1rQLaGO9ySkL03gPgDxSwaLmtnNxNFg
4EyCoSepRWOoodI8M0QcA41b9COgPK6iR6yJySJiK2JfER8D7U53agZbTqY/groAlasZgk9uu+yG
pHG3/rigaVjy6j4n2gj63aifDBYXzoZZVoLSQMsTAhfJUWMrIbYkC+ShNYPI41cdr1zUxnyhdlUR
QruHx3xhTfM1ReWF5Yq5rWyxrYw04IG7cD0bNAcHF5IuPnL9fYoSL5gUqeir722TieEekvuRGYQ4
eRiOV6PonYiyNkSLUZMvMJENqwoR2DZmXbP138ahuEsRn7DHvylgT250Et73c6p9L+1l3hXdcmaL
dZUqvr53q70S87pJqKqdSzr6FjVsE8wRDXtClDX8g/S1rWOSLDz2veg7D66k9y9yIEDKG4ctPJc5
NNMaNgboyq0ei+56Nt3dWJqvfrsWLPDZ8Pj2zn1kJvG2dP1wnKGc8lHbT3b7XfYs0+itInIaMlSQ
hWGcIq+gNSlMGQJF7DH75k2ApM47JIQ+1IX5RYj+KottgvKc6clTvcu8UAzbYrYE1JO0evB9+bkA
yRg0jfsdz79CAIo2WsXFg2mMZ9ceukvjmae0Rn7t1HWBAkPgWuxuiiQCOmsl3hb833vXEdKT+jDt
nGWs97aNAy3C2BS2RB1eoRmBTz91Hnr2yD9QlW16K/kCmNh/mG2oskVlnBeBgk+ac7sbvIJtjMcj
VsvywFo3vSGijZwibkKTFk2bXCGCBMVa7LrRcTZ66dyvupVADG16ntv+GHdYlTCWa5uYFfQGjaQe
JGUrXop8elbROB7cmaSV0UQIExcJStRB7adq0nYIPFiDlNL/NBTyRo9dTIK2vf7iBLK1fbQdHPqy
En4MUTKhQvA8tanacKAVRyPRPo/0M2CZp29WSmiMVYzj0ZMLwbpp2uGFi8SB8zc9EfSDFF/jlAP+
gZCcxm7jFaa1TxfL2cUshghPaCAH2I2xj93ss5KpgyLbe5iH/tznxJaxGX23tMY9FVURrUuhZWM3
wtg5tQtN0y71k9cgfKmJWiKZoI52kBvAZHszXr2vBROs4dFOhwi1N6sxErYPE+obeJTwAbxaPQ3M
5Qk6y9CDZ+Sw8+4rPSKYOh9gpJugSeBDhjfB6a1Di7FdEuLdEKP8aI3M61BYz3PXY9By+prTO0cb
3qgU76UZOXeWXbKoealJVVuqU2fJ3vW3We1hQtlUWZFqCVC7plu67r8Iqx8WqV8NwlyYb/9WXt8l
9bfv/3Psi9eK2eKfbFc/vvGPQZjxGzhAdJcWgy3zh7/q9/LaNX7DuQlKl9vSX2lW5m98B3y4dXnx
u13rj+KaH8cWf9Vh4sD5Twpr1muMuP4yAvOwfOnYsfks4uP5efzdElDRlT64Gs3tyUyZk/qevJYh
ZQPvs7w0nWdVSnmNsZr969g8F7GjHXUFU7keC4YeS5IHTW+Xt74sK+4H+pMT6THiqYKg19pWXgBz
n9wTtrBbG07ojpmuQlbnXppCElM1GeSTq+7Vt8proYprBiaIgZooGNhmoUEh3hqKibeRXfo+6mN6
4XxHYe02FOFVzY1WI09kIt1jk+rLufb1G2H03B479YpCfNo4OaeHDZS+G9L3Hpx8UFrxHLLnvrjW
tCdmvUEVV737OQxgQ95FkwMsISX81Myvx3m5sTNih8nvIo9AQ4GSvjKkq4Marq0z5MwojLfaFc/t
3O/qgkKqI6rtc9TaB9Jr2aIQRhrW/epXJ1vRGKznXBavLpvFnR6rO73Lr9crMDBkCpBfv6OyQ/tF
Mb2zCvjcKFxQIqxHKcTbh9hSd141saykTDp2hf/GgM3fG4l9QHVzznEFHJeChZqmei6MrpMvlJ7M
VWsz5dODSOY71djPiZWf4ql47drslc3ohfQqFlzC7kObJ6Ts9J3ovBu74LWarWHX+g1bejs/UdXh
5RkSbi4miyuz5kKZCZBfzjZA3qaehGm+5oZpkvThhnFHrK3XMilfR4NoLn3l+Q20DNv1sRqbL4AO
fKN6/WYwseUmy9nwKCk1qZ8bF+iRzJN3C0Zg6BjpdZ5PZ4ayzgF/PZlChMqvCKkn3PM4DwZRcA8l
2Zh0Z24pqZcxi7WXqw6keD0vT53dRnRh00OpO8E0V2pbJR1GjTp9rdjxhQSiYoJezpIoeOYjHRGj
rfucTvpXr7U++Zh6toII9hkE2uKg12on+bDABEcWS//RWYeYEx+HvUchPeCHGMm/QPKXhArbMgZw
wzqh5PUJRhqGTWuWkOV7/amKjTffUshhiIgl+bg4Ga58aLvxwZ6K91KHPK4L4ExjOT1YEfDcPIUU
XpgMphehJVvDIGD647oblbj4vv1ct1W2YyN6aRzb3Q3r9/E8EYpSeihLPKNVmQ8IZtHQGdOlMbXm
C/Z8f4sDbA46LZK3FtLYoJjiaEvjB5kW0tChJXoU8rcjjz3O/OMkNZwSyVwQrtWU4HOaGYp1IU9l
QqifqRXW22D0X2bZiSvDYy/Nu6ZOaSO7PCEgyC9bKyDQQ71Gbo2DBM9yIfaZ3VZPeRU9lZPG8G2x
Se8lYAtJXhJdoBV9QX8it/lU0IAwTVqsFEbV3BEuNCVG0AlB1ECKfvHk1UO2EW57KbTkpiK9JFSa
/VRrOLdQJjm4wZ3XqZrJda1MEEXEjYfkW2B4Jz6qWXyxK9OSONu5jm7ogrC2VLz9l8x8qzFuspcr
ad6lvhWTaewst+Z1AwK1GQFTbNqIMf+ELOwTjtBxP5m86ebcfXY1AcOoVcdIdu+a6s62yH+V8PK3
U9w3WbGwEWE54rgfW8Y/bVbTjPzxTJGnaEuy/5BLDEgcp0vqtNdLZIhf7AB/lu97GAF8bmgW1lYb
qu5PO0tmrGMlZgiihJLWAYYjQPgW0iZ4Eb94pJ931jwSCyDP5cF0MNofd68/PS/lupOVRU19MIf8
1V9dbOtxnBmKhr7f9PWR/9N3f7qB/4PC4q+jJjyz62N6IMwszwDg6q621z89ZmxVfuJhp2fs6SSU
YfKB+Lhiq1nErmrwqtfniyj83PWcbv/+0H9TLHw8to+cYpV4GGzr//rYbD3Vks1edehxhwZZXXo3
cySS9bg4E5CVH3R/elM9YZC5kvKUSdLsO592EJTBW4JlOq6W8xgjsKAaPviYFLawJkJyw8il5Phm
CU2kN81GW2fXlejQnMq7qYyfdCdhjzrZF3L7NAj6tb8HXtm8xI4jtrbH8fDvz/Qf3kJAyxgpGsLQ
HdP86S1kFqlf1qbN8M0kCLXWb3R/uSmXrv3FFcWZ8nN9s6Yu4U8mvwkohvfTFfWV4U38I+9VHwcI
m4qb2UBQp7P7Y1btZwF6i+shNsrbQs437qCXtzQ2KQrC+L2VnMtrqZLlFBCGOZ1jrceroMYHzRcX
q5N7GJLDxmnSchvH5Hq3kzk9x44578vYbNARzOl51Lv+rsqnp6njtg9V3T4xUyxpgQa06FX6HqWM
iaq8+IBn1nuiCN+jenny4nG3DAzyp8Y6IAQ4oH4lyJmQ69UpcqZBLrbmuNy4c2vh++Bn49P70jmM
dFyDGuvfX7C/m725jox/WZZ6LpPgn16wxdXgfiJNPywKBTDlxMTJ5jQIyWDXHP79saiwf6pJffQY
3KdoXFyU/eu//+kT2JlzilJvrtAUSsCf6amsf3VgfnyS/lr3gmw2TJvkF4MV4M+rX8y7pHHoOhRk
Xza7PiVo0Y4WIOTmG53kvB9I4cpN++Br5kVFfhK6VXHSpugzASRfCYTFJ84kltYzsw4gMLjJ+pxO
zVxes099X4SyQjdK8wMRAQuUFQs9L9aTqyIVIXPkR4/95UbQ5x3JisG7iNx8YxgW5mqGfzuzMwl+
9VtzP06shHUzfXcq3oJtml/LKcfxHs9bT2QUqAYbIgcnfMWqayv14a6uTJIIrOX8i9fkHz6xvBbo
PSBR6IAgzL++KCtNZ6rnsjoYBY2CTMp0m4IL2pgoLa+JLYJxQLnFINa7lA4bs6jvyCg0yk9Dxns5
ypHmimrcqWhRmwEhEBto/VlljRVg80IuJcUlQupOBKND7r2ZBU7HSdSg2QrcbH7STfW29PqGKLN7
hFpUVS1PuNMmOK7600whRnRh0uwJDNhjnr2LHTFuMgaK9PYcfL2Q+OE1OwvKqPD3prM8+U0nf7TJ
/y/z4R8+JNwz1v+QJ9C9/XSNVNyygVCyOiikkZQ4qMwUv47NAj1q4l+8IoAc/v45WakbHGvYx1bb
3l9fkta2ZrasI7GjZl+FhmCZ4EXZKeJO5Ru8PrCy881CiBU4TY6pLKMCjAuEmBSARKqKTV2BMEiZ
S4Y+63QgFf2ANs0jqRCPu/Q+FT4j18Sn2p+q2gqspn8rs+VuKtA0uOvNmLdZbOWvRPxQpUK8zBbS
SUYs3FNtbilXQzlk3m7gJf1oL0F7WkHq8IU+tDuhDXxHo+SuicaBZMghOU5YgT6aoKgiV1wNWOGq
UT2kA42kh7ACyzCtnrOoh26IkfHaPlYn+WDmxg2ukpNlUa0Z7hggppuZBDOmLfmbSK5vyGYE2mR3
fbh+jPrJudSuehDx2kA4ucbniYzKoqVa0qPseiImPHAbvrpjLdtmpKFXQ9RekRP11hHRpJC6Il9K
r1PwOlt/ohS3C/s5SySmI1tsrdoBl1yesM+flrJtSYLkAzwMxYmmeF9G3FnSWPLG5NMh1HBdGM6X
BMrRKTeci+xlYJndvF0bIwJ6wEBi+z6DVrsUg/1sstD4xf1Y/MPHm1oHnIe+BhhYPxOtGWxmLdaB
8tC78xsz+rte574nabNID8+Ctf76aLXrwTd2g0+l9/GZr5JhNysCT4G3vVXsiwE2VsB0WVt5srNc
UlliPDCmV4X+NM6Hwug1GjQC8jaxnYb4reM37If+NXLxhKRT7osDGFZG2wVVvosQR+OMyYb5SVqU
W3pnNVuhp+N2ioF7FR6VdUxjyP0wsZi4ZzFltpuNDwPutg1brbuOfR3z9uJajuOd7eDgqgsxhWkH
p6NVy7lMFPbEkjgzQ1sY1M5voic5qEMY7dIdsLcTF8lNhCZzfLDArq3V/OD+cX/9r9TsFxM21tDr
e+3/X2B//t4P//OUdnH6k9bs9+/8Y8Tm/gYkXiCkhHdj8g7mh/7heYZT5AApQLOI2vIH+OgPrZn+
m7B0g801UyMkmOv46/chm+X+Rvkv0FivC252lf5/MmgT3t8+YNYqW0OCi9IMyefPLVo826qosjih
icbPAsjaoQA1m/5s4YoLwLQjlc4xCt8hBdvMZQxBI53IVtcNdciTTsvCiPvjrhv87t73+BofosET
dOZij858BVGM/ooPABSDWmfIKdIS58joye12YzZGuEQ0W8HZ9pyCTPvcEYH05zxwmnI6tJF9qrAI
SOJ94g7wjBc/GlXPelY6K+NYZOj11RO8Xe4aNtSwx2WQLAsV8NtUatBi7Wy8jVVtnIa6ShPuF/26
0dWgm4N9QLyDXfCKb8GlgEpG7ptau02jJusD4pjVobPwsyxqrjZTb+mfGWDLMwlI8wNcCmvHQDy5
ASFIn+4v6zNnH9aHZilwKyCx2dESU48lai7v48RhA2tNKMB6/hlbnXH2jfSxzmuHcf0grz173nmy
IGOtRegUYyFAwJTaw33eZO5NVBtQeTgfYdkJ3JcYcUaeceFpS+CPkc+gQGILaSTZonNbBPzOeWD1
g721a2AypsY6OZqsz2OeNwcjTa5c0MB7Y0w+sd+SA4MF3S4CFwgHwzmiHjn/FvtqQNvDraASAx0a
WfFRORx8te4Z+jljLpEuRqhJk2V4NlsltrbK4fVwxqvFMw9Dpr9AY3eCkecS5tHwFFWzfvJV9ziz
4N/6pFZ+Qao4nwx2j8glvCSgSVgTnxx0PnF819uYegLpsqTC1MPopGLlw1UuE3fTlLX4FI+9uMkt
+B0auKyXqIvMWyQUWejEYroiwuf7YDJVpXZYBFF8aXyzqKw/TT66+ExgGoKAeVVQd2DnE2gPKy26
pdh9jonx3Drw/Y4J5D5y4Qe9kLeTH9ftK+KGHmRwO4Kal8atKBvnzPFu3eeCKg5OzHjl9OQDkrdd
cslUU3bX+Eq+KNzSF0I5tdBU+ne7Kr9Qg9XoJpyqBWBhj5uCPegnHGtEZ5fd7L3gxxsfFo240kxG
RShgtazBuONYHnR7dLJdJGogjQWJgF+SeKn1wJjHtAl7rWWjnmcdsk5e5dBxsZClK8GR2JOFUaCe
6FdNC1htO5F4cCsb80Y5xsvS+y86AdCdbvlh5+plc/BFCrrFdpO229PTm3sdZM5nPJoPKOK/6+YY
zZvMLZqwoz4/OAUWik9JgZAEKMI6sRQm/S1nBz8B15/VJxeCts7IztVxMqoS5Imwk2k7xr0yr3u/
X+K9FzEuY3/WvJSp1ox3HQwQfiXw+NoY3UiG63CkcxR3uOiCXpLlMOr+fratBG/vIttbczHR7AG1
L8FCk7Z7RomW5WHag0ncTCjArnuWlqFr1ckxKSMjbJtBMZrTtMDAX/QZ1tXsbIblTOSKhoCkT/ZE
+2ELEKa2cyLchb4+q11lY1xkXp0/gxibgzJr1RkY1M6uBgCIOPhHWnQ73+Auc27RweaYBnLyVlVS
bj2ZQ2yB8ATc3VqCehybvaSh3EqjjK+VdPACjdm6KoUJdXQGr7ue9EHDxRokY0HnnsdBWfQI8tO4
9sJJs8pd1pxJu31mFi2CuuvN47RES+jwVWdS5etro7DaFLaORmZlW7emHjioBNxjLqTHSdW1t5bf
WQ+U8/CB2PEHiUMlhVpvmfeRRq4rZrQ8fyEhfQSu4ELIso0M2az8AhMnY/g4Jmw1XL/bmQ7CyWmR
l2KJ53fm5+xkpevukBshwXVTojOmqH+D8Q1y3k38fJMIwF9opkDkl3OxrVGMXKXF+GVtvBA4F/JQ
LaBsN6ulZYEArRSqhTId3nD5WwX+e7e/ghDl72Rs3MfIvg+WVhKto6/rkcrL9oWrlZsETnkPO4CG
1veQ8TLxNyoN/URX6Ud9dg2yVUFOCYWcBBC1fhYDjjzu2N6uZ/FKWLrhk0DkpuFkFneRWBho9DFR
iI0POylaF0HpPK5GPs/elA1nL4ubIvAtsz22ND702zGUfX2ybjqAdFo9mbjt+IheJ02ckiSJgTfH
H7tlIeEHDvqwE/b+aKfG9jyVZYsWZOq/OXU3MW1pMJ4VRXNFCAn0BbjXx27xv1JUlsfY6b61Pkrl
MVdfyxLRi27MRojWEpRSlxy9ro8Poyosek7vIkknHgDwXKwSaZM3SueWXUu567T+Es/Z3aj32q1K
shuG9d6JTQdRe3pxAc257CaRg22dUnxrmM56gYCp71gY+TE5bRKRRGdP8yNur3mjRq7rXYveU5wW
6mYsSPhO69DkztltzA+JJ8yIGb0nwALEn6LyFhiukd8s92Wq+9qz+pCMpq7rLTRrDKD0H6pSMosL
JDvuYBjzAajrveN2IkNzulDK9CTNXCRaH95WjsFAChZXvdGNrvw+15DINvqI3s2sTS0JGrz9n61m
nD6XtT6dXBKWzyOKuz0xDAodUumy5DLmXJ5gwymO/oJob8BVA5AxfQmNkhPTyzXxOmdseqjnspPU
/dHaOKZb3nlgJ06lXvYBo+WQAZNicePF31pz1Pb9gHi9n712p7yWCX4H5n5TkpG5yVuLC8Sgb9ol
ehw/2XPUMHlAxgsYnaaFJI91qbfYMtBZAm1UPTJ74e7GPKO2G+vcEdyYhAMEVnRz5jz6EO4zqe8c
fI5MXueELO3eHcHr53AK5h6OC7bNXo5HPZnHMwhg7ai1raDwi3SaHhp//5OBpG0gMHFp013utCwT
PYiGATIx1N7QbV/QGLEAQSSc3XpJR7SNn4Hs8gUJxDUL5D15FdMOc5o4EL9I1HKboxZkF9e52Eq7
efhcMM0IIrTPVyVhr2xb0Qs/s19BltU7e4s8A9ImccsCLKsgbrV5SixvbSH5IwIIWgVKzNCatPJi
zwKYBxVQi/2RLfgRxb7+GQxeBpcW7TfKbsvLdw05GmQ25IO+TWmknzm8l9DiIrG8Nb7aLu632XX0
EgHPGBGtlANTZJ2LIEoNI9mkCFfM7cD4DJiuSNg/tfC1tyJPxpB5/XXjqGbnq3K4UjiCj5jJITdX
QI9u+6Ib87B3qmJvM/oO0WFaGJd6zN9FZc/fpshDWUPN/QgS1z1HdlKJ7Wp1wplPaRZEsRH712wQ
ATPM7vOAeeTzHKFVErFj70gPIgF8cvQj48ul2zImFC8Wrny1BSXUkb/mcg4glLsugJV9N6HhQTZJ
jVfO0/SUKs1AmmqLZwlzm4ycrnSRprQpYq1BR6cVD0jk5mqw7jCpWKEjVAXUwc3D3E79vT/BbHQm
Kc+LK9Vl7tkt9y48OuCf0zZD0LapsWe/zq1CzmXWtb0z0noQm8Zo2KExHMK9MMEHIDuWMR06OVPq
7jezMqerBqfrxWPVd98ow3W2nOcZG2Kjf/ArvXiODZJNAwRLPpvWODoxudVPehO1O5f361lvYwF/
bVBk2JJQbJK/FmoLpjaWH004Y8mg9tdxxDvRiPOd+G+O5rLaKdE4e8BMpLzr1OIN7IgHHKPWTtO7
kGgCfCcxgaxZVspL5rrmmUOCyI0y4cPiypWSxsln5SSuJFrbhEDOBDIAo6y3uSQbpybtkorBzs5N
So1SYASmgBqKtyQXznKADafCtB3Fuxxq9Q08M2qtpvCna2mak7VTnV3/2Dr9t///Vf/vIHv9t/7/
H1v/H9/0R+vv/GbaJDQKc13e4TKjif+j9bd+I8HABmDEaMsj44CpwO+tP14y26F2QgdhCWGS5vh/
rT9qeNzMzJ0pP0xzJaH9B5EHkP1+ntPy8BYxkMLit4Bu/NM+w5MQF/hwGAfPA0uOQKH2tt1K+1iq
uUUoSW47IJC5ojNHtwkdRB+beGuvxBCssOPFqtF2+ytPxHEjI6JncLwbgnUaMoUgj9QVQmKElN6x
jYaHCBCFt53H9lW3Gj4AAbFB8SNEiOrJHJhfNaUCNSRNrfvmRBUTgyT2r4CJOa/Enqx2TbN3Xq1G
8EU4Zv2nQdTa93xyp0cwnOX03XdBRWenlDy2S1K7YceI2Iun7Ezx33h7IaPqgQkoGpZNrI0sFAfT
MAIzqbUHzXYY0y9JJcPG417hQhfc9OWqDXDp2S9GNxWrSsCj1C1Io+sH6XFZatM8sNCKr7LGGLfI
tuHm4x2sybZSytkZLSxO1Hhf7XKpzrGCH+N4i83+wM6fiYCv0I9EdqCR4Al0y1JPppnNdyDLDJYv
iNr3AJkbEmcW3aVeTuyjjsLhZeiJ7R3ZFz4mep8EZEwVSLjpe9wnTkQOTFdMeIQXcp8bPDoRxIDI
XxeH7mIP5qc2tXBUa1ToD13rAbhs7JV9VqjmxY5tD3A+GCAIlutVzg2uBVAn48HPsSkDqIMiACCa
gVDROCvhiUxLJjMr2qq3LOIy3aFHtWrRaJWh50i87V5CVtZW61pIRYpAnzOFGOygj/8tmJFgzGsE
Mh+G83zdnJR8D+1UDl9kRRpRHZYlnXgJA872cLo7o/CY19irc4me1wg+iHVenQM8YA7uPxmjhvOr
81YEg79iqjBu8DTKUTKshsG67KfBB9u0gn+aCT7L3qa9Ap089cvZr2Yefy5Bx8Fjxume2QtPyF0v
itmuxzLRiBRJmjfzCyijxZONj5CrW8oIZBxoS1bdkczRcs+dlQUe5mE78NxamJeIXMRo1w/I0I5D
I/Eox3U2fKMc1bZpvvBnimV+bFJD9dwXWYZzudYAgdI0fhDlbK/ix09iffLewvpqg2mfK9ipib9Z
WhgGH4iraUp4WZZ+aF7wK2pbWwPHs4kYQtyQNI3sdn1E4Y5UlFKDGgbvg/dmC0qfll3BFlNdDlzC
sh3i7WxlymXfdYb9qs8rvcmG7HsWOv15axq0dq0zddRcmWPffgC4cqtN6iNmeVYUkRgBmLUmeqRN
bBU8rbn0vCsc/+KzPWSz9vTxW3rFMsaHYkbYugUZzi+Lsp53mYYR9+J3TNUot3qIVz3rS7iCq2D9
fkBWkqNtW19SVBrrNclmvb8MuDPO+Lnr89zV/NmfV5zBD1qcVmOlJ7eONwRyn3TvMvqE10du1cEu
aZJ2KcyM92VZCXKZ0Nb3lGEW9QZtoVfu61Gq+uwa5USmRZNPOMPzQQWDby6Hns3qnb5iDGU2Ny8o
cEYLZ+NoeLxPqxI6qe3TrHkUE41DRptjai3Vpon4aiyrGDRdxz5f6G50zkjEeuLFFAmNgmvcoYEa
IKghT38BFNlHxJSY073kXbzPlFfuFsSYtELxirQZ+reMMEOLDQQMvsIvpntPaIQwmR1vbLNTHU+G
C3AldFvj2ZV5bW2W2oGAMijKmMDxK/IJuWQSQDyQ/YMiLvitZQSJf7KqPSsEZg5Wwuxz+xjHmX0k
aJHrO6OHeupoza7E2NaSByzVJ2U4BOjJ2IzBH7FpRngE5Lzs7OZoTanFxsNLEjJ25/i2MprqrpC1
YIWbF3Robp6YhCGuzhjVzd9tt7ROEVrJQ4Yd5FvhuB9ChMnd6RyBVy35lN8tUhof0FLNR0gjZThn
RbStU+0RgWT3lJh2D+k4H+pNwWxqPxtAi8xJK66MqVL83VTtdK+cwyrWl+9As3BxkATcnzGNuisO
w51p6peIyPU868+DijCAIH4yjuOCWrJ0GHQ6EDyYE5HwRoHOgPvKidtLJ2g12W8ldkjQumQERarf
CWCZdymUdgdLCwcQBjir2+ae7I2r4mOKtawDLbrH/bCOuJaPYdc69kLiVG/ydRRWyY7ThOFY9TEn
Myry7WKFnmz4mKMRGWNdNXmlm49RY9VPKim6+0LZN4kjW4gwK8gg7o27yDDc+4oKF9ck2NNP7TrJ
o1puQrBQ+nNsqulsM/Bb1snfuM4AmeXX3d5RVb1SnUk4Pchu8sPcUoepAV0/Mk/se7j1zEYToMTr
uFGtg8c5goB/2yfEfU6mq4fFOqIkvq3DiiYxoISF0it0/VGivkTNVBZb42POqX/MPBlrM//UDLuA
Y4pPzmMk9mCS5fOSmr7ecytkfDqug9RS15qjFBbvaoCPXyZu72eFcP8yrHPYzmuvm36ZifJTUyO2
bhUNVz1I7EDavnk/s40/z1Nm3OaGGN4lLocv88fkd/qYAmN1YSKMqzU/xkVeQbPrnumsotskMaKA
5ELwhOtYWQ54xwvM6dIV3WnsLe0TwHcRgs5jIg0i7Dsr+emqXVI2KM5s3oKVki9eyhw6LiGi+43v
fJpGFbub/GPuTWJWc3GJi7uGTmhWTAJ17dZmfxC49qhCLpe7kbaYTk1fVl/SkfkTSqnHaGz0U653
T8M6hgfK5AQ9k3kD01DGMPxKmx37WamY+b2bz93WiHojjLQkOfexHX+yvHq8Ht3u4I1IKXLXRFGi
GygX3LqZ7CuVDDbPkE7XTGyrCFBNjgM3Pw1c6jouZtNQKg+dXGF8jjIbp1ghWBSYtb3Ftpsj7SoK
xq6sLXqzscNkEj53Cj9agthuUR997Dr8j72HaTbWrRfb4sbzu+G+7myCvrsKpR9USxzky4RngkVK
3eXOphnjR7EuWapOSwNjXbzE1ewQslWW92lWs5fJ1hWNiREPbWSRofzVJ20zDsIhZK9PkhvUrzDm
1mWPvq595nUBxLiTA0rE9TUnkIQaR2JfMJT+rTXoLI+qMeGPpt2crXJp7xKH5m87rysnXMpsn5J1
ETWuK6k0FXrQReJIwDLwsTyeH0G9ssRyyvEpGZNndr/R1nEMj4ICAP6jbPx24/bTwB23t05i3Y5N
TOM3NqrAnRgFr8PQZSzSSmKWl63njsjo5nXXJj/Wbs26gUNAzt2xQDqxad2y2DfK9p4anycum6m7
j7LaxSzYRlnI7VAdPBDDAVkVOVB4cOZTZ0AHwinH9gS72zLH/Rmxs22BNmZSNK3dJzwlGlG+Z7p2
P9pTl/PmW7b2rN5H9/rRyCZrT9u4LpTNzqfP/eh4194XsRuy1o+GGCS6IB+JLjmrZMoo3xuvVWOY
QQSqbUsAgsS5R4cNaUVeFoYZ1iP3N0RzFaJPuYXkUN5kQ2rBLCXuGrFyLO4KH+4kC0eiVFGAUBZU
yv6ao/KMd76oCHiSOrVgLowc3vF0H8tiumKn14czhlcmFr0X3faUAdd4edhZVbMVP7sl8dPoGgG4
R7b/EjMIuVsiFESbMk52bT7OLIQc59JWbFHwULZaMNbOeLLqYjhPcHX2XpVON4Yz9A+JKk+tas+N
t0xB65vEQEHNfROclns5tN3JkE6072LviUJN7VymrdLt7NtMzgXgfJnn2MfQTRYnorlQhqf+sjB7
tUHSbvFk1RnaZbHcjZbefJ3ykq0GR14hNw2M0o1VsbKorGi5ysfuf9k7s+a0tSUK/5VU3nFpHh7O
qbomHkjiIdhxKueFUjARQvMESL/+flsCH4SnJOLBdevqLUHe2mrtqbtXrzUIp9VynV8P7Kq+GhA6
p/Ii8fTyh1Ukt0lZRT5ZGa/UJsoZrCHqYETe4Sydq+Y4loNvCfyc809RkJqTz2okOcXKTi7WSE8h
lcVYGEHiRAwNSCnSGP5ibo7thh7SgyiSCglYMKLJdZzAIamjE5UBKNST1bdaMExqama55jUoxvSa
3W9UtGyUO578E1DbfbwUBSc6auzQURuQCWn7mj9US5aV4nKuNbNMG61UPFHdgwi2ruC9tjP5NQYq
fT8JTyZfhX5CoZhcAsK2D2JDLbYCfJvH51GY2Z+LOUd3qnV1xx8UVMFR0jKFz0XTLkHQlhStZHDN
VUMS8vPwAplxuFAb8i8jjbTsKswED/iAQOTHjIL6O+LTcEYhgcxaUUcTjm2hkd9LUFbaOPRaUd8o
hiAHT9cw1Xmkor4XyUJ3wNWvihuk1/QcuKcMGeQwMoDo/IOWROILGDcOmzvRYR1WXUFWyopxG5oq
PLRBld8zZKKfpJajG9V2OdEXac79gC6S7xJsu2ukGiDZEGunhIMlk3itIRrJT+0FjsOZ5cIFXnFj
dqXBIGycZXMZdEwuWzBQC1+4Ybl9+aOLaMcu8tKW4H3XiNQg5QPOeR/j7HNCnhi5FJ/rlfCX4czE
Nyhl+LpHLz+I2M7jB8ESxDEA3jFlf3QhGKkNSOzF58Echl+CEyHgoijl+zD3BB+whW/tQoqHmDW7
7PfffTo0+pZNUZcm2dDmi7G/A2JNBpVsErqOYcVLlFtjBYDNgzlrLEdBdh6v4cE5NgoTJ2CwCnHb
Xn64vA8NtCUL0IoEUF8WTIH7775a6KQSJ1l8nssJrUMmXWoXpp/CLr7IcZs1WVBHL7WKUh1XkG1J
WVTi+EWuGZy72lq+bTr0//Dma+FNmQKJnW/3iEnrJi7RdHjMzwEVnPjDf/k5mDHwLFKbQNDSEDD2
TYhTFiKuFH4QJrA1IFBioG3RTZBwaFCYW6oK+ong40OEE44tjWUQdVBWX0OS+aPfiHAqqkCa7sxp
CTUuiuYlOLRg9MKJEqRxO4OdtYWg0CQdfNI0efmFiR+e1Fqmj8Kg9k/MBKV4qV4qYzUwlmdWTMJH
Xlb2yJKBouAmr25RIg8/qbkSDmG1tgDdSUv9GCKLaAivM5o+SGOiqu2OXaDwGiVWnABINGoahNOl
f71SNI7MKxe+Yh/Yn2ws1sCPBTQ0FHoumo/6T6oFyg2zn1qKRBH69C4Zq9Uyv41UG95as9A+VGUW
3EuDEo5n9SvVFj/VpOAsOCm/VHZVjBdoJJ2lK12LjtVFGY69RV1+jBMLwSMTt+p4jQzr2VKtYRwK
kFqtVoY5Cl3U2ReLukACh7R5kROtWPhxbXxwMSc+K04px4Zq8mG5XqMLZ65TCmkA7FTntZRJJ1Ki
TaDkSPXPUmadB4EyTiTk1VRAmBehz6l7sg4B2wIVANuEjuYcXaE0tSanhZQQz7Mpf7Ii0pqp61Mg
CWUqWkrkpoBOfKoLzT819YH5MSRVNWS1QHpMM5PTNTsyNc0REaKhnhN5I/Z1k4Ke+bCq5nc2kbuv
KxDeo7UGFCiSYyRf8xR2+UqNJ5dJViGIGsRzL4MVDZUr6dMymqj1TZSpvl+eeKvYGkwR25DBfMPG
OahPS+qkIYKN4rweQpsAj/UACvTiuNAJ06ZqZCEND7c09d4p/EIZB1Lws/CwnQNnRVc3jBDh9KCc
vFqHUTHGNZGKY9gISAURvcvVJZV1nv6ZbJg0XMhrzz8Z+DVFUsXS5iy2KDX/clB5ajIAKrxeQy0T
twXU8aae2m/Lq2lIFFsnbem1OYkKg0JsUZSd1U2Btp0TA6FeOyti3IMvk8IPz6I0tkx8O7NeLlen
9gRCpPqMUGdWjG08fJQ3V40M54BjCSXfiLYGgGkUF5YU5VSiPELId/pGo+a58mANTU+ppEfok91S
/gYn+voLCT2Q21UjCgqSAYFQX2iFeig6ToaDMifwRQ5zcDf3hbCoUguR0YKE1oVPZsQCP5Te67Wb
Ao5Jlck4CuYoKLOSwAJAOH9+N2llTBeVIg/DBHXTerkylmQ7hehpSQQygiwkiiCoQxUVlNTgxAO1
6w6hbqhuskZAVRVaqr4nvBs9NdR/0jlaq4FQXU2F/qohlFiLJZqsRiPPSgeki1rKheYR6q1roePq
CUVXI8+iO+go4EA2UyH5qjXyr2A+sxFog8loLtRhrcREKFbPAZWRNEU/FlZ7wnqSUJUFf4jALMUY
iM3KjQ6WlBfjUmjRpkKV1kSeds7J/8peLN3bSaNd28jYpkLR9n9rQ9zs7GK/OmmIqL6Us6waz6Co
L9BGb0sixK/XsRcVt/Gf3fRyQ5t6+naLncK7VIgeuF4cdUrthYR4Bz/cdKnp70stBE5Bgcr97K/3
pAIhMIb3Cq+guUjgBZA7bX5Gk/lIki3SdwSPm6t94I6JnjPCy+/XWvPlezpv4NyHCNB5cNZ402LX
BsQ1SV/+ihH2mtgxgnlE/tQg8WS3RuBIuWsEwFpHcKkTadXaEpf2gW/ICGQpDDrdywocjDis4x+q
7L/i2hsKSGvhO1EjAYa7uTht8cA3ZAWOdG2f9qbo4/nw/FCwjhDBJVWNB9Fc+0NB0o90weFsYJ23
9fZ4eo/KCZ5ZDp59fU2CrYN4BAZovzGH7d2ZYNnQb1gQ5ZHbaa83ZwWY9wBB9JoJinUEXbwuE/N9
chBYwoUwVbzrzQ1vcCw0UIxeVtDQy4MXxWQ8PDkWZBmOY3AlwFTxrt7WXMBNU9tO9VgK7CNVRGt0
9em5gMfH++uoNaPZLa52AX5D6yEBzf67gsquABGP4O/ZzvjdFYHANQLqFgW6b+71VZUi+55Lgaoj
/6jYxJTabyyxtuy+vmUcUXDF6YE4QHO1a88bGgRUXCq9d0WmggKMC5jZw1vuWoH6XMBmG7zYG1sK
2Ku03kcj80hjhOuiVq65CPJ03r+ZBESi4ARpDPT25gJCIL/oKzx/OGC9V5GdU43NgsgxeNcKHA5M
Qm4cyH9/W/yFCfPgeg3nXnDfOF3eLH/KN3vuhq278fj3jasxuv/rPbwIDwHB5kbhg7XPnj3QEv/d
MVJzBt75cXsm3v3zzQs+fvSTndr+57k3y5xsCp138+hNNy+dENftP4HzwwmdXV+IwcdR5N+e/PW+
08+dtfCVhnN/r12NsGfvdjOvjrvivbKtsUL3b9h3otzJty2Jz0jSiEnYt+WhE8D5le2V37YuZ++2
AY5lzn287aXodevB9G85imbTwoOPtNM4NEnbfz8Zu384Lr40Oj7MAmflZLNtS6Lb8OgdwNhb7/5d
/PMdqeIy/NFV2CBZeoBReIrVvfvu8G59hr5mP5vFlGp3W8aLZNnt2/I5Fve8bTvN8FabbEffhkf3
zrwzAAkWCwx373bh2oOCtzsjW/+0d9PRPdR0XSsL7PsBOh2v9pq1LTb6vh3+9HhtMmRFPkDD9Kyc
+tW2pWZciEPI9j/+fJJ/jksvf2RmG4e3f9sXyHl1Vg9KIQ+xvVw4SKbtc5FKOOqH6HKeO9N5mc+K
ojOmSfhphzCJN517rtON7RJ15Nzed/RdeOwF+b4CAoHMA0wYVBEBnyEBn3TWJuDuwk3q3/Oc+sVs
v+mDdDyOir01BLCAZffv9OXsR+bsnZ6geIFBo7c9LmdLp7tvbaIcfQ19OVu9O3fCJCcz2ZmYtG8f
YPaI9j/OsnxWbY0gVipC1iJXfojOX8zW3rSzjdG4iAIeovHvgDm3LW36LYIqvZtG/XD+buhkMTtl
Z9tRVENgWg7zgMfoCpoXrHJ9m7+ae12Lo614gI3nyg84kXS9GoUAzAEW2atshhb29s2bT9nGx/qa
4voVRbgHr/HP3LHXeLZ7Nt+icJ4aiAKHc4BP+hrMp2f/b7H+LM9nnZVrE/rr+2VvZ+uuV6liE307
hP78ePW1cObbVsRA3MTo+nb3bpahtNbx+YS45wEWwpcqUXt+v28O+07kwo3UsUgbtetrkW+vMWj1
7byXT+Mo97p9b2NtvfteITQXuR2roCn56p75VKTpIU37OP60zcQ/9Wfd4Jq4YxrMnOzv/wIAAP//
</cx:binary>
              </cx:geoCache>
            </cx:geography>
          </cx:layoutPr>
        </cx:series>
      </cx:plotAreaRegion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microsoft.com/office/2014/relationships/chartEx" Target="../charts/chartEx1.xml"/><Relationship Id="rId4" Type="http://schemas.openxmlformats.org/officeDocument/2006/relationships/image" Target="../media/image3.png"/><Relationship Id="rId9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14</xdr:col>
      <xdr:colOff>628650</xdr:colOff>
      <xdr:row>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B8B750-6FB9-4E8B-A91A-8CD6C0BDD98B}"/>
            </a:ext>
          </a:extLst>
        </xdr:cNvPr>
        <xdr:cNvCxnSpPr/>
      </xdr:nvCxnSpPr>
      <xdr:spPr>
        <a:xfrm>
          <a:off x="609600" y="400050"/>
          <a:ext cx="10839450" cy="28575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17</xdr:col>
      <xdr:colOff>590550</xdr:colOff>
      <xdr:row>6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681F4BD-940E-CF7E-3012-8020D8E63B0B}"/>
            </a:ext>
          </a:extLst>
        </xdr:cNvPr>
        <xdr:cNvSpPr/>
      </xdr:nvSpPr>
      <xdr:spPr>
        <a:xfrm>
          <a:off x="57150" y="57150"/>
          <a:ext cx="10896600" cy="1123950"/>
        </a:xfrm>
        <a:prstGeom prst="roundRect">
          <a:avLst>
            <a:gd name="adj" fmla="val 14972"/>
          </a:avLst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3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Decemeber</a:t>
          </a:r>
          <a:r>
            <a:rPr lang="en-US" sz="3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Sales Dashboard USA 2023 </a:t>
          </a:r>
          <a:endParaRPr lang="en-US" sz="3200" b="1">
            <a:effectLst/>
          </a:endParaRPr>
        </a:p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66675</xdr:colOff>
      <xdr:row>6</xdr:row>
      <xdr:rowOff>114300</xdr:rowOff>
    </xdr:from>
    <xdr:to>
      <xdr:col>7</xdr:col>
      <xdr:colOff>180974</xdr:colOff>
      <xdr:row>12</xdr:row>
      <xdr:rowOff>95250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5E037F6-9543-82BB-5EB7-CCBCB68FD3AD}"/>
            </a:ext>
          </a:extLst>
        </xdr:cNvPr>
        <xdr:cNvSpPr/>
      </xdr:nvSpPr>
      <xdr:spPr>
        <a:xfrm>
          <a:off x="66675" y="1257300"/>
          <a:ext cx="4381499" cy="1123950"/>
        </a:xfrm>
        <a:prstGeom prst="roundRect">
          <a:avLst>
            <a:gd name="adj" fmla="val 1497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95250</xdr:colOff>
      <xdr:row>13</xdr:row>
      <xdr:rowOff>9524</xdr:rowOff>
    </xdr:from>
    <xdr:to>
      <xdr:col>7</xdr:col>
      <xdr:colOff>285750</xdr:colOff>
      <xdr:row>28</xdr:row>
      <xdr:rowOff>152399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9B432E1-9148-F0C5-1A69-9CCC97F89DE5}"/>
            </a:ext>
          </a:extLst>
        </xdr:cNvPr>
        <xdr:cNvSpPr/>
      </xdr:nvSpPr>
      <xdr:spPr>
        <a:xfrm>
          <a:off x="95250" y="2486024"/>
          <a:ext cx="4457700" cy="3000375"/>
        </a:xfrm>
        <a:prstGeom prst="roundRect">
          <a:avLst>
            <a:gd name="adj" fmla="val 1497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18</xdr:col>
      <xdr:colOff>114300</xdr:colOff>
      <xdr:row>0</xdr:row>
      <xdr:rowOff>38099</xdr:rowOff>
    </xdr:from>
    <xdr:to>
      <xdr:col>24</xdr:col>
      <xdr:colOff>133350</xdr:colOff>
      <xdr:row>29</xdr:row>
      <xdr:rowOff>47625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0AB60A4-39B9-7F6F-43CF-19396617FA7E}"/>
            </a:ext>
          </a:extLst>
        </xdr:cNvPr>
        <xdr:cNvSpPr/>
      </xdr:nvSpPr>
      <xdr:spPr>
        <a:xfrm>
          <a:off x="11087100" y="38099"/>
          <a:ext cx="3676650" cy="5534026"/>
        </a:xfrm>
        <a:prstGeom prst="roundRect">
          <a:avLst>
            <a:gd name="adj" fmla="val 1497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428625</xdr:colOff>
      <xdr:row>6</xdr:row>
      <xdr:rowOff>133350</xdr:rowOff>
    </xdr:from>
    <xdr:to>
      <xdr:col>17</xdr:col>
      <xdr:colOff>600075</xdr:colOff>
      <xdr:row>29</xdr:row>
      <xdr:rowOff>19050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F40FEF12-F223-73FA-EF0E-913DEDC4F0E8}"/>
            </a:ext>
          </a:extLst>
        </xdr:cNvPr>
        <xdr:cNvSpPr/>
      </xdr:nvSpPr>
      <xdr:spPr>
        <a:xfrm>
          <a:off x="7134225" y="1276350"/>
          <a:ext cx="3829050" cy="4267200"/>
        </a:xfrm>
        <a:prstGeom prst="roundRect">
          <a:avLst>
            <a:gd name="adj" fmla="val 1497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oneCell">
    <xdr:from>
      <xdr:col>0</xdr:col>
      <xdr:colOff>95250</xdr:colOff>
      <xdr:row>13</xdr:row>
      <xdr:rowOff>9524</xdr:rowOff>
    </xdr:from>
    <xdr:to>
      <xdr:col>7</xdr:col>
      <xdr:colOff>528473</xdr:colOff>
      <xdr:row>15</xdr:row>
      <xdr:rowOff>122343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E201C9-A69B-82CB-B710-2C248FFE6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486024"/>
          <a:ext cx="4700423" cy="493819"/>
        </a:xfrm>
        <a:prstGeom prst="rect">
          <a:avLst/>
        </a:prstGeom>
      </xdr:spPr>
    </xdr:pic>
    <xdr:clientData/>
  </xdr:twoCellAnchor>
  <xdr:twoCellAnchor>
    <xdr:from>
      <xdr:col>0</xdr:col>
      <xdr:colOff>228599</xdr:colOff>
      <xdr:row>14</xdr:row>
      <xdr:rowOff>171450</xdr:rowOff>
    </xdr:from>
    <xdr:to>
      <xdr:col>7</xdr:col>
      <xdr:colOff>38100</xdr:colOff>
      <xdr:row>27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E20A8BE-2829-4BBB-A010-A431D744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476250</xdr:colOff>
      <xdr:row>7</xdr:row>
      <xdr:rowOff>19049</xdr:rowOff>
    </xdr:from>
    <xdr:to>
      <xdr:col>15</xdr:col>
      <xdr:colOff>586199</xdr:colOff>
      <xdr:row>9</xdr:row>
      <xdr:rowOff>186737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5EB6B33-5CF6-E5A6-66AF-73DFCE3A1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1352549"/>
          <a:ext cx="2548349" cy="548688"/>
        </a:xfrm>
        <a:prstGeom prst="rect">
          <a:avLst/>
        </a:prstGeom>
      </xdr:spPr>
    </xdr:pic>
    <xdr:clientData/>
  </xdr:twoCellAnchor>
  <xdr:twoCellAnchor editAs="oneCell">
    <xdr:from>
      <xdr:col>18</xdr:col>
      <xdr:colOff>200025</xdr:colOff>
      <xdr:row>0</xdr:row>
      <xdr:rowOff>161924</xdr:rowOff>
    </xdr:from>
    <xdr:to>
      <xdr:col>21</xdr:col>
      <xdr:colOff>194087</xdr:colOff>
      <xdr:row>3</xdr:row>
      <xdr:rowOff>139112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56E79D1-F55D-703D-9072-80FB0AFA4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72825" y="161924"/>
          <a:ext cx="1822862" cy="548688"/>
        </a:xfrm>
        <a:prstGeom prst="rect">
          <a:avLst/>
        </a:prstGeom>
      </xdr:spPr>
    </xdr:pic>
    <xdr:clientData/>
  </xdr:twoCellAnchor>
  <xdr:twoCellAnchor>
    <xdr:from>
      <xdr:col>18</xdr:col>
      <xdr:colOff>200024</xdr:colOff>
      <xdr:row>3</xdr:row>
      <xdr:rowOff>47623</xdr:rowOff>
    </xdr:from>
    <xdr:to>
      <xdr:col>24</xdr:col>
      <xdr:colOff>76199</xdr:colOff>
      <xdr:row>27</xdr:row>
      <xdr:rowOff>28574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45387FD9-F49D-428F-9D2A-6C2DDD799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2824" y="619123"/>
              <a:ext cx="3533775" cy="4552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533400</xdr:colOff>
      <xdr:row>9</xdr:row>
      <xdr:rowOff>76199</xdr:rowOff>
    </xdr:from>
    <xdr:to>
      <xdr:col>17</xdr:col>
      <xdr:colOff>533400</xdr:colOff>
      <xdr:row>26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44FF5-E33F-4EEE-95A6-1ED1107D7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419098</xdr:colOff>
      <xdr:row>8</xdr:row>
      <xdr:rowOff>95250</xdr:rowOff>
    </xdr:from>
    <xdr:to>
      <xdr:col>6</xdr:col>
      <xdr:colOff>304800</xdr:colOff>
      <xdr:row>11</xdr:row>
      <xdr:rowOff>161925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6E48D22-E8CF-CD30-94D0-EA14836569F2}"/>
            </a:ext>
          </a:extLst>
        </xdr:cNvPr>
        <xdr:cNvSpPr txBox="1"/>
      </xdr:nvSpPr>
      <xdr:spPr>
        <a:xfrm>
          <a:off x="419098" y="1619250"/>
          <a:ext cx="3543302" cy="638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$81,107.85</a:t>
          </a:r>
          <a:r>
            <a:rPr lang="en-US" sz="3200" b="1">
              <a:solidFill>
                <a:schemeClr val="accent6">
                  <a:lumMod val="50000"/>
                </a:schemeClr>
              </a:solidFill>
            </a:rPr>
            <a:t> </a:t>
          </a:r>
          <a:endParaRPr lang="en-US" sz="3200" b="1" kern="120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123825</xdr:colOff>
      <xdr:row>6</xdr:row>
      <xdr:rowOff>171450</xdr:rowOff>
    </xdr:from>
    <xdr:to>
      <xdr:col>3</xdr:col>
      <xdr:colOff>381000</xdr:colOff>
      <xdr:row>8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D5653BD-690C-B827-3512-FBDCD466E587}"/>
            </a:ext>
          </a:extLst>
        </xdr:cNvPr>
        <xdr:cNvSpPr txBox="1"/>
      </xdr:nvSpPr>
      <xdr:spPr>
        <a:xfrm>
          <a:off x="123825" y="1314450"/>
          <a:ext cx="20859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kern="1200">
              <a:solidFill>
                <a:schemeClr val="accent6">
                  <a:lumMod val="50000"/>
                </a:schemeClr>
              </a:solidFill>
            </a:rPr>
            <a:t>Total Revenue</a:t>
          </a:r>
        </a:p>
      </xdr:txBody>
    </xdr:sp>
    <xdr:clientData/>
  </xdr:twoCellAnchor>
  <xdr:twoCellAnchor>
    <xdr:from>
      <xdr:col>7</xdr:col>
      <xdr:colOff>352425</xdr:colOff>
      <xdr:row>6</xdr:row>
      <xdr:rowOff>152400</xdr:rowOff>
    </xdr:from>
    <xdr:to>
      <xdr:col>11</xdr:col>
      <xdr:colOff>381000</xdr:colOff>
      <xdr:row>29</xdr:row>
      <xdr:rowOff>38100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E273AA0-FDBC-3CFC-84F7-1FA2783C377A}"/>
            </a:ext>
          </a:extLst>
        </xdr:cNvPr>
        <xdr:cNvSpPr/>
      </xdr:nvSpPr>
      <xdr:spPr>
        <a:xfrm>
          <a:off x="4619625" y="1295400"/>
          <a:ext cx="2466975" cy="4267200"/>
        </a:xfrm>
        <a:prstGeom prst="round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514349</xdr:colOff>
      <xdr:row>11</xdr:row>
      <xdr:rowOff>28574</xdr:rowOff>
    </xdr:from>
    <xdr:to>
      <xdr:col>11</xdr:col>
      <xdr:colOff>219074</xdr:colOff>
      <xdr:row>28</xdr:row>
      <xdr:rowOff>123823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27BB7-BF2A-4780-961B-986A9D462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7</xdr:row>
      <xdr:rowOff>95250</xdr:rowOff>
    </xdr:from>
    <xdr:to>
      <xdr:col>11</xdr:col>
      <xdr:colOff>95250</xdr:colOff>
      <xdr:row>11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ACABF4-DBF5-7D75-8531-1A2D41601C64}"/>
            </a:ext>
          </a:extLst>
        </xdr:cNvPr>
        <xdr:cNvSpPr txBox="1"/>
      </xdr:nvSpPr>
      <xdr:spPr>
        <a:xfrm>
          <a:off x="4781550" y="1428750"/>
          <a:ext cx="2019300" cy="695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 kern="120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Shipping</a:t>
          </a:r>
          <a:r>
            <a:rPr lang="en-US" sz="1600" b="1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600" b="1" kern="120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Company Revenue </a:t>
          </a:r>
        </a:p>
      </xdr:txBody>
    </xdr:sp>
    <xdr:clientData/>
  </xdr:twoCellAnchor>
  <xdr:twoCellAnchor editAs="oneCell">
    <xdr:from>
      <xdr:col>0</xdr:col>
      <xdr:colOff>85724</xdr:colOff>
      <xdr:row>0</xdr:row>
      <xdr:rowOff>57150</xdr:rowOff>
    </xdr:from>
    <xdr:to>
      <xdr:col>2</xdr:col>
      <xdr:colOff>19049</xdr:colOff>
      <xdr:row>6</xdr:row>
      <xdr:rowOff>0</xdr:rowOff>
    </xdr:to>
    <xdr:pic>
      <xdr:nvPicPr>
        <xdr:cNvPr id="17" name="Graphic 16" descr="Winter hat">
          <a:extLst>
            <a:ext uri="{FF2B5EF4-FFF2-40B4-BE49-F238E27FC236}">
              <a16:creationId xmlns:a16="http://schemas.microsoft.com/office/drawing/2014/main" id="{7B2855EF-D119-E7ED-F022-486FE089B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5724" y="57150"/>
          <a:ext cx="1152525" cy="1085850"/>
        </a:xfrm>
        <a:prstGeom prst="rect">
          <a:avLst/>
        </a:prstGeom>
      </xdr:spPr>
    </xdr:pic>
    <xdr:clientData/>
  </xdr:twoCellAnchor>
  <xdr:twoCellAnchor>
    <xdr:from>
      <xdr:col>21</xdr:col>
      <xdr:colOff>438150</xdr:colOff>
      <xdr:row>12</xdr:row>
      <xdr:rowOff>95250</xdr:rowOff>
    </xdr:from>
    <xdr:to>
      <xdr:col>22</xdr:col>
      <xdr:colOff>285750</xdr:colOff>
      <xdr:row>13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B1F1F9C-4121-FFD6-B114-CF5E37D8C7B8}"/>
            </a:ext>
          </a:extLst>
        </xdr:cNvPr>
        <xdr:cNvSpPr txBox="1"/>
      </xdr:nvSpPr>
      <xdr:spPr>
        <a:xfrm>
          <a:off x="13239750" y="2381250"/>
          <a:ext cx="4572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WI</a:t>
          </a:r>
        </a:p>
      </xdr:txBody>
    </xdr:sp>
    <xdr:clientData/>
  </xdr:twoCellAnchor>
  <xdr:twoCellAnchor>
    <xdr:from>
      <xdr:col>23</xdr:col>
      <xdr:colOff>66674</xdr:colOff>
      <xdr:row>11</xdr:row>
      <xdr:rowOff>171450</xdr:rowOff>
    </xdr:from>
    <xdr:to>
      <xdr:col>23</xdr:col>
      <xdr:colOff>514349</xdr:colOff>
      <xdr:row>13</xdr:row>
      <xdr:rowOff>57150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0E7CDCD-EA88-C456-88A3-21D356601F93}"/>
            </a:ext>
          </a:extLst>
        </xdr:cNvPr>
        <xdr:cNvSpPr txBox="1"/>
      </xdr:nvSpPr>
      <xdr:spPr>
        <a:xfrm>
          <a:off x="14087474" y="2266950"/>
          <a:ext cx="4476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NY</a:t>
          </a:r>
        </a:p>
      </xdr:txBody>
    </xdr:sp>
    <xdr:clientData/>
  </xdr:twoCellAnchor>
  <xdr:twoCellAnchor>
    <xdr:from>
      <xdr:col>22</xdr:col>
      <xdr:colOff>466725</xdr:colOff>
      <xdr:row>18</xdr:row>
      <xdr:rowOff>142875</xdr:rowOff>
    </xdr:from>
    <xdr:to>
      <xdr:col>23</xdr:col>
      <xdr:colOff>190500</xdr:colOff>
      <xdr:row>20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F00D433-9640-9A74-2828-550AC57B5D86}"/>
            </a:ext>
          </a:extLst>
        </xdr:cNvPr>
        <xdr:cNvSpPr txBox="1"/>
      </xdr:nvSpPr>
      <xdr:spPr>
        <a:xfrm>
          <a:off x="13877925" y="3571875"/>
          <a:ext cx="333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FL</a:t>
          </a:r>
        </a:p>
      </xdr:txBody>
    </xdr:sp>
    <xdr:clientData/>
  </xdr:twoCellAnchor>
  <xdr:twoCellAnchor>
    <xdr:from>
      <xdr:col>21</xdr:col>
      <xdr:colOff>552450</xdr:colOff>
      <xdr:row>14</xdr:row>
      <xdr:rowOff>28574</xdr:rowOff>
    </xdr:from>
    <xdr:to>
      <xdr:col>22</xdr:col>
      <xdr:colOff>257175</xdr:colOff>
      <xdr:row>15</xdr:row>
      <xdr:rowOff>95249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66AF5E-4970-C93B-02BF-0A68C0335DC4}"/>
            </a:ext>
          </a:extLst>
        </xdr:cNvPr>
        <xdr:cNvSpPr txBox="1"/>
      </xdr:nvSpPr>
      <xdr:spPr>
        <a:xfrm>
          <a:off x="13354050" y="2695574"/>
          <a:ext cx="314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IL</a:t>
          </a:r>
        </a:p>
      </xdr:txBody>
    </xdr:sp>
    <xdr:clientData/>
  </xdr:twoCellAnchor>
  <xdr:twoCellAnchor>
    <xdr:from>
      <xdr:col>20</xdr:col>
      <xdr:colOff>180975</xdr:colOff>
      <xdr:row>14</xdr:row>
      <xdr:rowOff>123825</xdr:rowOff>
    </xdr:from>
    <xdr:to>
      <xdr:col>20</xdr:col>
      <xdr:colOff>542925</xdr:colOff>
      <xdr:row>15</xdr:row>
      <xdr:rowOff>180975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C80328D-7735-E792-4F10-09414EC6F457}"/>
            </a:ext>
          </a:extLst>
        </xdr:cNvPr>
        <xdr:cNvSpPr txBox="1"/>
      </xdr:nvSpPr>
      <xdr:spPr>
        <a:xfrm>
          <a:off x="12372975" y="2790825"/>
          <a:ext cx="3619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CO</a:t>
          </a:r>
        </a:p>
      </xdr:txBody>
    </xdr:sp>
    <xdr:clientData/>
  </xdr:twoCellAnchor>
  <xdr:twoCellAnchor>
    <xdr:from>
      <xdr:col>19</xdr:col>
      <xdr:colOff>428625</xdr:colOff>
      <xdr:row>14</xdr:row>
      <xdr:rowOff>85725</xdr:rowOff>
    </xdr:from>
    <xdr:to>
      <xdr:col>20</xdr:col>
      <xdr:colOff>266700</xdr:colOff>
      <xdr:row>16</xdr:row>
      <xdr:rowOff>9525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C9097FD-BA32-E78D-9F27-29678237256B}"/>
            </a:ext>
          </a:extLst>
        </xdr:cNvPr>
        <xdr:cNvSpPr txBox="1"/>
      </xdr:nvSpPr>
      <xdr:spPr>
        <a:xfrm>
          <a:off x="12011025" y="2752725"/>
          <a:ext cx="4476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UT</a:t>
          </a:r>
        </a:p>
      </xdr:txBody>
    </xdr:sp>
    <xdr:clientData/>
  </xdr:twoCellAnchor>
  <xdr:twoCellAnchor>
    <xdr:from>
      <xdr:col>19</xdr:col>
      <xdr:colOff>95250</xdr:colOff>
      <xdr:row>10</xdr:row>
      <xdr:rowOff>57150</xdr:rowOff>
    </xdr:from>
    <xdr:to>
      <xdr:col>19</xdr:col>
      <xdr:colOff>485775</xdr:colOff>
      <xdr:row>11</xdr:row>
      <xdr:rowOff>123825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63DE6B6-6F77-0E6D-D75E-2D74D39F08EF}"/>
            </a:ext>
          </a:extLst>
        </xdr:cNvPr>
        <xdr:cNvSpPr txBox="1"/>
      </xdr:nvSpPr>
      <xdr:spPr>
        <a:xfrm>
          <a:off x="11677650" y="1962150"/>
          <a:ext cx="3905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WA</a:t>
          </a:r>
        </a:p>
      </xdr:txBody>
    </xdr:sp>
    <xdr:clientData/>
  </xdr:twoCellAnchor>
  <xdr:twoCellAnchor>
    <xdr:from>
      <xdr:col>18</xdr:col>
      <xdr:colOff>571500</xdr:colOff>
      <xdr:row>11</xdr:row>
      <xdr:rowOff>104774</xdr:rowOff>
    </xdr:from>
    <xdr:to>
      <xdr:col>19</xdr:col>
      <xdr:colOff>409575</xdr:colOff>
      <xdr:row>12</xdr:row>
      <xdr:rowOff>152399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D3B6414-3E62-F3B4-1AC7-CD8A0F99B856}"/>
            </a:ext>
          </a:extLst>
        </xdr:cNvPr>
        <xdr:cNvSpPr txBox="1"/>
      </xdr:nvSpPr>
      <xdr:spPr>
        <a:xfrm>
          <a:off x="11544300" y="2200274"/>
          <a:ext cx="4476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OR</a:t>
          </a:r>
        </a:p>
      </xdr:txBody>
    </xdr:sp>
    <xdr:clientData/>
  </xdr:twoCellAnchor>
  <xdr:twoCellAnchor>
    <xdr:from>
      <xdr:col>19</xdr:col>
      <xdr:colOff>314325</xdr:colOff>
      <xdr:row>11</xdr:row>
      <xdr:rowOff>171450</xdr:rowOff>
    </xdr:from>
    <xdr:to>
      <xdr:col>20</xdr:col>
      <xdr:colOff>38100</xdr:colOff>
      <xdr:row>13</xdr:row>
      <xdr:rowOff>9525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01F9F2E-71DA-83F5-EA17-F232B141903A}"/>
            </a:ext>
          </a:extLst>
        </xdr:cNvPr>
        <xdr:cNvSpPr txBox="1"/>
      </xdr:nvSpPr>
      <xdr:spPr>
        <a:xfrm>
          <a:off x="11896725" y="2266950"/>
          <a:ext cx="3333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ID</a:t>
          </a:r>
        </a:p>
      </xdr:txBody>
    </xdr:sp>
    <xdr:clientData/>
  </xdr:twoCellAnchor>
  <xdr:twoCellAnchor>
    <xdr:from>
      <xdr:col>22</xdr:col>
      <xdr:colOff>114300</xdr:colOff>
      <xdr:row>15</xdr:row>
      <xdr:rowOff>95250</xdr:rowOff>
    </xdr:from>
    <xdr:to>
      <xdr:col>22</xdr:col>
      <xdr:colOff>476250</xdr:colOff>
      <xdr:row>16</xdr:row>
      <xdr:rowOff>152400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A579541-86E6-30AC-7189-AFA43BEC9DE4}"/>
            </a:ext>
          </a:extLst>
        </xdr:cNvPr>
        <xdr:cNvSpPr txBox="1"/>
      </xdr:nvSpPr>
      <xdr:spPr>
        <a:xfrm>
          <a:off x="13525500" y="2952750"/>
          <a:ext cx="3619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TN</a:t>
          </a:r>
        </a:p>
      </xdr:txBody>
    </xdr:sp>
    <xdr:clientData/>
  </xdr:twoCellAnchor>
  <xdr:twoCellAnchor>
    <xdr:from>
      <xdr:col>19</xdr:col>
      <xdr:colOff>133350</xdr:colOff>
      <xdr:row>14</xdr:row>
      <xdr:rowOff>19050</xdr:rowOff>
    </xdr:from>
    <xdr:to>
      <xdr:col>19</xdr:col>
      <xdr:colOff>504825</xdr:colOff>
      <xdr:row>15</xdr:row>
      <xdr:rowOff>47625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5199EB0-4513-C669-A951-051D549F1F02}"/>
            </a:ext>
          </a:extLst>
        </xdr:cNvPr>
        <xdr:cNvSpPr txBox="1"/>
      </xdr:nvSpPr>
      <xdr:spPr>
        <a:xfrm>
          <a:off x="11715750" y="2686050"/>
          <a:ext cx="3714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NV</a:t>
          </a:r>
        </a:p>
      </xdr:txBody>
    </xdr:sp>
    <xdr:clientData/>
  </xdr:twoCellAnchor>
  <xdr:twoCellAnchor>
    <xdr:from>
      <xdr:col>18</xdr:col>
      <xdr:colOff>466725</xdr:colOff>
      <xdr:row>14</xdr:row>
      <xdr:rowOff>85725</xdr:rowOff>
    </xdr:from>
    <xdr:to>
      <xdr:col>19</xdr:col>
      <xdr:colOff>247650</xdr:colOff>
      <xdr:row>15</xdr:row>
      <xdr:rowOff>171450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3AAD8B0-DE4E-37AD-928B-0ED0D74A318E}"/>
            </a:ext>
          </a:extLst>
        </xdr:cNvPr>
        <xdr:cNvSpPr txBox="1"/>
      </xdr:nvSpPr>
      <xdr:spPr>
        <a:xfrm>
          <a:off x="11439525" y="2752725"/>
          <a:ext cx="3905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CA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9EEE1-5EF4-497F-BADF-85CF830031FC}" name="Table5" displayName="Table5" ref="A1:W66" headerRowDxfId="46" headerRowCellStyle="Normal 3">
  <autoFilter ref="A1:W66" xr:uid="{4F19EEE1-5EF4-497F-BADF-85CF830031FC}"/>
  <tableColumns count="23">
    <tableColumn id="1" xr3:uid="{E2D96A65-DDE4-4DC9-870A-54B86A7D90C5}" name="Order ID" totalsRowLabel="Total" dataDxfId="45" totalsRowDxfId="44" dataCellStyle="Normal 3"/>
    <tableColumn id="2" xr3:uid="{1DECA72D-9947-4313-A6B5-343CE6C64D5A}" name="Order Date" dataDxfId="43" totalsRowDxfId="42" dataCellStyle="Normal 3"/>
    <tableColumn id="3" xr3:uid="{3B1B3047-EE8B-49B9-8ACA-5431493CB6A4}" name="Customer ID" dataDxfId="41" totalsRowDxfId="40" dataCellStyle="Normal 3"/>
    <tableColumn id="4" xr3:uid="{034A0466-10BE-46AA-8E05-BF1BF254F1FE}" name="Customer Name" dataDxfId="39" totalsRowDxfId="38" dataCellStyle="Normal 3"/>
    <tableColumn id="5" xr3:uid="{F721DE3E-567F-436A-96E4-4973A7380D97}" name="Address" dataDxfId="37" totalsRowDxfId="36" dataCellStyle="Normal 3"/>
    <tableColumn id="6" xr3:uid="{57E2664E-FD20-4234-B80F-C55360C6A4AE}" name="City" dataDxfId="35" totalsRowDxfId="34" dataCellStyle="Normal 3"/>
    <tableColumn id="7" xr3:uid="{E087746C-DD2F-43BC-A8EF-823A9833E89A}" name="State" dataDxfId="33" totalsRowDxfId="32" dataCellStyle="Normal 3"/>
    <tableColumn id="8" xr3:uid="{D3FE7164-88EF-4115-8038-7A44890556CB}" name="Country/Region" dataDxfId="31" totalsRowDxfId="30" dataCellStyle="Normal 3"/>
    <tableColumn id="9" xr3:uid="{595253E7-E7AA-412C-BCCE-6FE98D951A01}" name="Salesperson" dataDxfId="29" totalsRowDxfId="28" dataCellStyle="Normal 3"/>
    <tableColumn id="10" xr3:uid="{1B310875-90FE-4E02-998B-98DB6DEAA39E}" name="Region" dataDxfId="27" totalsRowDxfId="26" dataCellStyle="Normal 3"/>
    <tableColumn id="11" xr3:uid="{F27F0C6A-B164-4051-B635-19A4629C951C}" name="Shipped Date" dataDxfId="25" totalsRowDxfId="24" dataCellStyle="Normal 3">
      <calculatedColumnFormula>B2+2</calculatedColumnFormula>
    </tableColumn>
    <tableColumn id="12" xr3:uid="{33569DED-A886-44B8-91F5-DFA3D2227BF6}" name="Shipper Name" dataDxfId="23" totalsRowDxfId="22" dataCellStyle="Normal 3"/>
    <tableColumn id="13" xr3:uid="{C61DC8FB-6680-43F6-AE71-1AFB7D5B1A75}" name="Ship Name" dataDxfId="21" totalsRowDxfId="20" dataCellStyle="Normal 3"/>
    <tableColumn id="14" xr3:uid="{CB7CD375-FF27-41F9-9E60-290E6C571219}" name="Ship City" dataDxfId="19" totalsRowDxfId="18" dataCellStyle="Normal 3"/>
    <tableColumn id="15" xr3:uid="{F12F3514-6EB5-4970-B13F-3F80BCC4CB23}" name="Ship State" dataDxfId="17" totalsRowDxfId="16" dataCellStyle="Normal 3"/>
    <tableColumn id="16" xr3:uid="{0B6295AB-1BAF-49AF-A19C-922CE60015A6}" name="Ship Country/Region" dataDxfId="15" totalsRowDxfId="14" dataCellStyle="Normal 3"/>
    <tableColumn id="17" xr3:uid="{FACF749A-A541-457F-85A7-DCA03F9113EA}" name="Product Name" dataDxfId="13" totalsRowDxfId="12" dataCellStyle="Normal 3"/>
    <tableColumn id="18" xr3:uid="{6285EF54-1B0B-4018-A629-B7A2EADB5D2A}" name="Category" dataDxfId="11" totalsRowDxfId="10" dataCellStyle="Normal 3"/>
    <tableColumn id="19" xr3:uid="{822A715B-ED85-49BD-8645-4D39BD192709}" name="Unit Price" dataDxfId="9" totalsRowDxfId="8" dataCellStyle="Currency 2 2 2"/>
    <tableColumn id="20" xr3:uid="{D881B482-DAD1-4EC2-885C-8FD21D06A7D8}" name="Quantity" dataDxfId="7" totalsRowDxfId="6" dataCellStyle="Normal 3"/>
    <tableColumn id="21" xr3:uid="{88087057-1461-48A0-A337-E90CE3CA3D9F}" name="Revenue" totalsRowFunction="custom" dataDxfId="5" totalsRowDxfId="4" dataCellStyle="Currency 2 2 2">
      <calculatedColumnFormula>S2*T2</calculatedColumnFormula>
      <totalsRowFormula>SUM(U2:U66)</totalsRowFormula>
    </tableColumn>
    <tableColumn id="22" xr3:uid="{5AB02955-D243-4A06-BD81-439628E3957D}" name="Shipping Fee" dataDxfId="3" totalsRowDxfId="2" dataCellStyle="Normal 3"/>
    <tableColumn id="24" xr3:uid="{22E79640-B91A-4702-86F6-D8C6C8479DD3}" name="profit" dataDxfId="1" totalsRowDxfId="0">
      <calculatedColumnFormula>U2+V2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BE18-88C4-4546-8E7C-D4E449214225}">
  <dimension ref="A1:W66"/>
  <sheetViews>
    <sheetView topLeftCell="F4" workbookViewId="0">
      <selection activeCell="W15" sqref="W15"/>
    </sheetView>
  </sheetViews>
  <sheetFormatPr defaultRowHeight="15" x14ac:dyDescent="0.25"/>
  <cols>
    <col min="1" max="1" width="5" bestFit="1" customWidth="1"/>
    <col min="2" max="2" width="8.7109375" bestFit="1" customWidth="1"/>
    <col min="3" max="3" width="3" bestFit="1" customWidth="1"/>
    <col min="4" max="4" width="12.28515625" bestFit="1" customWidth="1"/>
    <col min="5" max="5" width="14.28515625" bestFit="1" customWidth="1"/>
    <col min="6" max="6" width="12.5703125" bestFit="1" customWidth="1"/>
    <col min="7" max="7" width="4.140625" bestFit="1" customWidth="1"/>
    <col min="8" max="8" width="4.5703125" bestFit="1" customWidth="1"/>
    <col min="9" max="9" width="16.42578125" bestFit="1" customWidth="1"/>
    <col min="10" max="10" width="6.140625" bestFit="1" customWidth="1"/>
    <col min="11" max="11" width="10.7109375" bestFit="1" customWidth="1"/>
    <col min="12" max="12" width="19.42578125" bestFit="1" customWidth="1"/>
    <col min="13" max="13" width="21.5703125" bestFit="1" customWidth="1"/>
    <col min="14" max="14" width="12.5703125" bestFit="1" customWidth="1"/>
    <col min="15" max="15" width="4.140625" bestFit="1" customWidth="1"/>
    <col min="16" max="16" width="4.5703125" bestFit="1" customWidth="1"/>
    <col min="17" max="17" width="21" bestFit="1" customWidth="1"/>
    <col min="18" max="18" width="20.28515625" bestFit="1" customWidth="1"/>
    <col min="19" max="19" width="12.28515625" customWidth="1"/>
    <col min="20" max="20" width="11.42578125" customWidth="1"/>
    <col min="21" max="21" width="10.140625" bestFit="1" customWidth="1"/>
    <col min="22" max="22" width="10.85546875" customWidth="1"/>
  </cols>
  <sheetData>
    <row r="1" spans="1:23" x14ac:dyDescent="0.2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2" t="s">
        <v>145</v>
      </c>
    </row>
    <row r="2" spans="1:23" ht="15.75" x14ac:dyDescent="0.25">
      <c r="A2" s="3">
        <v>1368</v>
      </c>
      <c r="B2" s="4">
        <v>45287</v>
      </c>
      <c r="C2" s="3">
        <v>27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5">
        <f t="shared" ref="K2:K65" si="0">B2+2</f>
        <v>45289</v>
      </c>
      <c r="L2" s="3" t="s">
        <v>7</v>
      </c>
      <c r="M2" s="3" t="s">
        <v>8</v>
      </c>
      <c r="N2" s="3" t="s">
        <v>2</v>
      </c>
      <c r="O2" s="3" t="s">
        <v>3</v>
      </c>
      <c r="P2" s="3" t="s">
        <v>4</v>
      </c>
      <c r="Q2" s="3" t="s">
        <v>9</v>
      </c>
      <c r="R2" s="3" t="s">
        <v>10</v>
      </c>
      <c r="S2" s="6">
        <v>14</v>
      </c>
      <c r="T2" s="3">
        <v>19</v>
      </c>
      <c r="U2" s="6">
        <f t="shared" ref="U2:U65" si="1">S2*T2</f>
        <v>266</v>
      </c>
      <c r="V2" s="7">
        <v>25.802</v>
      </c>
      <c r="W2" s="8">
        <f t="shared" ref="W2:W65" si="2">U2+V2</f>
        <v>291.80200000000002</v>
      </c>
    </row>
    <row r="3" spans="1:23" ht="15.75" x14ac:dyDescent="0.25">
      <c r="A3" s="3">
        <v>1369</v>
      </c>
      <c r="B3" s="4">
        <v>45287</v>
      </c>
      <c r="C3" s="3">
        <v>27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5">
        <f t="shared" si="0"/>
        <v>45289</v>
      </c>
      <c r="L3" s="3" t="s">
        <v>7</v>
      </c>
      <c r="M3" s="3" t="s">
        <v>8</v>
      </c>
      <c r="N3" s="3" t="s">
        <v>2</v>
      </c>
      <c r="O3" s="3" t="s">
        <v>3</v>
      </c>
      <c r="P3" s="3" t="s">
        <v>4</v>
      </c>
      <c r="Q3" s="3" t="s">
        <v>11</v>
      </c>
      <c r="R3" s="3" t="s">
        <v>12</v>
      </c>
      <c r="S3" s="6">
        <v>3.5</v>
      </c>
      <c r="T3" s="3">
        <v>60</v>
      </c>
      <c r="U3" s="6">
        <f t="shared" si="1"/>
        <v>210</v>
      </c>
      <c r="V3" s="7">
        <v>20.16</v>
      </c>
      <c r="W3" s="8">
        <f t="shared" si="2"/>
        <v>230.16</v>
      </c>
    </row>
    <row r="4" spans="1:23" ht="15.75" x14ac:dyDescent="0.25">
      <c r="A4" s="3">
        <v>1370</v>
      </c>
      <c r="B4" s="4">
        <v>45264</v>
      </c>
      <c r="C4" s="3">
        <v>4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4</v>
      </c>
      <c r="I4" s="3" t="s">
        <v>17</v>
      </c>
      <c r="J4" s="3" t="s">
        <v>18</v>
      </c>
      <c r="K4" s="5">
        <f t="shared" si="0"/>
        <v>45266</v>
      </c>
      <c r="L4" s="3" t="s">
        <v>19</v>
      </c>
      <c r="M4" s="3" t="s">
        <v>20</v>
      </c>
      <c r="N4" s="3" t="s">
        <v>15</v>
      </c>
      <c r="O4" s="3" t="s">
        <v>16</v>
      </c>
      <c r="P4" s="3" t="s">
        <v>4</v>
      </c>
      <c r="Q4" s="3" t="s">
        <v>21</v>
      </c>
      <c r="R4" s="3" t="s">
        <v>12</v>
      </c>
      <c r="S4" s="6">
        <v>30</v>
      </c>
      <c r="T4" s="3">
        <v>81</v>
      </c>
      <c r="U4" s="6">
        <f t="shared" si="1"/>
        <v>2430</v>
      </c>
      <c r="V4" s="7">
        <v>255.15</v>
      </c>
      <c r="W4" s="8">
        <f t="shared" si="2"/>
        <v>2685.15</v>
      </c>
    </row>
    <row r="5" spans="1:23" ht="15.75" x14ac:dyDescent="0.25">
      <c r="A5" s="3">
        <v>1371</v>
      </c>
      <c r="B5" s="4">
        <v>45264</v>
      </c>
      <c r="C5" s="3">
        <v>4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4</v>
      </c>
      <c r="I5" s="3" t="s">
        <v>17</v>
      </c>
      <c r="J5" s="3" t="s">
        <v>18</v>
      </c>
      <c r="K5" s="5">
        <f t="shared" si="0"/>
        <v>45266</v>
      </c>
      <c r="L5" s="3" t="s">
        <v>19</v>
      </c>
      <c r="M5" s="3" t="s">
        <v>20</v>
      </c>
      <c r="N5" s="3" t="s">
        <v>15</v>
      </c>
      <c r="O5" s="3" t="s">
        <v>16</v>
      </c>
      <c r="P5" s="3" t="s">
        <v>4</v>
      </c>
      <c r="Q5" s="3" t="s">
        <v>22</v>
      </c>
      <c r="R5" s="3" t="s">
        <v>12</v>
      </c>
      <c r="S5" s="6">
        <v>53</v>
      </c>
      <c r="T5" s="3">
        <v>83</v>
      </c>
      <c r="U5" s="6">
        <f t="shared" si="1"/>
        <v>4399</v>
      </c>
      <c r="V5" s="7">
        <v>461.89500000000004</v>
      </c>
      <c r="W5" s="8">
        <f t="shared" si="2"/>
        <v>4860.8950000000004</v>
      </c>
    </row>
    <row r="6" spans="1:23" ht="15.75" x14ac:dyDescent="0.25">
      <c r="A6" s="3">
        <v>1372</v>
      </c>
      <c r="B6" s="4">
        <v>45264</v>
      </c>
      <c r="C6" s="3">
        <v>4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4</v>
      </c>
      <c r="I6" s="3" t="s">
        <v>17</v>
      </c>
      <c r="J6" s="3" t="s">
        <v>18</v>
      </c>
      <c r="K6" s="5">
        <f t="shared" si="0"/>
        <v>45266</v>
      </c>
      <c r="L6" s="3" t="s">
        <v>19</v>
      </c>
      <c r="M6" s="3" t="s">
        <v>20</v>
      </c>
      <c r="N6" s="3" t="s">
        <v>15</v>
      </c>
      <c r="O6" s="3" t="s">
        <v>16</v>
      </c>
      <c r="P6" s="3" t="s">
        <v>4</v>
      </c>
      <c r="Q6" s="3" t="s">
        <v>11</v>
      </c>
      <c r="R6" s="3" t="s">
        <v>12</v>
      </c>
      <c r="S6" s="6">
        <v>3.5</v>
      </c>
      <c r="T6" s="3">
        <v>75</v>
      </c>
      <c r="U6" s="6">
        <f t="shared" si="1"/>
        <v>262.5</v>
      </c>
      <c r="V6" s="7">
        <v>26.25</v>
      </c>
      <c r="W6" s="8">
        <f t="shared" si="2"/>
        <v>288.75</v>
      </c>
    </row>
    <row r="7" spans="1:23" ht="15.75" x14ac:dyDescent="0.25">
      <c r="A7" s="3">
        <v>1373</v>
      </c>
      <c r="B7" s="4">
        <v>45272</v>
      </c>
      <c r="C7" s="3">
        <v>12</v>
      </c>
      <c r="D7" s="3" t="s">
        <v>23</v>
      </c>
      <c r="E7" s="3" t="s">
        <v>24</v>
      </c>
      <c r="F7" s="3" t="s">
        <v>2</v>
      </c>
      <c r="G7" s="3" t="s">
        <v>3</v>
      </c>
      <c r="H7" s="3" t="s">
        <v>4</v>
      </c>
      <c r="I7" s="3" t="s">
        <v>5</v>
      </c>
      <c r="J7" s="3" t="s">
        <v>6</v>
      </c>
      <c r="K7" s="5">
        <f t="shared" si="0"/>
        <v>45274</v>
      </c>
      <c r="L7" s="3" t="s">
        <v>7</v>
      </c>
      <c r="M7" s="3" t="s">
        <v>25</v>
      </c>
      <c r="N7" s="3" t="s">
        <v>2</v>
      </c>
      <c r="O7" s="3" t="s">
        <v>3</v>
      </c>
      <c r="P7" s="3" t="s">
        <v>4</v>
      </c>
      <c r="Q7" s="3" t="s">
        <v>26</v>
      </c>
      <c r="R7" s="3" t="s">
        <v>10</v>
      </c>
      <c r="S7" s="6">
        <v>18</v>
      </c>
      <c r="T7" s="3">
        <v>97</v>
      </c>
      <c r="U7" s="6">
        <f t="shared" si="1"/>
        <v>1746</v>
      </c>
      <c r="V7" s="7">
        <v>183.33000000000004</v>
      </c>
      <c r="W7" s="8">
        <f t="shared" si="2"/>
        <v>1929.33</v>
      </c>
    </row>
    <row r="8" spans="1:23" ht="15.75" x14ac:dyDescent="0.25">
      <c r="A8" s="3">
        <v>1374</v>
      </c>
      <c r="B8" s="4">
        <v>45272</v>
      </c>
      <c r="C8" s="3">
        <v>12</v>
      </c>
      <c r="D8" s="3" t="s">
        <v>23</v>
      </c>
      <c r="E8" s="3" t="s">
        <v>24</v>
      </c>
      <c r="F8" s="3" t="s">
        <v>2</v>
      </c>
      <c r="G8" s="3" t="s">
        <v>3</v>
      </c>
      <c r="H8" s="3" t="s">
        <v>4</v>
      </c>
      <c r="I8" s="3" t="s">
        <v>5</v>
      </c>
      <c r="J8" s="3" t="s">
        <v>6</v>
      </c>
      <c r="K8" s="5">
        <f t="shared" si="0"/>
        <v>45274</v>
      </c>
      <c r="L8" s="3" t="s">
        <v>7</v>
      </c>
      <c r="M8" s="3" t="s">
        <v>25</v>
      </c>
      <c r="N8" s="3" t="s">
        <v>2</v>
      </c>
      <c r="O8" s="3" t="s">
        <v>3</v>
      </c>
      <c r="P8" s="3" t="s">
        <v>4</v>
      </c>
      <c r="Q8" s="3" t="s">
        <v>27</v>
      </c>
      <c r="R8" s="3" t="s">
        <v>10</v>
      </c>
      <c r="S8" s="6">
        <v>46</v>
      </c>
      <c r="T8" s="3">
        <v>61</v>
      </c>
      <c r="U8" s="6">
        <f t="shared" si="1"/>
        <v>2806</v>
      </c>
      <c r="V8" s="7">
        <v>291.82400000000001</v>
      </c>
      <c r="W8" s="8">
        <f t="shared" si="2"/>
        <v>3097.8240000000001</v>
      </c>
    </row>
    <row r="9" spans="1:23" ht="15.75" x14ac:dyDescent="0.25">
      <c r="A9" s="3">
        <v>1375</v>
      </c>
      <c r="B9" s="4">
        <v>45268</v>
      </c>
      <c r="C9" s="3">
        <v>8</v>
      </c>
      <c r="D9" s="3" t="s">
        <v>28</v>
      </c>
      <c r="E9" s="3" t="s">
        <v>29</v>
      </c>
      <c r="F9" s="3" t="s">
        <v>30</v>
      </c>
      <c r="G9" s="3" t="s">
        <v>31</v>
      </c>
      <c r="H9" s="3" t="s">
        <v>4</v>
      </c>
      <c r="I9" s="3" t="s">
        <v>32</v>
      </c>
      <c r="J9" s="3" t="s">
        <v>33</v>
      </c>
      <c r="K9" s="5">
        <f t="shared" si="0"/>
        <v>45270</v>
      </c>
      <c r="L9" s="3" t="s">
        <v>34</v>
      </c>
      <c r="M9" s="3" t="s">
        <v>35</v>
      </c>
      <c r="N9" s="3" t="s">
        <v>30</v>
      </c>
      <c r="O9" s="3" t="s">
        <v>31</v>
      </c>
      <c r="P9" s="3" t="s">
        <v>4</v>
      </c>
      <c r="Q9" s="3" t="s">
        <v>36</v>
      </c>
      <c r="R9" s="3" t="s">
        <v>37</v>
      </c>
      <c r="S9" s="6">
        <v>9.1999999999999993</v>
      </c>
      <c r="T9" s="3">
        <v>28</v>
      </c>
      <c r="U9" s="6">
        <f t="shared" si="1"/>
        <v>257.59999999999997</v>
      </c>
      <c r="V9" s="7">
        <v>24.471999999999998</v>
      </c>
      <c r="W9" s="8">
        <f t="shared" si="2"/>
        <v>282.07199999999995</v>
      </c>
    </row>
    <row r="10" spans="1:23" ht="15.75" x14ac:dyDescent="0.25">
      <c r="A10" s="3">
        <v>1376</v>
      </c>
      <c r="B10" s="4">
        <v>45264</v>
      </c>
      <c r="C10" s="3">
        <v>4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4</v>
      </c>
      <c r="I10" s="3" t="s">
        <v>17</v>
      </c>
      <c r="J10" s="3" t="s">
        <v>18</v>
      </c>
      <c r="K10" s="5">
        <f t="shared" si="0"/>
        <v>45266</v>
      </c>
      <c r="L10" s="3" t="s">
        <v>34</v>
      </c>
      <c r="M10" s="3" t="s">
        <v>20</v>
      </c>
      <c r="N10" s="3" t="s">
        <v>15</v>
      </c>
      <c r="O10" s="3" t="s">
        <v>16</v>
      </c>
      <c r="P10" s="3" t="s">
        <v>4</v>
      </c>
      <c r="Q10" s="3" t="s">
        <v>36</v>
      </c>
      <c r="R10" s="3" t="s">
        <v>37</v>
      </c>
      <c r="S10" s="6">
        <v>9.1999999999999993</v>
      </c>
      <c r="T10" s="3">
        <v>97</v>
      </c>
      <c r="U10" s="6">
        <f t="shared" si="1"/>
        <v>892.4</v>
      </c>
      <c r="V10" s="7">
        <v>93.702000000000012</v>
      </c>
      <c r="W10" s="8">
        <f t="shared" si="2"/>
        <v>986.10199999999998</v>
      </c>
    </row>
    <row r="11" spans="1:23" ht="15.75" x14ac:dyDescent="0.25">
      <c r="A11" s="3">
        <v>1377</v>
      </c>
      <c r="B11" s="4">
        <v>45289</v>
      </c>
      <c r="C11" s="3">
        <v>29</v>
      </c>
      <c r="D11" s="3" t="s">
        <v>38</v>
      </c>
      <c r="E11" s="3" t="s">
        <v>39</v>
      </c>
      <c r="F11" s="3" t="s">
        <v>40</v>
      </c>
      <c r="G11" s="3" t="s">
        <v>41</v>
      </c>
      <c r="H11" s="3" t="s">
        <v>4</v>
      </c>
      <c r="I11" s="3" t="s">
        <v>42</v>
      </c>
      <c r="J11" s="3" t="s">
        <v>6</v>
      </c>
      <c r="K11" s="5">
        <f t="shared" si="0"/>
        <v>45291</v>
      </c>
      <c r="L11" s="3" t="s">
        <v>7</v>
      </c>
      <c r="M11" s="3" t="s">
        <v>43</v>
      </c>
      <c r="N11" s="3" t="s">
        <v>40</v>
      </c>
      <c r="O11" s="3" t="s">
        <v>41</v>
      </c>
      <c r="P11" s="3" t="s">
        <v>4</v>
      </c>
      <c r="Q11" s="3" t="s">
        <v>44</v>
      </c>
      <c r="R11" s="3" t="s">
        <v>45</v>
      </c>
      <c r="S11" s="6">
        <v>12.75</v>
      </c>
      <c r="T11" s="3">
        <v>23</v>
      </c>
      <c r="U11" s="6">
        <f t="shared" si="1"/>
        <v>293.25</v>
      </c>
      <c r="V11" s="7">
        <v>29.325000000000003</v>
      </c>
      <c r="W11" s="8">
        <f t="shared" si="2"/>
        <v>322.57499999999999</v>
      </c>
    </row>
    <row r="12" spans="1:23" ht="15.75" x14ac:dyDescent="0.25">
      <c r="A12" s="3">
        <v>1378</v>
      </c>
      <c r="B12" s="4">
        <v>45263</v>
      </c>
      <c r="C12" s="3">
        <v>3</v>
      </c>
      <c r="D12" s="3" t="s">
        <v>46</v>
      </c>
      <c r="E12" s="3" t="s">
        <v>47</v>
      </c>
      <c r="F12" s="3" t="s">
        <v>48</v>
      </c>
      <c r="G12" s="3" t="s">
        <v>49</v>
      </c>
      <c r="H12" s="3" t="s">
        <v>4</v>
      </c>
      <c r="I12" s="3" t="s">
        <v>5</v>
      </c>
      <c r="J12" s="3" t="s">
        <v>6</v>
      </c>
      <c r="K12" s="5">
        <f t="shared" si="0"/>
        <v>45265</v>
      </c>
      <c r="L12" s="3" t="s">
        <v>7</v>
      </c>
      <c r="M12" s="3" t="s">
        <v>50</v>
      </c>
      <c r="N12" s="3" t="s">
        <v>48</v>
      </c>
      <c r="O12" s="3" t="s">
        <v>49</v>
      </c>
      <c r="P12" s="3" t="s">
        <v>4</v>
      </c>
      <c r="Q12" s="3" t="s">
        <v>51</v>
      </c>
      <c r="R12" s="3" t="s">
        <v>52</v>
      </c>
      <c r="S12" s="6">
        <v>9.65</v>
      </c>
      <c r="T12" s="3">
        <v>89</v>
      </c>
      <c r="U12" s="6">
        <f t="shared" si="1"/>
        <v>858.85</v>
      </c>
      <c r="V12" s="7">
        <v>81.59075</v>
      </c>
      <c r="W12" s="8">
        <f t="shared" si="2"/>
        <v>940.44074999999998</v>
      </c>
    </row>
    <row r="13" spans="1:23" ht="15.75" x14ac:dyDescent="0.25">
      <c r="A13" s="3">
        <v>1379</v>
      </c>
      <c r="B13" s="4">
        <v>45266</v>
      </c>
      <c r="C13" s="3">
        <v>6</v>
      </c>
      <c r="D13" s="3" t="s">
        <v>53</v>
      </c>
      <c r="E13" s="3" t="s">
        <v>54</v>
      </c>
      <c r="F13" s="3" t="s">
        <v>55</v>
      </c>
      <c r="G13" s="3" t="s">
        <v>56</v>
      </c>
      <c r="H13" s="3" t="s">
        <v>4</v>
      </c>
      <c r="I13" s="3" t="s">
        <v>57</v>
      </c>
      <c r="J13" s="3" t="s">
        <v>33</v>
      </c>
      <c r="K13" s="5">
        <f t="shared" si="0"/>
        <v>45268</v>
      </c>
      <c r="L13" s="3" t="s">
        <v>7</v>
      </c>
      <c r="M13" s="3" t="s">
        <v>58</v>
      </c>
      <c r="N13" s="3" t="s">
        <v>55</v>
      </c>
      <c r="O13" s="3" t="s">
        <v>56</v>
      </c>
      <c r="P13" s="3" t="s">
        <v>4</v>
      </c>
      <c r="Q13" s="3" t="s">
        <v>59</v>
      </c>
      <c r="R13" s="3" t="s">
        <v>60</v>
      </c>
      <c r="S13" s="6">
        <v>40</v>
      </c>
      <c r="T13" s="3">
        <v>25</v>
      </c>
      <c r="U13" s="6">
        <f t="shared" si="1"/>
        <v>1000</v>
      </c>
      <c r="V13" s="7">
        <v>96</v>
      </c>
      <c r="W13" s="8">
        <f t="shared" si="2"/>
        <v>1096</v>
      </c>
    </row>
    <row r="14" spans="1:23" ht="15.75" x14ac:dyDescent="0.25">
      <c r="A14" s="3">
        <v>1380</v>
      </c>
      <c r="B14" s="4">
        <v>45288</v>
      </c>
      <c r="C14" s="3">
        <v>28</v>
      </c>
      <c r="D14" s="3" t="s">
        <v>61</v>
      </c>
      <c r="E14" s="3" t="s">
        <v>62</v>
      </c>
      <c r="F14" s="3" t="s">
        <v>63</v>
      </c>
      <c r="G14" s="3" t="s">
        <v>64</v>
      </c>
      <c r="H14" s="3" t="s">
        <v>4</v>
      </c>
      <c r="I14" s="3" t="s">
        <v>65</v>
      </c>
      <c r="J14" s="3" t="s">
        <v>66</v>
      </c>
      <c r="K14" s="5">
        <f t="shared" si="0"/>
        <v>45290</v>
      </c>
      <c r="L14" s="3" t="s">
        <v>34</v>
      </c>
      <c r="M14" s="3" t="s">
        <v>67</v>
      </c>
      <c r="N14" s="3" t="s">
        <v>63</v>
      </c>
      <c r="O14" s="3" t="s">
        <v>64</v>
      </c>
      <c r="P14" s="3" t="s">
        <v>4</v>
      </c>
      <c r="Q14" s="3" t="s">
        <v>27</v>
      </c>
      <c r="R14" s="3" t="s">
        <v>10</v>
      </c>
      <c r="S14" s="6">
        <v>46</v>
      </c>
      <c r="T14" s="3">
        <v>19</v>
      </c>
      <c r="U14" s="6">
        <f t="shared" si="1"/>
        <v>874</v>
      </c>
      <c r="V14" s="7">
        <v>89.14800000000001</v>
      </c>
      <c r="W14" s="8">
        <f t="shared" si="2"/>
        <v>963.14800000000002</v>
      </c>
    </row>
    <row r="15" spans="1:23" ht="15.75" x14ac:dyDescent="0.25">
      <c r="A15" s="3">
        <v>1381</v>
      </c>
      <c r="B15" s="4">
        <v>45268</v>
      </c>
      <c r="C15" s="3">
        <v>8</v>
      </c>
      <c r="D15" s="3" t="s">
        <v>28</v>
      </c>
      <c r="E15" s="3" t="s">
        <v>29</v>
      </c>
      <c r="F15" s="3" t="s">
        <v>30</v>
      </c>
      <c r="G15" s="3" t="s">
        <v>31</v>
      </c>
      <c r="H15" s="3" t="s">
        <v>4</v>
      </c>
      <c r="I15" s="3" t="s">
        <v>32</v>
      </c>
      <c r="J15" s="3" t="s">
        <v>33</v>
      </c>
      <c r="K15" s="5">
        <f t="shared" si="0"/>
        <v>45270</v>
      </c>
      <c r="L15" s="3" t="s">
        <v>34</v>
      </c>
      <c r="M15" s="3" t="s">
        <v>35</v>
      </c>
      <c r="N15" s="3" t="s">
        <v>30</v>
      </c>
      <c r="O15" s="3" t="s">
        <v>31</v>
      </c>
      <c r="P15" s="3" t="s">
        <v>4</v>
      </c>
      <c r="Q15" s="3" t="s">
        <v>44</v>
      </c>
      <c r="R15" s="3" t="s">
        <v>45</v>
      </c>
      <c r="S15" s="6">
        <v>12.75</v>
      </c>
      <c r="T15" s="3">
        <v>36</v>
      </c>
      <c r="U15" s="6">
        <f t="shared" si="1"/>
        <v>459</v>
      </c>
      <c r="V15" s="7">
        <v>45.441000000000003</v>
      </c>
      <c r="W15" s="8">
        <f t="shared" si="2"/>
        <v>504.44100000000003</v>
      </c>
    </row>
    <row r="16" spans="1:23" ht="15.75" x14ac:dyDescent="0.25">
      <c r="A16" s="3">
        <v>1382</v>
      </c>
      <c r="B16" s="4">
        <v>45270</v>
      </c>
      <c r="C16" s="3">
        <v>10</v>
      </c>
      <c r="D16" s="3" t="s">
        <v>68</v>
      </c>
      <c r="E16" s="3" t="s">
        <v>69</v>
      </c>
      <c r="F16" s="3" t="s">
        <v>70</v>
      </c>
      <c r="G16" s="3" t="s">
        <v>71</v>
      </c>
      <c r="H16" s="3" t="s">
        <v>4</v>
      </c>
      <c r="I16" s="3" t="s">
        <v>72</v>
      </c>
      <c r="J16" s="3" t="s">
        <v>18</v>
      </c>
      <c r="K16" s="5">
        <f t="shared" si="0"/>
        <v>45272</v>
      </c>
      <c r="L16" s="3" t="s">
        <v>7</v>
      </c>
      <c r="M16" s="3" t="s">
        <v>73</v>
      </c>
      <c r="N16" s="3" t="s">
        <v>70</v>
      </c>
      <c r="O16" s="3" t="s">
        <v>71</v>
      </c>
      <c r="P16" s="3" t="s">
        <v>4</v>
      </c>
      <c r="Q16" s="3" t="s">
        <v>74</v>
      </c>
      <c r="R16" s="3" t="s">
        <v>10</v>
      </c>
      <c r="S16" s="6">
        <v>2.99</v>
      </c>
      <c r="T16" s="3">
        <v>93</v>
      </c>
      <c r="U16" s="6">
        <f t="shared" si="1"/>
        <v>278.07</v>
      </c>
      <c r="V16" s="7">
        <v>26.416650000000001</v>
      </c>
      <c r="W16" s="8">
        <f t="shared" si="2"/>
        <v>304.48665</v>
      </c>
    </row>
    <row r="17" spans="1:23" ht="15.75" x14ac:dyDescent="0.25">
      <c r="A17" s="3">
        <v>1383</v>
      </c>
      <c r="B17" s="4">
        <v>45267</v>
      </c>
      <c r="C17" s="3">
        <v>7</v>
      </c>
      <c r="D17" s="3" t="s">
        <v>75</v>
      </c>
      <c r="E17" s="3" t="s">
        <v>76</v>
      </c>
      <c r="F17" s="3" t="s">
        <v>77</v>
      </c>
      <c r="G17" s="3" t="s">
        <v>78</v>
      </c>
      <c r="H17" s="3" t="s">
        <v>4</v>
      </c>
      <c r="I17" s="3" t="s">
        <v>32</v>
      </c>
      <c r="J17" s="3" t="s">
        <v>33</v>
      </c>
      <c r="K17" s="5">
        <f t="shared" si="0"/>
        <v>45269</v>
      </c>
      <c r="L17" s="3" t="s">
        <v>7</v>
      </c>
      <c r="M17" s="3" t="s">
        <v>79</v>
      </c>
      <c r="N17" s="3" t="s">
        <v>77</v>
      </c>
      <c r="O17" s="3" t="s">
        <v>78</v>
      </c>
      <c r="P17" s="3" t="s">
        <v>4</v>
      </c>
      <c r="Q17" s="3" t="s">
        <v>27</v>
      </c>
      <c r="R17" s="3" t="s">
        <v>10</v>
      </c>
      <c r="S17" s="6">
        <v>46</v>
      </c>
      <c r="T17" s="3">
        <v>64</v>
      </c>
      <c r="U17" s="6">
        <f t="shared" si="1"/>
        <v>2944</v>
      </c>
      <c r="V17" s="7">
        <v>279.68</v>
      </c>
      <c r="W17" s="8">
        <f t="shared" si="2"/>
        <v>3223.68</v>
      </c>
    </row>
    <row r="18" spans="1:23" ht="15.75" x14ac:dyDescent="0.25">
      <c r="A18" s="3">
        <v>1384</v>
      </c>
      <c r="B18" s="4">
        <v>45270</v>
      </c>
      <c r="C18" s="3">
        <v>10</v>
      </c>
      <c r="D18" s="3" t="s">
        <v>68</v>
      </c>
      <c r="E18" s="3" t="s">
        <v>69</v>
      </c>
      <c r="F18" s="3" t="s">
        <v>70</v>
      </c>
      <c r="G18" s="3" t="s">
        <v>71</v>
      </c>
      <c r="H18" s="3" t="s">
        <v>4</v>
      </c>
      <c r="I18" s="3" t="s">
        <v>72</v>
      </c>
      <c r="J18" s="3" t="s">
        <v>18</v>
      </c>
      <c r="K18" s="5">
        <f t="shared" si="0"/>
        <v>45272</v>
      </c>
      <c r="L18" s="3" t="s">
        <v>19</v>
      </c>
      <c r="M18" s="3" t="s">
        <v>73</v>
      </c>
      <c r="N18" s="3" t="s">
        <v>70</v>
      </c>
      <c r="O18" s="3" t="s">
        <v>71</v>
      </c>
      <c r="P18" s="3" t="s">
        <v>4</v>
      </c>
      <c r="Q18" s="3" t="s">
        <v>80</v>
      </c>
      <c r="R18" s="3" t="s">
        <v>81</v>
      </c>
      <c r="S18" s="6">
        <v>25</v>
      </c>
      <c r="T18" s="3">
        <v>84</v>
      </c>
      <c r="U18" s="6">
        <f t="shared" si="1"/>
        <v>2100</v>
      </c>
      <c r="V18" s="7">
        <v>220.5</v>
      </c>
      <c r="W18" s="8">
        <f t="shared" si="2"/>
        <v>2320.5</v>
      </c>
    </row>
    <row r="19" spans="1:23" ht="15.75" x14ac:dyDescent="0.25">
      <c r="A19" s="3">
        <v>1385</v>
      </c>
      <c r="B19" s="4">
        <v>45270</v>
      </c>
      <c r="C19" s="3">
        <v>10</v>
      </c>
      <c r="D19" s="3" t="s">
        <v>68</v>
      </c>
      <c r="E19" s="3" t="s">
        <v>69</v>
      </c>
      <c r="F19" s="3" t="s">
        <v>70</v>
      </c>
      <c r="G19" s="3" t="s">
        <v>71</v>
      </c>
      <c r="H19" s="3" t="s">
        <v>4</v>
      </c>
      <c r="I19" s="3" t="s">
        <v>72</v>
      </c>
      <c r="J19" s="3" t="s">
        <v>18</v>
      </c>
      <c r="K19" s="5">
        <f t="shared" si="0"/>
        <v>45272</v>
      </c>
      <c r="L19" s="3" t="s">
        <v>19</v>
      </c>
      <c r="M19" s="3" t="s">
        <v>73</v>
      </c>
      <c r="N19" s="3" t="s">
        <v>70</v>
      </c>
      <c r="O19" s="3" t="s">
        <v>71</v>
      </c>
      <c r="P19" s="3" t="s">
        <v>4</v>
      </c>
      <c r="Q19" s="3" t="s">
        <v>82</v>
      </c>
      <c r="R19" s="3" t="s">
        <v>83</v>
      </c>
      <c r="S19" s="6">
        <v>22</v>
      </c>
      <c r="T19" s="3">
        <v>72</v>
      </c>
      <c r="U19" s="6">
        <f t="shared" si="1"/>
        <v>1584</v>
      </c>
      <c r="V19" s="7">
        <v>150.47999999999999</v>
      </c>
      <c r="W19" s="8">
        <f t="shared" si="2"/>
        <v>1734.48</v>
      </c>
    </row>
    <row r="20" spans="1:23" ht="15.75" x14ac:dyDescent="0.25">
      <c r="A20" s="3">
        <v>1386</v>
      </c>
      <c r="B20" s="4">
        <v>45270</v>
      </c>
      <c r="C20" s="3">
        <v>10</v>
      </c>
      <c r="D20" s="3" t="s">
        <v>68</v>
      </c>
      <c r="E20" s="3" t="s">
        <v>69</v>
      </c>
      <c r="F20" s="3" t="s">
        <v>70</v>
      </c>
      <c r="G20" s="3" t="s">
        <v>71</v>
      </c>
      <c r="H20" s="3" t="s">
        <v>4</v>
      </c>
      <c r="I20" s="3" t="s">
        <v>72</v>
      </c>
      <c r="J20" s="3" t="s">
        <v>18</v>
      </c>
      <c r="K20" s="5">
        <f t="shared" si="0"/>
        <v>45272</v>
      </c>
      <c r="L20" s="3" t="s">
        <v>19</v>
      </c>
      <c r="M20" s="3" t="s">
        <v>73</v>
      </c>
      <c r="N20" s="3" t="s">
        <v>70</v>
      </c>
      <c r="O20" s="3" t="s">
        <v>71</v>
      </c>
      <c r="P20" s="3" t="s">
        <v>4</v>
      </c>
      <c r="Q20" s="3" t="s">
        <v>36</v>
      </c>
      <c r="R20" s="3" t="s">
        <v>37</v>
      </c>
      <c r="S20" s="6">
        <v>9.1999999999999993</v>
      </c>
      <c r="T20" s="3">
        <v>60</v>
      </c>
      <c r="U20" s="6">
        <f t="shared" si="1"/>
        <v>552</v>
      </c>
      <c r="V20" s="7">
        <v>56.856000000000002</v>
      </c>
      <c r="W20" s="8">
        <f t="shared" si="2"/>
        <v>608.85599999999999</v>
      </c>
    </row>
    <row r="21" spans="1:23" ht="15.75" x14ac:dyDescent="0.25">
      <c r="A21" s="3">
        <v>1387</v>
      </c>
      <c r="B21" s="4">
        <v>45271</v>
      </c>
      <c r="C21" s="3">
        <v>11</v>
      </c>
      <c r="D21" s="3" t="s">
        <v>84</v>
      </c>
      <c r="E21" s="3" t="s">
        <v>85</v>
      </c>
      <c r="F21" s="3" t="s">
        <v>86</v>
      </c>
      <c r="G21" s="3" t="s">
        <v>87</v>
      </c>
      <c r="H21" s="3" t="s">
        <v>4</v>
      </c>
      <c r="I21" s="3" t="s">
        <v>65</v>
      </c>
      <c r="J21" s="3" t="s">
        <v>66</v>
      </c>
      <c r="K21" s="5">
        <f t="shared" si="0"/>
        <v>45273</v>
      </c>
      <c r="L21" s="3" t="s">
        <v>34</v>
      </c>
      <c r="M21" s="3" t="s">
        <v>88</v>
      </c>
      <c r="N21" s="3" t="s">
        <v>86</v>
      </c>
      <c r="O21" s="3" t="s">
        <v>87</v>
      </c>
      <c r="P21" s="3" t="s">
        <v>4</v>
      </c>
      <c r="Q21" s="3" t="s">
        <v>11</v>
      </c>
      <c r="R21" s="3" t="s">
        <v>12</v>
      </c>
      <c r="S21" s="6">
        <v>3.5</v>
      </c>
      <c r="T21" s="3">
        <v>67</v>
      </c>
      <c r="U21" s="6">
        <f t="shared" si="1"/>
        <v>234.5</v>
      </c>
      <c r="V21" s="7">
        <v>22.746500000000001</v>
      </c>
      <c r="W21" s="8">
        <f t="shared" si="2"/>
        <v>257.24650000000003</v>
      </c>
    </row>
    <row r="22" spans="1:23" ht="15.75" x14ac:dyDescent="0.25">
      <c r="A22" s="3">
        <v>1388</v>
      </c>
      <c r="B22" s="4">
        <v>45271</v>
      </c>
      <c r="C22" s="3">
        <v>11</v>
      </c>
      <c r="D22" s="3" t="s">
        <v>84</v>
      </c>
      <c r="E22" s="3" t="s">
        <v>85</v>
      </c>
      <c r="F22" s="3" t="s">
        <v>86</v>
      </c>
      <c r="G22" s="3" t="s">
        <v>87</v>
      </c>
      <c r="H22" s="3" t="s">
        <v>4</v>
      </c>
      <c r="I22" s="3" t="s">
        <v>65</v>
      </c>
      <c r="J22" s="3" t="s">
        <v>66</v>
      </c>
      <c r="K22" s="5">
        <f t="shared" si="0"/>
        <v>45273</v>
      </c>
      <c r="L22" s="3" t="s">
        <v>34</v>
      </c>
      <c r="M22" s="3" t="s">
        <v>88</v>
      </c>
      <c r="N22" s="3" t="s">
        <v>86</v>
      </c>
      <c r="O22" s="3" t="s">
        <v>87</v>
      </c>
      <c r="P22" s="3" t="s">
        <v>4</v>
      </c>
      <c r="Q22" s="3" t="s">
        <v>74</v>
      </c>
      <c r="R22" s="3" t="s">
        <v>10</v>
      </c>
      <c r="S22" s="6">
        <v>2.99</v>
      </c>
      <c r="T22" s="3">
        <v>48</v>
      </c>
      <c r="U22" s="6">
        <f t="shared" si="1"/>
        <v>143.52000000000001</v>
      </c>
      <c r="V22" s="7">
        <v>13.634400000000001</v>
      </c>
      <c r="W22" s="8">
        <f t="shared" si="2"/>
        <v>157.15440000000001</v>
      </c>
    </row>
    <row r="23" spans="1:23" ht="15.75" x14ac:dyDescent="0.25">
      <c r="A23" s="3">
        <v>1389</v>
      </c>
      <c r="B23" s="4">
        <v>45261</v>
      </c>
      <c r="C23" s="3">
        <v>1</v>
      </c>
      <c r="D23" s="3" t="s">
        <v>89</v>
      </c>
      <c r="E23" s="3" t="s">
        <v>90</v>
      </c>
      <c r="F23" s="3" t="s">
        <v>91</v>
      </c>
      <c r="G23" s="3" t="s">
        <v>92</v>
      </c>
      <c r="H23" s="3" t="s">
        <v>4</v>
      </c>
      <c r="I23" s="3" t="s">
        <v>32</v>
      </c>
      <c r="J23" s="3" t="s">
        <v>33</v>
      </c>
      <c r="K23" s="5">
        <f t="shared" si="0"/>
        <v>45263</v>
      </c>
      <c r="L23" s="3" t="s">
        <v>34</v>
      </c>
      <c r="M23" s="3" t="s">
        <v>93</v>
      </c>
      <c r="N23" s="3" t="s">
        <v>91</v>
      </c>
      <c r="O23" s="3" t="s">
        <v>92</v>
      </c>
      <c r="P23" s="3" t="s">
        <v>4</v>
      </c>
      <c r="Q23" s="3" t="s">
        <v>26</v>
      </c>
      <c r="R23" s="3" t="s">
        <v>10</v>
      </c>
      <c r="S23" s="6">
        <v>18</v>
      </c>
      <c r="T23" s="3">
        <v>64</v>
      </c>
      <c r="U23" s="6">
        <f t="shared" si="1"/>
        <v>1152</v>
      </c>
      <c r="V23" s="7">
        <v>118.65600000000001</v>
      </c>
      <c r="W23" s="8">
        <f t="shared" si="2"/>
        <v>1270.6559999999999</v>
      </c>
    </row>
    <row r="24" spans="1:23" ht="15.75" x14ac:dyDescent="0.25">
      <c r="A24" s="3">
        <v>1390</v>
      </c>
      <c r="B24" s="4">
        <v>45261</v>
      </c>
      <c r="C24" s="3">
        <v>1</v>
      </c>
      <c r="D24" s="3" t="s">
        <v>89</v>
      </c>
      <c r="E24" s="3" t="s">
        <v>90</v>
      </c>
      <c r="F24" s="3" t="s">
        <v>91</v>
      </c>
      <c r="G24" s="3" t="s">
        <v>92</v>
      </c>
      <c r="H24" s="3" t="s">
        <v>4</v>
      </c>
      <c r="I24" s="3" t="s">
        <v>32</v>
      </c>
      <c r="J24" s="3" t="s">
        <v>33</v>
      </c>
      <c r="K24" s="5">
        <f t="shared" si="0"/>
        <v>45263</v>
      </c>
      <c r="L24" s="3" t="s">
        <v>34</v>
      </c>
      <c r="M24" s="3" t="s">
        <v>93</v>
      </c>
      <c r="N24" s="3" t="s">
        <v>91</v>
      </c>
      <c r="O24" s="3" t="s">
        <v>92</v>
      </c>
      <c r="P24" s="3" t="s">
        <v>4</v>
      </c>
      <c r="Q24" s="3" t="s">
        <v>27</v>
      </c>
      <c r="R24" s="3" t="s">
        <v>10</v>
      </c>
      <c r="S24" s="6">
        <v>46</v>
      </c>
      <c r="T24" s="3">
        <v>82</v>
      </c>
      <c r="U24" s="6">
        <f t="shared" si="1"/>
        <v>3772</v>
      </c>
      <c r="V24" s="7">
        <v>392.28800000000007</v>
      </c>
      <c r="W24" s="8">
        <f t="shared" si="2"/>
        <v>4164.2880000000005</v>
      </c>
    </row>
    <row r="25" spans="1:23" ht="15.75" x14ac:dyDescent="0.25">
      <c r="A25" s="3">
        <v>1391</v>
      </c>
      <c r="B25" s="4">
        <v>45261</v>
      </c>
      <c r="C25" s="3">
        <v>1</v>
      </c>
      <c r="D25" s="3" t="s">
        <v>89</v>
      </c>
      <c r="E25" s="3" t="s">
        <v>90</v>
      </c>
      <c r="F25" s="3" t="s">
        <v>91</v>
      </c>
      <c r="G25" s="3" t="s">
        <v>92</v>
      </c>
      <c r="H25" s="3" t="s">
        <v>4</v>
      </c>
      <c r="I25" s="3" t="s">
        <v>32</v>
      </c>
      <c r="J25" s="3" t="s">
        <v>33</v>
      </c>
      <c r="K25" s="5">
        <f t="shared" si="0"/>
        <v>45263</v>
      </c>
      <c r="L25" s="3" t="s">
        <v>34</v>
      </c>
      <c r="M25" s="3" t="s">
        <v>93</v>
      </c>
      <c r="N25" s="3" t="s">
        <v>91</v>
      </c>
      <c r="O25" s="3" t="s">
        <v>92</v>
      </c>
      <c r="P25" s="3" t="s">
        <v>4</v>
      </c>
      <c r="Q25" s="3" t="s">
        <v>74</v>
      </c>
      <c r="R25" s="3" t="s">
        <v>10</v>
      </c>
      <c r="S25" s="6">
        <v>2.99</v>
      </c>
      <c r="T25" s="3">
        <v>17</v>
      </c>
      <c r="U25" s="6">
        <f t="shared" si="1"/>
        <v>50.830000000000005</v>
      </c>
      <c r="V25" s="7">
        <v>5.1338300000000014</v>
      </c>
      <c r="W25" s="8">
        <f t="shared" si="2"/>
        <v>55.963830000000009</v>
      </c>
    </row>
    <row r="26" spans="1:23" ht="15.75" x14ac:dyDescent="0.25">
      <c r="A26" s="3">
        <v>1392</v>
      </c>
      <c r="B26" s="4">
        <v>45288</v>
      </c>
      <c r="C26" s="3">
        <v>28</v>
      </c>
      <c r="D26" s="3" t="s">
        <v>61</v>
      </c>
      <c r="E26" s="3" t="s">
        <v>62</v>
      </c>
      <c r="F26" s="3" t="s">
        <v>63</v>
      </c>
      <c r="G26" s="3" t="s">
        <v>64</v>
      </c>
      <c r="H26" s="3" t="s">
        <v>4</v>
      </c>
      <c r="I26" s="3" t="s">
        <v>65</v>
      </c>
      <c r="J26" s="3" t="s">
        <v>66</v>
      </c>
      <c r="K26" s="5">
        <f t="shared" si="0"/>
        <v>45290</v>
      </c>
      <c r="L26" s="3" t="s">
        <v>34</v>
      </c>
      <c r="M26" s="3" t="s">
        <v>67</v>
      </c>
      <c r="N26" s="3" t="s">
        <v>63</v>
      </c>
      <c r="O26" s="3" t="s">
        <v>64</v>
      </c>
      <c r="P26" s="3" t="s">
        <v>4</v>
      </c>
      <c r="Q26" s="3" t="s">
        <v>51</v>
      </c>
      <c r="R26" s="3" t="s">
        <v>52</v>
      </c>
      <c r="S26" s="6">
        <v>9.65</v>
      </c>
      <c r="T26" s="3">
        <v>38</v>
      </c>
      <c r="U26" s="6">
        <f t="shared" si="1"/>
        <v>366.7</v>
      </c>
      <c r="V26" s="7">
        <v>36.67</v>
      </c>
      <c r="W26" s="8">
        <f t="shared" si="2"/>
        <v>403.37</v>
      </c>
    </row>
    <row r="27" spans="1:23" ht="15.75" x14ac:dyDescent="0.25">
      <c r="A27" s="3">
        <v>1393</v>
      </c>
      <c r="B27" s="4">
        <v>45288</v>
      </c>
      <c r="C27" s="3">
        <v>28</v>
      </c>
      <c r="D27" s="3" t="s">
        <v>61</v>
      </c>
      <c r="E27" s="3" t="s">
        <v>62</v>
      </c>
      <c r="F27" s="3" t="s">
        <v>63</v>
      </c>
      <c r="G27" s="3" t="s">
        <v>64</v>
      </c>
      <c r="H27" s="3" t="s">
        <v>4</v>
      </c>
      <c r="I27" s="3" t="s">
        <v>65</v>
      </c>
      <c r="J27" s="3" t="s">
        <v>66</v>
      </c>
      <c r="K27" s="5">
        <f t="shared" si="0"/>
        <v>45290</v>
      </c>
      <c r="L27" s="3" t="s">
        <v>34</v>
      </c>
      <c r="M27" s="3" t="s">
        <v>67</v>
      </c>
      <c r="N27" s="3" t="s">
        <v>63</v>
      </c>
      <c r="O27" s="3" t="s">
        <v>64</v>
      </c>
      <c r="P27" s="3" t="s">
        <v>4</v>
      </c>
      <c r="Q27" s="3" t="s">
        <v>94</v>
      </c>
      <c r="R27" s="3" t="s">
        <v>95</v>
      </c>
      <c r="S27" s="6">
        <v>18.399999999999999</v>
      </c>
      <c r="T27" s="3">
        <v>25</v>
      </c>
      <c r="U27" s="6">
        <f t="shared" si="1"/>
        <v>459.99999999999994</v>
      </c>
      <c r="V27" s="7">
        <v>45.54</v>
      </c>
      <c r="W27" s="8">
        <f t="shared" si="2"/>
        <v>505.53999999999996</v>
      </c>
    </row>
    <row r="28" spans="1:23" ht="15.75" x14ac:dyDescent="0.25">
      <c r="A28" s="3">
        <v>1394</v>
      </c>
      <c r="B28" s="4">
        <v>45269</v>
      </c>
      <c r="C28" s="3">
        <v>9</v>
      </c>
      <c r="D28" s="3" t="s">
        <v>96</v>
      </c>
      <c r="E28" s="3" t="s">
        <v>97</v>
      </c>
      <c r="F28" s="3" t="s">
        <v>98</v>
      </c>
      <c r="G28" s="3" t="s">
        <v>99</v>
      </c>
      <c r="H28" s="3" t="s">
        <v>4</v>
      </c>
      <c r="I28" s="3" t="s">
        <v>100</v>
      </c>
      <c r="J28" s="3" t="s">
        <v>6</v>
      </c>
      <c r="K28" s="5">
        <f t="shared" si="0"/>
        <v>45271</v>
      </c>
      <c r="L28" s="3" t="s">
        <v>19</v>
      </c>
      <c r="M28" s="3" t="s">
        <v>101</v>
      </c>
      <c r="N28" s="3" t="s">
        <v>98</v>
      </c>
      <c r="O28" s="3" t="s">
        <v>99</v>
      </c>
      <c r="P28" s="3" t="s">
        <v>4</v>
      </c>
      <c r="Q28" s="3" t="s">
        <v>102</v>
      </c>
      <c r="R28" s="3" t="s">
        <v>103</v>
      </c>
      <c r="S28" s="6">
        <v>19.5</v>
      </c>
      <c r="T28" s="3">
        <v>85</v>
      </c>
      <c r="U28" s="6">
        <f t="shared" si="1"/>
        <v>1657.5</v>
      </c>
      <c r="V28" s="7">
        <v>165.75</v>
      </c>
      <c r="W28" s="8">
        <f t="shared" si="2"/>
        <v>1823.25</v>
      </c>
    </row>
    <row r="29" spans="1:23" ht="15.75" x14ac:dyDescent="0.25">
      <c r="A29" s="3">
        <v>1395</v>
      </c>
      <c r="B29" s="4">
        <v>45269</v>
      </c>
      <c r="C29" s="3">
        <v>9</v>
      </c>
      <c r="D29" s="3" t="s">
        <v>96</v>
      </c>
      <c r="E29" s="3" t="s">
        <v>97</v>
      </c>
      <c r="F29" s="3" t="s">
        <v>98</v>
      </c>
      <c r="G29" s="3" t="s">
        <v>99</v>
      </c>
      <c r="H29" s="3" t="s">
        <v>4</v>
      </c>
      <c r="I29" s="3" t="s">
        <v>100</v>
      </c>
      <c r="J29" s="3" t="s">
        <v>6</v>
      </c>
      <c r="K29" s="5">
        <f t="shared" si="0"/>
        <v>45271</v>
      </c>
      <c r="L29" s="3" t="s">
        <v>19</v>
      </c>
      <c r="M29" s="3" t="s">
        <v>101</v>
      </c>
      <c r="N29" s="3" t="s">
        <v>98</v>
      </c>
      <c r="O29" s="3" t="s">
        <v>99</v>
      </c>
      <c r="P29" s="3" t="s">
        <v>4</v>
      </c>
      <c r="Q29" s="3" t="s">
        <v>104</v>
      </c>
      <c r="R29" s="3" t="s">
        <v>105</v>
      </c>
      <c r="S29" s="6">
        <v>34.799999999999997</v>
      </c>
      <c r="T29" s="3">
        <v>18</v>
      </c>
      <c r="U29" s="6">
        <f t="shared" si="1"/>
        <v>626.4</v>
      </c>
      <c r="V29" s="7">
        <v>61.3872</v>
      </c>
      <c r="W29" s="8">
        <f t="shared" si="2"/>
        <v>687.78719999999998</v>
      </c>
    </row>
    <row r="30" spans="1:23" ht="15.75" x14ac:dyDescent="0.25">
      <c r="A30" s="3">
        <v>1396</v>
      </c>
      <c r="B30" s="4">
        <v>45266</v>
      </c>
      <c r="C30" s="3">
        <v>6</v>
      </c>
      <c r="D30" s="3" t="s">
        <v>53</v>
      </c>
      <c r="E30" s="3" t="s">
        <v>54</v>
      </c>
      <c r="F30" s="3" t="s">
        <v>55</v>
      </c>
      <c r="G30" s="3" t="s">
        <v>56</v>
      </c>
      <c r="H30" s="3" t="s">
        <v>4</v>
      </c>
      <c r="I30" s="3" t="s">
        <v>57</v>
      </c>
      <c r="J30" s="3" t="s">
        <v>33</v>
      </c>
      <c r="K30" s="5">
        <f t="shared" si="0"/>
        <v>45268</v>
      </c>
      <c r="L30" s="3" t="s">
        <v>7</v>
      </c>
      <c r="M30" s="3" t="s">
        <v>58</v>
      </c>
      <c r="N30" s="3" t="s">
        <v>55</v>
      </c>
      <c r="O30" s="3" t="s">
        <v>56</v>
      </c>
      <c r="P30" s="3" t="s">
        <v>4</v>
      </c>
      <c r="Q30" s="3" t="s">
        <v>9</v>
      </c>
      <c r="R30" s="3" t="s">
        <v>10</v>
      </c>
      <c r="S30" s="6">
        <v>14</v>
      </c>
      <c r="T30" s="3">
        <v>85</v>
      </c>
      <c r="U30" s="6">
        <f t="shared" si="1"/>
        <v>1190</v>
      </c>
      <c r="V30" s="7">
        <v>115.42999999999999</v>
      </c>
      <c r="W30" s="8">
        <f t="shared" si="2"/>
        <v>1305.43</v>
      </c>
    </row>
    <row r="31" spans="1:23" ht="15.75" x14ac:dyDescent="0.25">
      <c r="A31" s="3">
        <v>1397</v>
      </c>
      <c r="B31" s="4">
        <v>45268</v>
      </c>
      <c r="C31" s="3">
        <v>8</v>
      </c>
      <c r="D31" s="3" t="s">
        <v>28</v>
      </c>
      <c r="E31" s="3" t="s">
        <v>29</v>
      </c>
      <c r="F31" s="3" t="s">
        <v>30</v>
      </c>
      <c r="G31" s="3" t="s">
        <v>31</v>
      </c>
      <c r="H31" s="3" t="s">
        <v>4</v>
      </c>
      <c r="I31" s="3" t="s">
        <v>32</v>
      </c>
      <c r="J31" s="3" t="s">
        <v>33</v>
      </c>
      <c r="K31" s="5">
        <f t="shared" si="0"/>
        <v>45270</v>
      </c>
      <c r="L31" s="3" t="s">
        <v>7</v>
      </c>
      <c r="M31" s="3" t="s">
        <v>35</v>
      </c>
      <c r="N31" s="3" t="s">
        <v>30</v>
      </c>
      <c r="O31" s="3" t="s">
        <v>31</v>
      </c>
      <c r="P31" s="3" t="s">
        <v>4</v>
      </c>
      <c r="Q31" s="3" t="s">
        <v>59</v>
      </c>
      <c r="R31" s="3" t="s">
        <v>60</v>
      </c>
      <c r="S31" s="6">
        <v>40</v>
      </c>
      <c r="T31" s="3">
        <v>82</v>
      </c>
      <c r="U31" s="6">
        <f t="shared" si="1"/>
        <v>3280</v>
      </c>
      <c r="V31" s="7">
        <v>318.15999999999997</v>
      </c>
      <c r="W31" s="8">
        <f t="shared" si="2"/>
        <v>3598.16</v>
      </c>
    </row>
    <row r="32" spans="1:23" ht="15.75" x14ac:dyDescent="0.25">
      <c r="A32" s="3">
        <v>1398</v>
      </c>
      <c r="B32" s="4">
        <v>45268</v>
      </c>
      <c r="C32" s="3">
        <v>8</v>
      </c>
      <c r="D32" s="3" t="s">
        <v>28</v>
      </c>
      <c r="E32" s="3" t="s">
        <v>29</v>
      </c>
      <c r="F32" s="3" t="s">
        <v>30</v>
      </c>
      <c r="G32" s="3" t="s">
        <v>31</v>
      </c>
      <c r="H32" s="3" t="s">
        <v>4</v>
      </c>
      <c r="I32" s="3" t="s">
        <v>32</v>
      </c>
      <c r="J32" s="3" t="s">
        <v>33</v>
      </c>
      <c r="K32" s="5">
        <f t="shared" si="0"/>
        <v>45270</v>
      </c>
      <c r="L32" s="3" t="s">
        <v>7</v>
      </c>
      <c r="M32" s="3" t="s">
        <v>35</v>
      </c>
      <c r="N32" s="3" t="s">
        <v>30</v>
      </c>
      <c r="O32" s="3" t="s">
        <v>31</v>
      </c>
      <c r="P32" s="3" t="s">
        <v>4</v>
      </c>
      <c r="Q32" s="3" t="s">
        <v>36</v>
      </c>
      <c r="R32" s="3" t="s">
        <v>37</v>
      </c>
      <c r="S32" s="6">
        <v>9.1999999999999993</v>
      </c>
      <c r="T32" s="3">
        <v>47</v>
      </c>
      <c r="U32" s="6">
        <f t="shared" si="1"/>
        <v>432.4</v>
      </c>
      <c r="V32" s="7">
        <v>41.510399999999997</v>
      </c>
      <c r="W32" s="8">
        <f t="shared" si="2"/>
        <v>473.91039999999998</v>
      </c>
    </row>
    <row r="33" spans="1:23" ht="15.75" x14ac:dyDescent="0.25">
      <c r="A33" s="3">
        <v>1399</v>
      </c>
      <c r="B33" s="4">
        <v>45285</v>
      </c>
      <c r="C33" s="3">
        <v>25</v>
      </c>
      <c r="D33" s="3" t="s">
        <v>106</v>
      </c>
      <c r="E33" s="3" t="s">
        <v>107</v>
      </c>
      <c r="F33" s="3" t="s">
        <v>70</v>
      </c>
      <c r="G33" s="3" t="s">
        <v>71</v>
      </c>
      <c r="H33" s="3" t="s">
        <v>4</v>
      </c>
      <c r="I33" s="3" t="s">
        <v>72</v>
      </c>
      <c r="J33" s="3" t="s">
        <v>18</v>
      </c>
      <c r="K33" s="5">
        <f t="shared" si="0"/>
        <v>45287</v>
      </c>
      <c r="L33" s="3" t="s">
        <v>19</v>
      </c>
      <c r="M33" s="3" t="s">
        <v>108</v>
      </c>
      <c r="N33" s="3" t="s">
        <v>70</v>
      </c>
      <c r="O33" s="3" t="s">
        <v>71</v>
      </c>
      <c r="P33" s="3" t="s">
        <v>4</v>
      </c>
      <c r="Q33" s="3" t="s">
        <v>109</v>
      </c>
      <c r="R33" s="3" t="s">
        <v>37</v>
      </c>
      <c r="S33" s="6">
        <v>10</v>
      </c>
      <c r="T33" s="3">
        <v>99</v>
      </c>
      <c r="U33" s="6">
        <f t="shared" si="1"/>
        <v>990</v>
      </c>
      <c r="V33" s="7">
        <v>99</v>
      </c>
      <c r="W33" s="8">
        <f t="shared" si="2"/>
        <v>1089</v>
      </c>
    </row>
    <row r="34" spans="1:23" ht="15.75" x14ac:dyDescent="0.25">
      <c r="A34" s="3">
        <v>1400</v>
      </c>
      <c r="B34" s="4">
        <v>45286</v>
      </c>
      <c r="C34" s="3">
        <v>26</v>
      </c>
      <c r="D34" s="3" t="s">
        <v>110</v>
      </c>
      <c r="E34" s="3" t="s">
        <v>111</v>
      </c>
      <c r="F34" s="3" t="s">
        <v>86</v>
      </c>
      <c r="G34" s="3" t="s">
        <v>87</v>
      </c>
      <c r="H34" s="3" t="s">
        <v>4</v>
      </c>
      <c r="I34" s="3" t="s">
        <v>65</v>
      </c>
      <c r="J34" s="3" t="s">
        <v>66</v>
      </c>
      <c r="K34" s="5">
        <f t="shared" si="0"/>
        <v>45288</v>
      </c>
      <c r="L34" s="3" t="s">
        <v>34</v>
      </c>
      <c r="M34" s="3" t="s">
        <v>112</v>
      </c>
      <c r="N34" s="3" t="s">
        <v>86</v>
      </c>
      <c r="O34" s="3" t="s">
        <v>87</v>
      </c>
      <c r="P34" s="3" t="s">
        <v>4</v>
      </c>
      <c r="Q34" s="3" t="s">
        <v>113</v>
      </c>
      <c r="R34" s="3" t="s">
        <v>114</v>
      </c>
      <c r="S34" s="6">
        <v>21.35</v>
      </c>
      <c r="T34" s="3">
        <v>49</v>
      </c>
      <c r="U34" s="6">
        <f t="shared" si="1"/>
        <v>1046.1500000000001</v>
      </c>
      <c r="V34" s="7">
        <v>106.70730000000002</v>
      </c>
      <c r="W34" s="8">
        <f t="shared" si="2"/>
        <v>1152.8573000000001</v>
      </c>
    </row>
    <row r="35" spans="1:23" ht="15.75" x14ac:dyDescent="0.25">
      <c r="A35" s="3">
        <v>1401</v>
      </c>
      <c r="B35" s="4">
        <v>45286</v>
      </c>
      <c r="C35" s="3">
        <v>26</v>
      </c>
      <c r="D35" s="3" t="s">
        <v>110</v>
      </c>
      <c r="E35" s="3" t="s">
        <v>111</v>
      </c>
      <c r="F35" s="3" t="s">
        <v>86</v>
      </c>
      <c r="G35" s="3" t="s">
        <v>87</v>
      </c>
      <c r="H35" s="3" t="s">
        <v>4</v>
      </c>
      <c r="I35" s="3" t="s">
        <v>65</v>
      </c>
      <c r="J35" s="3" t="s">
        <v>66</v>
      </c>
      <c r="K35" s="5">
        <f t="shared" si="0"/>
        <v>45288</v>
      </c>
      <c r="L35" s="3" t="s">
        <v>34</v>
      </c>
      <c r="M35" s="3" t="s">
        <v>112</v>
      </c>
      <c r="N35" s="3" t="s">
        <v>86</v>
      </c>
      <c r="O35" s="3" t="s">
        <v>87</v>
      </c>
      <c r="P35" s="3" t="s">
        <v>4</v>
      </c>
      <c r="Q35" s="3" t="s">
        <v>51</v>
      </c>
      <c r="R35" s="3" t="s">
        <v>52</v>
      </c>
      <c r="S35" s="6">
        <v>9.65</v>
      </c>
      <c r="T35" s="3">
        <v>72</v>
      </c>
      <c r="U35" s="6">
        <f t="shared" si="1"/>
        <v>694.80000000000007</v>
      </c>
      <c r="V35" s="7">
        <v>72.954000000000008</v>
      </c>
      <c r="W35" s="8">
        <f t="shared" si="2"/>
        <v>767.75400000000013</v>
      </c>
    </row>
    <row r="36" spans="1:23" ht="15.75" x14ac:dyDescent="0.25">
      <c r="A36" s="3">
        <v>1402</v>
      </c>
      <c r="B36" s="4">
        <v>45286</v>
      </c>
      <c r="C36" s="3">
        <v>26</v>
      </c>
      <c r="D36" s="3" t="s">
        <v>110</v>
      </c>
      <c r="E36" s="3" t="s">
        <v>111</v>
      </c>
      <c r="F36" s="3" t="s">
        <v>86</v>
      </c>
      <c r="G36" s="3" t="s">
        <v>87</v>
      </c>
      <c r="H36" s="3" t="s">
        <v>4</v>
      </c>
      <c r="I36" s="3" t="s">
        <v>65</v>
      </c>
      <c r="J36" s="3" t="s">
        <v>66</v>
      </c>
      <c r="K36" s="5">
        <f t="shared" si="0"/>
        <v>45288</v>
      </c>
      <c r="L36" s="3" t="s">
        <v>34</v>
      </c>
      <c r="M36" s="3" t="s">
        <v>112</v>
      </c>
      <c r="N36" s="3" t="s">
        <v>86</v>
      </c>
      <c r="O36" s="3" t="s">
        <v>87</v>
      </c>
      <c r="P36" s="3" t="s">
        <v>4</v>
      </c>
      <c r="Q36" s="3" t="s">
        <v>94</v>
      </c>
      <c r="R36" s="3" t="s">
        <v>95</v>
      </c>
      <c r="S36" s="6">
        <v>18.399999999999999</v>
      </c>
      <c r="T36" s="3">
        <v>99</v>
      </c>
      <c r="U36" s="6">
        <f t="shared" si="1"/>
        <v>1821.6</v>
      </c>
      <c r="V36" s="7">
        <v>191.268</v>
      </c>
      <c r="W36" s="8">
        <f t="shared" si="2"/>
        <v>2012.8679999999999</v>
      </c>
    </row>
    <row r="37" spans="1:23" ht="15.75" x14ac:dyDescent="0.25">
      <c r="A37" s="3">
        <v>1403</v>
      </c>
      <c r="B37" s="4">
        <v>45289</v>
      </c>
      <c r="C37" s="3">
        <v>29</v>
      </c>
      <c r="D37" s="3" t="s">
        <v>38</v>
      </c>
      <c r="E37" s="3" t="s">
        <v>39</v>
      </c>
      <c r="F37" s="3" t="s">
        <v>40</v>
      </c>
      <c r="G37" s="3" t="s">
        <v>41</v>
      </c>
      <c r="H37" s="3" t="s">
        <v>4</v>
      </c>
      <c r="I37" s="3" t="s">
        <v>42</v>
      </c>
      <c r="J37" s="3" t="s">
        <v>6</v>
      </c>
      <c r="K37" s="5">
        <f t="shared" si="0"/>
        <v>45291</v>
      </c>
      <c r="L37" s="3" t="s">
        <v>7</v>
      </c>
      <c r="M37" s="3" t="s">
        <v>43</v>
      </c>
      <c r="N37" s="3" t="s">
        <v>40</v>
      </c>
      <c r="O37" s="3" t="s">
        <v>41</v>
      </c>
      <c r="P37" s="3" t="s">
        <v>4</v>
      </c>
      <c r="Q37" s="3" t="s">
        <v>9</v>
      </c>
      <c r="R37" s="3" t="s">
        <v>10</v>
      </c>
      <c r="S37" s="6">
        <v>14</v>
      </c>
      <c r="T37" s="3">
        <v>10</v>
      </c>
      <c r="U37" s="6">
        <f t="shared" si="1"/>
        <v>140</v>
      </c>
      <c r="V37" s="7">
        <v>13.86</v>
      </c>
      <c r="W37" s="8">
        <f t="shared" si="2"/>
        <v>153.86000000000001</v>
      </c>
    </row>
    <row r="38" spans="1:23" ht="15.75" x14ac:dyDescent="0.25">
      <c r="A38" s="3">
        <v>1404</v>
      </c>
      <c r="B38" s="4">
        <v>45266</v>
      </c>
      <c r="C38" s="3">
        <v>6</v>
      </c>
      <c r="D38" s="3" t="s">
        <v>53</v>
      </c>
      <c r="E38" s="3" t="s">
        <v>54</v>
      </c>
      <c r="F38" s="3" t="s">
        <v>55</v>
      </c>
      <c r="G38" s="3" t="s">
        <v>56</v>
      </c>
      <c r="H38" s="3" t="s">
        <v>4</v>
      </c>
      <c r="I38" s="3" t="s">
        <v>57</v>
      </c>
      <c r="J38" s="3" t="s">
        <v>33</v>
      </c>
      <c r="K38" s="5">
        <f t="shared" si="0"/>
        <v>45268</v>
      </c>
      <c r="L38" s="3" t="s">
        <v>34</v>
      </c>
      <c r="M38" s="3" t="s">
        <v>58</v>
      </c>
      <c r="N38" s="3" t="s">
        <v>55</v>
      </c>
      <c r="O38" s="3" t="s">
        <v>56</v>
      </c>
      <c r="P38" s="3" t="s">
        <v>4</v>
      </c>
      <c r="Q38" s="3" t="s">
        <v>44</v>
      </c>
      <c r="R38" s="3" t="s">
        <v>45</v>
      </c>
      <c r="S38" s="6">
        <v>12.75</v>
      </c>
      <c r="T38" s="3">
        <v>100</v>
      </c>
      <c r="U38" s="6">
        <f t="shared" si="1"/>
        <v>1275</v>
      </c>
      <c r="V38" s="7">
        <v>122.39999999999999</v>
      </c>
      <c r="W38" s="8">
        <f t="shared" si="2"/>
        <v>1397.4</v>
      </c>
    </row>
    <row r="39" spans="1:23" ht="15.75" x14ac:dyDescent="0.25">
      <c r="A39" s="3">
        <v>1405</v>
      </c>
      <c r="B39" s="4">
        <v>45287</v>
      </c>
      <c r="C39" s="3">
        <v>27</v>
      </c>
      <c r="D39" s="3" t="s">
        <v>0</v>
      </c>
      <c r="E39" s="3" t="s">
        <v>1</v>
      </c>
      <c r="F39" s="3" t="s">
        <v>2</v>
      </c>
      <c r="G39" s="3" t="s">
        <v>3</v>
      </c>
      <c r="H39" s="3" t="s">
        <v>4</v>
      </c>
      <c r="I39" s="3" t="s">
        <v>5</v>
      </c>
      <c r="J39" s="3" t="s">
        <v>6</v>
      </c>
      <c r="K39" s="5">
        <f t="shared" si="0"/>
        <v>45289</v>
      </c>
      <c r="L39" s="3" t="s">
        <v>7</v>
      </c>
      <c r="M39" s="3" t="s">
        <v>8</v>
      </c>
      <c r="N39" s="3" t="s">
        <v>2</v>
      </c>
      <c r="O39" s="3" t="s">
        <v>3</v>
      </c>
      <c r="P39" s="3" t="s">
        <v>4</v>
      </c>
      <c r="Q39" s="3" t="s">
        <v>44</v>
      </c>
      <c r="R39" s="3" t="s">
        <v>45</v>
      </c>
      <c r="S39" s="6">
        <v>12.75</v>
      </c>
      <c r="T39" s="3">
        <v>100</v>
      </c>
      <c r="U39" s="6">
        <f t="shared" si="1"/>
        <v>1275</v>
      </c>
      <c r="V39" s="7">
        <v>27</v>
      </c>
      <c r="W39" s="8">
        <f t="shared" si="2"/>
        <v>1302</v>
      </c>
    </row>
    <row r="40" spans="1:23" ht="15.75" x14ac:dyDescent="0.25">
      <c r="A40" s="3">
        <v>1406</v>
      </c>
      <c r="B40" s="4">
        <v>45264</v>
      </c>
      <c r="C40" s="3">
        <v>4</v>
      </c>
      <c r="D40" s="3" t="s">
        <v>13</v>
      </c>
      <c r="E40" s="3" t="s">
        <v>14</v>
      </c>
      <c r="F40" s="3" t="s">
        <v>15</v>
      </c>
      <c r="G40" s="3" t="s">
        <v>16</v>
      </c>
      <c r="H40" s="3" t="s">
        <v>4</v>
      </c>
      <c r="I40" s="3" t="s">
        <v>17</v>
      </c>
      <c r="J40" s="3" t="s">
        <v>18</v>
      </c>
      <c r="K40" s="5">
        <f t="shared" si="0"/>
        <v>45266</v>
      </c>
      <c r="L40" s="3" t="s">
        <v>19</v>
      </c>
      <c r="M40" s="3" t="s">
        <v>20</v>
      </c>
      <c r="N40" s="3" t="s">
        <v>15</v>
      </c>
      <c r="O40" s="3" t="s">
        <v>16</v>
      </c>
      <c r="P40" s="3" t="s">
        <v>4</v>
      </c>
      <c r="Q40" s="3" t="s">
        <v>115</v>
      </c>
      <c r="R40" s="3" t="s">
        <v>81</v>
      </c>
      <c r="S40" s="6">
        <v>81</v>
      </c>
      <c r="T40" s="3">
        <v>62</v>
      </c>
      <c r="U40" s="6">
        <f t="shared" si="1"/>
        <v>5022</v>
      </c>
      <c r="V40" s="7">
        <v>117.93600000000001</v>
      </c>
      <c r="W40" s="8">
        <f t="shared" si="2"/>
        <v>5139.9359999999997</v>
      </c>
    </row>
    <row r="41" spans="1:23" ht="15.75" x14ac:dyDescent="0.25">
      <c r="A41" s="3">
        <v>1407</v>
      </c>
      <c r="B41" s="4">
        <v>45264</v>
      </c>
      <c r="C41" s="3">
        <v>4</v>
      </c>
      <c r="D41" s="3" t="s">
        <v>13</v>
      </c>
      <c r="E41" s="3" t="s">
        <v>14</v>
      </c>
      <c r="F41" s="3" t="s">
        <v>15</v>
      </c>
      <c r="G41" s="3" t="s">
        <v>16</v>
      </c>
      <c r="H41" s="3" t="s">
        <v>4</v>
      </c>
      <c r="I41" s="3" t="s">
        <v>17</v>
      </c>
      <c r="J41" s="3" t="s">
        <v>18</v>
      </c>
      <c r="K41" s="5">
        <f t="shared" si="0"/>
        <v>45266</v>
      </c>
      <c r="L41" s="3" t="s">
        <v>19</v>
      </c>
      <c r="M41" s="3" t="s">
        <v>20</v>
      </c>
      <c r="N41" s="3" t="s">
        <v>15</v>
      </c>
      <c r="O41" s="3" t="s">
        <v>16</v>
      </c>
      <c r="P41" s="3" t="s">
        <v>4</v>
      </c>
      <c r="Q41" s="3" t="s">
        <v>116</v>
      </c>
      <c r="R41" s="3" t="s">
        <v>117</v>
      </c>
      <c r="S41" s="6">
        <v>7</v>
      </c>
      <c r="T41" s="3">
        <v>91</v>
      </c>
      <c r="U41" s="6">
        <f t="shared" si="1"/>
        <v>637</v>
      </c>
      <c r="V41" s="7">
        <v>13.719999999999999</v>
      </c>
      <c r="W41" s="8">
        <f t="shared" si="2"/>
        <v>650.72</v>
      </c>
    </row>
    <row r="42" spans="1:23" ht="15.75" x14ac:dyDescent="0.25">
      <c r="A42" s="3">
        <v>1408</v>
      </c>
      <c r="B42" s="4">
        <v>45272</v>
      </c>
      <c r="C42" s="3">
        <v>12</v>
      </c>
      <c r="D42" s="3" t="s">
        <v>23</v>
      </c>
      <c r="E42" s="3" t="s">
        <v>24</v>
      </c>
      <c r="F42" s="3" t="s">
        <v>2</v>
      </c>
      <c r="G42" s="3" t="s">
        <v>3</v>
      </c>
      <c r="H42" s="3" t="s">
        <v>4</v>
      </c>
      <c r="I42" s="3" t="s">
        <v>5</v>
      </c>
      <c r="J42" s="3" t="s">
        <v>6</v>
      </c>
      <c r="K42" s="5">
        <f t="shared" si="0"/>
        <v>45274</v>
      </c>
      <c r="L42" s="3" t="s">
        <v>7</v>
      </c>
      <c r="M42" s="3" t="s">
        <v>25</v>
      </c>
      <c r="N42" s="3" t="s">
        <v>2</v>
      </c>
      <c r="O42" s="3" t="s">
        <v>3</v>
      </c>
      <c r="P42" s="3" t="s">
        <v>4</v>
      </c>
      <c r="Q42" s="3" t="s">
        <v>116</v>
      </c>
      <c r="R42" s="3" t="s">
        <v>117</v>
      </c>
      <c r="S42" s="6">
        <v>7</v>
      </c>
      <c r="T42" s="3">
        <v>91</v>
      </c>
      <c r="U42" s="6">
        <f t="shared" si="1"/>
        <v>637</v>
      </c>
      <c r="V42" s="7">
        <v>8</v>
      </c>
      <c r="W42" s="8">
        <f t="shared" si="2"/>
        <v>645</v>
      </c>
    </row>
    <row r="43" spans="1:23" ht="15.75" x14ac:dyDescent="0.25">
      <c r="A43" s="3">
        <v>1409</v>
      </c>
      <c r="B43" s="4">
        <v>45268</v>
      </c>
      <c r="C43" s="3">
        <v>8</v>
      </c>
      <c r="D43" s="3" t="s">
        <v>28</v>
      </c>
      <c r="E43" s="3" t="s">
        <v>29</v>
      </c>
      <c r="F43" s="3" t="s">
        <v>30</v>
      </c>
      <c r="G43" s="3" t="s">
        <v>31</v>
      </c>
      <c r="H43" s="3" t="s">
        <v>4</v>
      </c>
      <c r="I43" s="3" t="s">
        <v>32</v>
      </c>
      <c r="J43" s="3" t="s">
        <v>33</v>
      </c>
      <c r="K43" s="5">
        <f t="shared" si="0"/>
        <v>45270</v>
      </c>
      <c r="L43" s="3" t="s">
        <v>34</v>
      </c>
      <c r="M43" s="3" t="s">
        <v>35</v>
      </c>
      <c r="N43" s="3" t="s">
        <v>30</v>
      </c>
      <c r="O43" s="3" t="s">
        <v>31</v>
      </c>
      <c r="P43" s="3" t="s">
        <v>4</v>
      </c>
      <c r="Q43" s="3" t="s">
        <v>104</v>
      </c>
      <c r="R43" s="3" t="s">
        <v>105</v>
      </c>
      <c r="S43" s="6">
        <v>34.799999999999997</v>
      </c>
      <c r="T43" s="3">
        <v>29</v>
      </c>
      <c r="U43" s="6">
        <f t="shared" si="1"/>
        <v>1009.1999999999999</v>
      </c>
      <c r="V43" s="7">
        <v>300.846</v>
      </c>
      <c r="W43" s="8">
        <f t="shared" si="2"/>
        <v>1310.0459999999998</v>
      </c>
    </row>
    <row r="44" spans="1:23" ht="15.75" x14ac:dyDescent="0.25">
      <c r="A44" s="3">
        <v>1410</v>
      </c>
      <c r="B44" s="4">
        <v>45264</v>
      </c>
      <c r="C44" s="3">
        <v>4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4</v>
      </c>
      <c r="I44" s="3" t="s">
        <v>17</v>
      </c>
      <c r="J44" s="3" t="s">
        <v>18</v>
      </c>
      <c r="K44" s="5">
        <f t="shared" si="0"/>
        <v>45266</v>
      </c>
      <c r="L44" s="3" t="s">
        <v>34</v>
      </c>
      <c r="M44" s="3" t="s">
        <v>20</v>
      </c>
      <c r="N44" s="3" t="s">
        <v>15</v>
      </c>
      <c r="O44" s="3" t="s">
        <v>16</v>
      </c>
      <c r="P44" s="3" t="s">
        <v>4</v>
      </c>
      <c r="Q44" s="3" t="s">
        <v>104</v>
      </c>
      <c r="R44" s="3" t="s">
        <v>105</v>
      </c>
      <c r="S44" s="6">
        <v>34.799999999999997</v>
      </c>
      <c r="T44" s="3">
        <v>29</v>
      </c>
      <c r="U44" s="6">
        <f t="shared" si="1"/>
        <v>1009.1999999999999</v>
      </c>
      <c r="V44" s="7">
        <v>9</v>
      </c>
      <c r="W44" s="8">
        <f t="shared" si="2"/>
        <v>1018.1999999999999</v>
      </c>
    </row>
    <row r="45" spans="1:23" ht="15.75" x14ac:dyDescent="0.25">
      <c r="A45" s="3">
        <v>1411</v>
      </c>
      <c r="B45" s="4">
        <v>45289</v>
      </c>
      <c r="C45" s="3">
        <v>29</v>
      </c>
      <c r="D45" s="3" t="s">
        <v>38</v>
      </c>
      <c r="E45" s="3" t="s">
        <v>39</v>
      </c>
      <c r="F45" s="3" t="s">
        <v>40</v>
      </c>
      <c r="G45" s="3" t="s">
        <v>41</v>
      </c>
      <c r="H45" s="3" t="s">
        <v>4</v>
      </c>
      <c r="I45" s="3" t="s">
        <v>42</v>
      </c>
      <c r="J45" s="3" t="s">
        <v>6</v>
      </c>
      <c r="K45" s="5">
        <f t="shared" si="0"/>
        <v>45291</v>
      </c>
      <c r="L45" s="3" t="s">
        <v>7</v>
      </c>
      <c r="M45" s="3" t="s">
        <v>43</v>
      </c>
      <c r="N45" s="3" t="s">
        <v>40</v>
      </c>
      <c r="O45" s="3" t="s">
        <v>41</v>
      </c>
      <c r="P45" s="3" t="s">
        <v>4</v>
      </c>
      <c r="Q45" s="3" t="s">
        <v>104</v>
      </c>
      <c r="R45" s="3" t="s">
        <v>105</v>
      </c>
      <c r="S45" s="6">
        <v>34.799999999999997</v>
      </c>
      <c r="T45" s="3">
        <v>29</v>
      </c>
      <c r="U45" s="6">
        <f t="shared" si="1"/>
        <v>1009.1999999999999</v>
      </c>
      <c r="V45" s="7">
        <v>23</v>
      </c>
      <c r="W45" s="8">
        <f t="shared" si="2"/>
        <v>1032.1999999999998</v>
      </c>
    </row>
    <row r="46" spans="1:23" ht="15.75" x14ac:dyDescent="0.25">
      <c r="A46" s="3">
        <v>1412</v>
      </c>
      <c r="B46" s="4">
        <v>45263</v>
      </c>
      <c r="C46" s="3">
        <v>3</v>
      </c>
      <c r="D46" s="3" t="s">
        <v>46</v>
      </c>
      <c r="E46" s="3" t="s">
        <v>47</v>
      </c>
      <c r="F46" s="3" t="s">
        <v>48</v>
      </c>
      <c r="G46" s="3" t="s">
        <v>49</v>
      </c>
      <c r="H46" s="3" t="s">
        <v>4</v>
      </c>
      <c r="I46" s="3" t="s">
        <v>5</v>
      </c>
      <c r="J46" s="3" t="s">
        <v>6</v>
      </c>
      <c r="K46" s="5">
        <f t="shared" si="0"/>
        <v>45265</v>
      </c>
      <c r="L46" s="3" t="s">
        <v>7</v>
      </c>
      <c r="M46" s="3" t="s">
        <v>50</v>
      </c>
      <c r="N46" s="3" t="s">
        <v>48</v>
      </c>
      <c r="O46" s="3" t="s">
        <v>49</v>
      </c>
      <c r="P46" s="3" t="s">
        <v>4</v>
      </c>
      <c r="Q46" s="3" t="s">
        <v>118</v>
      </c>
      <c r="R46" s="3" t="s">
        <v>83</v>
      </c>
      <c r="S46" s="6">
        <v>10</v>
      </c>
      <c r="T46" s="3">
        <v>49</v>
      </c>
      <c r="U46" s="6">
        <f t="shared" si="1"/>
        <v>490</v>
      </c>
      <c r="V46" s="7">
        <v>90.25</v>
      </c>
      <c r="W46" s="8">
        <f t="shared" si="2"/>
        <v>580.25</v>
      </c>
    </row>
    <row r="47" spans="1:23" ht="15.75" x14ac:dyDescent="0.25">
      <c r="A47" s="3">
        <v>1413</v>
      </c>
      <c r="B47" s="4">
        <v>45263</v>
      </c>
      <c r="C47" s="3">
        <v>3</v>
      </c>
      <c r="D47" s="3" t="s">
        <v>46</v>
      </c>
      <c r="E47" s="3" t="s">
        <v>47</v>
      </c>
      <c r="F47" s="3" t="s">
        <v>48</v>
      </c>
      <c r="G47" s="3" t="s">
        <v>49</v>
      </c>
      <c r="H47" s="3" t="s">
        <v>4</v>
      </c>
      <c r="I47" s="3" t="s">
        <v>5</v>
      </c>
      <c r="J47" s="3" t="s">
        <v>6</v>
      </c>
      <c r="K47" s="5">
        <f t="shared" si="0"/>
        <v>45265</v>
      </c>
      <c r="L47" s="3" t="s">
        <v>7</v>
      </c>
      <c r="M47" s="3" t="s">
        <v>50</v>
      </c>
      <c r="N47" s="3" t="s">
        <v>48</v>
      </c>
      <c r="O47" s="3" t="s">
        <v>49</v>
      </c>
      <c r="P47" s="3" t="s">
        <v>4</v>
      </c>
      <c r="Q47" s="3" t="s">
        <v>59</v>
      </c>
      <c r="R47" s="3" t="s">
        <v>60</v>
      </c>
      <c r="S47" s="6">
        <v>40</v>
      </c>
      <c r="T47" s="3">
        <v>29</v>
      </c>
      <c r="U47" s="6">
        <f t="shared" si="1"/>
        <v>1160</v>
      </c>
      <c r="V47" s="7">
        <v>239.12</v>
      </c>
      <c r="W47" s="8">
        <f t="shared" si="2"/>
        <v>1399.12</v>
      </c>
    </row>
    <row r="48" spans="1:23" ht="15.75" x14ac:dyDescent="0.25">
      <c r="A48" s="3">
        <v>1414</v>
      </c>
      <c r="B48" s="4">
        <v>45266</v>
      </c>
      <c r="C48" s="3">
        <v>6</v>
      </c>
      <c r="D48" s="3" t="s">
        <v>53</v>
      </c>
      <c r="E48" s="3" t="s">
        <v>54</v>
      </c>
      <c r="F48" s="3" t="s">
        <v>55</v>
      </c>
      <c r="G48" s="3" t="s">
        <v>56</v>
      </c>
      <c r="H48" s="3" t="s">
        <v>4</v>
      </c>
      <c r="I48" s="3" t="s">
        <v>57</v>
      </c>
      <c r="J48" s="3" t="s">
        <v>33</v>
      </c>
      <c r="K48" s="5">
        <f t="shared" si="0"/>
        <v>45268</v>
      </c>
      <c r="L48" s="3" t="s">
        <v>7</v>
      </c>
      <c r="M48" s="3" t="s">
        <v>58</v>
      </c>
      <c r="N48" s="3" t="s">
        <v>55</v>
      </c>
      <c r="O48" s="3" t="s">
        <v>56</v>
      </c>
      <c r="P48" s="3" t="s">
        <v>4</v>
      </c>
      <c r="Q48" s="3" t="s">
        <v>59</v>
      </c>
      <c r="R48" s="3" t="s">
        <v>60</v>
      </c>
      <c r="S48" s="6">
        <v>40</v>
      </c>
      <c r="T48" s="3">
        <v>29</v>
      </c>
      <c r="U48" s="6">
        <f t="shared" si="1"/>
        <v>1160</v>
      </c>
      <c r="V48" s="7">
        <v>31</v>
      </c>
      <c r="W48" s="8">
        <f t="shared" si="2"/>
        <v>1191</v>
      </c>
    </row>
    <row r="49" spans="1:23" ht="15.75" x14ac:dyDescent="0.25">
      <c r="A49" s="3">
        <v>1415</v>
      </c>
      <c r="B49" s="4">
        <v>45288</v>
      </c>
      <c r="C49" s="3">
        <v>28</v>
      </c>
      <c r="D49" s="3" t="s">
        <v>61</v>
      </c>
      <c r="E49" s="3" t="s">
        <v>62</v>
      </c>
      <c r="F49" s="3" t="s">
        <v>63</v>
      </c>
      <c r="G49" s="3" t="s">
        <v>64</v>
      </c>
      <c r="H49" s="3" t="s">
        <v>4</v>
      </c>
      <c r="I49" s="3" t="s">
        <v>65</v>
      </c>
      <c r="J49" s="3" t="s">
        <v>66</v>
      </c>
      <c r="K49" s="5">
        <f t="shared" si="0"/>
        <v>45290</v>
      </c>
      <c r="L49" s="3" t="s">
        <v>34</v>
      </c>
      <c r="M49" s="3" t="s">
        <v>67</v>
      </c>
      <c r="N49" s="3" t="s">
        <v>63</v>
      </c>
      <c r="O49" s="3" t="s">
        <v>64</v>
      </c>
      <c r="P49" s="3" t="s">
        <v>4</v>
      </c>
      <c r="Q49" s="3" t="s">
        <v>59</v>
      </c>
      <c r="R49" s="3" t="s">
        <v>60</v>
      </c>
      <c r="S49" s="6">
        <v>40</v>
      </c>
      <c r="T49" s="3">
        <v>29</v>
      </c>
      <c r="U49" s="6">
        <f t="shared" si="1"/>
        <v>1160</v>
      </c>
      <c r="V49" s="7">
        <v>20</v>
      </c>
      <c r="W49" s="8">
        <f t="shared" si="2"/>
        <v>1180</v>
      </c>
    </row>
    <row r="50" spans="1:23" ht="15.75" x14ac:dyDescent="0.25">
      <c r="A50" s="3">
        <v>1416</v>
      </c>
      <c r="B50" s="4">
        <v>45268</v>
      </c>
      <c r="C50" s="3">
        <v>8</v>
      </c>
      <c r="D50" s="3" t="s">
        <v>28</v>
      </c>
      <c r="E50" s="3" t="s">
        <v>29</v>
      </c>
      <c r="F50" s="3" t="s">
        <v>30</v>
      </c>
      <c r="G50" s="3" t="s">
        <v>31</v>
      </c>
      <c r="H50" s="3" t="s">
        <v>4</v>
      </c>
      <c r="I50" s="3" t="s">
        <v>32</v>
      </c>
      <c r="J50" s="3" t="s">
        <v>33</v>
      </c>
      <c r="K50" s="5">
        <f t="shared" si="0"/>
        <v>45270</v>
      </c>
      <c r="L50" s="3" t="s">
        <v>34</v>
      </c>
      <c r="M50" s="3" t="s">
        <v>35</v>
      </c>
      <c r="N50" s="3" t="s">
        <v>30</v>
      </c>
      <c r="O50" s="3" t="s">
        <v>31</v>
      </c>
      <c r="P50" s="3" t="s">
        <v>4</v>
      </c>
      <c r="Q50" s="3" t="s">
        <v>59</v>
      </c>
      <c r="R50" s="3" t="s">
        <v>60</v>
      </c>
      <c r="S50" s="6">
        <v>40</v>
      </c>
      <c r="T50" s="3">
        <v>29</v>
      </c>
      <c r="U50" s="6">
        <f t="shared" si="1"/>
        <v>1160</v>
      </c>
      <c r="V50" s="7">
        <v>34</v>
      </c>
      <c r="W50" s="8">
        <f t="shared" si="2"/>
        <v>1194</v>
      </c>
    </row>
    <row r="51" spans="1:23" ht="15.75" x14ac:dyDescent="0.25">
      <c r="A51" s="3">
        <v>1417</v>
      </c>
      <c r="B51" s="4">
        <v>45270</v>
      </c>
      <c r="C51" s="3">
        <v>10</v>
      </c>
      <c r="D51" s="3" t="s">
        <v>68</v>
      </c>
      <c r="E51" s="3" t="s">
        <v>69</v>
      </c>
      <c r="F51" s="3" t="s">
        <v>70</v>
      </c>
      <c r="G51" s="3" t="s">
        <v>71</v>
      </c>
      <c r="H51" s="3" t="s">
        <v>4</v>
      </c>
      <c r="I51" s="3" t="s">
        <v>72</v>
      </c>
      <c r="J51" s="3" t="s">
        <v>18</v>
      </c>
      <c r="K51" s="5">
        <f t="shared" si="0"/>
        <v>45272</v>
      </c>
      <c r="L51" s="3" t="s">
        <v>7</v>
      </c>
      <c r="M51" s="3" t="s">
        <v>73</v>
      </c>
      <c r="N51" s="3" t="s">
        <v>70</v>
      </c>
      <c r="O51" s="3" t="s">
        <v>71</v>
      </c>
      <c r="P51" s="3" t="s">
        <v>4</v>
      </c>
      <c r="Q51" s="3" t="s">
        <v>119</v>
      </c>
      <c r="R51" s="3" t="s">
        <v>12</v>
      </c>
      <c r="S51" s="6">
        <v>10</v>
      </c>
      <c r="T51" s="3">
        <v>81</v>
      </c>
      <c r="U51" s="6">
        <f t="shared" si="1"/>
        <v>810</v>
      </c>
      <c r="V51" s="7">
        <v>62.83</v>
      </c>
      <c r="W51" s="8">
        <f t="shared" si="2"/>
        <v>872.83</v>
      </c>
    </row>
    <row r="52" spans="1:23" ht="15.75" x14ac:dyDescent="0.25">
      <c r="A52" s="3">
        <v>1418</v>
      </c>
      <c r="B52" s="4">
        <v>45267</v>
      </c>
      <c r="C52" s="3">
        <v>7</v>
      </c>
      <c r="D52" s="3" t="s">
        <v>75</v>
      </c>
      <c r="E52" s="3" t="s">
        <v>76</v>
      </c>
      <c r="F52" s="3" t="s">
        <v>77</v>
      </c>
      <c r="G52" s="3" t="s">
        <v>78</v>
      </c>
      <c r="H52" s="3" t="s">
        <v>4</v>
      </c>
      <c r="I52" s="3" t="s">
        <v>32</v>
      </c>
      <c r="J52" s="3" t="s">
        <v>33</v>
      </c>
      <c r="K52" s="5">
        <f t="shared" si="0"/>
        <v>45269</v>
      </c>
      <c r="L52" s="3" t="s">
        <v>7</v>
      </c>
      <c r="M52" s="3" t="s">
        <v>79</v>
      </c>
      <c r="N52" s="3" t="s">
        <v>77</v>
      </c>
      <c r="O52" s="3" t="s">
        <v>78</v>
      </c>
      <c r="P52" s="3" t="s">
        <v>4</v>
      </c>
      <c r="Q52" s="3" t="s">
        <v>119</v>
      </c>
      <c r="R52" s="3" t="s">
        <v>12</v>
      </c>
      <c r="S52" s="6">
        <v>10</v>
      </c>
      <c r="T52" s="3">
        <v>81</v>
      </c>
      <c r="U52" s="6">
        <f t="shared" si="1"/>
        <v>810</v>
      </c>
      <c r="V52" s="7">
        <v>33</v>
      </c>
      <c r="W52" s="8">
        <f t="shared" si="2"/>
        <v>843</v>
      </c>
    </row>
    <row r="53" spans="1:23" ht="15.75" x14ac:dyDescent="0.25">
      <c r="A53" s="3">
        <v>1419</v>
      </c>
      <c r="B53" s="4">
        <v>45270</v>
      </c>
      <c r="C53" s="3">
        <v>10</v>
      </c>
      <c r="D53" s="3" t="s">
        <v>68</v>
      </c>
      <c r="E53" s="3" t="s">
        <v>69</v>
      </c>
      <c r="F53" s="3" t="s">
        <v>70</v>
      </c>
      <c r="G53" s="3" t="s">
        <v>71</v>
      </c>
      <c r="H53" s="3" t="s">
        <v>4</v>
      </c>
      <c r="I53" s="3" t="s">
        <v>72</v>
      </c>
      <c r="J53" s="3" t="s">
        <v>18</v>
      </c>
      <c r="K53" s="5">
        <f t="shared" si="0"/>
        <v>45272</v>
      </c>
      <c r="L53" s="3" t="s">
        <v>19</v>
      </c>
      <c r="M53" s="3" t="s">
        <v>73</v>
      </c>
      <c r="N53" s="3" t="s">
        <v>70</v>
      </c>
      <c r="O53" s="3" t="s">
        <v>71</v>
      </c>
      <c r="P53" s="3" t="s">
        <v>4</v>
      </c>
      <c r="Q53" s="3" t="s">
        <v>11</v>
      </c>
      <c r="R53" s="3" t="s">
        <v>12</v>
      </c>
      <c r="S53" s="6">
        <v>3.5</v>
      </c>
      <c r="T53" s="3">
        <v>96</v>
      </c>
      <c r="U53" s="6">
        <f t="shared" si="1"/>
        <v>336</v>
      </c>
      <c r="V53" s="7">
        <v>21.315000000000001</v>
      </c>
      <c r="W53" s="8">
        <f t="shared" si="2"/>
        <v>357.315</v>
      </c>
    </row>
    <row r="54" spans="1:23" ht="15.75" x14ac:dyDescent="0.25">
      <c r="A54" s="3">
        <v>1420</v>
      </c>
      <c r="B54" s="4">
        <v>45271</v>
      </c>
      <c r="C54" s="3">
        <v>11</v>
      </c>
      <c r="D54" s="3" t="s">
        <v>84</v>
      </c>
      <c r="E54" s="3" t="s">
        <v>85</v>
      </c>
      <c r="F54" s="3" t="s">
        <v>86</v>
      </c>
      <c r="G54" s="3" t="s">
        <v>87</v>
      </c>
      <c r="H54" s="3" t="s">
        <v>4</v>
      </c>
      <c r="I54" s="3" t="s">
        <v>65</v>
      </c>
      <c r="J54" s="3" t="s">
        <v>66</v>
      </c>
      <c r="K54" s="5">
        <f t="shared" si="0"/>
        <v>45273</v>
      </c>
      <c r="L54" s="3" t="s">
        <v>34</v>
      </c>
      <c r="M54" s="3" t="s">
        <v>88</v>
      </c>
      <c r="N54" s="3" t="s">
        <v>86</v>
      </c>
      <c r="O54" s="3" t="s">
        <v>87</v>
      </c>
      <c r="P54" s="3" t="s">
        <v>4</v>
      </c>
      <c r="Q54" s="3" t="s">
        <v>59</v>
      </c>
      <c r="R54" s="3" t="s">
        <v>60</v>
      </c>
      <c r="S54" s="6">
        <v>40</v>
      </c>
      <c r="T54" s="3">
        <v>81</v>
      </c>
      <c r="U54" s="6">
        <f t="shared" si="1"/>
        <v>3240</v>
      </c>
      <c r="V54" s="7">
        <v>378</v>
      </c>
      <c r="W54" s="8">
        <f t="shared" si="2"/>
        <v>3618</v>
      </c>
    </row>
    <row r="55" spans="1:23" ht="15.75" x14ac:dyDescent="0.25">
      <c r="A55" s="3">
        <v>1421</v>
      </c>
      <c r="B55" s="4">
        <v>45261</v>
      </c>
      <c r="C55" s="3">
        <v>1</v>
      </c>
      <c r="D55" s="3" t="s">
        <v>89</v>
      </c>
      <c r="E55" s="3" t="s">
        <v>90</v>
      </c>
      <c r="F55" s="3" t="s">
        <v>91</v>
      </c>
      <c r="G55" s="3" t="s">
        <v>92</v>
      </c>
      <c r="H55" s="3" t="s">
        <v>4</v>
      </c>
      <c r="I55" s="3" t="s">
        <v>32</v>
      </c>
      <c r="J55" s="3" t="s">
        <v>33</v>
      </c>
      <c r="K55" s="5">
        <f t="shared" si="0"/>
        <v>45263</v>
      </c>
      <c r="L55" s="3" t="s">
        <v>34</v>
      </c>
      <c r="M55" s="3" t="s">
        <v>93</v>
      </c>
      <c r="N55" s="3" t="s">
        <v>91</v>
      </c>
      <c r="O55" s="3" t="s">
        <v>92</v>
      </c>
      <c r="P55" s="3" t="s">
        <v>4</v>
      </c>
      <c r="Q55" s="3" t="s">
        <v>94</v>
      </c>
      <c r="R55" s="3" t="s">
        <v>95</v>
      </c>
      <c r="S55" s="6">
        <v>18.399999999999999</v>
      </c>
      <c r="T55" s="3">
        <v>88</v>
      </c>
      <c r="U55" s="6">
        <f t="shared" si="1"/>
        <v>1619.1999999999998</v>
      </c>
      <c r="V55" s="7">
        <v>148.13839999999999</v>
      </c>
      <c r="W55" s="8">
        <f t="shared" si="2"/>
        <v>1767.3383999999999</v>
      </c>
    </row>
    <row r="56" spans="1:23" ht="15.75" x14ac:dyDescent="0.25">
      <c r="A56" s="3">
        <v>1422</v>
      </c>
      <c r="B56" s="4">
        <v>45288</v>
      </c>
      <c r="C56" s="3">
        <v>28</v>
      </c>
      <c r="D56" s="3" t="s">
        <v>61</v>
      </c>
      <c r="E56" s="3" t="s">
        <v>62</v>
      </c>
      <c r="F56" s="3" t="s">
        <v>63</v>
      </c>
      <c r="G56" s="3" t="s">
        <v>64</v>
      </c>
      <c r="H56" s="3" t="s">
        <v>4</v>
      </c>
      <c r="I56" s="3" t="s">
        <v>65</v>
      </c>
      <c r="J56" s="3" t="s">
        <v>66</v>
      </c>
      <c r="K56" s="5">
        <f t="shared" si="0"/>
        <v>45290</v>
      </c>
      <c r="L56" s="3" t="s">
        <v>34</v>
      </c>
      <c r="M56" s="3" t="s">
        <v>67</v>
      </c>
      <c r="N56" s="3" t="s">
        <v>63</v>
      </c>
      <c r="O56" s="3" t="s">
        <v>64</v>
      </c>
      <c r="P56" s="3" t="s">
        <v>4</v>
      </c>
      <c r="Q56" s="3" t="s">
        <v>27</v>
      </c>
      <c r="R56" s="3" t="s">
        <v>10</v>
      </c>
      <c r="S56" s="6">
        <v>46</v>
      </c>
      <c r="T56" s="3">
        <v>92</v>
      </c>
      <c r="U56" s="6">
        <f t="shared" si="1"/>
        <v>4232</v>
      </c>
      <c r="V56" s="7">
        <v>365.14800000000002</v>
      </c>
      <c r="W56" s="8">
        <f t="shared" si="2"/>
        <v>4597.1480000000001</v>
      </c>
    </row>
    <row r="57" spans="1:23" ht="15.75" x14ac:dyDescent="0.25">
      <c r="A57" s="3">
        <v>1423</v>
      </c>
      <c r="B57" s="4">
        <v>45269</v>
      </c>
      <c r="C57" s="3">
        <v>9</v>
      </c>
      <c r="D57" s="3" t="s">
        <v>96</v>
      </c>
      <c r="E57" s="3" t="s">
        <v>97</v>
      </c>
      <c r="F57" s="3" t="s">
        <v>98</v>
      </c>
      <c r="G57" s="3" t="s">
        <v>99</v>
      </c>
      <c r="H57" s="3" t="s">
        <v>4</v>
      </c>
      <c r="I57" s="3" t="s">
        <v>100</v>
      </c>
      <c r="J57" s="3" t="s">
        <v>6</v>
      </c>
      <c r="K57" s="5">
        <f t="shared" si="0"/>
        <v>45271</v>
      </c>
      <c r="L57" s="3" t="s">
        <v>19</v>
      </c>
      <c r="M57" s="3" t="s">
        <v>101</v>
      </c>
      <c r="N57" s="3" t="s">
        <v>98</v>
      </c>
      <c r="O57" s="3" t="s">
        <v>99</v>
      </c>
      <c r="P57" s="3" t="s">
        <v>4</v>
      </c>
      <c r="Q57" s="3" t="s">
        <v>51</v>
      </c>
      <c r="R57" s="3" t="s">
        <v>52</v>
      </c>
      <c r="S57" s="6">
        <v>9.65</v>
      </c>
      <c r="T57" s="3">
        <v>34</v>
      </c>
      <c r="U57" s="6">
        <f t="shared" si="1"/>
        <v>328.1</v>
      </c>
      <c r="V57" s="7">
        <v>68.582550000000012</v>
      </c>
      <c r="W57" s="8">
        <f t="shared" si="2"/>
        <v>396.68255000000005</v>
      </c>
    </row>
    <row r="58" spans="1:23" ht="15.75" x14ac:dyDescent="0.25">
      <c r="A58" s="3">
        <v>1424</v>
      </c>
      <c r="B58" s="4">
        <v>45266</v>
      </c>
      <c r="C58" s="3">
        <v>6</v>
      </c>
      <c r="D58" s="3" t="s">
        <v>53</v>
      </c>
      <c r="E58" s="3" t="s">
        <v>54</v>
      </c>
      <c r="F58" s="3" t="s">
        <v>55</v>
      </c>
      <c r="G58" s="3" t="s">
        <v>56</v>
      </c>
      <c r="H58" s="3" t="s">
        <v>4</v>
      </c>
      <c r="I58" s="3" t="s">
        <v>57</v>
      </c>
      <c r="J58" s="3" t="s">
        <v>33</v>
      </c>
      <c r="K58" s="5">
        <f t="shared" si="0"/>
        <v>45268</v>
      </c>
      <c r="L58" s="3" t="s">
        <v>7</v>
      </c>
      <c r="M58" s="3" t="s">
        <v>58</v>
      </c>
      <c r="N58" s="3" t="s">
        <v>55</v>
      </c>
      <c r="O58" s="3" t="s">
        <v>56</v>
      </c>
      <c r="P58" s="3" t="s">
        <v>4</v>
      </c>
      <c r="Q58" s="3" t="s">
        <v>44</v>
      </c>
      <c r="R58" s="3" t="s">
        <v>45</v>
      </c>
      <c r="S58" s="6">
        <v>12.75</v>
      </c>
      <c r="T58" s="3">
        <v>41</v>
      </c>
      <c r="U58" s="6">
        <f t="shared" si="1"/>
        <v>522.75</v>
      </c>
      <c r="V58" s="7">
        <v>43.783500000000004</v>
      </c>
      <c r="W58" s="8">
        <f t="shared" si="2"/>
        <v>566.5335</v>
      </c>
    </row>
    <row r="59" spans="1:23" ht="15.75" x14ac:dyDescent="0.25">
      <c r="A59" s="3">
        <v>1425</v>
      </c>
      <c r="B59" s="4">
        <v>45268</v>
      </c>
      <c r="C59" s="3">
        <v>8</v>
      </c>
      <c r="D59" s="3" t="s">
        <v>28</v>
      </c>
      <c r="E59" s="3" t="s">
        <v>29</v>
      </c>
      <c r="F59" s="3" t="s">
        <v>30</v>
      </c>
      <c r="G59" s="3" t="s">
        <v>31</v>
      </c>
      <c r="H59" s="3" t="s">
        <v>4</v>
      </c>
      <c r="I59" s="3" t="s">
        <v>32</v>
      </c>
      <c r="J59" s="3" t="s">
        <v>33</v>
      </c>
      <c r="K59" s="5">
        <f t="shared" si="0"/>
        <v>45270</v>
      </c>
      <c r="L59" s="3" t="s">
        <v>7</v>
      </c>
      <c r="M59" s="3" t="s">
        <v>35</v>
      </c>
      <c r="N59" s="3" t="s">
        <v>30</v>
      </c>
      <c r="O59" s="3" t="s">
        <v>31</v>
      </c>
      <c r="P59" s="3" t="s">
        <v>4</v>
      </c>
      <c r="Q59" s="3" t="s">
        <v>44</v>
      </c>
      <c r="R59" s="3" t="s">
        <v>45</v>
      </c>
      <c r="S59" s="6">
        <v>12.75</v>
      </c>
      <c r="T59" s="3">
        <v>67</v>
      </c>
      <c r="U59" s="6">
        <f t="shared" si="1"/>
        <v>854.25</v>
      </c>
      <c r="V59" s="7">
        <v>82.875</v>
      </c>
      <c r="W59" s="8">
        <f t="shared" si="2"/>
        <v>937.125</v>
      </c>
    </row>
    <row r="60" spans="1:23" ht="15.75" x14ac:dyDescent="0.25">
      <c r="A60" s="3">
        <v>1426</v>
      </c>
      <c r="B60" s="4">
        <v>45285</v>
      </c>
      <c r="C60" s="3">
        <v>25</v>
      </c>
      <c r="D60" s="3" t="s">
        <v>106</v>
      </c>
      <c r="E60" s="3" t="s">
        <v>107</v>
      </c>
      <c r="F60" s="3" t="s">
        <v>70</v>
      </c>
      <c r="G60" s="3" t="s">
        <v>71</v>
      </c>
      <c r="H60" s="3" t="s">
        <v>4</v>
      </c>
      <c r="I60" s="3" t="s">
        <v>72</v>
      </c>
      <c r="J60" s="3" t="s">
        <v>18</v>
      </c>
      <c r="K60" s="5">
        <f t="shared" si="0"/>
        <v>45287</v>
      </c>
      <c r="L60" s="3" t="s">
        <v>19</v>
      </c>
      <c r="M60" s="3" t="s">
        <v>108</v>
      </c>
      <c r="N60" s="3" t="s">
        <v>70</v>
      </c>
      <c r="O60" s="3" t="s">
        <v>71</v>
      </c>
      <c r="P60" s="3" t="s">
        <v>4</v>
      </c>
      <c r="Q60" s="3" t="s">
        <v>82</v>
      </c>
      <c r="R60" s="3" t="s">
        <v>83</v>
      </c>
      <c r="S60" s="6">
        <v>22</v>
      </c>
      <c r="T60" s="3">
        <v>74</v>
      </c>
      <c r="U60" s="6">
        <f t="shared" si="1"/>
        <v>1628</v>
      </c>
      <c r="V60" s="7">
        <v>84.47999999999999</v>
      </c>
      <c r="W60" s="8">
        <f t="shared" si="2"/>
        <v>1712.48</v>
      </c>
    </row>
    <row r="61" spans="1:23" ht="15.75" x14ac:dyDescent="0.25">
      <c r="A61" s="3">
        <v>1427</v>
      </c>
      <c r="B61" s="4">
        <v>45286</v>
      </c>
      <c r="C61" s="3">
        <v>26</v>
      </c>
      <c r="D61" s="3" t="s">
        <v>110</v>
      </c>
      <c r="E61" s="3" t="s">
        <v>111</v>
      </c>
      <c r="F61" s="3" t="s">
        <v>86</v>
      </c>
      <c r="G61" s="3" t="s">
        <v>87</v>
      </c>
      <c r="H61" s="3" t="s">
        <v>4</v>
      </c>
      <c r="I61" s="3" t="s">
        <v>65</v>
      </c>
      <c r="J61" s="3" t="s">
        <v>66</v>
      </c>
      <c r="K61" s="5">
        <f t="shared" si="0"/>
        <v>45288</v>
      </c>
      <c r="L61" s="3" t="s">
        <v>34</v>
      </c>
      <c r="M61" s="3" t="s">
        <v>112</v>
      </c>
      <c r="N61" s="3" t="s">
        <v>86</v>
      </c>
      <c r="O61" s="3" t="s">
        <v>87</v>
      </c>
      <c r="P61" s="3" t="s">
        <v>4</v>
      </c>
      <c r="Q61" s="3" t="s">
        <v>80</v>
      </c>
      <c r="R61" s="3" t="s">
        <v>81</v>
      </c>
      <c r="S61" s="6">
        <v>25</v>
      </c>
      <c r="T61" s="3">
        <v>24</v>
      </c>
      <c r="U61" s="6">
        <f t="shared" si="1"/>
        <v>600</v>
      </c>
      <c r="V61" s="7">
        <v>164.15</v>
      </c>
      <c r="W61" s="8">
        <f t="shared" si="2"/>
        <v>764.15</v>
      </c>
    </row>
    <row r="62" spans="1:23" ht="15.75" x14ac:dyDescent="0.25">
      <c r="A62" s="3">
        <v>1428</v>
      </c>
      <c r="B62" s="4">
        <v>45289</v>
      </c>
      <c r="C62" s="3">
        <v>29</v>
      </c>
      <c r="D62" s="3" t="s">
        <v>38</v>
      </c>
      <c r="E62" s="3" t="s">
        <v>39</v>
      </c>
      <c r="F62" s="3" t="s">
        <v>40</v>
      </c>
      <c r="G62" s="3" t="s">
        <v>41</v>
      </c>
      <c r="H62" s="3" t="s">
        <v>4</v>
      </c>
      <c r="I62" s="3" t="s">
        <v>42</v>
      </c>
      <c r="J62" s="3" t="s">
        <v>6</v>
      </c>
      <c r="K62" s="5">
        <f t="shared" si="0"/>
        <v>45291</v>
      </c>
      <c r="L62" s="3" t="s">
        <v>7</v>
      </c>
      <c r="M62" s="3" t="s">
        <v>43</v>
      </c>
      <c r="N62" s="3" t="s">
        <v>40</v>
      </c>
      <c r="O62" s="3" t="s">
        <v>41</v>
      </c>
      <c r="P62" s="3" t="s">
        <v>4</v>
      </c>
      <c r="Q62" s="3" t="s">
        <v>120</v>
      </c>
      <c r="R62" s="3" t="s">
        <v>121</v>
      </c>
      <c r="S62" s="6">
        <v>39</v>
      </c>
      <c r="T62" s="3">
        <v>41</v>
      </c>
      <c r="U62" s="6">
        <f t="shared" si="1"/>
        <v>1599</v>
      </c>
      <c r="V62" s="7">
        <v>193.01100000000002</v>
      </c>
      <c r="W62" s="8">
        <f t="shared" si="2"/>
        <v>1792.011</v>
      </c>
    </row>
    <row r="63" spans="1:23" ht="15.75" x14ac:dyDescent="0.25">
      <c r="A63" s="3">
        <v>1429</v>
      </c>
      <c r="B63" s="4">
        <v>45266</v>
      </c>
      <c r="C63" s="3">
        <v>6</v>
      </c>
      <c r="D63" s="3" t="s">
        <v>53</v>
      </c>
      <c r="E63" s="3" t="s">
        <v>54</v>
      </c>
      <c r="F63" s="3" t="s">
        <v>55</v>
      </c>
      <c r="G63" s="3" t="s">
        <v>56</v>
      </c>
      <c r="H63" s="3" t="s">
        <v>4</v>
      </c>
      <c r="I63" s="3" t="s">
        <v>57</v>
      </c>
      <c r="J63" s="3" t="s">
        <v>33</v>
      </c>
      <c r="K63" s="5">
        <f t="shared" si="0"/>
        <v>45268</v>
      </c>
      <c r="L63" s="3" t="s">
        <v>34</v>
      </c>
      <c r="M63" s="3" t="s">
        <v>58</v>
      </c>
      <c r="N63" s="3" t="s">
        <v>55</v>
      </c>
      <c r="O63" s="3" t="s">
        <v>56</v>
      </c>
      <c r="P63" s="3" t="s">
        <v>4</v>
      </c>
      <c r="Q63" s="3" t="s">
        <v>21</v>
      </c>
      <c r="R63" s="3" t="s">
        <v>12</v>
      </c>
      <c r="S63" s="6">
        <v>30</v>
      </c>
      <c r="T63" s="3">
        <v>12</v>
      </c>
      <c r="U63" s="6">
        <f t="shared" si="1"/>
        <v>360</v>
      </c>
      <c r="V63" s="7">
        <v>200.85</v>
      </c>
      <c r="W63" s="8">
        <f t="shared" si="2"/>
        <v>560.85</v>
      </c>
    </row>
    <row r="64" spans="1:23" ht="15.75" x14ac:dyDescent="0.25">
      <c r="A64" s="3">
        <v>1430</v>
      </c>
      <c r="B64" s="4">
        <v>45266</v>
      </c>
      <c r="C64" s="3">
        <v>6</v>
      </c>
      <c r="D64" s="3" t="s">
        <v>53</v>
      </c>
      <c r="E64" s="3" t="s">
        <v>54</v>
      </c>
      <c r="F64" s="3" t="s">
        <v>55</v>
      </c>
      <c r="G64" s="3" t="s">
        <v>56</v>
      </c>
      <c r="H64" s="3" t="s">
        <v>4</v>
      </c>
      <c r="I64" s="3" t="s">
        <v>57</v>
      </c>
      <c r="J64" s="3" t="s">
        <v>33</v>
      </c>
      <c r="K64" s="5">
        <f t="shared" si="0"/>
        <v>45268</v>
      </c>
      <c r="L64" s="3" t="s">
        <v>34</v>
      </c>
      <c r="M64" s="3" t="s">
        <v>58</v>
      </c>
      <c r="N64" s="3" t="s">
        <v>55</v>
      </c>
      <c r="O64" s="3" t="s">
        <v>56</v>
      </c>
      <c r="P64" s="3" t="s">
        <v>4</v>
      </c>
      <c r="Q64" s="3" t="s">
        <v>22</v>
      </c>
      <c r="R64" s="3" t="s">
        <v>12</v>
      </c>
      <c r="S64" s="6">
        <v>53</v>
      </c>
      <c r="T64" s="3">
        <v>68</v>
      </c>
      <c r="U64" s="6">
        <f t="shared" si="1"/>
        <v>3604</v>
      </c>
      <c r="V64" s="7">
        <v>225.62100000000001</v>
      </c>
      <c r="W64" s="8">
        <f t="shared" si="2"/>
        <v>3829.6210000000001</v>
      </c>
    </row>
    <row r="65" spans="1:23" ht="15.75" x14ac:dyDescent="0.25">
      <c r="A65" s="3">
        <v>1431</v>
      </c>
      <c r="B65" s="4">
        <v>45264</v>
      </c>
      <c r="C65" s="3">
        <v>4</v>
      </c>
      <c r="D65" s="3" t="s">
        <v>13</v>
      </c>
      <c r="E65" s="3" t="s">
        <v>14</v>
      </c>
      <c r="F65" s="3" t="s">
        <v>15</v>
      </c>
      <c r="G65" s="3" t="s">
        <v>16</v>
      </c>
      <c r="H65" s="3" t="s">
        <v>4</v>
      </c>
      <c r="I65" s="3" t="s">
        <v>17</v>
      </c>
      <c r="J65" s="3" t="s">
        <v>18</v>
      </c>
      <c r="K65" s="5">
        <f t="shared" si="0"/>
        <v>45266</v>
      </c>
      <c r="L65" s="3" t="s">
        <v>34</v>
      </c>
      <c r="M65" s="3" t="s">
        <v>20</v>
      </c>
      <c r="N65" s="3" t="s">
        <v>15</v>
      </c>
      <c r="O65" s="3" t="s">
        <v>16</v>
      </c>
      <c r="P65" s="3" t="s">
        <v>4</v>
      </c>
      <c r="Q65" s="3" t="s">
        <v>122</v>
      </c>
      <c r="R65" s="3" t="s">
        <v>103</v>
      </c>
      <c r="S65" s="6">
        <v>38</v>
      </c>
      <c r="T65" s="3">
        <v>33</v>
      </c>
      <c r="U65" s="6">
        <f t="shared" si="1"/>
        <v>1254</v>
      </c>
      <c r="V65" s="7">
        <v>175.02800000000002</v>
      </c>
      <c r="W65" s="8">
        <f t="shared" si="2"/>
        <v>1429.028</v>
      </c>
    </row>
    <row r="66" spans="1:23" ht="15.75" x14ac:dyDescent="0.25">
      <c r="A66" s="3">
        <v>1432</v>
      </c>
      <c r="B66" s="4">
        <v>45263</v>
      </c>
      <c r="C66" s="3">
        <v>3</v>
      </c>
      <c r="D66" s="3" t="s">
        <v>46</v>
      </c>
      <c r="E66" s="3" t="s">
        <v>47</v>
      </c>
      <c r="F66" s="3" t="s">
        <v>48</v>
      </c>
      <c r="G66" s="3" t="s">
        <v>49</v>
      </c>
      <c r="H66" s="3" t="s">
        <v>4</v>
      </c>
      <c r="I66" s="3" t="s">
        <v>5</v>
      </c>
      <c r="J66" s="3" t="s">
        <v>6</v>
      </c>
      <c r="K66" s="5">
        <f t="shared" ref="K66" si="3">B66+2</f>
        <v>45265</v>
      </c>
      <c r="L66" s="3" t="s">
        <v>34</v>
      </c>
      <c r="M66" s="3" t="s">
        <v>50</v>
      </c>
      <c r="N66" s="3" t="s">
        <v>48</v>
      </c>
      <c r="O66" s="3" t="s">
        <v>49</v>
      </c>
      <c r="P66" s="3" t="s">
        <v>4</v>
      </c>
      <c r="Q66" s="3" t="s">
        <v>74</v>
      </c>
      <c r="R66" s="3" t="s">
        <v>10</v>
      </c>
      <c r="S66" s="6">
        <v>2.99</v>
      </c>
      <c r="T66" s="3">
        <v>12</v>
      </c>
      <c r="U66" s="6">
        <f t="shared" ref="U66" si="4">S66*T66</f>
        <v>35.880000000000003</v>
      </c>
      <c r="V66" s="7">
        <v>17.042999999999999</v>
      </c>
      <c r="W66" s="8">
        <f t="shared" ref="W66" si="5">U66+V66</f>
        <v>52.923000000000002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2108-835B-4836-99B2-96221E0625C3}">
  <dimension ref="B2:O24"/>
  <sheetViews>
    <sheetView showGridLines="0" workbookViewId="0">
      <selection activeCell="D1" sqref="D1"/>
    </sheetView>
  </sheetViews>
  <sheetFormatPr defaultRowHeight="15" x14ac:dyDescent="0.25"/>
  <cols>
    <col min="2" max="2" width="11.7109375" bestFit="1" customWidth="1"/>
    <col min="3" max="3" width="12.5703125" bestFit="1" customWidth="1"/>
    <col min="5" max="5" width="14.7109375" bestFit="1" customWidth="1"/>
    <col min="6" max="6" width="11.5703125" bestFit="1" customWidth="1"/>
    <col min="8" max="8" width="14.7109375" bestFit="1" customWidth="1"/>
    <col min="9" max="9" width="11.5703125" bestFit="1" customWidth="1"/>
    <col min="10" max="10" width="10.140625" bestFit="1" customWidth="1"/>
    <col min="13" max="13" width="10.140625" bestFit="1" customWidth="1"/>
    <col min="14" max="14" width="19.42578125" bestFit="1" customWidth="1"/>
    <col min="15" max="15" width="10.140625" bestFit="1" customWidth="1"/>
  </cols>
  <sheetData>
    <row r="2" spans="2:15" ht="21" x14ac:dyDescent="0.35">
      <c r="B2" s="15" t="s">
        <v>148</v>
      </c>
    </row>
    <row r="4" spans="2:15" ht="15.75" x14ac:dyDescent="0.25">
      <c r="B4" s="16" t="s">
        <v>150</v>
      </c>
      <c r="C4" s="16"/>
      <c r="D4" s="14"/>
      <c r="E4" s="9" t="s">
        <v>146</v>
      </c>
      <c r="F4" s="11"/>
      <c r="H4" s="9" t="s">
        <v>147</v>
      </c>
      <c r="I4" s="11"/>
      <c r="K4" s="9" t="s">
        <v>149</v>
      </c>
      <c r="L4" s="9" t="s">
        <v>18</v>
      </c>
      <c r="M4" s="9" t="s">
        <v>33</v>
      </c>
      <c r="N4" s="9" t="s">
        <v>66</v>
      </c>
      <c r="O4" s="9" t="s">
        <v>6</v>
      </c>
    </row>
    <row r="5" spans="2:15" x14ac:dyDescent="0.25">
      <c r="B5" s="12" t="s">
        <v>19</v>
      </c>
      <c r="C5" s="13">
        <v>22552.5</v>
      </c>
      <c r="E5" s="12" t="s">
        <v>37</v>
      </c>
      <c r="F5">
        <v>331</v>
      </c>
      <c r="H5" s="12" t="s">
        <v>49</v>
      </c>
      <c r="I5" s="10">
        <v>2972.7337499999994</v>
      </c>
      <c r="K5" s="12" t="s">
        <v>37</v>
      </c>
      <c r="L5" s="13">
        <v>2683.9580000000001</v>
      </c>
      <c r="M5" s="13">
        <v>755.98239999999987</v>
      </c>
      <c r="N5" s="13"/>
      <c r="O5" s="13"/>
    </row>
    <row r="6" spans="2:15" x14ac:dyDescent="0.25">
      <c r="B6" s="12" t="s">
        <v>7</v>
      </c>
      <c r="C6" s="13">
        <v>25771.77</v>
      </c>
      <c r="E6" s="12" t="s">
        <v>10</v>
      </c>
      <c r="F6">
        <v>763</v>
      </c>
      <c r="H6" s="12" t="s">
        <v>41</v>
      </c>
      <c r="I6" s="10">
        <v>3300.6459999999997</v>
      </c>
      <c r="K6" s="12" t="s">
        <v>10</v>
      </c>
      <c r="L6" s="13">
        <v>304.48665</v>
      </c>
      <c r="M6" s="13">
        <v>10020.017830000001</v>
      </c>
      <c r="N6" s="13">
        <v>5717.4503999999997</v>
      </c>
      <c r="O6" s="13">
        <v>5525.7389999999996</v>
      </c>
    </row>
    <row r="7" spans="2:15" x14ac:dyDescent="0.25">
      <c r="B7" s="12" t="s">
        <v>34</v>
      </c>
      <c r="C7" s="13">
        <v>32783.58</v>
      </c>
      <c r="E7" s="12" t="s">
        <v>45</v>
      </c>
      <c r="F7">
        <v>367</v>
      </c>
      <c r="H7" s="12" t="s">
        <v>87</v>
      </c>
      <c r="I7" s="10">
        <v>8730.0301999999992</v>
      </c>
      <c r="K7" s="12" t="s">
        <v>45</v>
      </c>
      <c r="L7" s="13"/>
      <c r="M7" s="13">
        <v>3405.4994999999999</v>
      </c>
      <c r="N7" s="13"/>
      <c r="O7" s="13">
        <v>1624.575</v>
      </c>
    </row>
    <row r="8" spans="2:15" x14ac:dyDescent="0.25">
      <c r="E8" s="12" t="s">
        <v>95</v>
      </c>
      <c r="F8">
        <v>212</v>
      </c>
      <c r="H8" s="12" t="s">
        <v>78</v>
      </c>
      <c r="I8" s="10">
        <v>4066.68</v>
      </c>
      <c r="K8" s="12" t="s">
        <v>95</v>
      </c>
      <c r="L8" s="13"/>
      <c r="M8" s="13">
        <v>1767.3383999999999</v>
      </c>
      <c r="N8" s="13">
        <v>2518.4079999999999</v>
      </c>
      <c r="O8" s="13"/>
    </row>
    <row r="9" spans="2:15" x14ac:dyDescent="0.25">
      <c r="E9" s="12" t="s">
        <v>83</v>
      </c>
      <c r="F9">
        <v>195</v>
      </c>
      <c r="H9" s="12" t="s">
        <v>71</v>
      </c>
      <c r="I9" s="10">
        <v>8999.9476500000001</v>
      </c>
      <c r="K9" s="12" t="s">
        <v>83</v>
      </c>
      <c r="L9" s="13">
        <v>3446.96</v>
      </c>
      <c r="M9" s="13"/>
      <c r="N9" s="13"/>
      <c r="O9" s="13">
        <v>580.25</v>
      </c>
    </row>
    <row r="10" spans="2:15" x14ac:dyDescent="0.25">
      <c r="E10" s="12" t="s">
        <v>105</v>
      </c>
      <c r="F10">
        <v>105</v>
      </c>
      <c r="H10" s="12" t="s">
        <v>3</v>
      </c>
      <c r="I10" s="10">
        <v>7496.116</v>
      </c>
      <c r="K10" s="12" t="s">
        <v>105</v>
      </c>
      <c r="L10" s="13">
        <v>1018.1999999999999</v>
      </c>
      <c r="M10" s="13">
        <v>1310.0459999999998</v>
      </c>
      <c r="N10" s="13"/>
      <c r="O10" s="13">
        <v>1719.9871999999998</v>
      </c>
    </row>
    <row r="11" spans="2:15" x14ac:dyDescent="0.25">
      <c r="E11" s="12" t="s">
        <v>12</v>
      </c>
      <c r="F11">
        <v>704</v>
      </c>
      <c r="H11" s="12" t="s">
        <v>16</v>
      </c>
      <c r="I11" s="10">
        <v>17058.780999999999</v>
      </c>
      <c r="K11" s="12" t="s">
        <v>12</v>
      </c>
      <c r="L11" s="13">
        <v>9064.94</v>
      </c>
      <c r="M11" s="13">
        <v>5233.4709999999995</v>
      </c>
      <c r="N11" s="13">
        <v>257.24650000000003</v>
      </c>
      <c r="O11" s="13">
        <v>230.16</v>
      </c>
    </row>
    <row r="12" spans="2:15" x14ac:dyDescent="0.25">
      <c r="E12" s="12" t="s">
        <v>121</v>
      </c>
      <c r="F12">
        <v>41</v>
      </c>
      <c r="H12" s="12" t="s">
        <v>31</v>
      </c>
      <c r="I12" s="10">
        <v>8299.7543999999998</v>
      </c>
      <c r="K12" s="12" t="s">
        <v>121</v>
      </c>
      <c r="L12" s="13"/>
      <c r="M12" s="13"/>
      <c r="N12" s="13"/>
      <c r="O12" s="13">
        <v>1792.011</v>
      </c>
    </row>
    <row r="13" spans="2:15" x14ac:dyDescent="0.25">
      <c r="E13" s="12" t="s">
        <v>117</v>
      </c>
      <c r="F13">
        <v>182</v>
      </c>
      <c r="H13" s="12" t="s">
        <v>64</v>
      </c>
      <c r="I13" s="10">
        <v>7649.2060000000001</v>
      </c>
      <c r="K13" s="12" t="s">
        <v>117</v>
      </c>
      <c r="L13" s="13">
        <v>650.72</v>
      </c>
      <c r="M13" s="13"/>
      <c r="N13" s="13"/>
      <c r="O13" s="13">
        <v>645</v>
      </c>
    </row>
    <row r="14" spans="2:15" x14ac:dyDescent="0.25">
      <c r="E14" s="12" t="s">
        <v>81</v>
      </c>
      <c r="F14">
        <v>170</v>
      </c>
      <c r="H14" s="12" t="s">
        <v>99</v>
      </c>
      <c r="I14" s="10">
        <v>2907.7197499999997</v>
      </c>
      <c r="K14" s="12" t="s">
        <v>81</v>
      </c>
      <c r="L14" s="13">
        <v>7460.4359999999997</v>
      </c>
      <c r="M14" s="13"/>
      <c r="N14" s="13">
        <v>764.15</v>
      </c>
      <c r="O14" s="13"/>
    </row>
    <row r="15" spans="2:15" x14ac:dyDescent="0.25">
      <c r="E15" s="12" t="s">
        <v>114</v>
      </c>
      <c r="F15">
        <v>49</v>
      </c>
      <c r="H15" s="12" t="s">
        <v>92</v>
      </c>
      <c r="I15" s="10">
        <v>7258.2462299999997</v>
      </c>
      <c r="K15" s="12" t="s">
        <v>114</v>
      </c>
      <c r="L15" s="13"/>
      <c r="M15" s="13"/>
      <c r="N15" s="13">
        <v>1152.8573000000001</v>
      </c>
      <c r="O15" s="13"/>
    </row>
    <row r="16" spans="2:15" x14ac:dyDescent="0.25">
      <c r="E16" s="12" t="s">
        <v>103</v>
      </c>
      <c r="F16">
        <v>118</v>
      </c>
      <c r="H16" s="12" t="s">
        <v>56</v>
      </c>
      <c r="I16" s="10">
        <v>9946.8345000000008</v>
      </c>
      <c r="K16" s="12" t="s">
        <v>103</v>
      </c>
      <c r="L16" s="13">
        <v>1429.028</v>
      </c>
      <c r="M16" s="13"/>
      <c r="N16" s="13"/>
      <c r="O16" s="13">
        <v>1823.25</v>
      </c>
    </row>
    <row r="17" spans="5:15" x14ac:dyDescent="0.25">
      <c r="E17" s="12" t="s">
        <v>60</v>
      </c>
      <c r="F17">
        <v>304</v>
      </c>
      <c r="K17" s="12" t="s">
        <v>60</v>
      </c>
      <c r="L17" s="13"/>
      <c r="M17" s="13">
        <v>7079.16</v>
      </c>
      <c r="N17" s="13">
        <v>4798</v>
      </c>
      <c r="O17" s="13">
        <v>1399.12</v>
      </c>
    </row>
    <row r="18" spans="5:15" x14ac:dyDescent="0.25">
      <c r="E18" s="12" t="s">
        <v>52</v>
      </c>
      <c r="F18">
        <v>233</v>
      </c>
      <c r="K18" s="12" t="s">
        <v>52</v>
      </c>
      <c r="L18" s="13"/>
      <c r="M18" s="13"/>
      <c r="N18" s="13">
        <v>1171.1240000000003</v>
      </c>
      <c r="O18" s="13">
        <v>1337.1233</v>
      </c>
    </row>
    <row r="19" spans="5:15" x14ac:dyDescent="0.25">
      <c r="M19" s="13"/>
    </row>
    <row r="20" spans="5:15" x14ac:dyDescent="0.25">
      <c r="M20" s="13"/>
    </row>
    <row r="21" spans="5:15" x14ac:dyDescent="0.25">
      <c r="M21" s="13"/>
    </row>
    <row r="22" spans="5:15" x14ac:dyDescent="0.25">
      <c r="M22" s="13"/>
    </row>
    <row r="23" spans="5:15" x14ac:dyDescent="0.25">
      <c r="M23" s="13"/>
    </row>
    <row r="24" spans="5:15" x14ac:dyDescent="0.25">
      <c r="M24" s="13"/>
    </row>
  </sheetData>
  <mergeCells count="1"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F286-A487-47C3-8BD8-361E0AF833D8}">
  <dimension ref="I10"/>
  <sheetViews>
    <sheetView showGridLines="0" tabSelected="1" workbookViewId="0">
      <selection activeCell="R8" sqref="R8"/>
    </sheetView>
  </sheetViews>
  <sheetFormatPr defaultRowHeight="15" x14ac:dyDescent="0.25"/>
  <cols>
    <col min="9" max="9" width="9.140625" customWidth="1"/>
  </cols>
  <sheetData>
    <row r="10" spans="9:9" x14ac:dyDescent="0.25">
      <c r="I1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 Sales</vt:lpstr>
      <vt:lpstr>KPIs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faizah mohammed</dc:creator>
  <cp:lastModifiedBy>faizah mohammed</cp:lastModifiedBy>
  <dcterms:created xsi:type="dcterms:W3CDTF">2025-06-27T17:26:27Z</dcterms:created>
  <dcterms:modified xsi:type="dcterms:W3CDTF">2025-07-14T23:38:45Z</dcterms:modified>
</cp:coreProperties>
</file>