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hussain\Documents\GitHub\Research-Project\Data_Sets\"/>
    </mc:Choice>
  </mc:AlternateContent>
  <xr:revisionPtr revIDLastSave="0" documentId="13_ncr:1_{B4F8FB9D-2774-4D5A-A6EB-D5DE433394AB}" xr6:coauthVersionLast="36" xr6:coauthVersionMax="36" xr10:uidLastSave="{00000000-0000-0000-0000-000000000000}"/>
  <bookViews>
    <workbookView xWindow="0" yWindow="0" windowWidth="19200" windowHeight="8130" xr2:uid="{00000000-000D-0000-FFFF-FFFF00000000}"/>
  </bookViews>
  <sheets>
    <sheet name="bottom samples" sheetId="3" r:id="rId1"/>
    <sheet name="data_bottom" sheetId="5" r:id="rId2"/>
  </sheets>
  <definedNames>
    <definedName name="_xlnm._FilterDatabase" localSheetId="0" hidden="1">'bottom samples'!$A$5:$T$49</definedName>
  </definedNames>
  <calcPr calcId="191029"/>
</workbook>
</file>

<file path=xl/calcChain.xml><?xml version="1.0" encoding="utf-8"?>
<calcChain xmlns="http://schemas.openxmlformats.org/spreadsheetml/2006/main">
  <c r="R6" i="3" l="1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" i="3"/>
  <c r="AD46" i="5"/>
  <c r="AA46" i="5"/>
  <c r="AD45" i="5"/>
  <c r="AA45" i="5"/>
  <c r="AD44" i="5"/>
  <c r="AA44" i="5"/>
  <c r="AD43" i="5"/>
  <c r="AA43" i="5"/>
  <c r="AD42" i="5"/>
  <c r="AA42" i="5"/>
  <c r="AD41" i="5"/>
  <c r="AA41" i="5"/>
  <c r="AD40" i="5"/>
  <c r="AA40" i="5"/>
  <c r="AD39" i="5"/>
  <c r="AA39" i="5"/>
  <c r="AD38" i="5"/>
  <c r="AA38" i="5"/>
  <c r="AD37" i="5"/>
  <c r="AA37" i="5"/>
  <c r="AD36" i="5"/>
  <c r="AA36" i="5"/>
  <c r="AD35" i="5"/>
  <c r="AA35" i="5"/>
  <c r="AD34" i="5"/>
  <c r="AA34" i="5"/>
  <c r="AD33" i="5"/>
  <c r="AA33" i="5"/>
  <c r="AD32" i="5"/>
  <c r="AA32" i="5"/>
  <c r="AD31" i="5"/>
  <c r="AA31" i="5"/>
  <c r="AD30" i="5"/>
  <c r="AA30" i="5"/>
  <c r="AD29" i="5"/>
  <c r="AA29" i="5"/>
  <c r="AD28" i="5"/>
  <c r="AA28" i="5"/>
  <c r="AD27" i="5"/>
  <c r="AA27" i="5"/>
  <c r="AD26" i="5"/>
  <c r="AA26" i="5"/>
  <c r="AD25" i="5"/>
  <c r="AA25" i="5"/>
  <c r="AD24" i="5"/>
  <c r="AA24" i="5"/>
  <c r="AD23" i="5"/>
  <c r="AA23" i="5"/>
  <c r="AD22" i="5"/>
  <c r="AA22" i="5"/>
  <c r="AD21" i="5"/>
  <c r="AA21" i="5"/>
  <c r="AD20" i="5"/>
  <c r="AA20" i="5"/>
  <c r="AD19" i="5"/>
  <c r="AA19" i="5"/>
  <c r="AD18" i="5"/>
  <c r="AA18" i="5"/>
  <c r="AD17" i="5"/>
  <c r="AA17" i="5"/>
  <c r="AD16" i="5"/>
  <c r="AA16" i="5"/>
  <c r="AD15" i="5"/>
  <c r="AA15" i="5"/>
  <c r="AD14" i="5"/>
  <c r="AA14" i="5"/>
  <c r="AD13" i="5"/>
  <c r="AA13" i="5"/>
  <c r="AD12" i="5"/>
  <c r="AA12" i="5"/>
  <c r="AD11" i="5"/>
  <c r="AA11" i="5"/>
  <c r="AD10" i="5"/>
  <c r="AA10" i="5"/>
  <c r="AD9" i="5"/>
  <c r="AA9" i="5"/>
  <c r="AD8" i="5"/>
  <c r="AA8" i="5"/>
  <c r="AD7" i="5"/>
  <c r="AA7" i="5"/>
  <c r="AD6" i="5"/>
  <c r="AA6" i="5"/>
  <c r="AD5" i="5"/>
  <c r="AA5" i="5"/>
  <c r="AD4" i="5"/>
  <c r="AA4" i="5"/>
  <c r="AD3" i="5"/>
  <c r="AA3" i="5"/>
  <c r="AD2" i="5"/>
  <c r="AA2" i="5"/>
  <c r="K6" i="3" l="1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X3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2" i="5"/>
  <c r="L5" i="3" s="1"/>
  <c r="U40" i="5"/>
  <c r="U41" i="5"/>
  <c r="U42" i="5"/>
  <c r="U43" i="5"/>
  <c r="U44" i="5"/>
  <c r="U45" i="5"/>
  <c r="U46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2" i="5"/>
  <c r="K5" i="3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" i="3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R2" i="5"/>
  <c r="O2" i="5"/>
  <c r="L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2" i="5"/>
  <c r="Q5" i="3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2" i="5"/>
  <c r="O5" i="3" l="1"/>
  <c r="M5" i="3"/>
  <c r="P5" i="3"/>
  <c r="N5" i="3"/>
</calcChain>
</file>

<file path=xl/sharedStrings.xml><?xml version="1.0" encoding="utf-8"?>
<sst xmlns="http://schemas.openxmlformats.org/spreadsheetml/2006/main" count="105" uniqueCount="92">
  <si>
    <t>[m]</t>
  </si>
  <si>
    <t>[mm]</t>
  </si>
  <si>
    <t>[Nm3/h]</t>
  </si>
  <si>
    <t>[deg.C]</t>
  </si>
  <si>
    <t>[kg/h]</t>
  </si>
  <si>
    <t>S. Nr</t>
  </si>
  <si>
    <t>Std.</t>
  </si>
  <si>
    <t>dev.</t>
  </si>
  <si>
    <t>0.136979326174250</t>
  </si>
  <si>
    <t>0.0780951789159050</t>
  </si>
  <si>
    <t>0.147799151133802</t>
  </si>
  <si>
    <t>0.0768408279057767</t>
  </si>
  <si>
    <t>0.153493359195126</t>
  </si>
  <si>
    <t>0.0692150754377383</t>
  </si>
  <si>
    <t>0.0672162333656283</t>
  </si>
  <si>
    <t>0.0682939490144138</t>
  </si>
  <si>
    <t>0.165280972184086</t>
  </si>
  <si>
    <t>0.0708242256229687</t>
  </si>
  <si>
    <t>0.0640791418458247</t>
  </si>
  <si>
    <t>0.0838558453527403</t>
  </si>
  <si>
    <t>0.0915671926171353</t>
  </si>
  <si>
    <t>0.0859944489270981</t>
  </si>
  <si>
    <t>0.142000548207611</t>
  </si>
  <si>
    <t>0.0881086271979944</t>
  </si>
  <si>
    <t>0.0788092986570536</t>
  </si>
  <si>
    <t>0.152779297556323</t>
  </si>
  <si>
    <t>0.0866381807656046</t>
  </si>
  <si>
    <t>0.174547260250074</t>
  </si>
  <si>
    <t>0.0971517017721446</t>
  </si>
  <si>
    <t>0.0750912515079437</t>
  </si>
  <si>
    <t>0.0671688117626356</t>
  </si>
  <si>
    <t>0.211249190642581</t>
  </si>
  <si>
    <t>0.0945423869296932</t>
  </si>
  <si>
    <t>0.0909857736795012</t>
  </si>
  <si>
    <t>0.171176268334580</t>
  </si>
  <si>
    <t>0.107605412553612</t>
  </si>
  <si>
    <t>0.0823090130712032</t>
  </si>
  <si>
    <t>0.0943604797291758</t>
  </si>
  <si>
    <t>0.150585936581084</t>
  </si>
  <si>
    <t>0.0986480639146242</t>
  </si>
  <si>
    <t>0.168292222202836</t>
  </si>
  <si>
    <t>0.112529698434931</t>
  </si>
  <si>
    <t>0.229693682166614</t>
  </si>
  <si>
    <t>0.103814610812195</t>
  </si>
  <si>
    <t>0.0649060831225676</t>
  </si>
  <si>
    <t>0.119362071200316</t>
  </si>
  <si>
    <t>0.0950060797134591</t>
  </si>
  <si>
    <t>0.185495880355716</t>
  </si>
  <si>
    <t>0.104445765861741</t>
  </si>
  <si>
    <t>0.215168752005870</t>
  </si>
  <si>
    <t>d_32</t>
  </si>
  <si>
    <t>d_50</t>
  </si>
  <si>
    <t>d_mean</t>
  </si>
  <si>
    <t>dev_32</t>
  </si>
  <si>
    <t>dev_50</t>
  </si>
  <si>
    <t>dev_mean</t>
  </si>
  <si>
    <t>[-]</t>
  </si>
  <si>
    <t>dev_10</t>
  </si>
  <si>
    <t>dev_90</t>
  </si>
  <si>
    <t>d_10</t>
  </si>
  <si>
    <t>d_90</t>
  </si>
  <si>
    <r>
      <t>[</t>
    </r>
    <r>
      <rPr>
        <b/>
        <sz val="10"/>
        <rFont val="Calibri"/>
        <family val="2"/>
      </rPr>
      <t>μ</t>
    </r>
    <r>
      <rPr>
        <b/>
        <sz val="10"/>
        <rFont val="Arial CE"/>
        <family val="2"/>
        <charset val="238"/>
      </rPr>
      <t>m]</t>
    </r>
  </si>
  <si>
    <t>Mean Sphericity</t>
  </si>
  <si>
    <t>Atom. Air</t>
  </si>
  <si>
    <t>Inlet duct</t>
  </si>
  <si>
    <t>EXP NR</t>
  </si>
  <si>
    <t>Avg. TKE</t>
  </si>
  <si>
    <t>[m2/s2]</t>
  </si>
  <si>
    <t>x1</t>
  </si>
  <si>
    <t>x2</t>
  </si>
  <si>
    <t>x3</t>
  </si>
  <si>
    <t>x4</t>
  </si>
  <si>
    <t>x5</t>
  </si>
  <si>
    <t>y1</t>
  </si>
  <si>
    <t>x6</t>
  </si>
  <si>
    <t>d_16</t>
  </si>
  <si>
    <t>d_84</t>
  </si>
  <si>
    <r>
      <rPr>
        <b/>
        <sz val="12"/>
        <rFont val="Calibri"/>
        <family val="2"/>
      </rPr>
      <t>σ</t>
    </r>
    <r>
      <rPr>
        <b/>
        <sz val="12"/>
        <rFont val="Arial CE"/>
      </rPr>
      <t>ln</t>
    </r>
  </si>
  <si>
    <t>y2</t>
  </si>
  <si>
    <t>Air flow</t>
  </si>
  <si>
    <t>Air temp.</t>
  </si>
  <si>
    <t>Feed flow</t>
  </si>
  <si>
    <t>Nozzle pos.</t>
  </si>
  <si>
    <t>x7</t>
  </si>
  <si>
    <t>Mean diameter</t>
  </si>
  <si>
    <t>y3</t>
  </si>
  <si>
    <t>y4</t>
  </si>
  <si>
    <t>Moisture content</t>
  </si>
  <si>
    <t xml:space="preserve"> content</t>
  </si>
  <si>
    <t>[g/kg]</t>
  </si>
  <si>
    <t>Variance</t>
  </si>
  <si>
    <t>GLR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</si>
</sst>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12"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7"/>
      <name val="Arial CE"/>
      <family val="2"/>
      <charset val="238"/>
    </font>
    <font>
      <sz val="11"/>
      <color rgb="FF006100"/>
      <name val="Czcionka tekstu podstawowego"/>
      <family val="2"/>
      <charset val="238"/>
    </font>
    <font>
      <b/>
      <sz val="12"/>
      <name val="Arial CE"/>
    </font>
    <font>
      <b/>
      <sz val="10"/>
      <name val="Calibri"/>
      <family val="2"/>
    </font>
    <font>
      <sz val="10"/>
      <name val="Czcionka tekstu podstawowego"/>
      <family val="2"/>
      <charset val="238"/>
    </font>
    <font>
      <b/>
      <sz val="10"/>
      <color theme="5" tint="-0.249977111117893"/>
      <name val="Arial CE"/>
    </font>
    <font>
      <b/>
      <sz val="12"/>
      <name val="Arial CE"/>
      <family val="2"/>
    </font>
    <font>
      <b/>
      <sz val="12"/>
      <name val="Calibri"/>
      <family val="2"/>
    </font>
    <font>
      <sz val="10"/>
      <color rgb="FFFF000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3">
    <xf numFmtId="0" fontId="0" fillId="0" borderId="0" xfId="0"/>
    <xf numFmtId="2" fontId="0" fillId="0" borderId="0" xfId="0" applyNumberFormat="1"/>
    <xf numFmtId="165" fontId="0" fillId="3" borderId="0" xfId="0" applyNumberFormat="1" applyFill="1"/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7" fillId="0" borderId="1" xfId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7" fillId="0" borderId="1" xfId="1" quotePrefix="1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Alignment="1"/>
    <xf numFmtId="165" fontId="0" fillId="0" borderId="0" xfId="0" applyNumberFormat="1" applyFill="1"/>
    <xf numFmtId="0" fontId="0" fillId="0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7" fillId="0" borderId="2" xfId="1" quotePrefix="1" applyNumberFormat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1" xfId="0" applyBorder="1"/>
    <xf numFmtId="0" fontId="0" fillId="0" borderId="21" xfId="0" applyBorder="1"/>
    <xf numFmtId="0" fontId="0" fillId="0" borderId="3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1" fillId="0" borderId="8" xfId="0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21" xfId="0" applyFont="1" applyBorder="1"/>
    <xf numFmtId="166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'bottom samples'!$J$5:$J$49</c:f>
              <c:numCache>
                <c:formatCode>General</c:formatCode>
                <c:ptCount val="45"/>
                <c:pt idx="0">
                  <c:v>8.6999999999999994E-3</c:v>
                </c:pt>
                <c:pt idx="1">
                  <c:v>2.93E-2</c:v>
                </c:pt>
                <c:pt idx="2">
                  <c:v>4.48E-2</c:v>
                </c:pt>
                <c:pt idx="3">
                  <c:v>4.48E-2</c:v>
                </c:pt>
                <c:pt idx="4">
                  <c:v>2.4799999999999999E-2</c:v>
                </c:pt>
                <c:pt idx="5">
                  <c:v>2.4799999999999999E-2</c:v>
                </c:pt>
                <c:pt idx="6">
                  <c:v>2.4799999999999999E-2</c:v>
                </c:pt>
                <c:pt idx="7">
                  <c:v>2.4799999999999999E-2</c:v>
                </c:pt>
                <c:pt idx="8">
                  <c:v>0.1036</c:v>
                </c:pt>
                <c:pt idx="9">
                  <c:v>0.1047</c:v>
                </c:pt>
                <c:pt idx="10">
                  <c:v>0.13469999999999999</c:v>
                </c:pt>
                <c:pt idx="11">
                  <c:v>0.13469999999999999</c:v>
                </c:pt>
                <c:pt idx="12">
                  <c:v>0.13780000000000001</c:v>
                </c:pt>
                <c:pt idx="13">
                  <c:v>0.13780000000000001</c:v>
                </c:pt>
                <c:pt idx="14">
                  <c:v>1.3100000000000001E-2</c:v>
                </c:pt>
                <c:pt idx="15">
                  <c:v>2.9499999999999998E-2</c:v>
                </c:pt>
                <c:pt idx="16">
                  <c:v>1.01E-2</c:v>
                </c:pt>
                <c:pt idx="17">
                  <c:v>1.01E-2</c:v>
                </c:pt>
                <c:pt idx="18">
                  <c:v>1.01E-2</c:v>
                </c:pt>
                <c:pt idx="19">
                  <c:v>1.2500000000000001E-2</c:v>
                </c:pt>
                <c:pt idx="20">
                  <c:v>1.2500000000000001E-2</c:v>
                </c:pt>
                <c:pt idx="21">
                  <c:v>1.2500000000000001E-2</c:v>
                </c:pt>
                <c:pt idx="22">
                  <c:v>1.2500000000000001E-2</c:v>
                </c:pt>
                <c:pt idx="23">
                  <c:v>9.8900000000000002E-2</c:v>
                </c:pt>
                <c:pt idx="24">
                  <c:v>0.1171</c:v>
                </c:pt>
                <c:pt idx="25">
                  <c:v>0.1241</c:v>
                </c:pt>
                <c:pt idx="26">
                  <c:v>0.1241</c:v>
                </c:pt>
                <c:pt idx="27">
                  <c:v>0.1241</c:v>
                </c:pt>
                <c:pt idx="28">
                  <c:v>0.1293</c:v>
                </c:pt>
                <c:pt idx="29">
                  <c:v>0.1293</c:v>
                </c:pt>
                <c:pt idx="30">
                  <c:v>1.89E-2</c:v>
                </c:pt>
                <c:pt idx="31">
                  <c:v>1.8800000000000001E-2</c:v>
                </c:pt>
                <c:pt idx="32">
                  <c:v>1.04E-2</c:v>
                </c:pt>
                <c:pt idx="33">
                  <c:v>1.04E-2</c:v>
                </c:pt>
                <c:pt idx="34">
                  <c:v>1.41E-2</c:v>
                </c:pt>
                <c:pt idx="35">
                  <c:v>1.41E-2</c:v>
                </c:pt>
                <c:pt idx="36">
                  <c:v>1.41E-2</c:v>
                </c:pt>
                <c:pt idx="37">
                  <c:v>1.41E-2</c:v>
                </c:pt>
                <c:pt idx="38">
                  <c:v>9.8799999999999999E-2</c:v>
                </c:pt>
                <c:pt idx="39">
                  <c:v>0.1026</c:v>
                </c:pt>
                <c:pt idx="40">
                  <c:v>0.10489999999999999</c:v>
                </c:pt>
                <c:pt idx="41">
                  <c:v>0.1216</c:v>
                </c:pt>
                <c:pt idx="42">
                  <c:v>0.1216</c:v>
                </c:pt>
                <c:pt idx="43">
                  <c:v>0.1216</c:v>
                </c:pt>
                <c:pt idx="44">
                  <c:v>0.1216</c:v>
                </c:pt>
              </c:numCache>
            </c:numRef>
          </c:xVal>
          <c:yVal>
            <c:numRef>
              <c:f>'bottom samples'!$Q$5:$Q$49</c:f>
              <c:numCache>
                <c:formatCode>0.0</c:formatCode>
                <c:ptCount val="45"/>
                <c:pt idx="0">
                  <c:v>125.94344529915</c:v>
                </c:pt>
                <c:pt idx="1">
                  <c:v>106.57952131795</c:v>
                </c:pt>
                <c:pt idx="2">
                  <c:v>103.8300770977</c:v>
                </c:pt>
                <c:pt idx="3">
                  <c:v>265.51349233065002</c:v>
                </c:pt>
                <c:pt idx="4">
                  <c:v>110.16629562425</c:v>
                </c:pt>
                <c:pt idx="5">
                  <c:v>232.73972379649999</c:v>
                </c:pt>
                <c:pt idx="6">
                  <c:v>124.20870795214999</c:v>
                </c:pt>
                <c:pt idx="7">
                  <c:v>254.59065169569999</c:v>
                </c:pt>
                <c:pt idx="8">
                  <c:v>168.65683238260002</c:v>
                </c:pt>
                <c:pt idx="9">
                  <c:v>108.0849614201</c:v>
                </c:pt>
                <c:pt idx="10">
                  <c:v>96.592533613249998</c:v>
                </c:pt>
                <c:pt idx="11">
                  <c:v>321.32682684655003</c:v>
                </c:pt>
                <c:pt idx="12">
                  <c:v>107.4519126364</c:v>
                </c:pt>
                <c:pt idx="13">
                  <c:v>89.436484458199999</c:v>
                </c:pt>
                <c:pt idx="14">
                  <c:v>135.63153884295002</c:v>
                </c:pt>
                <c:pt idx="15">
                  <c:v>133.56642863095001</c:v>
                </c:pt>
                <c:pt idx="16">
                  <c:v>113.06709967085</c:v>
                </c:pt>
                <c:pt idx="17">
                  <c:v>228.67563210559999</c:v>
                </c:pt>
                <c:pt idx="18">
                  <c:v>142.36542482024998</c:v>
                </c:pt>
                <c:pt idx="19">
                  <c:v>105.97305527775001</c:v>
                </c:pt>
                <c:pt idx="20">
                  <c:v>232.9113870809</c:v>
                </c:pt>
                <c:pt idx="21">
                  <c:v>116.95470862625</c:v>
                </c:pt>
                <c:pt idx="22">
                  <c:v>281.22738593010001</c:v>
                </c:pt>
                <c:pt idx="23">
                  <c:v>176.39452366054999</c:v>
                </c:pt>
                <c:pt idx="24">
                  <c:v>133.63742168115002</c:v>
                </c:pt>
                <c:pt idx="25">
                  <c:v>93.595219364900004</c:v>
                </c:pt>
                <c:pt idx="26">
                  <c:v>338.72700459499998</c:v>
                </c:pt>
                <c:pt idx="27">
                  <c:v>184.38044756725</c:v>
                </c:pt>
                <c:pt idx="28">
                  <c:v>125.15773020910001</c:v>
                </c:pt>
                <c:pt idx="29">
                  <c:v>245.2006250778</c:v>
                </c:pt>
                <c:pt idx="30">
                  <c:v>212.05620945675</c:v>
                </c:pt>
                <c:pt idx="31">
                  <c:v>160.72057390245001</c:v>
                </c:pt>
                <c:pt idx="32">
                  <c:v>166.97530088085</c:v>
                </c:pt>
                <c:pt idx="33">
                  <c:v>251.20927456214997</c:v>
                </c:pt>
                <c:pt idx="34">
                  <c:v>174.69706562414999</c:v>
                </c:pt>
                <c:pt idx="35">
                  <c:v>257.50852177644998</c:v>
                </c:pt>
                <c:pt idx="36">
                  <c:v>169.83712372054998</c:v>
                </c:pt>
                <c:pt idx="37">
                  <c:v>360.8302207758</c:v>
                </c:pt>
                <c:pt idx="38">
                  <c:v>206.58406146454999</c:v>
                </c:pt>
                <c:pt idx="39">
                  <c:v>112.07584134735001</c:v>
                </c:pt>
                <c:pt idx="40">
                  <c:v>176.80692630350001</c:v>
                </c:pt>
                <c:pt idx="41">
                  <c:v>127.12019291049999</c:v>
                </c:pt>
                <c:pt idx="42">
                  <c:v>271.93949649310002</c:v>
                </c:pt>
                <c:pt idx="43">
                  <c:v>180.30584067710001</c:v>
                </c:pt>
                <c:pt idx="44">
                  <c:v>328.78155404890003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276-48F5-900C-389C6A6E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927280"/>
        <c:axId val="1654237952"/>
      </c:scatterChart>
      <c:valAx>
        <c:axId val="14309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37952"/>
        <c:crosses val="autoZero"/>
        <c:crossBetween val="midCat"/>
      </c:valAx>
      <c:valAx>
        <c:axId val="16542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77930</xdr:colOff>
      <xdr:row>14</xdr:row>
      <xdr:rowOff>27097</xdr:rowOff>
    </xdr:from>
    <xdr:to>
      <xdr:col>34</xdr:col>
      <xdr:colOff>22411</xdr:colOff>
      <xdr:row>31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58D02-3D19-456F-A32A-6F81724C1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0"/>
  <sheetViews>
    <sheetView tabSelected="1" zoomScale="85" zoomScaleNormal="85" workbookViewId="0">
      <selection activeCell="AA40" sqref="AA40"/>
    </sheetView>
  </sheetViews>
  <sheetFormatPr defaultColWidth="8.85546875" defaultRowHeight="12.75"/>
  <cols>
    <col min="1" max="1" width="5" style="17" customWidth="1"/>
    <col min="2" max="2" width="5" style="18" customWidth="1"/>
    <col min="3" max="3" width="8.140625" style="17" customWidth="1"/>
    <col min="4" max="4" width="8.140625" style="17" bestFit="1" customWidth="1"/>
    <col min="5" max="5" width="5.5703125" style="17" customWidth="1"/>
    <col min="6" max="6" width="6.7109375" style="17" bestFit="1" customWidth="1"/>
    <col min="7" max="7" width="7.42578125" style="17" bestFit="1" customWidth="1"/>
    <col min="8" max="8" width="7.42578125" style="17" customWidth="1"/>
    <col min="9" max="9" width="8.85546875" style="17" bestFit="1" customWidth="1"/>
    <col min="10" max="10" width="9.5703125" style="17" bestFit="1" customWidth="1"/>
    <col min="11" max="12" width="8.85546875" style="17" customWidth="1"/>
    <col min="13" max="13" width="9.5703125" style="17" bestFit="1" customWidth="1"/>
    <col min="14" max="14" width="10.5703125" style="17" customWidth="1"/>
    <col min="15" max="15" width="9.5703125" style="17" bestFit="1" customWidth="1"/>
    <col min="16" max="16" width="10.5703125" style="17" customWidth="1"/>
    <col min="17" max="17" width="10.5703125" style="17" bestFit="1" customWidth="1"/>
    <col min="18" max="18" width="11.42578125" style="17" bestFit="1" customWidth="1"/>
    <col min="19" max="19" width="10.7109375" style="17" customWidth="1"/>
    <col min="20" max="20" width="10.42578125" style="17" customWidth="1"/>
    <col min="21" max="16384" width="8.85546875" style="17"/>
  </cols>
  <sheetData>
    <row r="1" spans="1:20" ht="13.5" thickBot="1">
      <c r="A1" s="28"/>
      <c r="B1" s="29"/>
      <c r="C1" s="30" t="s">
        <v>68</v>
      </c>
      <c r="D1" s="30" t="s">
        <v>69</v>
      </c>
      <c r="E1" s="30" t="s">
        <v>70</v>
      </c>
      <c r="F1" s="30" t="s">
        <v>71</v>
      </c>
      <c r="G1" s="30" t="s">
        <v>72</v>
      </c>
      <c r="H1" s="30"/>
      <c r="I1" s="30" t="s">
        <v>74</v>
      </c>
      <c r="J1" s="30" t="s">
        <v>83</v>
      </c>
      <c r="K1" s="30"/>
      <c r="L1" s="30"/>
      <c r="M1" s="30"/>
      <c r="N1" s="30"/>
      <c r="O1" s="30"/>
      <c r="P1" s="30"/>
      <c r="Q1" s="30" t="s">
        <v>73</v>
      </c>
      <c r="R1" s="30" t="s">
        <v>78</v>
      </c>
      <c r="S1" s="31" t="s">
        <v>85</v>
      </c>
      <c r="T1" s="31" t="s">
        <v>86</v>
      </c>
    </row>
    <row r="2" spans="1:20" s="18" customFormat="1">
      <c r="A2" s="56" t="s">
        <v>5</v>
      </c>
      <c r="B2" s="54" t="s">
        <v>65</v>
      </c>
      <c r="C2" s="54" t="s">
        <v>82</v>
      </c>
      <c r="D2" s="54" t="s">
        <v>64</v>
      </c>
      <c r="E2" s="54" t="s">
        <v>79</v>
      </c>
      <c r="F2" s="54" t="s">
        <v>80</v>
      </c>
      <c r="G2" s="54" t="s">
        <v>81</v>
      </c>
      <c r="H2" s="54" t="s">
        <v>63</v>
      </c>
      <c r="I2" s="54" t="s">
        <v>91</v>
      </c>
      <c r="J2" s="60" t="s">
        <v>66</v>
      </c>
      <c r="K2" s="58" t="s">
        <v>59</v>
      </c>
      <c r="L2" s="58" t="s">
        <v>60</v>
      </c>
      <c r="M2" s="58" t="s">
        <v>51</v>
      </c>
      <c r="N2" s="10" t="s">
        <v>6</v>
      </c>
      <c r="O2" s="58" t="s">
        <v>50</v>
      </c>
      <c r="P2" s="10" t="s">
        <v>6</v>
      </c>
      <c r="Q2" s="54" t="s">
        <v>84</v>
      </c>
      <c r="R2" s="54" t="s">
        <v>90</v>
      </c>
      <c r="S2" s="62" t="s">
        <v>62</v>
      </c>
      <c r="T2" s="62" t="s">
        <v>87</v>
      </c>
    </row>
    <row r="3" spans="1:20" s="18" customFormat="1" ht="13.5" thickBot="1">
      <c r="A3" s="57"/>
      <c r="B3" s="55"/>
      <c r="C3" s="55"/>
      <c r="D3" s="55"/>
      <c r="E3" s="55"/>
      <c r="F3" s="55"/>
      <c r="G3" s="55"/>
      <c r="H3" s="55"/>
      <c r="I3" s="55"/>
      <c r="J3" s="61"/>
      <c r="K3" s="59"/>
      <c r="L3" s="59"/>
      <c r="M3" s="59"/>
      <c r="N3" s="11" t="s">
        <v>7</v>
      </c>
      <c r="O3" s="59"/>
      <c r="P3" s="11" t="s">
        <v>7</v>
      </c>
      <c r="Q3" s="55"/>
      <c r="R3" s="55"/>
      <c r="S3" s="63"/>
      <c r="T3" s="63" t="s">
        <v>88</v>
      </c>
    </row>
    <row r="4" spans="1:20" ht="13.5" customHeight="1" thickBot="1">
      <c r="A4" s="32"/>
      <c r="B4" s="9"/>
      <c r="C4" s="33" t="s">
        <v>0</v>
      </c>
      <c r="D4" s="33" t="s">
        <v>1</v>
      </c>
      <c r="E4" s="33" t="s">
        <v>2</v>
      </c>
      <c r="F4" s="33" t="s">
        <v>3</v>
      </c>
      <c r="G4" s="33" t="s">
        <v>4</v>
      </c>
      <c r="H4" s="33" t="s">
        <v>4</v>
      </c>
      <c r="I4" s="9" t="s">
        <v>56</v>
      </c>
      <c r="J4" s="34" t="s">
        <v>67</v>
      </c>
      <c r="K4" s="9" t="s">
        <v>61</v>
      </c>
      <c r="L4" s="9" t="s">
        <v>61</v>
      </c>
      <c r="M4" s="9" t="s">
        <v>61</v>
      </c>
      <c r="N4" s="9" t="s">
        <v>61</v>
      </c>
      <c r="O4" s="9" t="s">
        <v>61</v>
      </c>
      <c r="P4" s="9" t="s">
        <v>61</v>
      </c>
      <c r="Q4" s="9" t="s">
        <v>61</v>
      </c>
      <c r="R4" s="9" t="s">
        <v>61</v>
      </c>
      <c r="S4" s="35" t="s">
        <v>56</v>
      </c>
      <c r="T4" s="35" t="s">
        <v>89</v>
      </c>
    </row>
    <row r="5" spans="1:20" s="18" customFormat="1" ht="10.5" customHeight="1">
      <c r="A5" s="36">
        <v>1</v>
      </c>
      <c r="B5" s="37">
        <v>1</v>
      </c>
      <c r="C5" s="37">
        <v>2.4</v>
      </c>
      <c r="D5" s="38">
        <v>10</v>
      </c>
      <c r="E5" s="38">
        <v>200</v>
      </c>
      <c r="F5" s="38">
        <v>150</v>
      </c>
      <c r="G5" s="38">
        <v>6</v>
      </c>
      <c r="H5" s="38">
        <v>1.8</v>
      </c>
      <c r="I5" s="39">
        <f t="shared" ref="I5:I49" si="0">H5/G5</f>
        <v>0.3</v>
      </c>
      <c r="J5" s="42">
        <v>8.6999999999999994E-3</v>
      </c>
      <c r="K5" s="40">
        <f>data_bottom!U2*1000</f>
        <v>38.362938101746501</v>
      </c>
      <c r="L5" s="40">
        <f>data_bottom!X2*1000</f>
        <v>245.56900072859699</v>
      </c>
      <c r="M5" s="40">
        <f>data_bottom!F2*1000</f>
        <v>87.191666780112001</v>
      </c>
      <c r="N5" s="40">
        <f>data_bottom!O2*1000</f>
        <v>123.669626302309</v>
      </c>
      <c r="O5" s="40">
        <f>data_bottom!C2*1000</f>
        <v>71.154555153236601</v>
      </c>
      <c r="P5" s="40">
        <f>data_bottom!L2*1000</f>
        <v>129.592818530909</v>
      </c>
      <c r="Q5" s="40">
        <f>data_bottom!I2*1000</f>
        <v>125.94344529915</v>
      </c>
      <c r="R5" s="41">
        <f>data_bottom!AF2</f>
        <v>0.74819304028443401</v>
      </c>
      <c r="S5" s="43">
        <v>0.91300000000000003</v>
      </c>
      <c r="T5" s="44"/>
    </row>
    <row r="6" spans="1:20" ht="13.5" customHeight="1">
      <c r="A6" s="21">
        <v>2</v>
      </c>
      <c r="B6" s="7">
        <v>5</v>
      </c>
      <c r="C6" s="7">
        <v>2.4</v>
      </c>
      <c r="D6" s="3">
        <v>10</v>
      </c>
      <c r="E6" s="3">
        <v>200</v>
      </c>
      <c r="F6" s="3">
        <v>200</v>
      </c>
      <c r="G6" s="3">
        <v>6</v>
      </c>
      <c r="H6" s="3">
        <v>1.8</v>
      </c>
      <c r="I6" s="4">
        <f t="shared" si="0"/>
        <v>0.3</v>
      </c>
      <c r="J6" s="51">
        <v>2.93E-2</v>
      </c>
      <c r="K6" s="19">
        <f>data_bottom!U3*1000</f>
        <v>38.968763206331104</v>
      </c>
      <c r="L6" s="19">
        <f>data_bottom!X3*1000</f>
        <v>202.43773234602401</v>
      </c>
      <c r="M6" s="19">
        <f>data_bottom!F3*1000</f>
        <v>80.809046564789412</v>
      </c>
      <c r="N6" s="19">
        <f>data_bottom!O3*1000</f>
        <v>86.900461022642403</v>
      </c>
      <c r="O6" s="19">
        <f>data_bottom!C3*1000</f>
        <v>67.684290983436696</v>
      </c>
      <c r="P6" s="19">
        <f>data_bottom!L3*1000</f>
        <v>91.653759877701404</v>
      </c>
      <c r="Q6" s="19">
        <f>data_bottom!I3*1000</f>
        <v>106.57952131795</v>
      </c>
      <c r="R6" s="20">
        <f>data_bottom!AF3</f>
        <v>0.63831988520359195</v>
      </c>
      <c r="S6" s="3">
        <v>0.90900000000000003</v>
      </c>
      <c r="T6" s="45"/>
    </row>
    <row r="7" spans="1:20" ht="13.5" customHeight="1">
      <c r="A7" s="21">
        <v>3</v>
      </c>
      <c r="B7" s="7">
        <v>9</v>
      </c>
      <c r="C7" s="7">
        <v>2.4</v>
      </c>
      <c r="D7" s="3">
        <v>10</v>
      </c>
      <c r="E7" s="3">
        <v>300</v>
      </c>
      <c r="F7" s="3">
        <v>150</v>
      </c>
      <c r="G7" s="3">
        <v>6</v>
      </c>
      <c r="H7" s="3">
        <v>1.8</v>
      </c>
      <c r="I7" s="4">
        <f t="shared" si="0"/>
        <v>0.3</v>
      </c>
      <c r="J7" s="51">
        <v>4.48E-2</v>
      </c>
      <c r="K7" s="19">
        <f>data_bottom!U4*1000</f>
        <v>43.205796100396206</v>
      </c>
      <c r="L7" s="19">
        <f>data_bottom!X4*1000</f>
        <v>184.38790979335602</v>
      </c>
      <c r="M7" s="19">
        <f>data_bottom!F4*1000</f>
        <v>80.642391191637998</v>
      </c>
      <c r="N7" s="19">
        <f>data_bottom!O4*1000</f>
        <v>86.926581518938391</v>
      </c>
      <c r="O7" s="19">
        <f>data_bottom!C4*1000</f>
        <v>70.438069418147492</v>
      </c>
      <c r="P7" s="19">
        <f>data_bottom!L4*1000</f>
        <v>90.186406812566503</v>
      </c>
      <c r="Q7" s="19">
        <f>data_bottom!I4*1000</f>
        <v>103.8300770977</v>
      </c>
      <c r="R7" s="20">
        <f>data_bottom!AF4</f>
        <v>0.54482004079750102</v>
      </c>
      <c r="S7" s="3">
        <v>0.91800000000000004</v>
      </c>
      <c r="T7" s="45"/>
    </row>
    <row r="8" spans="1:20" ht="13.5" customHeight="1">
      <c r="A8" s="21">
        <v>4</v>
      </c>
      <c r="B8" s="7">
        <v>10</v>
      </c>
      <c r="C8" s="7">
        <v>2.4</v>
      </c>
      <c r="D8" s="3">
        <v>10</v>
      </c>
      <c r="E8" s="3">
        <v>300</v>
      </c>
      <c r="F8" s="3">
        <v>150</v>
      </c>
      <c r="G8" s="3">
        <v>6</v>
      </c>
      <c r="H8" s="3">
        <v>0.6</v>
      </c>
      <c r="I8" s="4">
        <f t="shared" si="0"/>
        <v>9.9999999999999992E-2</v>
      </c>
      <c r="J8" s="42">
        <v>4.48E-2</v>
      </c>
      <c r="K8" s="19">
        <f>data_bottom!U5*1000</f>
        <v>63.209259681592201</v>
      </c>
      <c r="L8" s="19">
        <f>data_bottom!X5*1000</f>
        <v>567.56150609986196</v>
      </c>
      <c r="M8" s="19">
        <f>data_bottom!F5*1000</f>
        <v>208.08857284188801</v>
      </c>
      <c r="N8" s="19">
        <f>data_bottom!O5*1000</f>
        <v>206.87762710481599</v>
      </c>
      <c r="O8" s="19">
        <f>data_bottom!C5*1000</f>
        <v>136.97932617424999</v>
      </c>
      <c r="P8" s="19">
        <f>data_bottom!L5*1000</f>
        <v>236.68916977282601</v>
      </c>
      <c r="Q8" s="19">
        <f>data_bottom!I5*1000</f>
        <v>265.51349233065002</v>
      </c>
      <c r="R8" s="20">
        <f>data_bottom!AF5</f>
        <v>0.90554153809155102</v>
      </c>
      <c r="S8" s="3">
        <v>0.871</v>
      </c>
      <c r="T8" s="45"/>
    </row>
    <row r="9" spans="1:20" ht="13.5" customHeight="1">
      <c r="A9" s="21">
        <v>5</v>
      </c>
      <c r="B9" s="7">
        <v>13</v>
      </c>
      <c r="C9" s="7">
        <v>2.4</v>
      </c>
      <c r="D9" s="3">
        <v>10</v>
      </c>
      <c r="E9" s="3">
        <v>300</v>
      </c>
      <c r="F9" s="3">
        <v>200</v>
      </c>
      <c r="G9" s="3">
        <v>6</v>
      </c>
      <c r="H9" s="3">
        <v>1.8</v>
      </c>
      <c r="I9" s="4">
        <f t="shared" si="0"/>
        <v>0.3</v>
      </c>
      <c r="J9" s="51">
        <v>2.4799999999999999E-2</v>
      </c>
      <c r="K9" s="19">
        <f>data_bottom!U6*1000</f>
        <v>47.2737954112878</v>
      </c>
      <c r="L9" s="19">
        <f>data_bottom!X6*1000</f>
        <v>205.838283178891</v>
      </c>
      <c r="M9" s="19">
        <f>data_bottom!F6*1000</f>
        <v>89.507271875876995</v>
      </c>
      <c r="N9" s="19">
        <f>data_bottom!O6*1000</f>
        <v>72.141858994373692</v>
      </c>
      <c r="O9" s="19">
        <f>data_bottom!C6*1000</f>
        <v>78.095178915905009</v>
      </c>
      <c r="P9" s="19">
        <f>data_bottom!L6*1000</f>
        <v>76.198484787091104</v>
      </c>
      <c r="Q9" s="19">
        <f>data_bottom!I6*1000</f>
        <v>110.16629562425</v>
      </c>
      <c r="R9" s="20">
        <f>data_bottom!AF6</f>
        <v>0.57874635241832895</v>
      </c>
      <c r="S9" s="3">
        <v>0.88600000000000001</v>
      </c>
      <c r="T9" s="46"/>
    </row>
    <row r="10" spans="1:20" ht="13.5" customHeight="1">
      <c r="A10" s="21">
        <v>6</v>
      </c>
      <c r="B10" s="7">
        <v>14</v>
      </c>
      <c r="C10" s="7">
        <v>2.4</v>
      </c>
      <c r="D10" s="3">
        <v>10</v>
      </c>
      <c r="E10" s="3">
        <v>300</v>
      </c>
      <c r="F10" s="3">
        <v>200</v>
      </c>
      <c r="G10" s="3">
        <v>6</v>
      </c>
      <c r="H10" s="3">
        <v>0.6</v>
      </c>
      <c r="I10" s="4">
        <f t="shared" si="0"/>
        <v>9.9999999999999992E-2</v>
      </c>
      <c r="J10" s="42">
        <v>2.4799999999999999E-2</v>
      </c>
      <c r="K10" s="19">
        <f>data_bottom!U7*1000</f>
        <v>73.614331867023495</v>
      </c>
      <c r="L10" s="19">
        <f>data_bottom!X7*1000</f>
        <v>424.36192300515404</v>
      </c>
      <c r="M10" s="19">
        <f>data_bottom!F7*1000</f>
        <v>207.10070521357298</v>
      </c>
      <c r="N10" s="19">
        <f>data_bottom!O7*1000</f>
        <v>143.88862855349299</v>
      </c>
      <c r="O10" s="19">
        <f>data_bottom!C7*1000</f>
        <v>147.79915113380198</v>
      </c>
      <c r="P10" s="19">
        <f>data_bottom!L7*1000</f>
        <v>165.11050553304099</v>
      </c>
      <c r="Q10" s="19">
        <f>data_bottom!I7*1000</f>
        <v>232.73972379649999</v>
      </c>
      <c r="R10" s="20">
        <f>data_bottom!AF7</f>
        <v>0.69129338605197299</v>
      </c>
      <c r="S10" s="3">
        <v>0.86599999999999999</v>
      </c>
      <c r="T10" s="47"/>
    </row>
    <row r="11" spans="1:20" ht="13.5" customHeight="1">
      <c r="A11" s="21">
        <v>7</v>
      </c>
      <c r="B11" s="7">
        <v>15</v>
      </c>
      <c r="C11" s="7">
        <v>2.4</v>
      </c>
      <c r="D11" s="3">
        <v>10</v>
      </c>
      <c r="E11" s="3">
        <v>300</v>
      </c>
      <c r="F11" s="3">
        <v>200</v>
      </c>
      <c r="G11" s="3">
        <v>12</v>
      </c>
      <c r="H11" s="3">
        <v>2.4</v>
      </c>
      <c r="I11" s="4">
        <f t="shared" si="0"/>
        <v>0.19999999999999998</v>
      </c>
      <c r="J11" s="51">
        <v>2.4799999999999999E-2</v>
      </c>
      <c r="K11" s="19">
        <f>data_bottom!U8*1000</f>
        <v>43.679803943342201</v>
      </c>
      <c r="L11" s="19">
        <f>data_bottom!X8*1000</f>
        <v>241.271739756165</v>
      </c>
      <c r="M11" s="19">
        <f>data_bottom!F8*1000</f>
        <v>92.509641197728499</v>
      </c>
      <c r="N11" s="19">
        <f>data_bottom!O8*1000</f>
        <v>108.22779853836299</v>
      </c>
      <c r="O11" s="19">
        <f>data_bottom!C8*1000</f>
        <v>76.840827905776706</v>
      </c>
      <c r="P11" s="19">
        <f>data_bottom!L8*1000</f>
        <v>113.807476043741</v>
      </c>
      <c r="Q11" s="19">
        <f>data_bottom!I8*1000</f>
        <v>124.20870795214999</v>
      </c>
      <c r="R11" s="20">
        <f>data_bottom!AF8</f>
        <v>0.66346505314974702</v>
      </c>
      <c r="S11" s="3">
        <v>0.89700000000000002</v>
      </c>
      <c r="T11" s="45"/>
    </row>
    <row r="12" spans="1:20" ht="13.5" customHeight="1">
      <c r="A12" s="21">
        <v>8</v>
      </c>
      <c r="B12" s="7">
        <v>16</v>
      </c>
      <c r="C12" s="7">
        <v>2.4</v>
      </c>
      <c r="D12" s="3">
        <v>10</v>
      </c>
      <c r="E12" s="3">
        <v>300</v>
      </c>
      <c r="F12" s="3">
        <v>200</v>
      </c>
      <c r="G12" s="3">
        <v>12</v>
      </c>
      <c r="H12" s="3">
        <v>0.8</v>
      </c>
      <c r="I12" s="4">
        <f t="shared" si="0"/>
        <v>6.6666666666666666E-2</v>
      </c>
      <c r="J12" s="51">
        <v>2.4799999999999999E-2</v>
      </c>
      <c r="K12" s="19">
        <f>data_bottom!U9*1000</f>
        <v>74.892771713115707</v>
      </c>
      <c r="L12" s="19">
        <f>data_bottom!X9*1000</f>
        <v>493.84615707400098</v>
      </c>
      <c r="M12" s="19">
        <f>data_bottom!F9*1000</f>
        <v>214.06067538276099</v>
      </c>
      <c r="N12" s="19">
        <f>data_bottom!O9*1000</f>
        <v>172.40740977246799</v>
      </c>
      <c r="O12" s="19">
        <f>data_bottom!C9*1000</f>
        <v>153.493359195126</v>
      </c>
      <c r="P12" s="19">
        <f>data_bottom!L9*1000</f>
        <v>195.70973025241</v>
      </c>
      <c r="Q12" s="19">
        <f>data_bottom!I9*1000</f>
        <v>254.59065169569999</v>
      </c>
      <c r="R12" s="20">
        <f>data_bottom!AF9</f>
        <v>0.75522507347182599</v>
      </c>
      <c r="S12" s="3">
        <v>0.86099999999999999</v>
      </c>
      <c r="T12" s="45"/>
    </row>
    <row r="13" spans="1:20" ht="13.5" customHeight="1">
      <c r="A13" s="21">
        <v>9</v>
      </c>
      <c r="B13" s="7">
        <v>17</v>
      </c>
      <c r="C13" s="8">
        <v>2.4</v>
      </c>
      <c r="D13" s="6">
        <v>2</v>
      </c>
      <c r="E13" s="6">
        <v>200</v>
      </c>
      <c r="F13" s="6">
        <v>150</v>
      </c>
      <c r="G13" s="6">
        <v>6</v>
      </c>
      <c r="H13" s="6">
        <v>1.8</v>
      </c>
      <c r="I13" s="4">
        <f t="shared" si="0"/>
        <v>0.3</v>
      </c>
      <c r="J13" s="42">
        <v>0.1036</v>
      </c>
      <c r="K13" s="19">
        <f>data_bottom!U10*1000</f>
        <v>32.710416640034104</v>
      </c>
      <c r="L13" s="19">
        <f>data_bottom!X10*1000</f>
        <v>395.76711762947195</v>
      </c>
      <c r="M13" s="19">
        <f>data_bottom!F10*1000</f>
        <v>101.578251746864</v>
      </c>
      <c r="N13" s="19">
        <f>data_bottom!O10*1000</f>
        <v>182.404678316391</v>
      </c>
      <c r="O13" s="19">
        <f>data_bottom!C10*1000</f>
        <v>69.215075437738307</v>
      </c>
      <c r="P13" s="19">
        <f>data_bottom!L10*1000</f>
        <v>196.62297352009</v>
      </c>
      <c r="Q13" s="19">
        <f>data_bottom!I10*1000</f>
        <v>168.65683238260002</v>
      </c>
      <c r="R13" s="20">
        <f>data_bottom!AF10</f>
        <v>1.0098430311580699</v>
      </c>
      <c r="S13" s="3">
        <v>0.871</v>
      </c>
      <c r="T13" s="45"/>
    </row>
    <row r="14" spans="1:20" ht="13.5" customHeight="1">
      <c r="A14" s="21">
        <v>10</v>
      </c>
      <c r="B14" s="7">
        <v>21</v>
      </c>
      <c r="C14" s="7">
        <v>2.4</v>
      </c>
      <c r="D14" s="3">
        <v>2</v>
      </c>
      <c r="E14" s="3">
        <v>200</v>
      </c>
      <c r="F14" s="3">
        <v>200</v>
      </c>
      <c r="G14" s="3">
        <v>6</v>
      </c>
      <c r="H14" s="3">
        <v>1.8</v>
      </c>
      <c r="I14" s="4">
        <f t="shared" si="0"/>
        <v>0.3</v>
      </c>
      <c r="J14" s="50">
        <v>0.1047</v>
      </c>
      <c r="K14" s="19">
        <f>data_bottom!U11*1000</f>
        <v>37.559214252196796</v>
      </c>
      <c r="L14" s="19">
        <f>data_bottom!X11*1000</f>
        <v>205.545780203432</v>
      </c>
      <c r="M14" s="19">
        <f>data_bottom!F11*1000</f>
        <v>81.297962051086301</v>
      </c>
      <c r="N14" s="19">
        <f>data_bottom!O11*1000</f>
        <v>94.760674326670497</v>
      </c>
      <c r="O14" s="19">
        <f>data_bottom!C11*1000</f>
        <v>67.216233365628312</v>
      </c>
      <c r="P14" s="19">
        <f>data_bottom!L11*1000</f>
        <v>99.660900038280502</v>
      </c>
      <c r="Q14" s="19">
        <f>data_bottom!I11*1000</f>
        <v>108.0849614201</v>
      </c>
      <c r="R14" s="20">
        <f>data_bottom!AF11</f>
        <v>0.67829189828666003</v>
      </c>
      <c r="S14" s="3">
        <v>0.9</v>
      </c>
      <c r="T14" s="45"/>
    </row>
    <row r="15" spans="1:20" ht="13.5" customHeight="1">
      <c r="A15" s="21">
        <v>11</v>
      </c>
      <c r="B15" s="7">
        <v>25</v>
      </c>
      <c r="C15" s="7">
        <v>2.4</v>
      </c>
      <c r="D15" s="3">
        <v>2</v>
      </c>
      <c r="E15" s="3">
        <v>300</v>
      </c>
      <c r="F15" s="3">
        <v>150</v>
      </c>
      <c r="G15" s="3">
        <v>6</v>
      </c>
      <c r="H15" s="3">
        <v>1.8</v>
      </c>
      <c r="I15" s="4">
        <f t="shared" si="0"/>
        <v>0.3</v>
      </c>
      <c r="J15" s="50">
        <v>0.13469999999999999</v>
      </c>
      <c r="K15" s="19">
        <f>data_bottom!U12*1000</f>
        <v>41.598220223748399</v>
      </c>
      <c r="L15" s="19">
        <f>data_bottom!X12*1000</f>
        <v>184.32490087890599</v>
      </c>
      <c r="M15" s="19">
        <f>data_bottom!F12*1000</f>
        <v>76.721363064740103</v>
      </c>
      <c r="N15" s="19">
        <f>data_bottom!O12*1000</f>
        <v>63.525390868353504</v>
      </c>
      <c r="O15" s="19">
        <f>data_bottom!C12*1000</f>
        <v>68.293949014413798</v>
      </c>
      <c r="P15" s="19">
        <f>data_bottom!L12*1000</f>
        <v>66.643992649800097</v>
      </c>
      <c r="Q15" s="19">
        <f>data_bottom!I12*1000</f>
        <v>96.592533613249998</v>
      </c>
      <c r="R15" s="20">
        <f>data_bottom!AF12</f>
        <v>0.59811642564614698</v>
      </c>
      <c r="S15" s="3">
        <v>0.91300000000000003</v>
      </c>
      <c r="T15" s="45">
        <v>22.25</v>
      </c>
    </row>
    <row r="16" spans="1:20" ht="13.5" customHeight="1">
      <c r="A16" s="21">
        <v>12</v>
      </c>
      <c r="B16" s="7">
        <v>26</v>
      </c>
      <c r="C16" s="7">
        <v>2.4</v>
      </c>
      <c r="D16" s="3">
        <v>2</v>
      </c>
      <c r="E16" s="3">
        <v>300</v>
      </c>
      <c r="F16" s="3">
        <v>150</v>
      </c>
      <c r="G16" s="3">
        <v>6</v>
      </c>
      <c r="H16" s="3">
        <v>0.6</v>
      </c>
      <c r="I16" s="4">
        <f t="shared" si="0"/>
        <v>9.9999999999999992E-2</v>
      </c>
      <c r="J16" s="50">
        <v>0.13469999999999999</v>
      </c>
      <c r="K16" s="19">
        <f>data_bottom!U13*1000</f>
        <v>73.605982989537296</v>
      </c>
      <c r="L16" s="19">
        <f>data_bottom!X13*1000</f>
        <v>636.71318303478097</v>
      </c>
      <c r="M16" s="19">
        <f>data_bottom!F13*1000</f>
        <v>276.54481252527302</v>
      </c>
      <c r="N16" s="19">
        <f>data_bottom!O13*1000</f>
        <v>225.08733898613602</v>
      </c>
      <c r="O16" s="19">
        <f>data_bottom!C13*1000</f>
        <v>165.28097218408598</v>
      </c>
      <c r="P16" s="19">
        <f>data_bottom!L13*1000</f>
        <v>270.20212827164704</v>
      </c>
      <c r="Q16" s="19">
        <f>data_bottom!I13*1000</f>
        <v>321.32682684655003</v>
      </c>
      <c r="R16" s="20">
        <f>data_bottom!AF13</f>
        <v>0.88615356642392495</v>
      </c>
      <c r="S16" s="20">
        <v>0.83699999999999997</v>
      </c>
      <c r="T16" s="46"/>
    </row>
    <row r="17" spans="1:20" ht="13.5" customHeight="1">
      <c r="A17" s="21">
        <v>13</v>
      </c>
      <c r="B17" s="7">
        <v>29</v>
      </c>
      <c r="C17" s="7">
        <v>2.4</v>
      </c>
      <c r="D17" s="3">
        <v>2</v>
      </c>
      <c r="E17" s="3">
        <v>300</v>
      </c>
      <c r="F17" s="3">
        <v>200</v>
      </c>
      <c r="G17" s="3">
        <v>6</v>
      </c>
      <c r="H17" s="3">
        <v>1.8</v>
      </c>
      <c r="I17" s="4">
        <f t="shared" si="0"/>
        <v>0.3</v>
      </c>
      <c r="J17" s="50">
        <v>0.13780000000000001</v>
      </c>
      <c r="K17" s="19">
        <f>data_bottom!U14*1000</f>
        <v>42.051388389828197</v>
      </c>
      <c r="L17" s="19">
        <f>data_bottom!X14*1000</f>
        <v>214.00286318954602</v>
      </c>
      <c r="M17" s="19">
        <f>data_bottom!F14*1000</f>
        <v>80.918591485082104</v>
      </c>
      <c r="N17" s="19">
        <f>data_bottom!O14*1000</f>
        <v>79.044339657917106</v>
      </c>
      <c r="O17" s="19">
        <f>data_bottom!C14*1000</f>
        <v>70.824225622968697</v>
      </c>
      <c r="P17" s="19">
        <f>data_bottom!L14*1000</f>
        <v>82.979382719992998</v>
      </c>
      <c r="Q17" s="19">
        <f>data_bottom!I14*1000</f>
        <v>107.4519126364</v>
      </c>
      <c r="R17" s="20">
        <f>data_bottom!AF14</f>
        <v>0.65469741420410299</v>
      </c>
      <c r="S17" s="3">
        <v>0.877</v>
      </c>
      <c r="T17" s="48">
        <v>7.89</v>
      </c>
    </row>
    <row r="18" spans="1:20" ht="13.5" customHeight="1">
      <c r="A18" s="21">
        <v>14</v>
      </c>
      <c r="B18" s="7">
        <v>31</v>
      </c>
      <c r="C18" s="7">
        <v>2.4</v>
      </c>
      <c r="D18" s="3">
        <v>2</v>
      </c>
      <c r="E18" s="3">
        <v>300</v>
      </c>
      <c r="F18" s="3">
        <v>200</v>
      </c>
      <c r="G18" s="3">
        <v>12</v>
      </c>
      <c r="H18" s="3">
        <v>2.4</v>
      </c>
      <c r="I18" s="4">
        <f t="shared" si="0"/>
        <v>0.19999999999999998</v>
      </c>
      <c r="J18" s="50">
        <v>0.13780000000000001</v>
      </c>
      <c r="K18" s="19">
        <f>data_bottom!U15*1000</f>
        <v>39.1652790943157</v>
      </c>
      <c r="L18" s="19">
        <f>data_bottom!X15*1000</f>
        <v>161.84199854932299</v>
      </c>
      <c r="M18" s="19">
        <f>data_bottom!F15*1000</f>
        <v>74.607284894966895</v>
      </c>
      <c r="N18" s="19">
        <f>data_bottom!O15*1000</f>
        <v>57.2868468256897</v>
      </c>
      <c r="O18" s="19">
        <f>data_bottom!C15*1000</f>
        <v>64.079141845824694</v>
      </c>
      <c r="P18" s="19">
        <f>data_bottom!L15*1000</f>
        <v>60.867663696787496</v>
      </c>
      <c r="Q18" s="19">
        <f>data_bottom!I15*1000</f>
        <v>89.436484458199999</v>
      </c>
      <c r="R18" s="20">
        <f>data_bottom!AF15</f>
        <v>0.54716304129744597</v>
      </c>
      <c r="S18" s="3">
        <v>0.89900000000000002</v>
      </c>
      <c r="T18" s="45">
        <v>10.88</v>
      </c>
    </row>
    <row r="19" spans="1:20" ht="13.5" customHeight="1">
      <c r="A19" s="21">
        <v>15</v>
      </c>
      <c r="B19" s="8">
        <v>33</v>
      </c>
      <c r="C19" s="8">
        <v>4.7</v>
      </c>
      <c r="D19" s="6">
        <v>10</v>
      </c>
      <c r="E19" s="6">
        <v>200</v>
      </c>
      <c r="F19" s="6">
        <v>150</v>
      </c>
      <c r="G19" s="6">
        <v>6</v>
      </c>
      <c r="H19" s="6">
        <v>1.8</v>
      </c>
      <c r="I19" s="4">
        <f t="shared" si="0"/>
        <v>0.3</v>
      </c>
      <c r="J19" s="51">
        <v>1.3100000000000001E-2</v>
      </c>
      <c r="K19" s="19">
        <f>data_bottom!U16*1000</f>
        <v>46.993114931343399</v>
      </c>
      <c r="L19" s="19">
        <f>data_bottom!X16*1000</f>
        <v>270.31239235475101</v>
      </c>
      <c r="M19" s="19">
        <f>data_bottom!F16*1000</f>
        <v>100.70404437475899</v>
      </c>
      <c r="N19" s="19">
        <f>data_bottom!O16*1000</f>
        <v>109.679420448787</v>
      </c>
      <c r="O19" s="19">
        <f>data_bottom!C16*1000</f>
        <v>83.855845352740289</v>
      </c>
      <c r="P19" s="19">
        <f>data_bottom!L16*1000</f>
        <v>116.148042758147</v>
      </c>
      <c r="Q19" s="19">
        <f>data_bottom!I16*1000</f>
        <v>135.63153884295002</v>
      </c>
      <c r="R19" s="20">
        <f>data_bottom!AF16</f>
        <v>0.70814360869271598</v>
      </c>
      <c r="S19" s="3">
        <v>0.90100000000000002</v>
      </c>
      <c r="T19" s="45"/>
    </row>
    <row r="20" spans="1:20" ht="13.5" customHeight="1">
      <c r="A20" s="21">
        <v>16</v>
      </c>
      <c r="B20" s="7">
        <v>37</v>
      </c>
      <c r="C20" s="7">
        <v>4.7</v>
      </c>
      <c r="D20" s="3">
        <v>10</v>
      </c>
      <c r="E20" s="3">
        <v>200</v>
      </c>
      <c r="F20" s="3">
        <v>200</v>
      </c>
      <c r="G20" s="3">
        <v>6</v>
      </c>
      <c r="H20" s="3">
        <v>1.8</v>
      </c>
      <c r="I20" s="4">
        <f t="shared" si="0"/>
        <v>0.3</v>
      </c>
      <c r="J20" s="51">
        <v>2.9499999999999998E-2</v>
      </c>
      <c r="K20" s="19">
        <f>data_bottom!U17*1000</f>
        <v>52.9813951720011</v>
      </c>
      <c r="L20" s="19">
        <f>data_bottom!X17*1000</f>
        <v>250.47436143986101</v>
      </c>
      <c r="M20" s="19">
        <f>data_bottom!F17*1000</f>
        <v>107.12948814369901</v>
      </c>
      <c r="N20" s="19">
        <f>data_bottom!O17*1000</f>
        <v>89.110627209368204</v>
      </c>
      <c r="O20" s="19">
        <f>data_bottom!C17*1000</f>
        <v>91.567192617135305</v>
      </c>
      <c r="P20" s="19">
        <f>data_bottom!L17*1000</f>
        <v>94.898513608299709</v>
      </c>
      <c r="Q20" s="19">
        <f>data_bottom!I17*1000</f>
        <v>133.56642863095001</v>
      </c>
      <c r="R20" s="20">
        <f>data_bottom!AF17</f>
        <v>0.63127327812590595</v>
      </c>
      <c r="S20" s="3">
        <v>0.91200000000000003</v>
      </c>
      <c r="T20" s="46"/>
    </row>
    <row r="21" spans="1:20" ht="13.5" customHeight="1">
      <c r="A21" s="21">
        <v>17</v>
      </c>
      <c r="B21" s="7">
        <v>41</v>
      </c>
      <c r="C21" s="7">
        <v>4.7</v>
      </c>
      <c r="D21" s="3">
        <v>10</v>
      </c>
      <c r="E21" s="3">
        <v>300</v>
      </c>
      <c r="F21" s="3">
        <v>150</v>
      </c>
      <c r="G21" s="3">
        <v>6</v>
      </c>
      <c r="H21" s="3">
        <v>1.8</v>
      </c>
      <c r="I21" s="4">
        <f t="shared" si="0"/>
        <v>0.3</v>
      </c>
      <c r="J21" s="51">
        <v>1.01E-2</v>
      </c>
      <c r="K21" s="19">
        <f>data_bottom!U18*1000</f>
        <v>53.582061085589601</v>
      </c>
      <c r="L21" s="19">
        <f>data_bottom!X18*1000</f>
        <v>200.16664593996401</v>
      </c>
      <c r="M21" s="19">
        <f>data_bottom!F18*1000</f>
        <v>94.801699832899899</v>
      </c>
      <c r="N21" s="19">
        <f>data_bottom!O18*1000</f>
        <v>65.3715939282515</v>
      </c>
      <c r="O21" s="19">
        <f>data_bottom!C18*1000</f>
        <v>85.994448927098091</v>
      </c>
      <c r="P21" s="19">
        <f>data_bottom!L18*1000</f>
        <v>68.357507852270288</v>
      </c>
      <c r="Q21" s="19">
        <f>data_bottom!I18*1000</f>
        <v>113.06709967085</v>
      </c>
      <c r="R21" s="20">
        <f>data_bottom!AF18</f>
        <v>0.52837793816313205</v>
      </c>
      <c r="S21" s="3">
        <v>0.92500000000000004</v>
      </c>
      <c r="T21" s="47"/>
    </row>
    <row r="22" spans="1:20" ht="13.5" customHeight="1">
      <c r="A22" s="21">
        <v>18</v>
      </c>
      <c r="B22" s="7">
        <v>42</v>
      </c>
      <c r="C22" s="7">
        <v>4.7</v>
      </c>
      <c r="D22" s="3">
        <v>10</v>
      </c>
      <c r="E22" s="3">
        <v>300</v>
      </c>
      <c r="F22" s="3">
        <v>150</v>
      </c>
      <c r="G22" s="3">
        <v>6</v>
      </c>
      <c r="H22" s="3">
        <v>0.6</v>
      </c>
      <c r="I22" s="4">
        <f t="shared" si="0"/>
        <v>9.9999999999999992E-2</v>
      </c>
      <c r="J22" s="42">
        <v>1.01E-2</v>
      </c>
      <c r="K22" s="19">
        <f>data_bottom!U19*1000</f>
        <v>74.469726878246902</v>
      </c>
      <c r="L22" s="19">
        <f>data_bottom!X19*1000</f>
        <v>447.07598206660998</v>
      </c>
      <c r="M22" s="19">
        <f>data_bottom!F19*1000</f>
        <v>178.85048440366998</v>
      </c>
      <c r="N22" s="19">
        <f>data_bottom!O19*1000</f>
        <v>170.86050487754801</v>
      </c>
      <c r="O22" s="19">
        <f>data_bottom!C19*1000</f>
        <v>142.00054820761099</v>
      </c>
      <c r="P22" s="19">
        <f>data_bottom!L19*1000</f>
        <v>184.99550522165302</v>
      </c>
      <c r="Q22" s="19">
        <f>data_bottom!I19*1000</f>
        <v>228.67563210559999</v>
      </c>
      <c r="R22" s="20">
        <f>data_bottom!AF19</f>
        <v>0.74067831772914505</v>
      </c>
      <c r="S22" s="3">
        <v>0.878</v>
      </c>
      <c r="T22" s="45"/>
    </row>
    <row r="23" spans="1:20" ht="13.5" customHeight="1">
      <c r="A23" s="21">
        <v>19</v>
      </c>
      <c r="B23" s="7">
        <v>43</v>
      </c>
      <c r="C23" s="7">
        <v>4.7</v>
      </c>
      <c r="D23" s="3">
        <v>10</v>
      </c>
      <c r="E23" s="3">
        <v>300</v>
      </c>
      <c r="F23" s="3">
        <v>150</v>
      </c>
      <c r="G23" s="3">
        <v>12</v>
      </c>
      <c r="H23" s="3">
        <v>2.4</v>
      </c>
      <c r="I23" s="4">
        <f t="shared" si="0"/>
        <v>0.19999999999999998</v>
      </c>
      <c r="J23" s="50">
        <v>1.01E-2</v>
      </c>
      <c r="K23" s="19">
        <f>data_bottom!U20*1000</f>
        <v>49.419641039462505</v>
      </c>
      <c r="L23" s="19">
        <f>data_bottom!X20*1000</f>
        <v>274.00609831957104</v>
      </c>
      <c r="M23" s="19">
        <f>data_bottom!F20*1000</f>
        <v>107.32870516345901</v>
      </c>
      <c r="N23" s="19">
        <f>data_bottom!O20*1000</f>
        <v>116.14992008127901</v>
      </c>
      <c r="O23" s="19">
        <f>data_bottom!C20*1000</f>
        <v>88.108627197994394</v>
      </c>
      <c r="P23" s="19">
        <f>data_bottom!L20*1000</f>
        <v>123.31679649910301</v>
      </c>
      <c r="Q23" s="19">
        <f>data_bottom!I20*1000</f>
        <v>142.36542482024998</v>
      </c>
      <c r="R23" s="20">
        <f>data_bottom!AF20</f>
        <v>0.68339109589614799</v>
      </c>
      <c r="S23" s="3">
        <v>0.89800000000000002</v>
      </c>
      <c r="T23" s="45"/>
    </row>
    <row r="24" spans="1:20" ht="13.5" customHeight="1">
      <c r="A24" s="21">
        <v>20</v>
      </c>
      <c r="B24" s="7">
        <v>45</v>
      </c>
      <c r="C24" s="7">
        <v>4.7</v>
      </c>
      <c r="D24" s="3">
        <v>10</v>
      </c>
      <c r="E24" s="3">
        <v>300</v>
      </c>
      <c r="F24" s="3">
        <v>200</v>
      </c>
      <c r="G24" s="3">
        <v>6</v>
      </c>
      <c r="H24" s="3">
        <v>1.8</v>
      </c>
      <c r="I24" s="4">
        <f t="shared" si="0"/>
        <v>0.3</v>
      </c>
      <c r="J24" s="51">
        <v>1.2500000000000001E-2</v>
      </c>
      <c r="K24" s="19">
        <f>data_bottom!U21*1000</f>
        <v>48.901483419307297</v>
      </c>
      <c r="L24" s="19">
        <f>data_bottom!X21*1000</f>
        <v>187.22993187180901</v>
      </c>
      <c r="M24" s="19">
        <f>data_bottom!F21*1000</f>
        <v>89.545612934722001</v>
      </c>
      <c r="N24" s="19">
        <f>data_bottom!O21*1000</f>
        <v>63.010032782904901</v>
      </c>
      <c r="O24" s="19">
        <f>data_bottom!C21*1000</f>
        <v>78.809298657053603</v>
      </c>
      <c r="P24" s="19">
        <f>data_bottom!L21*1000</f>
        <v>66.620365077937507</v>
      </c>
      <c r="Q24" s="19">
        <f>data_bottom!I21*1000</f>
        <v>105.97305527775001</v>
      </c>
      <c r="R24" s="20">
        <f>data_bottom!AF21</f>
        <v>0.51496241735791304</v>
      </c>
      <c r="S24" s="3">
        <v>0.89100000000000001</v>
      </c>
      <c r="T24" s="46"/>
    </row>
    <row r="25" spans="1:20" ht="13.5" customHeight="1">
      <c r="A25" s="21">
        <v>21</v>
      </c>
      <c r="B25" s="7">
        <v>46</v>
      </c>
      <c r="C25" s="7">
        <v>4.7</v>
      </c>
      <c r="D25" s="3">
        <v>10</v>
      </c>
      <c r="E25" s="3">
        <v>300</v>
      </c>
      <c r="F25" s="3">
        <v>200</v>
      </c>
      <c r="G25" s="3">
        <v>6</v>
      </c>
      <c r="H25" s="3">
        <v>0.6</v>
      </c>
      <c r="I25" s="4">
        <f t="shared" si="0"/>
        <v>9.9999999999999992E-2</v>
      </c>
      <c r="J25" s="51">
        <v>1.2500000000000001E-2</v>
      </c>
      <c r="K25" s="19">
        <f>data_bottom!U22*1000</f>
        <v>82.509833146623492</v>
      </c>
      <c r="L25" s="19">
        <f>data_bottom!X22*1000</f>
        <v>432.70879150845695</v>
      </c>
      <c r="M25" s="19">
        <f>data_bottom!F22*1000</f>
        <v>198.212924716553</v>
      </c>
      <c r="N25" s="19">
        <f>data_bottom!O22*1000</f>
        <v>150.44675733087402</v>
      </c>
      <c r="O25" s="19">
        <f>data_bottom!C22*1000</f>
        <v>152.779297556323</v>
      </c>
      <c r="P25" s="19">
        <f>data_bottom!L22*1000</f>
        <v>166.887373016954</v>
      </c>
      <c r="Q25" s="19">
        <f>data_bottom!I22*1000</f>
        <v>232.9113870809</v>
      </c>
      <c r="R25" s="20">
        <f>data_bottom!AF22</f>
        <v>0.63736809639593806</v>
      </c>
      <c r="S25" s="3">
        <v>0.873</v>
      </c>
      <c r="T25" s="47"/>
    </row>
    <row r="26" spans="1:20" ht="13.5" customHeight="1">
      <c r="A26" s="21">
        <v>22</v>
      </c>
      <c r="B26" s="7">
        <v>47</v>
      </c>
      <c r="C26" s="7">
        <v>4.7</v>
      </c>
      <c r="D26" s="3">
        <v>10</v>
      </c>
      <c r="E26" s="3">
        <v>300</v>
      </c>
      <c r="F26" s="3">
        <v>200</v>
      </c>
      <c r="G26" s="3">
        <v>12</v>
      </c>
      <c r="H26" s="3">
        <v>2.4</v>
      </c>
      <c r="I26" s="4">
        <f t="shared" si="0"/>
        <v>0.19999999999999998</v>
      </c>
      <c r="J26" s="52">
        <v>1.2500000000000001E-2</v>
      </c>
      <c r="K26" s="19">
        <f>data_bottom!U23*1000</f>
        <v>53.6038302207131</v>
      </c>
      <c r="L26" s="19">
        <f>data_bottom!X23*1000</f>
        <v>207.83634730596202</v>
      </c>
      <c r="M26" s="19">
        <f>data_bottom!F23*1000</f>
        <v>98.6198024544193</v>
      </c>
      <c r="N26" s="19">
        <f>data_bottom!O23*1000</f>
        <v>68.171946724493509</v>
      </c>
      <c r="O26" s="19">
        <f>data_bottom!C23*1000</f>
        <v>86.638180765604602</v>
      </c>
      <c r="P26" s="19">
        <f>data_bottom!L23*1000</f>
        <v>72.321071600209493</v>
      </c>
      <c r="Q26" s="19">
        <f>data_bottom!I23*1000</f>
        <v>116.95470862625</v>
      </c>
      <c r="R26" s="20">
        <f>data_bottom!AF23</f>
        <v>0.54574165925863105</v>
      </c>
      <c r="S26" s="3">
        <v>0.91100000000000003</v>
      </c>
      <c r="T26" s="45"/>
    </row>
    <row r="27" spans="1:20" ht="13.5" customHeight="1">
      <c r="A27" s="21">
        <v>23</v>
      </c>
      <c r="B27" s="7">
        <v>48</v>
      </c>
      <c r="C27" s="7">
        <v>4.7</v>
      </c>
      <c r="D27" s="3">
        <v>10</v>
      </c>
      <c r="E27" s="3">
        <v>300</v>
      </c>
      <c r="F27" s="3">
        <v>200</v>
      </c>
      <c r="G27" s="3">
        <v>12</v>
      </c>
      <c r="H27" s="3">
        <v>0.8</v>
      </c>
      <c r="I27" s="4">
        <f t="shared" si="0"/>
        <v>6.6666666666666666E-2</v>
      </c>
      <c r="J27" s="42">
        <v>1.2500000000000001E-2</v>
      </c>
      <c r="K27" s="19">
        <f>data_bottom!U24*1000</f>
        <v>88.242018077627492</v>
      </c>
      <c r="L27" s="19">
        <f>data_bottom!X24*1000</f>
        <v>540.29115177398205</v>
      </c>
      <c r="M27" s="19">
        <f>data_bottom!F24*1000</f>
        <v>234.686132643218</v>
      </c>
      <c r="N27" s="19">
        <f>data_bottom!O24*1000</f>
        <v>187.57394450921498</v>
      </c>
      <c r="O27" s="19">
        <f>data_bottom!C24*1000</f>
        <v>174.547260250074</v>
      </c>
      <c r="P27" s="19">
        <f>data_bottom!L24*1000</f>
        <v>210.70962392909001</v>
      </c>
      <c r="Q27" s="19">
        <f>data_bottom!I24*1000</f>
        <v>281.22738593010001</v>
      </c>
      <c r="R27" s="20">
        <f>data_bottom!AF24</f>
        <v>0.70104611574217202</v>
      </c>
      <c r="S27" s="3">
        <v>0.87</v>
      </c>
      <c r="T27" s="45"/>
    </row>
    <row r="28" spans="1:20" ht="13.5" customHeight="1">
      <c r="A28" s="21">
        <v>24</v>
      </c>
      <c r="B28" s="8">
        <v>49</v>
      </c>
      <c r="C28" s="8">
        <v>4.7</v>
      </c>
      <c r="D28" s="6">
        <v>2</v>
      </c>
      <c r="E28" s="6">
        <v>200</v>
      </c>
      <c r="F28" s="6">
        <v>150</v>
      </c>
      <c r="G28" s="6">
        <v>6</v>
      </c>
      <c r="H28" s="6">
        <v>1.8</v>
      </c>
      <c r="I28" s="4">
        <f t="shared" si="0"/>
        <v>0.3</v>
      </c>
      <c r="J28" s="50">
        <v>9.8900000000000002E-2</v>
      </c>
      <c r="K28" s="19">
        <f>data_bottom!U25*1000</f>
        <v>49.305410703273097</v>
      </c>
      <c r="L28" s="19">
        <f>data_bottom!X25*1000</f>
        <v>339.87333062004501</v>
      </c>
      <c r="M28" s="19">
        <f>data_bottom!F25*1000</f>
        <v>132.97780719881399</v>
      </c>
      <c r="N28" s="19">
        <f>data_bottom!O25*1000</f>
        <v>156.743518423496</v>
      </c>
      <c r="O28" s="19">
        <f>data_bottom!C25*1000</f>
        <v>97.151701772144605</v>
      </c>
      <c r="P28" s="19">
        <f>data_bottom!L25*1000</f>
        <v>170.18502907217101</v>
      </c>
      <c r="Q28" s="19">
        <f>data_bottom!I25*1000</f>
        <v>176.39452366054999</v>
      </c>
      <c r="R28" s="20">
        <f>data_bottom!AF25</f>
        <v>0.77302839503583098</v>
      </c>
      <c r="S28" s="3">
        <v>0.89700000000000002</v>
      </c>
      <c r="T28" s="45"/>
    </row>
    <row r="29" spans="1:20" ht="13.5" customHeight="1">
      <c r="A29" s="21">
        <v>25</v>
      </c>
      <c r="B29" s="7">
        <v>53</v>
      </c>
      <c r="C29" s="7">
        <v>4.7</v>
      </c>
      <c r="D29" s="3">
        <v>2</v>
      </c>
      <c r="E29" s="3">
        <v>200</v>
      </c>
      <c r="F29" s="3">
        <v>200</v>
      </c>
      <c r="G29" s="3">
        <v>6</v>
      </c>
      <c r="H29" s="3">
        <v>1.8</v>
      </c>
      <c r="I29" s="4">
        <f t="shared" si="0"/>
        <v>0.3</v>
      </c>
      <c r="J29" s="50">
        <v>0.1171</v>
      </c>
      <c r="K29" s="19">
        <f>data_bottom!U26*1000</f>
        <v>41.494922377296305</v>
      </c>
      <c r="L29" s="19">
        <f>data_bottom!X26*1000</f>
        <v>267.76053097062601</v>
      </c>
      <c r="M29" s="19">
        <f>data_bottom!F26*1000</f>
        <v>90.550740818094994</v>
      </c>
      <c r="N29" s="19">
        <f>data_bottom!O26*1000</f>
        <v>133.964983465399</v>
      </c>
      <c r="O29" s="19">
        <f>data_bottom!C26*1000</f>
        <v>75.091251507943696</v>
      </c>
      <c r="P29" s="19">
        <f>data_bottom!L26*1000</f>
        <v>139.706151507512</v>
      </c>
      <c r="Q29" s="19">
        <f>data_bottom!I26*1000</f>
        <v>133.63742168115002</v>
      </c>
      <c r="R29" s="20">
        <f>data_bottom!AF26</f>
        <v>0.717528764201257</v>
      </c>
      <c r="S29" s="3">
        <v>0.91500000000000004</v>
      </c>
      <c r="T29" s="45"/>
    </row>
    <row r="30" spans="1:20" ht="13.5" customHeight="1">
      <c r="A30" s="21">
        <v>26</v>
      </c>
      <c r="B30" s="7">
        <v>57</v>
      </c>
      <c r="C30" s="7">
        <v>4.7</v>
      </c>
      <c r="D30" s="3">
        <v>2</v>
      </c>
      <c r="E30" s="3">
        <v>300</v>
      </c>
      <c r="F30" s="3">
        <v>150</v>
      </c>
      <c r="G30" s="3">
        <v>6</v>
      </c>
      <c r="H30" s="3">
        <v>1.8</v>
      </c>
      <c r="I30" s="4">
        <f t="shared" si="0"/>
        <v>0.3</v>
      </c>
      <c r="J30" s="50">
        <v>0.1241</v>
      </c>
      <c r="K30" s="19">
        <f>data_bottom!U27*1000</f>
        <v>42.581710592192799</v>
      </c>
      <c r="L30" s="19">
        <f>data_bottom!X27*1000</f>
        <v>166.673696135109</v>
      </c>
      <c r="M30" s="19">
        <f>data_bottom!F27*1000</f>
        <v>75.214630010313101</v>
      </c>
      <c r="N30" s="19">
        <f>data_bottom!O27*1000</f>
        <v>68.872612704351397</v>
      </c>
      <c r="O30" s="19">
        <f>data_bottom!C27*1000</f>
        <v>67.168811762635599</v>
      </c>
      <c r="P30" s="19">
        <f>data_bottom!L27*1000</f>
        <v>71.441904611108001</v>
      </c>
      <c r="Q30" s="19">
        <f>data_bottom!I27*1000</f>
        <v>93.595219364900004</v>
      </c>
      <c r="R30" s="20">
        <f>data_bottom!AF27</f>
        <v>0.49722367380823002</v>
      </c>
      <c r="S30" s="3">
        <v>0.91300000000000003</v>
      </c>
      <c r="T30" s="45">
        <v>35.979999999999997</v>
      </c>
    </row>
    <row r="31" spans="1:20" ht="13.5" customHeight="1">
      <c r="A31" s="21">
        <v>27</v>
      </c>
      <c r="B31" s="7">
        <v>58</v>
      </c>
      <c r="C31" s="7">
        <v>4.7</v>
      </c>
      <c r="D31" s="3">
        <v>2</v>
      </c>
      <c r="E31" s="3">
        <v>300</v>
      </c>
      <c r="F31" s="3">
        <v>150</v>
      </c>
      <c r="G31" s="3">
        <v>6</v>
      </c>
      <c r="H31" s="3">
        <v>0.6</v>
      </c>
      <c r="I31" s="4">
        <f t="shared" si="0"/>
        <v>9.9999999999999992E-2</v>
      </c>
      <c r="J31" s="51">
        <v>0.1241</v>
      </c>
      <c r="K31" s="19">
        <f>data_bottom!U28*1000</f>
        <v>113.796388916263</v>
      </c>
      <c r="L31" s="19">
        <f>data_bottom!X28*1000</f>
        <v>644.66163749378404</v>
      </c>
      <c r="M31" s="19">
        <f>data_bottom!F28*1000</f>
        <v>296.797425171589</v>
      </c>
      <c r="N31" s="19">
        <f>data_bottom!O28*1000</f>
        <v>208.10856154754401</v>
      </c>
      <c r="O31" s="19">
        <f>data_bottom!C28*1000</f>
        <v>211.249190642581</v>
      </c>
      <c r="P31" s="19">
        <f>data_bottom!L28*1000</f>
        <v>240.41979288080901</v>
      </c>
      <c r="Q31" s="19">
        <f>data_bottom!I28*1000</f>
        <v>338.72700459499998</v>
      </c>
      <c r="R31" s="20">
        <f>data_bottom!AF28</f>
        <v>0.66580804498909496</v>
      </c>
      <c r="S31" s="20">
        <v>0.83699999999999997</v>
      </c>
      <c r="T31" s="45"/>
    </row>
    <row r="32" spans="1:20" ht="13.5" customHeight="1">
      <c r="A32" s="21">
        <v>28</v>
      </c>
      <c r="B32" s="7">
        <v>59</v>
      </c>
      <c r="C32" s="7">
        <v>4.7</v>
      </c>
      <c r="D32" s="3">
        <v>2</v>
      </c>
      <c r="E32" s="3">
        <v>300</v>
      </c>
      <c r="F32" s="3">
        <v>150</v>
      </c>
      <c r="G32" s="3">
        <v>12</v>
      </c>
      <c r="H32" s="3">
        <v>2.4</v>
      </c>
      <c r="I32" s="4">
        <f t="shared" si="0"/>
        <v>0.19999999999999998</v>
      </c>
      <c r="J32" s="42">
        <v>0.1241</v>
      </c>
      <c r="K32" s="19">
        <f>data_bottom!U29*1000</f>
        <v>46.959467176932705</v>
      </c>
      <c r="L32" s="19">
        <f>data_bottom!X29*1000</f>
        <v>387.25748982305799</v>
      </c>
      <c r="M32" s="19">
        <f>data_bottom!F29*1000</f>
        <v>137.535601452945</v>
      </c>
      <c r="N32" s="19">
        <f>data_bottom!O29*1000</f>
        <v>154.930528226923</v>
      </c>
      <c r="O32" s="19">
        <f>data_bottom!C29*1000</f>
        <v>94.542386929693208</v>
      </c>
      <c r="P32" s="19">
        <f>data_bottom!L29*1000</f>
        <v>172.858051904787</v>
      </c>
      <c r="Q32" s="19">
        <f>data_bottom!I29*1000</f>
        <v>184.38044756725</v>
      </c>
      <c r="R32" s="20">
        <f>data_bottom!AF29</f>
        <v>0.84151130187247902</v>
      </c>
      <c r="S32" s="3">
        <v>0.86499999999999999</v>
      </c>
      <c r="T32" s="45"/>
    </row>
    <row r="33" spans="1:20" ht="13.5" customHeight="1">
      <c r="A33" s="21">
        <v>29</v>
      </c>
      <c r="B33" s="7">
        <v>61</v>
      </c>
      <c r="C33" s="7">
        <v>4.7</v>
      </c>
      <c r="D33" s="3">
        <v>2</v>
      </c>
      <c r="E33" s="3">
        <v>300</v>
      </c>
      <c r="F33" s="3">
        <v>200</v>
      </c>
      <c r="G33" s="3">
        <v>6</v>
      </c>
      <c r="H33" s="3">
        <v>1.8</v>
      </c>
      <c r="I33" s="4">
        <f t="shared" si="0"/>
        <v>0.3</v>
      </c>
      <c r="J33" s="51">
        <v>0.1293</v>
      </c>
      <c r="K33" s="19">
        <f>data_bottom!U30*1000</f>
        <v>55.098052323330101</v>
      </c>
      <c r="L33" s="19">
        <f>data_bottom!X30*1000</f>
        <v>223.92224763056302</v>
      </c>
      <c r="M33" s="19">
        <f>data_bottom!F30*1000</f>
        <v>105.648098529485</v>
      </c>
      <c r="N33" s="19">
        <f>data_bottom!O30*1000</f>
        <v>74.148161960997001</v>
      </c>
      <c r="O33" s="19">
        <f>data_bottom!C30*1000</f>
        <v>90.985773679501193</v>
      </c>
      <c r="P33" s="19">
        <f>data_bottom!L30*1000</f>
        <v>79.278287109275894</v>
      </c>
      <c r="Q33" s="19">
        <f>data_bottom!I30*1000</f>
        <v>125.15773020910001</v>
      </c>
      <c r="R33" s="20">
        <f>data_bottom!AF30</f>
        <v>0.54821475038718104</v>
      </c>
      <c r="S33" s="3">
        <v>0.89200000000000002</v>
      </c>
      <c r="T33" s="45">
        <v>10.49</v>
      </c>
    </row>
    <row r="34" spans="1:20" ht="13.5" customHeight="1">
      <c r="A34" s="21">
        <v>30</v>
      </c>
      <c r="B34" s="7">
        <v>64</v>
      </c>
      <c r="C34" s="7">
        <v>4.7</v>
      </c>
      <c r="D34" s="3">
        <v>2</v>
      </c>
      <c r="E34" s="3">
        <v>300</v>
      </c>
      <c r="F34" s="3">
        <v>200</v>
      </c>
      <c r="G34" s="3">
        <v>12</v>
      </c>
      <c r="H34" s="3">
        <v>0.8</v>
      </c>
      <c r="I34" s="4">
        <f t="shared" si="0"/>
        <v>6.6666666666666666E-2</v>
      </c>
      <c r="J34" s="42">
        <v>0.1293</v>
      </c>
      <c r="K34" s="19">
        <f>data_bottom!U31*1000</f>
        <v>98.030066365602508</v>
      </c>
      <c r="L34" s="19">
        <f>data_bottom!X31*1000</f>
        <v>426.17037712301499</v>
      </c>
      <c r="M34" s="19">
        <f>data_bottom!F31*1000</f>
        <v>219.515713917261</v>
      </c>
      <c r="N34" s="19">
        <f>data_bottom!O31*1000</f>
        <v>136.79013618051101</v>
      </c>
      <c r="O34" s="19">
        <f>data_bottom!C31*1000</f>
        <v>171.17626833457999</v>
      </c>
      <c r="P34" s="19">
        <f>data_bottom!L31*1000</f>
        <v>153.39958307050699</v>
      </c>
      <c r="Q34" s="19">
        <f>data_bottom!I31*1000</f>
        <v>245.2006250778</v>
      </c>
      <c r="R34" s="20">
        <f>data_bottom!AF31</f>
        <v>0.55470217243991604</v>
      </c>
      <c r="S34" s="3">
        <v>0.873</v>
      </c>
      <c r="T34" s="45">
        <v>22.08</v>
      </c>
    </row>
    <row r="35" spans="1:20" ht="13.5" customHeight="1">
      <c r="A35" s="21">
        <v>31</v>
      </c>
      <c r="B35" s="8">
        <v>65</v>
      </c>
      <c r="C35" s="8">
        <v>6.7</v>
      </c>
      <c r="D35" s="6">
        <v>10</v>
      </c>
      <c r="E35" s="6">
        <v>200</v>
      </c>
      <c r="F35" s="6">
        <v>150</v>
      </c>
      <c r="G35" s="6">
        <v>6</v>
      </c>
      <c r="H35" s="6">
        <v>1.8</v>
      </c>
      <c r="I35" s="4">
        <f t="shared" si="0"/>
        <v>0.3</v>
      </c>
      <c r="J35" s="51">
        <v>1.89E-2</v>
      </c>
      <c r="K35" s="19">
        <f>data_bottom!U32*1000</f>
        <v>53.835911494490603</v>
      </c>
      <c r="L35" s="19">
        <f>data_bottom!X32*1000</f>
        <v>453.490333795244</v>
      </c>
      <c r="M35" s="19">
        <f>data_bottom!F32*1000</f>
        <v>161.51233610093598</v>
      </c>
      <c r="N35" s="19">
        <f>data_bottom!O32*1000</f>
        <v>179.69261603321601</v>
      </c>
      <c r="O35" s="19">
        <f>data_bottom!C32*1000</f>
        <v>107.605412553612</v>
      </c>
      <c r="P35" s="19">
        <f>data_bottom!L32*1000</f>
        <v>201.605362271822</v>
      </c>
      <c r="Q35" s="19">
        <f>data_bottom!I32*1000</f>
        <v>212.05620945675</v>
      </c>
      <c r="R35" s="20">
        <f>data_bottom!AF32</f>
        <v>0.87254242588485298</v>
      </c>
      <c r="S35" s="3">
        <v>0.86499999999999999</v>
      </c>
      <c r="T35" s="46"/>
    </row>
    <row r="36" spans="1:20" ht="13.5" customHeight="1">
      <c r="A36" s="21">
        <v>32</v>
      </c>
      <c r="B36" s="7">
        <v>69</v>
      </c>
      <c r="C36" s="7">
        <v>6.7</v>
      </c>
      <c r="D36" s="3">
        <v>10</v>
      </c>
      <c r="E36" s="3">
        <v>200</v>
      </c>
      <c r="F36" s="3">
        <v>200</v>
      </c>
      <c r="G36" s="3">
        <v>6</v>
      </c>
      <c r="H36" s="3">
        <v>1.8</v>
      </c>
      <c r="I36" s="4">
        <f t="shared" si="0"/>
        <v>0.3</v>
      </c>
      <c r="J36" s="52">
        <v>1.8800000000000001E-2</v>
      </c>
      <c r="K36" s="19">
        <f>data_bottom!U33*1000</f>
        <v>44.357545129074801</v>
      </c>
      <c r="L36" s="19">
        <f>data_bottom!X33*1000</f>
        <v>359.938437733081</v>
      </c>
      <c r="M36" s="19">
        <f>data_bottom!F33*1000</f>
        <v>96.536869115416195</v>
      </c>
      <c r="N36" s="19">
        <f>data_bottom!O33*1000</f>
        <v>169.622352632423</v>
      </c>
      <c r="O36" s="19">
        <f>data_bottom!C33*1000</f>
        <v>82.309013071203196</v>
      </c>
      <c r="P36" s="19">
        <f>data_bottom!L33*1000</f>
        <v>175.50090434057898</v>
      </c>
      <c r="Q36" s="19">
        <f>data_bottom!I33*1000</f>
        <v>160.72057390245001</v>
      </c>
      <c r="R36" s="20">
        <f>data_bottom!AF33</f>
        <v>0.83618738275212201</v>
      </c>
      <c r="S36" s="3">
        <v>0.89300000000000002</v>
      </c>
      <c r="T36" s="47">
        <v>9.85</v>
      </c>
    </row>
    <row r="37" spans="1:20" ht="13.5" customHeight="1">
      <c r="A37" s="21">
        <v>33</v>
      </c>
      <c r="B37" s="7">
        <v>73</v>
      </c>
      <c r="C37" s="7">
        <v>6.7</v>
      </c>
      <c r="D37" s="3">
        <v>10</v>
      </c>
      <c r="E37" s="3">
        <v>300</v>
      </c>
      <c r="F37" s="3">
        <v>150</v>
      </c>
      <c r="G37" s="3">
        <v>6</v>
      </c>
      <c r="H37" s="3">
        <v>1.8</v>
      </c>
      <c r="I37" s="4">
        <f t="shared" si="0"/>
        <v>0.3</v>
      </c>
      <c r="J37" s="42">
        <v>1.04E-2</v>
      </c>
      <c r="K37" s="19">
        <f>data_bottom!U34*1000</f>
        <v>52.145368287532897</v>
      </c>
      <c r="L37" s="19">
        <f>data_bottom!X34*1000</f>
        <v>342.652516351119</v>
      </c>
      <c r="M37" s="19">
        <f>data_bottom!F34*1000</f>
        <v>116.04889259542701</v>
      </c>
      <c r="N37" s="19">
        <f>data_bottom!O34*1000</f>
        <v>156.47828912940599</v>
      </c>
      <c r="O37" s="19">
        <f>data_bottom!C34*1000</f>
        <v>94.360479729175793</v>
      </c>
      <c r="P37" s="19">
        <f>data_bottom!L34*1000</f>
        <v>164.81768157240302</v>
      </c>
      <c r="Q37" s="19">
        <f>data_bottom!I34*1000</f>
        <v>166.97530088085</v>
      </c>
      <c r="R37" s="20">
        <f>data_bottom!AF34</f>
        <v>0.73644165701960396</v>
      </c>
      <c r="S37" s="3">
        <v>0.89500000000000002</v>
      </c>
      <c r="T37" s="46">
        <v>30.32</v>
      </c>
    </row>
    <row r="38" spans="1:20" ht="13.5" customHeight="1">
      <c r="A38" s="21">
        <v>34</v>
      </c>
      <c r="B38" s="7">
        <v>75</v>
      </c>
      <c r="C38" s="7">
        <v>6.7</v>
      </c>
      <c r="D38" s="3">
        <v>10</v>
      </c>
      <c r="E38" s="3">
        <v>300</v>
      </c>
      <c r="F38" s="3">
        <v>150</v>
      </c>
      <c r="G38" s="3">
        <v>12</v>
      </c>
      <c r="H38" s="3">
        <v>2.4</v>
      </c>
      <c r="I38" s="4">
        <f t="shared" si="0"/>
        <v>0.19999999999999998</v>
      </c>
      <c r="J38" s="51">
        <v>1.04E-2</v>
      </c>
      <c r="K38" s="19">
        <f>data_bottom!U35*1000</f>
        <v>76.481184475166003</v>
      </c>
      <c r="L38" s="19">
        <f>data_bottom!X35*1000</f>
        <v>478.95257904923199</v>
      </c>
      <c r="M38" s="19">
        <f>data_bottom!F35*1000</f>
        <v>211.61602571031</v>
      </c>
      <c r="N38" s="19">
        <f>data_bottom!O35*1000</f>
        <v>173.89538335263899</v>
      </c>
      <c r="O38" s="19">
        <f>data_bottom!C35*1000</f>
        <v>150.58593658108398</v>
      </c>
      <c r="P38" s="19">
        <f>data_bottom!L35*1000</f>
        <v>196.96963000211301</v>
      </c>
      <c r="Q38" s="19">
        <f>data_bottom!I35*1000</f>
        <v>251.20927456214997</v>
      </c>
      <c r="R38" s="20">
        <f>data_bottom!AF35</f>
        <v>0.717086064600857</v>
      </c>
      <c r="S38" s="3">
        <v>0.86699999999999999</v>
      </c>
      <c r="T38" s="47"/>
    </row>
    <row r="39" spans="1:20" ht="13.5" customHeight="1">
      <c r="A39" s="21">
        <v>35</v>
      </c>
      <c r="B39" s="7">
        <v>77</v>
      </c>
      <c r="C39" s="7">
        <v>6.7</v>
      </c>
      <c r="D39" s="3">
        <v>10</v>
      </c>
      <c r="E39" s="3">
        <v>300</v>
      </c>
      <c r="F39" s="3">
        <v>200</v>
      </c>
      <c r="G39" s="3">
        <v>6</v>
      </c>
      <c r="H39" s="3">
        <v>1.8</v>
      </c>
      <c r="I39" s="4">
        <f t="shared" si="0"/>
        <v>0.3</v>
      </c>
      <c r="J39" s="51">
        <v>1.41E-2</v>
      </c>
      <c r="K39" s="19">
        <f>data_bottom!U36*1000</f>
        <v>55.798215603308904</v>
      </c>
      <c r="L39" s="19">
        <f>data_bottom!X36*1000</f>
        <v>403.93192036170399</v>
      </c>
      <c r="M39" s="19">
        <f>data_bottom!F36*1000</f>
        <v>111.713895179369</v>
      </c>
      <c r="N39" s="19">
        <f>data_bottom!O36*1000</f>
        <v>174.10904797956701</v>
      </c>
      <c r="O39" s="19">
        <f>data_bottom!C36*1000</f>
        <v>98.648063914624203</v>
      </c>
      <c r="P39" s="19">
        <f>data_bottom!L36*1000</f>
        <v>179.24991350092802</v>
      </c>
      <c r="Q39" s="19">
        <f>data_bottom!I36*1000</f>
        <v>174.69706562414999</v>
      </c>
      <c r="R39" s="20">
        <f>data_bottom!AF36</f>
        <v>0.74292473616920696</v>
      </c>
      <c r="S39" s="3">
        <v>0.90500000000000003</v>
      </c>
      <c r="T39" s="46">
        <v>7.63</v>
      </c>
    </row>
    <row r="40" spans="1:20" ht="13.5" customHeight="1">
      <c r="A40" s="21">
        <v>36</v>
      </c>
      <c r="B40" s="7">
        <v>78</v>
      </c>
      <c r="C40" s="7">
        <v>6.7</v>
      </c>
      <c r="D40" s="3">
        <v>10</v>
      </c>
      <c r="E40" s="3">
        <v>300</v>
      </c>
      <c r="F40" s="3">
        <v>200</v>
      </c>
      <c r="G40" s="3">
        <v>6</v>
      </c>
      <c r="H40" s="3">
        <v>0.6</v>
      </c>
      <c r="I40" s="4">
        <f t="shared" si="0"/>
        <v>9.9999999999999992E-2</v>
      </c>
      <c r="J40" s="42">
        <v>1.41E-2</v>
      </c>
      <c r="K40" s="19">
        <f>data_bottom!U37*1000</f>
        <v>89.731561807653591</v>
      </c>
      <c r="L40" s="19">
        <f>data_bottom!X37*1000</f>
        <v>501.95744767999997</v>
      </c>
      <c r="M40" s="19">
        <f>data_bottom!F37*1000</f>
        <v>209.193577554976</v>
      </c>
      <c r="N40" s="19">
        <f>data_bottom!O37*1000</f>
        <v>174.78100241451099</v>
      </c>
      <c r="O40" s="19">
        <f>data_bottom!C37*1000</f>
        <v>168.292222202836</v>
      </c>
      <c r="P40" s="19">
        <f>data_bottom!L37*1000</f>
        <v>190.193619975818</v>
      </c>
      <c r="Q40" s="19">
        <f>data_bottom!I37*1000</f>
        <v>257.50852177644998</v>
      </c>
      <c r="R40" s="20">
        <f>data_bottom!AF37</f>
        <v>0.68421500638787702</v>
      </c>
      <c r="S40" s="3">
        <v>0.86899999999999999</v>
      </c>
      <c r="T40" s="47">
        <v>14.74</v>
      </c>
    </row>
    <row r="41" spans="1:20" ht="13.5" customHeight="1">
      <c r="A41" s="21">
        <v>37</v>
      </c>
      <c r="B41" s="7">
        <v>79</v>
      </c>
      <c r="C41" s="7">
        <v>6.7</v>
      </c>
      <c r="D41" s="3">
        <v>10</v>
      </c>
      <c r="E41" s="3">
        <v>300</v>
      </c>
      <c r="F41" s="3">
        <v>200</v>
      </c>
      <c r="G41" s="3">
        <v>12</v>
      </c>
      <c r="H41" s="3">
        <v>2.4</v>
      </c>
      <c r="I41" s="4">
        <f t="shared" si="0"/>
        <v>0.19999999999999998</v>
      </c>
      <c r="J41" s="51">
        <v>1.41E-2</v>
      </c>
      <c r="K41" s="19">
        <f>data_bottom!U38*1000</f>
        <v>62.235447584102097</v>
      </c>
      <c r="L41" s="19">
        <f>data_bottom!X38*1000</f>
        <v>308.05577055718902</v>
      </c>
      <c r="M41" s="19">
        <f>data_bottom!F38*1000</f>
        <v>140.61775542079798</v>
      </c>
      <c r="N41" s="19">
        <f>data_bottom!O38*1000</f>
        <v>114.47680437151401</v>
      </c>
      <c r="O41" s="19">
        <f>data_bottom!C38*1000</f>
        <v>112.52969843493101</v>
      </c>
      <c r="P41" s="19">
        <f>data_bottom!L38*1000</f>
        <v>124.64071665448701</v>
      </c>
      <c r="Q41" s="19">
        <f>data_bottom!I38*1000</f>
        <v>169.83712372054998</v>
      </c>
      <c r="R41" s="20">
        <f>data_bottom!AF38</f>
        <v>0.65955457899313996</v>
      </c>
      <c r="S41" s="3">
        <v>0.90600000000000003</v>
      </c>
      <c r="T41" s="45">
        <v>7.96</v>
      </c>
    </row>
    <row r="42" spans="1:20" ht="13.5" customHeight="1">
      <c r="A42" s="65">
        <v>38</v>
      </c>
      <c r="B42" s="66">
        <v>80</v>
      </c>
      <c r="C42" s="66">
        <v>6.7</v>
      </c>
      <c r="D42" s="67">
        <v>10</v>
      </c>
      <c r="E42" s="67">
        <v>300</v>
      </c>
      <c r="F42" s="67">
        <v>200</v>
      </c>
      <c r="G42" s="67">
        <v>12</v>
      </c>
      <c r="H42" s="67">
        <v>0.8</v>
      </c>
      <c r="I42" s="68">
        <f t="shared" si="0"/>
        <v>6.6666666666666666E-2</v>
      </c>
      <c r="J42" s="69">
        <v>1.41E-2</v>
      </c>
      <c r="K42" s="70">
        <f>data_bottom!U39*1000</f>
        <v>123.614060723416</v>
      </c>
      <c r="L42" s="70">
        <f>data_bottom!X39*1000</f>
        <v>682.79406133522104</v>
      </c>
      <c r="M42" s="70">
        <f>data_bottom!F39*1000</f>
        <v>312.63470979586697</v>
      </c>
      <c r="N42" s="70">
        <f>data_bottom!O39*1000</f>
        <v>220.93034946956899</v>
      </c>
      <c r="O42" s="70">
        <f>data_bottom!C39*1000</f>
        <v>229.693682166614</v>
      </c>
      <c r="P42" s="70">
        <f>data_bottom!L39*1000</f>
        <v>252.35729392376899</v>
      </c>
      <c r="Q42" s="70">
        <f>data_bottom!I39*1000</f>
        <v>360.8302207758</v>
      </c>
      <c r="R42" s="71">
        <f>data_bottom!AF39</f>
        <v>0.67705502696487796</v>
      </c>
      <c r="S42" s="71">
        <v>0.84799999999999998</v>
      </c>
      <c r="T42" s="72"/>
    </row>
    <row r="43" spans="1:20" ht="13.5" customHeight="1">
      <c r="A43" s="21">
        <v>39</v>
      </c>
      <c r="B43" s="8">
        <v>81</v>
      </c>
      <c r="C43" s="8">
        <v>6.7</v>
      </c>
      <c r="D43" s="6">
        <v>2</v>
      </c>
      <c r="E43" s="6">
        <v>200</v>
      </c>
      <c r="F43" s="6">
        <v>150</v>
      </c>
      <c r="G43" s="6">
        <v>6</v>
      </c>
      <c r="H43" s="6">
        <v>1.8</v>
      </c>
      <c r="I43" s="4">
        <f t="shared" si="0"/>
        <v>0.3</v>
      </c>
      <c r="J43" s="42">
        <v>9.8799999999999999E-2</v>
      </c>
      <c r="K43" s="19">
        <f>data_bottom!U40*1000</f>
        <v>53.175915184282303</v>
      </c>
      <c r="L43" s="19">
        <f>data_bottom!X40*1000</f>
        <v>451.545070134696</v>
      </c>
      <c r="M43" s="19">
        <f>data_bottom!F40*1000</f>
        <v>143.89966318362801</v>
      </c>
      <c r="N43" s="19">
        <f>data_bottom!O40*1000</f>
        <v>190.79172098803602</v>
      </c>
      <c r="O43" s="19">
        <f>data_bottom!C40*1000</f>
        <v>103.814610812195</v>
      </c>
      <c r="P43" s="19">
        <f>data_bottom!L40*1000</f>
        <v>207.445672399118</v>
      </c>
      <c r="Q43" s="19">
        <f>data_bottom!I40*1000</f>
        <v>206.58406146454999</v>
      </c>
      <c r="R43" s="20">
        <f>data_bottom!AF40</f>
        <v>0.86020046001408701</v>
      </c>
      <c r="S43" s="3">
        <v>0.86699999999999999</v>
      </c>
      <c r="T43" s="46"/>
    </row>
    <row r="44" spans="1:20" ht="13.5" customHeight="1">
      <c r="A44" s="21">
        <v>40</v>
      </c>
      <c r="B44" s="7">
        <v>85</v>
      </c>
      <c r="C44" s="7">
        <v>6.7</v>
      </c>
      <c r="D44" s="3">
        <v>2</v>
      </c>
      <c r="E44" s="3">
        <v>200</v>
      </c>
      <c r="F44" s="3">
        <v>200</v>
      </c>
      <c r="G44" s="3">
        <v>6</v>
      </c>
      <c r="H44" s="3">
        <v>1.8</v>
      </c>
      <c r="I44" s="4">
        <f t="shared" si="0"/>
        <v>0.3</v>
      </c>
      <c r="J44" s="51">
        <v>0.1026</v>
      </c>
      <c r="K44" s="19">
        <f>data_bottom!U41*1000</f>
        <v>36.516993151259001</v>
      </c>
      <c r="L44" s="19">
        <f>data_bottom!X41*1000</f>
        <v>226.071894179894</v>
      </c>
      <c r="M44" s="19">
        <f>data_bottom!F41*1000</f>
        <v>76.181922827291089</v>
      </c>
      <c r="N44" s="19">
        <f>data_bottom!O41*1000</f>
        <v>110.72307164850601</v>
      </c>
      <c r="O44" s="19">
        <f>data_bottom!C41*1000</f>
        <v>64.906083122567594</v>
      </c>
      <c r="P44" s="19">
        <f>data_bottom!L41*1000</f>
        <v>114.87476354508901</v>
      </c>
      <c r="Q44" s="19">
        <f>data_bottom!I41*1000</f>
        <v>112.07584134735001</v>
      </c>
      <c r="R44" s="20">
        <f>data_bottom!AF41</f>
        <v>0.72088085536472701</v>
      </c>
      <c r="S44" s="3">
        <v>0.90700000000000003</v>
      </c>
      <c r="T44" s="46">
        <v>19.38</v>
      </c>
    </row>
    <row r="45" spans="1:20" ht="13.5" customHeight="1">
      <c r="A45" s="21">
        <v>41</v>
      </c>
      <c r="B45" s="7">
        <v>89</v>
      </c>
      <c r="C45" s="7">
        <v>6.7</v>
      </c>
      <c r="D45" s="3">
        <v>2</v>
      </c>
      <c r="E45" s="3">
        <v>300</v>
      </c>
      <c r="F45" s="3">
        <v>150</v>
      </c>
      <c r="G45" s="3">
        <v>6</v>
      </c>
      <c r="H45" s="3">
        <v>1.8</v>
      </c>
      <c r="I45" s="4">
        <f t="shared" si="0"/>
        <v>0.3</v>
      </c>
      <c r="J45" s="51">
        <v>0.10489999999999999</v>
      </c>
      <c r="K45" s="19">
        <f>data_bottom!U42*1000</f>
        <v>67.903256265933607</v>
      </c>
      <c r="L45" s="19">
        <f>data_bottom!X42*1000</f>
        <v>322.71215974900304</v>
      </c>
      <c r="M45" s="19">
        <f>data_bottom!F42*1000</f>
        <v>143.55919279598999</v>
      </c>
      <c r="N45" s="19">
        <f>data_bottom!O42*1000</f>
        <v>119.86911295876999</v>
      </c>
      <c r="O45" s="19">
        <f>data_bottom!C42*1000</f>
        <v>119.362071200316</v>
      </c>
      <c r="P45" s="19">
        <f>data_bottom!L42*1000</f>
        <v>128.69772273028602</v>
      </c>
      <c r="Q45" s="19">
        <f>data_bottom!I42*1000</f>
        <v>176.80692630350001</v>
      </c>
      <c r="R45" s="20">
        <f>data_bottom!AF42</f>
        <v>0.64627406547030697</v>
      </c>
      <c r="S45" s="3">
        <v>0.88900000000000001</v>
      </c>
      <c r="T45" s="46">
        <v>24.52</v>
      </c>
    </row>
    <row r="46" spans="1:20">
      <c r="A46" s="21">
        <v>42</v>
      </c>
      <c r="B46" s="7">
        <v>93</v>
      </c>
      <c r="C46" s="7">
        <v>6.7</v>
      </c>
      <c r="D46" s="3">
        <v>2</v>
      </c>
      <c r="E46" s="3">
        <v>300</v>
      </c>
      <c r="F46" s="3">
        <v>200</v>
      </c>
      <c r="G46" s="3">
        <v>6</v>
      </c>
      <c r="H46" s="3">
        <v>1.8</v>
      </c>
      <c r="I46" s="4">
        <f t="shared" si="0"/>
        <v>0.3</v>
      </c>
      <c r="J46" s="52">
        <v>0.1216</v>
      </c>
      <c r="K46" s="19">
        <f>data_bottom!U43*1000</f>
        <v>59.5466996758066</v>
      </c>
      <c r="L46" s="19">
        <f>data_bottom!X43*1000</f>
        <v>212.80453949936202</v>
      </c>
      <c r="M46" s="19">
        <f>data_bottom!F43*1000</f>
        <v>107.65909004868401</v>
      </c>
      <c r="N46" s="19">
        <f>data_bottom!O43*1000</f>
        <v>82.064128354376308</v>
      </c>
      <c r="O46" s="19">
        <f>data_bottom!C43*1000</f>
        <v>95.006079713459101</v>
      </c>
      <c r="P46" s="19">
        <f>data_bottom!L43*1000</f>
        <v>85.948257134148591</v>
      </c>
      <c r="Q46" s="19">
        <f>data_bottom!I43*1000</f>
        <v>127.12019291049999</v>
      </c>
      <c r="R46" s="20">
        <f>data_bottom!AF43</f>
        <v>0.496963791459195</v>
      </c>
      <c r="S46" s="3">
        <v>0.92700000000000005</v>
      </c>
      <c r="T46" s="46">
        <v>13.7</v>
      </c>
    </row>
    <row r="47" spans="1:20" ht="13.5" customHeight="1">
      <c r="A47" s="21">
        <v>43</v>
      </c>
      <c r="B47" s="7">
        <v>94</v>
      </c>
      <c r="C47" s="7">
        <v>6.7</v>
      </c>
      <c r="D47" s="3">
        <v>2</v>
      </c>
      <c r="E47" s="3">
        <v>300</v>
      </c>
      <c r="F47" s="3">
        <v>200</v>
      </c>
      <c r="G47" s="3">
        <v>6</v>
      </c>
      <c r="H47" s="3">
        <v>0.6</v>
      </c>
      <c r="I47" s="4">
        <f t="shared" si="0"/>
        <v>9.9999999999999992E-2</v>
      </c>
      <c r="J47" s="42">
        <v>0.1216</v>
      </c>
      <c r="K47" s="19">
        <f>data_bottom!U44*1000</f>
        <v>105.203060415628</v>
      </c>
      <c r="L47" s="19">
        <f>data_bottom!X44*1000</f>
        <v>520.41518863947306</v>
      </c>
      <c r="M47" s="19">
        <f>data_bottom!F44*1000</f>
        <v>218.00873898881201</v>
      </c>
      <c r="N47" s="19">
        <f>data_bottom!O44*1000</f>
        <v>180.51799281687701</v>
      </c>
      <c r="O47" s="19">
        <f>data_bottom!C44*1000</f>
        <v>185.495880355716</v>
      </c>
      <c r="P47" s="19">
        <f>data_bottom!L44*1000</f>
        <v>192.74521497706601</v>
      </c>
      <c r="Q47" s="19">
        <f>data_bottom!I44*1000</f>
        <v>271.93949649310002</v>
      </c>
      <c r="R47" s="20">
        <f>data_bottom!AF44</f>
        <v>0.62205028343956104</v>
      </c>
      <c r="S47" s="3">
        <v>0.89</v>
      </c>
      <c r="T47" s="47">
        <v>18.59</v>
      </c>
    </row>
    <row r="48" spans="1:20" ht="13.5" customHeight="1">
      <c r="A48" s="21">
        <v>44</v>
      </c>
      <c r="B48" s="7">
        <v>95</v>
      </c>
      <c r="C48" s="7">
        <v>6.7</v>
      </c>
      <c r="D48" s="3">
        <v>2</v>
      </c>
      <c r="E48" s="3">
        <v>300</v>
      </c>
      <c r="F48" s="3">
        <v>200</v>
      </c>
      <c r="G48" s="3">
        <v>12</v>
      </c>
      <c r="H48" s="3">
        <v>2.4</v>
      </c>
      <c r="I48" s="4">
        <f t="shared" si="0"/>
        <v>0.19999999999999998</v>
      </c>
      <c r="J48" s="51">
        <v>0.1216</v>
      </c>
      <c r="K48" s="19">
        <f>data_bottom!U45*1000</f>
        <v>57.435595353862801</v>
      </c>
      <c r="L48" s="19">
        <f>data_bottom!X45*1000</f>
        <v>342.14081281506498</v>
      </c>
      <c r="M48" s="19">
        <f>data_bottom!F45*1000</f>
        <v>143.572779134461</v>
      </c>
      <c r="N48" s="19">
        <f>data_bottom!O45*1000</f>
        <v>139.50070237278501</v>
      </c>
      <c r="O48" s="19">
        <f>data_bottom!C45*1000</f>
        <v>104.44576586174099</v>
      </c>
      <c r="P48" s="19">
        <f>data_bottom!L45*1000</f>
        <v>154.485854055305</v>
      </c>
      <c r="Q48" s="19">
        <f>data_bottom!I45*1000</f>
        <v>180.30584067710001</v>
      </c>
      <c r="R48" s="20">
        <f>data_bottom!AF45</f>
        <v>0.70968899298995103</v>
      </c>
      <c r="S48" s="3">
        <v>0.89800000000000002</v>
      </c>
      <c r="T48" s="45">
        <v>9.27</v>
      </c>
    </row>
    <row r="49" spans="1:20" ht="13.5" customHeight="1" thickBot="1">
      <c r="A49" s="22">
        <v>45</v>
      </c>
      <c r="B49" s="23">
        <v>96</v>
      </c>
      <c r="C49" s="23">
        <v>6.7</v>
      </c>
      <c r="D49" s="24">
        <v>2</v>
      </c>
      <c r="E49" s="24">
        <v>300</v>
      </c>
      <c r="F49" s="24">
        <v>200</v>
      </c>
      <c r="G49" s="24">
        <v>12</v>
      </c>
      <c r="H49" s="24">
        <v>0.8</v>
      </c>
      <c r="I49" s="25">
        <f t="shared" si="0"/>
        <v>6.6666666666666666E-2</v>
      </c>
      <c r="J49" s="53">
        <v>0.1216</v>
      </c>
      <c r="K49" s="26">
        <f>data_bottom!U46*1000</f>
        <v>121.001811015643</v>
      </c>
      <c r="L49" s="26">
        <f>data_bottom!X46*1000</f>
        <v>611.48606884290996</v>
      </c>
      <c r="M49" s="26">
        <f>data_bottom!F46*1000</f>
        <v>284.71803340292303</v>
      </c>
      <c r="N49" s="26">
        <f>data_bottom!O46*1000</f>
        <v>198.977381654781</v>
      </c>
      <c r="O49" s="26">
        <f>data_bottom!C46*1000</f>
        <v>215.16875200586998</v>
      </c>
      <c r="P49" s="26">
        <f>data_bottom!L46*1000</f>
        <v>224.85166965478101</v>
      </c>
      <c r="Q49" s="26">
        <f>data_bottom!I46*1000</f>
        <v>328.78155404890003</v>
      </c>
      <c r="R49" s="27">
        <f>data_bottom!AF46</f>
        <v>0.63903759346552802</v>
      </c>
      <c r="S49" s="27">
        <v>0.84799999999999998</v>
      </c>
      <c r="T49" s="45">
        <v>34.01</v>
      </c>
    </row>
    <row r="50" spans="1:20">
      <c r="T50" s="49"/>
    </row>
  </sheetData>
  <sortState ref="A5:R49">
    <sortCondition ref="A5:A49"/>
  </sortState>
  <mergeCells count="18">
    <mergeCell ref="T2:T3"/>
    <mergeCell ref="S2:S3"/>
    <mergeCell ref="I2:I3"/>
    <mergeCell ref="H2:H3"/>
    <mergeCell ref="G2:G3"/>
    <mergeCell ref="R2:R3"/>
    <mergeCell ref="F2:F3"/>
    <mergeCell ref="M2:M3"/>
    <mergeCell ref="O2:O3"/>
    <mergeCell ref="Q2:Q3"/>
    <mergeCell ref="K2:K3"/>
    <mergeCell ref="L2:L3"/>
    <mergeCell ref="J2:J3"/>
    <mergeCell ref="E2:E3"/>
    <mergeCell ref="D2:D3"/>
    <mergeCell ref="C2:C3"/>
    <mergeCell ref="A2:A3"/>
    <mergeCell ref="B2:B3"/>
  </mergeCells>
  <pageMargins left="0.39370078740157483" right="0.39370078740157483" top="0.39370078740157483" bottom="0.39370078740157483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52"/>
  <sheetViews>
    <sheetView topLeftCell="H1" workbookViewId="0">
      <selection activeCell="AA51" sqref="AA51"/>
    </sheetView>
  </sheetViews>
  <sheetFormatPr defaultRowHeight="12.75"/>
  <cols>
    <col min="2" max="2" width="13.42578125" customWidth="1"/>
    <col min="3" max="3" width="10.5703125" bestFit="1" customWidth="1"/>
    <col min="6" max="6" width="9.5703125" bestFit="1" customWidth="1"/>
    <col min="21" max="21" width="9.5703125" bestFit="1" customWidth="1"/>
    <col min="26" max="32" width="9.140625" style="16"/>
  </cols>
  <sheetData>
    <row r="1" spans="1:32" ht="15.75">
      <c r="B1" s="64" t="s">
        <v>50</v>
      </c>
      <c r="C1" s="64"/>
      <c r="E1" s="64" t="s">
        <v>51</v>
      </c>
      <c r="F1" s="64"/>
      <c r="H1" s="64" t="s">
        <v>52</v>
      </c>
      <c r="I1" s="64"/>
      <c r="K1" s="64" t="s">
        <v>53</v>
      </c>
      <c r="L1" s="64"/>
      <c r="N1" s="64" t="s">
        <v>54</v>
      </c>
      <c r="O1" s="64"/>
      <c r="Q1" s="64" t="s">
        <v>55</v>
      </c>
      <c r="R1" s="64"/>
      <c r="T1" s="64" t="s">
        <v>57</v>
      </c>
      <c r="U1" s="64"/>
      <c r="W1" s="64" t="s">
        <v>58</v>
      </c>
      <c r="X1" s="64"/>
      <c r="Z1" s="64" t="s">
        <v>75</v>
      </c>
      <c r="AA1" s="64"/>
      <c r="AB1" s="13"/>
      <c r="AC1" s="64" t="s">
        <v>76</v>
      </c>
      <c r="AD1" s="64"/>
      <c r="AE1" s="12"/>
      <c r="AF1" s="14" t="s">
        <v>77</v>
      </c>
    </row>
    <row r="2" spans="1:32">
      <c r="A2">
        <v>1</v>
      </c>
      <c r="B2" s="1">
        <v>7.1154555153236598E-2</v>
      </c>
      <c r="C2" s="2">
        <f t="shared" ref="C2:C9" si="0">VALUE(B2)</f>
        <v>7.1154555153236598E-2</v>
      </c>
      <c r="E2">
        <v>8.7191666780112004E-2</v>
      </c>
      <c r="F2" s="2">
        <f>VALUE(E2)</f>
        <v>8.7191666780112004E-2</v>
      </c>
      <c r="H2">
        <v>0.12594344529915</v>
      </c>
      <c r="I2" s="2">
        <f>VALUE(H2)</f>
        <v>0.12594344529915</v>
      </c>
      <c r="K2">
        <v>0.12959281853090901</v>
      </c>
      <c r="L2" s="2">
        <f>VALUE(K2)</f>
        <v>0.12959281853090901</v>
      </c>
      <c r="N2">
        <v>0.123669626302309</v>
      </c>
      <c r="O2" s="2">
        <f>VALUE(N2)</f>
        <v>0.123669626302309</v>
      </c>
      <c r="Q2">
        <v>0.11744137316705799</v>
      </c>
      <c r="R2" s="2">
        <f>VALUE(Q2)</f>
        <v>0.11744137316705799</v>
      </c>
      <c r="T2">
        <v>3.8362938101746499E-2</v>
      </c>
      <c r="U2" s="5">
        <f>VALUE(T2)</f>
        <v>3.8362938101746499E-2</v>
      </c>
      <c r="W2">
        <v>0.245569000728597</v>
      </c>
      <c r="X2" s="5">
        <f>VALUE(W2)</f>
        <v>0.245569000728597</v>
      </c>
      <c r="Z2" s="15">
        <v>4.5743581487098103E-2</v>
      </c>
      <c r="AA2" s="15">
        <f>VALUE(Z2)</f>
        <v>4.5743581487098103E-2</v>
      </c>
      <c r="AB2" s="15"/>
      <c r="AC2" s="15">
        <v>0.20426896209065401</v>
      </c>
      <c r="AD2" s="15">
        <f>VALUE(AC2)</f>
        <v>0.20426896209065401</v>
      </c>
      <c r="AE2" s="15"/>
      <c r="AF2" s="15">
        <v>0.74819304028443401</v>
      </c>
    </row>
    <row r="3" spans="1:32">
      <c r="A3">
        <v>2</v>
      </c>
      <c r="B3">
        <v>6.7684290983436701E-2</v>
      </c>
      <c r="C3" s="2">
        <f t="shared" si="0"/>
        <v>6.7684290983436701E-2</v>
      </c>
      <c r="E3">
        <v>8.0809046564789405E-2</v>
      </c>
      <c r="F3" s="2">
        <f t="shared" ref="F3:F9" si="1">VALUE(E3)</f>
        <v>8.0809046564789405E-2</v>
      </c>
      <c r="H3">
        <v>0.10657952131795</v>
      </c>
      <c r="I3" s="2">
        <f t="shared" ref="I3:I46" si="2">VALUE(H3)</f>
        <v>0.10657952131795</v>
      </c>
      <c r="K3">
        <v>9.1653759877701399E-2</v>
      </c>
      <c r="L3" s="2">
        <f t="shared" ref="L3:L46" si="3">VALUE(K3)</f>
        <v>9.1653759877701399E-2</v>
      </c>
      <c r="N3">
        <v>8.69004610226424E-2</v>
      </c>
      <c r="O3" s="2">
        <f t="shared" ref="O3:O46" si="4">VALUE(N3)</f>
        <v>8.69004610226424E-2</v>
      </c>
      <c r="Q3">
        <v>8.2991401704902601E-2</v>
      </c>
      <c r="R3" s="2">
        <f t="shared" ref="R3:R46" si="5">VALUE(Q3)</f>
        <v>8.2991401704902601E-2</v>
      </c>
      <c r="T3">
        <v>3.8968763206331102E-2</v>
      </c>
      <c r="U3" s="5">
        <f t="shared" ref="U3:U46" si="6">VALUE(T3)</f>
        <v>3.8968763206331102E-2</v>
      </c>
      <c r="W3">
        <v>0.202437732346024</v>
      </c>
      <c r="X3" s="5">
        <f t="shared" ref="X3:X46" si="7">VALUE(W3)</f>
        <v>0.202437732346024</v>
      </c>
      <c r="Z3" s="15">
        <v>4.6593139202421099E-2</v>
      </c>
      <c r="AA3" s="15">
        <f t="shared" ref="AA3:AA9" si="8">VALUE(Z3)</f>
        <v>4.6593139202421099E-2</v>
      </c>
      <c r="AB3" s="15"/>
      <c r="AC3" s="15">
        <v>0.167016577387544</v>
      </c>
      <c r="AD3" s="15">
        <f t="shared" ref="AD3:AD9" si="9">VALUE(AC3)</f>
        <v>0.167016577387544</v>
      </c>
      <c r="AE3" s="15"/>
      <c r="AF3" s="15">
        <v>0.63831988520359195</v>
      </c>
    </row>
    <row r="4" spans="1:32">
      <c r="A4">
        <v>3</v>
      </c>
      <c r="B4">
        <v>7.0438069418147495E-2</v>
      </c>
      <c r="C4" s="2">
        <f t="shared" si="0"/>
        <v>7.0438069418147495E-2</v>
      </c>
      <c r="E4">
        <v>8.0642391191638005E-2</v>
      </c>
      <c r="F4" s="2">
        <f t="shared" si="1"/>
        <v>8.0642391191638005E-2</v>
      </c>
      <c r="H4">
        <v>0.10383007709769999</v>
      </c>
      <c r="I4" s="2">
        <f t="shared" si="2"/>
        <v>0.10383007709769999</v>
      </c>
      <c r="K4">
        <v>9.0186406812566497E-2</v>
      </c>
      <c r="L4" s="2">
        <f t="shared" si="3"/>
        <v>9.0186406812566497E-2</v>
      </c>
      <c r="N4">
        <v>8.6926581518938395E-2</v>
      </c>
      <c r="O4" s="2">
        <f t="shared" si="4"/>
        <v>8.6926581518938395E-2</v>
      </c>
      <c r="Q4">
        <v>8.3776857167659702E-2</v>
      </c>
      <c r="R4" s="2">
        <f t="shared" si="5"/>
        <v>8.3776857167659702E-2</v>
      </c>
      <c r="T4">
        <v>4.3205796100396203E-2</v>
      </c>
      <c r="U4" s="5">
        <f t="shared" si="6"/>
        <v>4.3205796100396203E-2</v>
      </c>
      <c r="W4">
        <v>0.18438790979335601</v>
      </c>
      <c r="X4" s="5">
        <f t="shared" si="7"/>
        <v>0.18438790979335601</v>
      </c>
      <c r="Z4" s="15">
        <v>5.0108959459403399E-2</v>
      </c>
      <c r="AA4" s="15">
        <f t="shared" si="8"/>
        <v>5.0108959459403399E-2</v>
      </c>
      <c r="AB4" s="15"/>
      <c r="AC4" s="15">
        <v>0.148984147135655</v>
      </c>
      <c r="AD4" s="15">
        <f t="shared" si="9"/>
        <v>0.148984147135655</v>
      </c>
      <c r="AE4" s="15"/>
      <c r="AF4" s="15">
        <v>0.54482004079750102</v>
      </c>
    </row>
    <row r="5" spans="1:32">
      <c r="A5">
        <v>4</v>
      </c>
      <c r="B5" t="s">
        <v>8</v>
      </c>
      <c r="C5" s="2">
        <f t="shared" si="0"/>
        <v>0.13697932617424999</v>
      </c>
      <c r="E5">
        <v>0.208088572841888</v>
      </c>
      <c r="F5" s="2">
        <f t="shared" si="1"/>
        <v>0.208088572841888</v>
      </c>
      <c r="H5">
        <v>0.26551349233065002</v>
      </c>
      <c r="I5" s="2">
        <f t="shared" si="2"/>
        <v>0.26551349233065002</v>
      </c>
      <c r="K5">
        <v>0.236689169772826</v>
      </c>
      <c r="L5" s="2">
        <f t="shared" si="3"/>
        <v>0.236689169772826</v>
      </c>
      <c r="N5">
        <v>0.206877627104816</v>
      </c>
      <c r="O5" s="2">
        <f t="shared" si="4"/>
        <v>0.206877627104816</v>
      </c>
      <c r="Q5">
        <v>0.198747908714101</v>
      </c>
      <c r="R5" s="2">
        <f t="shared" si="5"/>
        <v>0.198747908714101</v>
      </c>
      <c r="T5">
        <v>6.3209259681592203E-2</v>
      </c>
      <c r="U5" s="5">
        <f t="shared" si="6"/>
        <v>6.3209259681592203E-2</v>
      </c>
      <c r="W5">
        <v>0.567561506099862</v>
      </c>
      <c r="X5" s="5">
        <f t="shared" si="7"/>
        <v>0.567561506099862</v>
      </c>
      <c r="Z5" s="15">
        <v>7.7068771945308603E-2</v>
      </c>
      <c r="AA5" s="15">
        <f t="shared" si="8"/>
        <v>7.7068771945308603E-2</v>
      </c>
      <c r="AB5" s="15"/>
      <c r="AC5" s="15">
        <v>0.47143500325271798</v>
      </c>
      <c r="AD5" s="15">
        <f t="shared" si="9"/>
        <v>0.47143500325271798</v>
      </c>
      <c r="AE5" s="15"/>
      <c r="AF5" s="15">
        <v>0.90554153809155102</v>
      </c>
    </row>
    <row r="6" spans="1:32">
      <c r="A6">
        <v>5</v>
      </c>
      <c r="B6" t="s">
        <v>9</v>
      </c>
      <c r="C6" s="2">
        <f t="shared" si="0"/>
        <v>7.8095178915905006E-2</v>
      </c>
      <c r="E6">
        <v>8.9507271875876995E-2</v>
      </c>
      <c r="F6" s="2">
        <f t="shared" si="1"/>
        <v>8.9507271875876995E-2</v>
      </c>
      <c r="H6">
        <v>0.11016629562425</v>
      </c>
      <c r="I6" s="2">
        <f t="shared" si="2"/>
        <v>0.11016629562425</v>
      </c>
      <c r="K6">
        <v>7.6198484787091098E-2</v>
      </c>
      <c r="L6" s="2">
        <f t="shared" si="3"/>
        <v>7.6198484787091098E-2</v>
      </c>
      <c r="N6">
        <v>7.2141858994373698E-2</v>
      </c>
      <c r="O6" s="2">
        <f t="shared" si="4"/>
        <v>7.2141858994373698E-2</v>
      </c>
      <c r="Q6">
        <v>6.9120565368986003E-2</v>
      </c>
      <c r="R6" s="2">
        <f t="shared" si="5"/>
        <v>6.9120565368986003E-2</v>
      </c>
      <c r="T6">
        <v>4.7273795411287803E-2</v>
      </c>
      <c r="U6" s="5">
        <f t="shared" si="6"/>
        <v>4.7273795411287803E-2</v>
      </c>
      <c r="W6">
        <v>0.205838283178891</v>
      </c>
      <c r="X6" s="5">
        <f t="shared" si="7"/>
        <v>0.205838283178891</v>
      </c>
      <c r="Z6" s="15">
        <v>5.4208776402650802E-2</v>
      </c>
      <c r="AA6" s="15">
        <f t="shared" si="8"/>
        <v>5.4208776402650802E-2</v>
      </c>
      <c r="AB6" s="15"/>
      <c r="AC6" s="15">
        <v>0.17248935534488399</v>
      </c>
      <c r="AD6" s="15">
        <f t="shared" si="9"/>
        <v>0.17248935534488399</v>
      </c>
      <c r="AE6" s="15"/>
      <c r="AF6" s="15">
        <v>0.57874635241832895</v>
      </c>
    </row>
    <row r="7" spans="1:32">
      <c r="A7">
        <v>6</v>
      </c>
      <c r="B7" t="s">
        <v>10</v>
      </c>
      <c r="C7" s="2">
        <f t="shared" si="0"/>
        <v>0.14779915113380199</v>
      </c>
      <c r="E7">
        <v>0.20710070521357299</v>
      </c>
      <c r="F7" s="2">
        <f t="shared" si="1"/>
        <v>0.20710070521357299</v>
      </c>
      <c r="H7">
        <v>0.23273972379649999</v>
      </c>
      <c r="I7" s="2">
        <f t="shared" si="2"/>
        <v>0.23273972379649999</v>
      </c>
      <c r="K7">
        <v>0.16511050553304099</v>
      </c>
      <c r="L7" s="2">
        <f t="shared" si="3"/>
        <v>0.16511050553304099</v>
      </c>
      <c r="N7">
        <v>0.14388862855349299</v>
      </c>
      <c r="O7" s="2">
        <f t="shared" si="4"/>
        <v>0.14388862855349299</v>
      </c>
      <c r="Q7">
        <v>0.141585939108053</v>
      </c>
      <c r="R7" s="2">
        <f t="shared" si="5"/>
        <v>0.141585939108053</v>
      </c>
      <c r="T7">
        <v>7.36143318670235E-2</v>
      </c>
      <c r="U7" s="5">
        <f t="shared" si="6"/>
        <v>7.36143318670235E-2</v>
      </c>
      <c r="W7">
        <v>0.42436192300515402</v>
      </c>
      <c r="X7" s="5">
        <f t="shared" si="7"/>
        <v>0.42436192300515402</v>
      </c>
      <c r="Z7" s="15">
        <v>9.2656205709870404E-2</v>
      </c>
      <c r="AA7" s="15">
        <f t="shared" si="8"/>
        <v>9.2656205709870404E-2</v>
      </c>
      <c r="AB7" s="15"/>
      <c r="AC7" s="15">
        <v>0.36925324251652503</v>
      </c>
      <c r="AD7" s="15">
        <f t="shared" si="9"/>
        <v>0.36925324251652503</v>
      </c>
      <c r="AE7" s="15"/>
      <c r="AF7" s="15">
        <v>0.69129338605197299</v>
      </c>
    </row>
    <row r="8" spans="1:32">
      <c r="A8">
        <v>7</v>
      </c>
      <c r="B8" t="s">
        <v>11</v>
      </c>
      <c r="C8" s="2">
        <f t="shared" si="0"/>
        <v>7.6840827905776704E-2</v>
      </c>
      <c r="E8">
        <v>9.2509641197728504E-2</v>
      </c>
      <c r="F8" s="2">
        <f t="shared" si="1"/>
        <v>9.2509641197728504E-2</v>
      </c>
      <c r="H8">
        <v>0.12420870795215</v>
      </c>
      <c r="I8" s="2">
        <f t="shared" si="2"/>
        <v>0.12420870795215</v>
      </c>
      <c r="K8">
        <v>0.113807476043741</v>
      </c>
      <c r="L8" s="2">
        <f t="shared" si="3"/>
        <v>0.113807476043741</v>
      </c>
      <c r="N8">
        <v>0.10822779853836299</v>
      </c>
      <c r="O8" s="2">
        <f t="shared" si="4"/>
        <v>0.10822779853836299</v>
      </c>
      <c r="Q8">
        <v>0.10348152271473</v>
      </c>
      <c r="R8" s="2">
        <f t="shared" si="5"/>
        <v>0.10348152271473</v>
      </c>
      <c r="T8">
        <v>4.3679803943342199E-2</v>
      </c>
      <c r="U8" s="5">
        <f t="shared" si="6"/>
        <v>4.3679803943342199E-2</v>
      </c>
      <c r="W8">
        <v>0.241271739756165</v>
      </c>
      <c r="X8" s="5">
        <f t="shared" si="7"/>
        <v>0.241271739756165</v>
      </c>
      <c r="Z8" s="15">
        <v>5.1325997914437697E-2</v>
      </c>
      <c r="AA8" s="15">
        <f t="shared" si="8"/>
        <v>5.1325997914437697E-2</v>
      </c>
      <c r="AB8" s="15"/>
      <c r="AC8" s="15">
        <v>0.19347097709814401</v>
      </c>
      <c r="AD8" s="15">
        <f t="shared" si="9"/>
        <v>0.19347097709814401</v>
      </c>
      <c r="AE8" s="15"/>
      <c r="AF8" s="15">
        <v>0.66346505314974702</v>
      </c>
    </row>
    <row r="9" spans="1:32">
      <c r="A9">
        <v>8</v>
      </c>
      <c r="B9" t="s">
        <v>12</v>
      </c>
      <c r="C9" s="2">
        <f t="shared" si="0"/>
        <v>0.15349335919512599</v>
      </c>
      <c r="E9">
        <v>0.214060675382761</v>
      </c>
      <c r="F9" s="2">
        <f t="shared" si="1"/>
        <v>0.214060675382761</v>
      </c>
      <c r="H9">
        <v>0.2545906516957</v>
      </c>
      <c r="I9" s="2">
        <f t="shared" si="2"/>
        <v>0.2545906516957</v>
      </c>
      <c r="K9">
        <v>0.19570973025241001</v>
      </c>
      <c r="L9" s="2">
        <f t="shared" si="3"/>
        <v>0.19570973025241001</v>
      </c>
      <c r="N9">
        <v>0.17240740977246799</v>
      </c>
      <c r="O9" s="2">
        <f t="shared" si="4"/>
        <v>0.17240740977246799</v>
      </c>
      <c r="Q9">
        <v>0.16757576186466899</v>
      </c>
      <c r="R9" s="2">
        <f t="shared" si="5"/>
        <v>0.16757576186466899</v>
      </c>
      <c r="T9">
        <v>7.4892771713115702E-2</v>
      </c>
      <c r="U9" s="5">
        <f t="shared" si="6"/>
        <v>7.4892771713115702E-2</v>
      </c>
      <c r="W9">
        <v>0.49384615707400098</v>
      </c>
      <c r="X9" s="5">
        <f t="shared" si="7"/>
        <v>0.49384615707400098</v>
      </c>
      <c r="Z9" s="15">
        <v>9.3279912039257701E-2</v>
      </c>
      <c r="AA9" s="15">
        <f t="shared" si="8"/>
        <v>9.3279912039257701E-2</v>
      </c>
      <c r="AB9" s="15"/>
      <c r="AC9" s="15">
        <v>0.42244316902654899</v>
      </c>
      <c r="AD9" s="15">
        <f t="shared" si="9"/>
        <v>0.42244316902654899</v>
      </c>
      <c r="AE9" s="15"/>
      <c r="AF9" s="15">
        <v>0.75522507347182599</v>
      </c>
    </row>
    <row r="10" spans="1:32">
      <c r="A10">
        <v>9</v>
      </c>
      <c r="B10" t="s">
        <v>13</v>
      </c>
      <c r="C10" s="2">
        <f t="shared" ref="C10:C15" si="10">VALUE(B10)</f>
        <v>6.9215075437738305E-2</v>
      </c>
      <c r="E10">
        <v>0.101578251746864</v>
      </c>
      <c r="F10" s="2">
        <f t="shared" ref="F10:F15" si="11">VALUE(E10)</f>
        <v>0.101578251746864</v>
      </c>
      <c r="H10">
        <v>0.16865683238260001</v>
      </c>
      <c r="I10" s="2">
        <f t="shared" si="2"/>
        <v>0.16865683238260001</v>
      </c>
      <c r="K10">
        <v>0.19662297352009001</v>
      </c>
      <c r="L10" s="2">
        <f t="shared" si="3"/>
        <v>0.19662297352009001</v>
      </c>
      <c r="N10">
        <v>0.18240467831639101</v>
      </c>
      <c r="O10" s="2">
        <f t="shared" si="4"/>
        <v>0.18240467831639101</v>
      </c>
      <c r="Q10">
        <v>0.16962290733153099</v>
      </c>
      <c r="R10" s="2">
        <f t="shared" si="5"/>
        <v>0.16962290733153099</v>
      </c>
      <c r="T10">
        <v>3.2710416640034101E-2</v>
      </c>
      <c r="U10" s="5">
        <f t="shared" si="6"/>
        <v>3.2710416640034101E-2</v>
      </c>
      <c r="W10">
        <v>0.39576711762947198</v>
      </c>
      <c r="X10" s="5">
        <f t="shared" si="7"/>
        <v>0.39576711762947198</v>
      </c>
      <c r="Z10" s="15">
        <v>4.0931350104351401E-2</v>
      </c>
      <c r="AA10" s="15">
        <f t="shared" ref="AA10:AA15" si="12">VALUE(Z10)</f>
        <v>4.0931350104351401E-2</v>
      </c>
      <c r="AB10" s="15"/>
      <c r="AC10" s="15">
        <v>0.30845696559286401</v>
      </c>
      <c r="AD10" s="15">
        <f t="shared" ref="AD10:AD15" si="13">VALUE(AC10)</f>
        <v>0.30845696559286401</v>
      </c>
      <c r="AE10" s="15"/>
      <c r="AF10" s="15">
        <v>1.0098430311580699</v>
      </c>
    </row>
    <row r="11" spans="1:32">
      <c r="A11">
        <v>10</v>
      </c>
      <c r="B11" t="s">
        <v>14</v>
      </c>
      <c r="C11" s="2">
        <f t="shared" si="10"/>
        <v>6.7216233365628306E-2</v>
      </c>
      <c r="E11">
        <v>8.1297962051086303E-2</v>
      </c>
      <c r="F11" s="2">
        <f t="shared" si="11"/>
        <v>8.1297962051086303E-2</v>
      </c>
      <c r="H11">
        <v>0.1080849614201</v>
      </c>
      <c r="I11" s="2">
        <f t="shared" si="2"/>
        <v>0.1080849614201</v>
      </c>
      <c r="K11">
        <v>9.96609000382805E-2</v>
      </c>
      <c r="L11" s="2">
        <f t="shared" si="3"/>
        <v>9.96609000382805E-2</v>
      </c>
      <c r="N11">
        <v>9.4760674326670499E-2</v>
      </c>
      <c r="O11" s="2">
        <f t="shared" si="4"/>
        <v>9.4760674326670499E-2</v>
      </c>
      <c r="Q11">
        <v>9.0895775829516801E-2</v>
      </c>
      <c r="R11" s="2">
        <f t="shared" si="5"/>
        <v>9.0895775829516801E-2</v>
      </c>
      <c r="T11">
        <v>3.7559214252196799E-2</v>
      </c>
      <c r="U11" s="5">
        <f t="shared" si="6"/>
        <v>3.7559214252196799E-2</v>
      </c>
      <c r="W11">
        <v>0.205545780203432</v>
      </c>
      <c r="X11" s="5">
        <f t="shared" si="7"/>
        <v>0.205545780203432</v>
      </c>
      <c r="Z11" s="15">
        <v>4.42803366855717E-2</v>
      </c>
      <c r="AA11" s="15">
        <f t="shared" si="12"/>
        <v>4.42803366855717E-2</v>
      </c>
      <c r="AB11" s="15"/>
      <c r="AC11" s="15">
        <v>0.171936377124315</v>
      </c>
      <c r="AD11" s="15">
        <f t="shared" si="13"/>
        <v>0.171936377124315</v>
      </c>
      <c r="AE11" s="15"/>
      <c r="AF11" s="15">
        <v>0.67829189828666003</v>
      </c>
    </row>
    <row r="12" spans="1:32">
      <c r="A12">
        <v>11</v>
      </c>
      <c r="B12" t="s">
        <v>15</v>
      </c>
      <c r="C12" s="2">
        <f t="shared" si="10"/>
        <v>6.8293949014413796E-2</v>
      </c>
      <c r="E12">
        <v>7.6721363064740103E-2</v>
      </c>
      <c r="F12" s="2">
        <f t="shared" si="11"/>
        <v>7.6721363064740103E-2</v>
      </c>
      <c r="H12">
        <v>9.6592533613250001E-2</v>
      </c>
      <c r="I12" s="2">
        <f t="shared" si="2"/>
        <v>9.6592533613250001E-2</v>
      </c>
      <c r="K12">
        <v>6.6643992649800102E-2</v>
      </c>
      <c r="L12" s="2">
        <f t="shared" si="3"/>
        <v>6.6643992649800102E-2</v>
      </c>
      <c r="N12">
        <v>6.3525390868353501E-2</v>
      </c>
      <c r="O12" s="2">
        <f t="shared" si="4"/>
        <v>6.3525390868353501E-2</v>
      </c>
      <c r="Q12">
        <v>6.0337483093091601E-2</v>
      </c>
      <c r="R12" s="2">
        <f t="shared" si="5"/>
        <v>6.0337483093091601E-2</v>
      </c>
      <c r="T12">
        <v>4.15982202237484E-2</v>
      </c>
      <c r="U12" s="5">
        <f t="shared" si="6"/>
        <v>4.15982202237484E-2</v>
      </c>
      <c r="W12">
        <v>0.18432490087890599</v>
      </c>
      <c r="X12" s="5">
        <f t="shared" si="7"/>
        <v>0.18432490087890599</v>
      </c>
      <c r="Z12" s="15">
        <v>4.70290383075887E-2</v>
      </c>
      <c r="AA12" s="15">
        <f t="shared" si="12"/>
        <v>4.70290383075887E-2</v>
      </c>
      <c r="AB12" s="15"/>
      <c r="AC12" s="15">
        <v>0.15555480271276101</v>
      </c>
      <c r="AD12" s="15">
        <f t="shared" si="13"/>
        <v>0.15555480271276101</v>
      </c>
      <c r="AE12" s="15"/>
      <c r="AF12" s="15">
        <v>0.59811642564614698</v>
      </c>
    </row>
    <row r="13" spans="1:32">
      <c r="A13">
        <v>12</v>
      </c>
      <c r="B13" t="s">
        <v>16</v>
      </c>
      <c r="C13" s="2">
        <f t="shared" si="10"/>
        <v>0.16528097218408599</v>
      </c>
      <c r="E13">
        <v>0.27654481252527302</v>
      </c>
      <c r="F13" s="2">
        <f t="shared" si="11"/>
        <v>0.27654481252527302</v>
      </c>
      <c r="H13">
        <v>0.32132682684655001</v>
      </c>
      <c r="I13" s="2">
        <f t="shared" si="2"/>
        <v>0.32132682684655001</v>
      </c>
      <c r="K13">
        <v>0.27020212827164702</v>
      </c>
      <c r="L13" s="2">
        <f t="shared" si="3"/>
        <v>0.27020212827164702</v>
      </c>
      <c r="N13">
        <v>0.225087338986136</v>
      </c>
      <c r="O13" s="2">
        <f t="shared" si="4"/>
        <v>0.225087338986136</v>
      </c>
      <c r="Q13">
        <v>0.22058758207385301</v>
      </c>
      <c r="R13" s="2">
        <f t="shared" si="5"/>
        <v>0.22058758207385301</v>
      </c>
      <c r="T13">
        <v>7.36059829895373E-2</v>
      </c>
      <c r="U13" s="5">
        <f t="shared" si="6"/>
        <v>7.36059829895373E-2</v>
      </c>
      <c r="W13">
        <v>0.63671318303478097</v>
      </c>
      <c r="X13" s="5">
        <f t="shared" si="7"/>
        <v>0.63671318303478097</v>
      </c>
      <c r="Z13" s="15">
        <v>9.4259527531083506E-2</v>
      </c>
      <c r="AA13" s="15">
        <f t="shared" si="12"/>
        <v>9.4259527531083506E-2</v>
      </c>
      <c r="AB13" s="15"/>
      <c r="AC13" s="15">
        <v>0.554662068064674</v>
      </c>
      <c r="AD13" s="15">
        <f t="shared" si="13"/>
        <v>0.554662068064674</v>
      </c>
      <c r="AE13" s="15"/>
      <c r="AF13" s="15">
        <v>0.88615356642392495</v>
      </c>
    </row>
    <row r="14" spans="1:32">
      <c r="A14">
        <v>13</v>
      </c>
      <c r="B14" t="s">
        <v>17</v>
      </c>
      <c r="C14" s="2">
        <f t="shared" si="10"/>
        <v>7.0824225622968695E-2</v>
      </c>
      <c r="E14">
        <v>8.0918591485082098E-2</v>
      </c>
      <c r="F14" s="2">
        <f t="shared" si="11"/>
        <v>8.0918591485082098E-2</v>
      </c>
      <c r="H14">
        <v>0.1074519126364</v>
      </c>
      <c r="I14" s="2">
        <f t="shared" si="2"/>
        <v>0.1074519126364</v>
      </c>
      <c r="K14">
        <v>8.2979382719993E-2</v>
      </c>
      <c r="L14" s="2">
        <f t="shared" si="3"/>
        <v>8.2979382719993E-2</v>
      </c>
      <c r="N14">
        <v>7.9044339657917101E-2</v>
      </c>
      <c r="O14" s="2">
        <f t="shared" si="4"/>
        <v>7.9044339657917101E-2</v>
      </c>
      <c r="Q14">
        <v>7.4457978085878701E-2</v>
      </c>
      <c r="R14" s="2">
        <f t="shared" si="5"/>
        <v>7.4457978085878701E-2</v>
      </c>
      <c r="T14">
        <v>4.20513883898282E-2</v>
      </c>
      <c r="U14" s="5">
        <f t="shared" si="6"/>
        <v>4.20513883898282E-2</v>
      </c>
      <c r="W14">
        <v>0.21400286318954601</v>
      </c>
      <c r="X14" s="5">
        <f t="shared" si="7"/>
        <v>0.21400286318954601</v>
      </c>
      <c r="Z14" s="15">
        <v>4.8171392112093397E-2</v>
      </c>
      <c r="AA14" s="15">
        <f t="shared" si="12"/>
        <v>4.8171392112093397E-2</v>
      </c>
      <c r="AB14" s="15"/>
      <c r="AC14" s="15">
        <v>0.178423537591298</v>
      </c>
      <c r="AD14" s="15">
        <f t="shared" si="13"/>
        <v>0.178423537591298</v>
      </c>
      <c r="AE14" s="15"/>
      <c r="AF14" s="15">
        <v>0.65469741420410299</v>
      </c>
    </row>
    <row r="15" spans="1:32">
      <c r="A15">
        <v>14</v>
      </c>
      <c r="B15" t="s">
        <v>18</v>
      </c>
      <c r="C15" s="2">
        <f t="shared" si="10"/>
        <v>6.4079141845824694E-2</v>
      </c>
      <c r="E15">
        <v>7.4607284894966902E-2</v>
      </c>
      <c r="F15" s="2">
        <f t="shared" si="11"/>
        <v>7.4607284894966902E-2</v>
      </c>
      <c r="H15">
        <v>8.9436484458200002E-2</v>
      </c>
      <c r="I15" s="2">
        <f t="shared" si="2"/>
        <v>8.9436484458200002E-2</v>
      </c>
      <c r="K15">
        <v>6.0867663696787498E-2</v>
      </c>
      <c r="L15" s="2">
        <f t="shared" si="3"/>
        <v>6.0867663696787498E-2</v>
      </c>
      <c r="N15">
        <v>5.72868468256897E-2</v>
      </c>
      <c r="O15" s="2">
        <f t="shared" si="4"/>
        <v>5.72868468256897E-2</v>
      </c>
      <c r="Q15">
        <v>5.53342358720516E-2</v>
      </c>
      <c r="R15" s="2">
        <f t="shared" si="5"/>
        <v>5.53342358720516E-2</v>
      </c>
      <c r="T15">
        <v>3.9165279094315698E-2</v>
      </c>
      <c r="U15" s="5">
        <f t="shared" si="6"/>
        <v>3.9165279094315698E-2</v>
      </c>
      <c r="W15">
        <v>0.16184199854932299</v>
      </c>
      <c r="X15" s="5">
        <f t="shared" si="7"/>
        <v>0.16184199854932299</v>
      </c>
      <c r="Z15" s="15">
        <v>4.4804389664218298E-2</v>
      </c>
      <c r="AA15" s="15">
        <f t="shared" si="12"/>
        <v>4.4804389664218298E-2</v>
      </c>
      <c r="AB15" s="15"/>
      <c r="AC15" s="15">
        <v>0.133838279379209</v>
      </c>
      <c r="AD15" s="15">
        <f t="shared" si="13"/>
        <v>0.133838279379209</v>
      </c>
      <c r="AE15" s="15"/>
      <c r="AF15" s="15">
        <v>0.54716304129744597</v>
      </c>
    </row>
    <row r="16" spans="1:32">
      <c r="A16">
        <v>15</v>
      </c>
      <c r="B16" t="s">
        <v>19</v>
      </c>
      <c r="C16" s="2">
        <f t="shared" ref="C16:C24" si="14">VALUE(B16)</f>
        <v>8.3855845352740294E-2</v>
      </c>
      <c r="E16">
        <v>0.10070404437475899</v>
      </c>
      <c r="F16" s="2">
        <f t="shared" ref="F16:F24" si="15">VALUE(E16)</f>
        <v>0.10070404437475899</v>
      </c>
      <c r="H16">
        <v>0.13563153884295001</v>
      </c>
      <c r="I16" s="2">
        <f t="shared" si="2"/>
        <v>0.13563153884295001</v>
      </c>
      <c r="K16">
        <v>0.116148042758147</v>
      </c>
      <c r="L16" s="2">
        <f t="shared" si="3"/>
        <v>0.116148042758147</v>
      </c>
      <c r="N16">
        <v>0.10967942044878699</v>
      </c>
      <c r="O16" s="2">
        <f t="shared" si="4"/>
        <v>0.10967942044878699</v>
      </c>
      <c r="Q16">
        <v>0.10396944455058101</v>
      </c>
      <c r="R16" s="2">
        <f t="shared" si="5"/>
        <v>0.10396944455058101</v>
      </c>
      <c r="T16">
        <v>4.6993114931343401E-2</v>
      </c>
      <c r="U16" s="5">
        <f t="shared" si="6"/>
        <v>4.6993114931343401E-2</v>
      </c>
      <c r="W16">
        <v>0.27031239235475102</v>
      </c>
      <c r="X16" s="5">
        <f t="shared" si="7"/>
        <v>0.27031239235475102</v>
      </c>
      <c r="Z16" s="15">
        <v>5.4541496819225301E-2</v>
      </c>
      <c r="AA16" s="15">
        <f t="shared" ref="AA16:AA24" si="16">VALUE(Z16)</f>
        <v>5.4541496819225301E-2</v>
      </c>
      <c r="AB16" s="15"/>
      <c r="AC16" s="15">
        <v>0.224808524765787</v>
      </c>
      <c r="AD16" s="15">
        <f t="shared" ref="AD16:AD24" si="17">VALUE(AC16)</f>
        <v>0.224808524765787</v>
      </c>
      <c r="AE16" s="15"/>
      <c r="AF16" s="15">
        <v>0.70814360869271598</v>
      </c>
    </row>
    <row r="17" spans="1:32">
      <c r="A17">
        <v>16</v>
      </c>
      <c r="B17" t="s">
        <v>20</v>
      </c>
      <c r="C17" s="2">
        <f t="shared" si="14"/>
        <v>9.1567192617135307E-2</v>
      </c>
      <c r="E17">
        <v>0.10712948814369901</v>
      </c>
      <c r="F17" s="2">
        <f t="shared" si="15"/>
        <v>0.10712948814369901</v>
      </c>
      <c r="H17">
        <v>0.13356642863095</v>
      </c>
      <c r="I17" s="2">
        <f t="shared" si="2"/>
        <v>0.13356642863095</v>
      </c>
      <c r="K17">
        <v>9.4898513608299706E-2</v>
      </c>
      <c r="L17" s="2">
        <f t="shared" si="3"/>
        <v>9.4898513608299706E-2</v>
      </c>
      <c r="N17">
        <v>8.9110627209368201E-2</v>
      </c>
      <c r="O17" s="2">
        <f t="shared" si="4"/>
        <v>8.9110627209368201E-2</v>
      </c>
      <c r="Q17">
        <v>8.5098719492836802E-2</v>
      </c>
      <c r="R17" s="2">
        <f t="shared" si="5"/>
        <v>8.5098719492836802E-2</v>
      </c>
      <c r="T17">
        <v>5.2981395172001101E-2</v>
      </c>
      <c r="U17" s="5">
        <f t="shared" si="6"/>
        <v>5.2981395172001101E-2</v>
      </c>
      <c r="W17">
        <v>0.25047436143986102</v>
      </c>
      <c r="X17" s="5">
        <f t="shared" si="7"/>
        <v>0.25047436143986102</v>
      </c>
      <c r="Z17" s="15">
        <v>6.0915103605142303E-2</v>
      </c>
      <c r="AA17" s="15">
        <f t="shared" si="16"/>
        <v>6.0915103605142303E-2</v>
      </c>
      <c r="AB17" s="15"/>
      <c r="AC17" s="15">
        <v>0.21529898863091901</v>
      </c>
      <c r="AD17" s="15">
        <f t="shared" si="17"/>
        <v>0.21529898863091901</v>
      </c>
      <c r="AE17" s="15"/>
      <c r="AF17" s="15">
        <v>0.63127327812590595</v>
      </c>
    </row>
    <row r="18" spans="1:32">
      <c r="A18">
        <v>17</v>
      </c>
      <c r="B18" t="s">
        <v>21</v>
      </c>
      <c r="C18" s="2">
        <f t="shared" si="14"/>
        <v>8.5994448927098094E-2</v>
      </c>
      <c r="E18">
        <v>9.4801699832899905E-2</v>
      </c>
      <c r="F18" s="2">
        <f t="shared" si="15"/>
        <v>9.4801699832899905E-2</v>
      </c>
      <c r="H18">
        <v>0.11306709967085</v>
      </c>
      <c r="I18" s="2">
        <f t="shared" si="2"/>
        <v>0.11306709967085</v>
      </c>
      <c r="K18">
        <v>6.8357507852270294E-2</v>
      </c>
      <c r="L18" s="2">
        <f t="shared" si="3"/>
        <v>6.8357507852270294E-2</v>
      </c>
      <c r="N18">
        <v>6.5371593928251495E-2</v>
      </c>
      <c r="O18" s="2">
        <f t="shared" si="4"/>
        <v>6.5371593928251495E-2</v>
      </c>
      <c r="Q18">
        <v>6.2767989146379502E-2</v>
      </c>
      <c r="R18" s="2">
        <f t="shared" si="5"/>
        <v>6.2767989146379502E-2</v>
      </c>
      <c r="T18">
        <v>5.3582061085589598E-2</v>
      </c>
      <c r="U18" s="5">
        <f t="shared" si="6"/>
        <v>5.3582061085589598E-2</v>
      </c>
      <c r="W18">
        <v>0.200166645939964</v>
      </c>
      <c r="X18" s="5">
        <f t="shared" si="7"/>
        <v>0.200166645939964</v>
      </c>
      <c r="Z18" s="15">
        <v>6.0382735341842297E-2</v>
      </c>
      <c r="AA18" s="15">
        <f t="shared" si="16"/>
        <v>6.0382735341842297E-2</v>
      </c>
      <c r="AB18" s="15"/>
      <c r="AC18" s="15">
        <v>0.173722483176556</v>
      </c>
      <c r="AD18" s="15">
        <f t="shared" si="17"/>
        <v>0.173722483176556</v>
      </c>
      <c r="AE18" s="15"/>
      <c r="AF18" s="15">
        <v>0.52837793816313205</v>
      </c>
    </row>
    <row r="19" spans="1:32">
      <c r="A19">
        <v>18</v>
      </c>
      <c r="B19" t="s">
        <v>22</v>
      </c>
      <c r="C19" s="2">
        <f t="shared" si="14"/>
        <v>0.14200054820761099</v>
      </c>
      <c r="E19">
        <v>0.17885048440366999</v>
      </c>
      <c r="F19" s="2">
        <f t="shared" si="15"/>
        <v>0.17885048440366999</v>
      </c>
      <c r="H19">
        <v>0.22867563210559999</v>
      </c>
      <c r="I19" s="2">
        <f t="shared" si="2"/>
        <v>0.22867563210559999</v>
      </c>
      <c r="K19">
        <v>0.18499550522165301</v>
      </c>
      <c r="L19" s="2">
        <f t="shared" si="3"/>
        <v>0.18499550522165301</v>
      </c>
      <c r="N19">
        <v>0.170860504877548</v>
      </c>
      <c r="O19" s="2">
        <f t="shared" si="4"/>
        <v>0.170860504877548</v>
      </c>
      <c r="Q19">
        <v>0.16343428888544601</v>
      </c>
      <c r="R19" s="2">
        <f t="shared" si="5"/>
        <v>0.16343428888544601</v>
      </c>
      <c r="T19">
        <v>7.4469726878246906E-2</v>
      </c>
      <c r="U19" s="5">
        <f t="shared" si="6"/>
        <v>7.4469726878246906E-2</v>
      </c>
      <c r="W19">
        <v>0.44707598206660998</v>
      </c>
      <c r="X19" s="5">
        <f t="shared" si="7"/>
        <v>0.44707598206660998</v>
      </c>
      <c r="Z19" s="15">
        <v>8.7186370691562001E-2</v>
      </c>
      <c r="AA19" s="15">
        <f t="shared" si="16"/>
        <v>8.7186370691562001E-2</v>
      </c>
      <c r="AB19" s="15"/>
      <c r="AC19" s="15">
        <v>0.38352494132745601</v>
      </c>
      <c r="AD19" s="15">
        <f t="shared" si="17"/>
        <v>0.38352494132745601</v>
      </c>
      <c r="AE19" s="15"/>
      <c r="AF19" s="15">
        <v>0.74067831772914505</v>
      </c>
    </row>
    <row r="20" spans="1:32">
      <c r="A20">
        <v>19</v>
      </c>
      <c r="B20" t="s">
        <v>23</v>
      </c>
      <c r="C20" s="2">
        <f t="shared" si="14"/>
        <v>8.8108627197994394E-2</v>
      </c>
      <c r="E20">
        <v>0.10732870516345901</v>
      </c>
      <c r="F20" s="2">
        <f t="shared" si="15"/>
        <v>0.10732870516345901</v>
      </c>
      <c r="H20">
        <v>0.14236542482025</v>
      </c>
      <c r="I20" s="2">
        <f t="shared" si="2"/>
        <v>0.14236542482025</v>
      </c>
      <c r="K20">
        <v>0.123316796499103</v>
      </c>
      <c r="L20" s="2">
        <f t="shared" si="3"/>
        <v>0.123316796499103</v>
      </c>
      <c r="N20">
        <v>0.116149920081279</v>
      </c>
      <c r="O20" s="2">
        <f t="shared" si="4"/>
        <v>0.116149920081279</v>
      </c>
      <c r="Q20">
        <v>0.110739479006264</v>
      </c>
      <c r="R20" s="2">
        <f t="shared" si="5"/>
        <v>0.110739479006264</v>
      </c>
      <c r="T20">
        <v>4.9419641039462503E-2</v>
      </c>
      <c r="U20" s="5">
        <f t="shared" si="6"/>
        <v>4.9419641039462503E-2</v>
      </c>
      <c r="W20">
        <v>0.27400609831957101</v>
      </c>
      <c r="X20" s="5">
        <f t="shared" si="7"/>
        <v>0.27400609831957101</v>
      </c>
      <c r="Z20" s="15">
        <v>5.8411336098346103E-2</v>
      </c>
      <c r="AA20" s="15">
        <f t="shared" si="16"/>
        <v>5.8411336098346103E-2</v>
      </c>
      <c r="AB20" s="15"/>
      <c r="AC20" s="15">
        <v>0.229130606276748</v>
      </c>
      <c r="AD20" s="15">
        <f t="shared" si="17"/>
        <v>0.229130606276748</v>
      </c>
      <c r="AE20" s="15"/>
      <c r="AF20" s="15">
        <v>0.68339109589614799</v>
      </c>
    </row>
    <row r="21" spans="1:32">
      <c r="A21">
        <v>20</v>
      </c>
      <c r="B21" t="s">
        <v>24</v>
      </c>
      <c r="C21" s="2">
        <f t="shared" si="14"/>
        <v>7.8809298657053606E-2</v>
      </c>
      <c r="E21">
        <v>8.9545612934722005E-2</v>
      </c>
      <c r="F21" s="2">
        <f t="shared" si="15"/>
        <v>8.9545612934722005E-2</v>
      </c>
      <c r="H21">
        <v>0.10597305527775</v>
      </c>
      <c r="I21" s="2">
        <f t="shared" si="2"/>
        <v>0.10597305527775</v>
      </c>
      <c r="K21">
        <v>6.6620365077937505E-2</v>
      </c>
      <c r="L21" s="2">
        <f t="shared" si="3"/>
        <v>6.6620365077937505E-2</v>
      </c>
      <c r="N21">
        <v>6.3010032782904901E-2</v>
      </c>
      <c r="O21" s="2">
        <f t="shared" si="4"/>
        <v>6.3010032782904901E-2</v>
      </c>
      <c r="Q21">
        <v>6.0830940888410102E-2</v>
      </c>
      <c r="R21" s="2">
        <f t="shared" si="5"/>
        <v>6.0830940888410102E-2</v>
      </c>
      <c r="T21">
        <v>4.89014834193073E-2</v>
      </c>
      <c r="U21" s="5">
        <f t="shared" si="6"/>
        <v>4.89014834193073E-2</v>
      </c>
      <c r="W21">
        <v>0.187229931871809</v>
      </c>
      <c r="X21" s="5">
        <f t="shared" si="7"/>
        <v>0.187229931871809</v>
      </c>
      <c r="Z21" s="15">
        <v>5.6814028590012097E-2</v>
      </c>
      <c r="AA21" s="15">
        <f t="shared" si="16"/>
        <v>5.6814028590012097E-2</v>
      </c>
      <c r="AB21" s="15"/>
      <c r="AC21" s="15">
        <v>0.159127873073767</v>
      </c>
      <c r="AD21" s="15">
        <f t="shared" si="17"/>
        <v>0.159127873073767</v>
      </c>
      <c r="AE21" s="15"/>
      <c r="AF21" s="15">
        <v>0.51496241735791304</v>
      </c>
    </row>
    <row r="22" spans="1:32">
      <c r="A22">
        <v>21</v>
      </c>
      <c r="B22" t="s">
        <v>25</v>
      </c>
      <c r="C22" s="2">
        <f t="shared" si="14"/>
        <v>0.152779297556323</v>
      </c>
      <c r="E22">
        <v>0.198212924716553</v>
      </c>
      <c r="F22" s="2">
        <f t="shared" si="15"/>
        <v>0.198212924716553</v>
      </c>
      <c r="H22">
        <v>0.23291138708090001</v>
      </c>
      <c r="I22" s="2">
        <f t="shared" si="2"/>
        <v>0.23291138708090001</v>
      </c>
      <c r="K22">
        <v>0.166887373016954</v>
      </c>
      <c r="L22" s="2">
        <f t="shared" si="3"/>
        <v>0.166887373016954</v>
      </c>
      <c r="N22">
        <v>0.15044675733087401</v>
      </c>
      <c r="O22" s="2">
        <f t="shared" si="4"/>
        <v>0.15044675733087401</v>
      </c>
      <c r="Q22">
        <v>0.14639072204523401</v>
      </c>
      <c r="R22" s="2">
        <f t="shared" si="5"/>
        <v>0.14639072204523401</v>
      </c>
      <c r="T22">
        <v>8.2509833146623496E-2</v>
      </c>
      <c r="U22" s="5">
        <f t="shared" si="6"/>
        <v>8.2509833146623496E-2</v>
      </c>
      <c r="W22">
        <v>0.43270879150845698</v>
      </c>
      <c r="X22" s="5">
        <f t="shared" si="7"/>
        <v>0.43270879150845698</v>
      </c>
      <c r="Z22" s="15">
        <v>0.10179830296999499</v>
      </c>
      <c r="AA22" s="15">
        <f t="shared" si="16"/>
        <v>0.10179830296999499</v>
      </c>
      <c r="AB22" s="15"/>
      <c r="AC22" s="15">
        <v>0.36420963658270999</v>
      </c>
      <c r="AD22" s="15">
        <f t="shared" si="17"/>
        <v>0.36420963658270999</v>
      </c>
      <c r="AE22" s="15"/>
      <c r="AF22" s="15">
        <v>0.63736809639593806</v>
      </c>
    </row>
    <row r="23" spans="1:32">
      <c r="A23">
        <v>22</v>
      </c>
      <c r="B23" t="s">
        <v>26</v>
      </c>
      <c r="C23" s="2">
        <f t="shared" si="14"/>
        <v>8.6638180765604603E-2</v>
      </c>
      <c r="E23">
        <v>9.86198024544193E-2</v>
      </c>
      <c r="F23" s="2">
        <f t="shared" si="15"/>
        <v>9.86198024544193E-2</v>
      </c>
      <c r="H23">
        <v>0.11695470862625</v>
      </c>
      <c r="I23" s="2">
        <f t="shared" si="2"/>
        <v>0.11695470862625</v>
      </c>
      <c r="K23">
        <v>7.2321071600209494E-2</v>
      </c>
      <c r="L23" s="2">
        <f t="shared" si="3"/>
        <v>7.2321071600209494E-2</v>
      </c>
      <c r="N23">
        <v>6.8171946724493504E-2</v>
      </c>
      <c r="O23" s="2">
        <f t="shared" si="4"/>
        <v>6.8171946724493504E-2</v>
      </c>
      <c r="Q23">
        <v>6.5660075661526193E-2</v>
      </c>
      <c r="R23" s="2">
        <f t="shared" si="5"/>
        <v>6.5660075661526193E-2</v>
      </c>
      <c r="T23">
        <v>5.3603830220713099E-2</v>
      </c>
      <c r="U23" s="5">
        <f t="shared" si="6"/>
        <v>5.3603830220713099E-2</v>
      </c>
      <c r="W23">
        <v>0.20783634730596201</v>
      </c>
      <c r="X23" s="5">
        <f t="shared" si="7"/>
        <v>0.20783634730596201</v>
      </c>
      <c r="Z23" s="15">
        <v>6.07378005660568E-2</v>
      </c>
      <c r="AA23" s="15">
        <f t="shared" si="16"/>
        <v>6.07378005660568E-2</v>
      </c>
      <c r="AB23" s="15"/>
      <c r="AC23" s="15">
        <v>0.18091902705738</v>
      </c>
      <c r="AD23" s="15">
        <f t="shared" si="17"/>
        <v>0.18091902705738</v>
      </c>
      <c r="AE23" s="15"/>
      <c r="AF23" s="15">
        <v>0.54574165925863105</v>
      </c>
    </row>
    <row r="24" spans="1:32">
      <c r="A24">
        <v>23</v>
      </c>
      <c r="B24" t="s">
        <v>27</v>
      </c>
      <c r="C24" s="2">
        <f t="shared" si="14"/>
        <v>0.174547260250074</v>
      </c>
      <c r="E24">
        <v>0.234686132643218</v>
      </c>
      <c r="F24" s="2">
        <f t="shared" si="15"/>
        <v>0.234686132643218</v>
      </c>
      <c r="H24">
        <v>0.28122738593009999</v>
      </c>
      <c r="I24" s="2">
        <f t="shared" si="2"/>
        <v>0.28122738593009999</v>
      </c>
      <c r="K24">
        <v>0.21070962392909001</v>
      </c>
      <c r="L24" s="2">
        <f t="shared" si="3"/>
        <v>0.21070962392909001</v>
      </c>
      <c r="N24">
        <v>0.187573944509215</v>
      </c>
      <c r="O24" s="2">
        <f t="shared" si="4"/>
        <v>0.187573944509215</v>
      </c>
      <c r="Q24">
        <v>0.18170827279249599</v>
      </c>
      <c r="R24" s="2">
        <f t="shared" si="5"/>
        <v>0.18170827279249599</v>
      </c>
      <c r="T24">
        <v>8.8242018077627493E-2</v>
      </c>
      <c r="U24" s="5">
        <f t="shared" si="6"/>
        <v>8.8242018077627493E-2</v>
      </c>
      <c r="W24">
        <v>0.54029115177398201</v>
      </c>
      <c r="X24" s="5">
        <f t="shared" si="7"/>
        <v>0.54029115177398201</v>
      </c>
      <c r="Z24" s="15">
        <v>0.11231230068087</v>
      </c>
      <c r="AA24" s="15">
        <f t="shared" si="16"/>
        <v>0.11231230068087</v>
      </c>
      <c r="AB24" s="15"/>
      <c r="AC24" s="15">
        <v>0.456402739939546</v>
      </c>
      <c r="AD24" s="15">
        <f t="shared" si="17"/>
        <v>0.456402739939546</v>
      </c>
      <c r="AE24" s="15"/>
      <c r="AF24" s="15">
        <v>0.70104611574217202</v>
      </c>
    </row>
    <row r="25" spans="1:32">
      <c r="A25">
        <v>24</v>
      </c>
      <c r="B25" t="s">
        <v>28</v>
      </c>
      <c r="C25" s="2">
        <f t="shared" ref="C25:C31" si="18">VALUE(B25)</f>
        <v>9.7151701772144605E-2</v>
      </c>
      <c r="E25">
        <v>0.132977807198814</v>
      </c>
      <c r="F25" s="2">
        <f t="shared" ref="F25:F31" si="19">VALUE(E25)</f>
        <v>0.132977807198814</v>
      </c>
      <c r="H25">
        <v>0.17639452366055</v>
      </c>
      <c r="I25" s="2">
        <f t="shared" si="2"/>
        <v>0.17639452366055</v>
      </c>
      <c r="K25">
        <v>0.17018502907217101</v>
      </c>
      <c r="L25" s="2">
        <f t="shared" si="3"/>
        <v>0.17018502907217101</v>
      </c>
      <c r="N25">
        <v>0.15674351842349599</v>
      </c>
      <c r="O25" s="2">
        <f t="shared" si="4"/>
        <v>0.15674351842349599</v>
      </c>
      <c r="Q25">
        <v>0.15061048867677901</v>
      </c>
      <c r="R25" s="2">
        <f t="shared" si="5"/>
        <v>0.15061048867677901</v>
      </c>
      <c r="T25">
        <v>4.93054107032731E-2</v>
      </c>
      <c r="U25" s="5">
        <f t="shared" si="6"/>
        <v>4.93054107032731E-2</v>
      </c>
      <c r="W25">
        <v>0.33987333062004499</v>
      </c>
      <c r="X25" s="5">
        <f t="shared" si="7"/>
        <v>0.33987333062004499</v>
      </c>
      <c r="Z25" s="15">
        <v>5.9640248193193302E-2</v>
      </c>
      <c r="AA25" s="15">
        <f t="shared" ref="AA25:AA31" si="20">VALUE(Z25)</f>
        <v>5.9640248193193302E-2</v>
      </c>
      <c r="AB25" s="15"/>
      <c r="AC25" s="15">
        <v>0.27988741736726902</v>
      </c>
      <c r="AD25" s="15">
        <f t="shared" ref="AD25:AD31" si="21">VALUE(AC25)</f>
        <v>0.27988741736726902</v>
      </c>
      <c r="AE25" s="15"/>
      <c r="AF25" s="15">
        <v>0.77302839503583098</v>
      </c>
    </row>
    <row r="26" spans="1:32">
      <c r="A26">
        <v>25</v>
      </c>
      <c r="B26" t="s">
        <v>29</v>
      </c>
      <c r="C26" s="2">
        <f t="shared" si="18"/>
        <v>7.5091251507943699E-2</v>
      </c>
      <c r="E26">
        <v>9.0550740818094999E-2</v>
      </c>
      <c r="F26" s="2">
        <f t="shared" si="19"/>
        <v>9.0550740818094999E-2</v>
      </c>
      <c r="H26">
        <v>0.13363742168115</v>
      </c>
      <c r="I26" s="2">
        <f t="shared" si="2"/>
        <v>0.13363742168115</v>
      </c>
      <c r="K26">
        <v>0.13970615150751201</v>
      </c>
      <c r="L26" s="2">
        <f t="shared" si="3"/>
        <v>0.13970615150751201</v>
      </c>
      <c r="N26">
        <v>0.13396498346539901</v>
      </c>
      <c r="O26" s="2">
        <f t="shared" si="4"/>
        <v>0.13396498346539901</v>
      </c>
      <c r="Q26">
        <v>0.126846973661534</v>
      </c>
      <c r="R26" s="2">
        <f t="shared" si="5"/>
        <v>0.126846973661534</v>
      </c>
      <c r="T26">
        <v>4.1494922377296302E-2</v>
      </c>
      <c r="U26" s="5">
        <f t="shared" si="6"/>
        <v>4.1494922377296302E-2</v>
      </c>
      <c r="W26">
        <v>0.26776053097062602</v>
      </c>
      <c r="X26" s="5">
        <f t="shared" si="7"/>
        <v>0.26776053097062602</v>
      </c>
      <c r="Z26" s="15">
        <v>4.9549061179366298E-2</v>
      </c>
      <c r="AA26" s="15">
        <f t="shared" si="20"/>
        <v>4.9549061179366298E-2</v>
      </c>
      <c r="AB26" s="15"/>
      <c r="AC26" s="15">
        <v>0.20810043881351101</v>
      </c>
      <c r="AD26" s="15">
        <f t="shared" si="21"/>
        <v>0.20810043881351101</v>
      </c>
      <c r="AE26" s="15"/>
      <c r="AF26" s="15">
        <v>0.717528764201257</v>
      </c>
    </row>
    <row r="27" spans="1:32">
      <c r="A27">
        <v>26</v>
      </c>
      <c r="B27" t="s">
        <v>30</v>
      </c>
      <c r="C27" s="2">
        <f t="shared" si="18"/>
        <v>6.7168811762635602E-2</v>
      </c>
      <c r="E27">
        <v>7.5214630010313102E-2</v>
      </c>
      <c r="F27" s="2">
        <f t="shared" si="19"/>
        <v>7.5214630010313102E-2</v>
      </c>
      <c r="H27">
        <v>9.3595219364900006E-2</v>
      </c>
      <c r="I27" s="2">
        <f t="shared" si="2"/>
        <v>9.3595219364900006E-2</v>
      </c>
      <c r="K27">
        <v>7.1441904611107998E-2</v>
      </c>
      <c r="L27" s="2">
        <f t="shared" si="3"/>
        <v>7.1441904611107998E-2</v>
      </c>
      <c r="N27">
        <v>6.8872612704351396E-2</v>
      </c>
      <c r="O27" s="2">
        <f t="shared" si="4"/>
        <v>6.8872612704351396E-2</v>
      </c>
      <c r="Q27">
        <v>6.6374624034352403E-2</v>
      </c>
      <c r="R27" s="2">
        <f t="shared" si="5"/>
        <v>6.6374624034352403E-2</v>
      </c>
      <c r="T27">
        <v>4.2581710592192797E-2</v>
      </c>
      <c r="U27" s="5">
        <f t="shared" si="6"/>
        <v>4.2581710592192797E-2</v>
      </c>
      <c r="W27">
        <v>0.16667369613510899</v>
      </c>
      <c r="X27" s="5">
        <f t="shared" si="7"/>
        <v>0.16667369613510899</v>
      </c>
      <c r="Z27" s="15">
        <v>4.9109946433586099E-2</v>
      </c>
      <c r="AA27" s="15">
        <f t="shared" si="20"/>
        <v>4.9109946433586099E-2</v>
      </c>
      <c r="AB27" s="15"/>
      <c r="AC27" s="15">
        <v>0.132755479608483</v>
      </c>
      <c r="AD27" s="15">
        <f t="shared" si="21"/>
        <v>0.132755479608483</v>
      </c>
      <c r="AE27" s="15"/>
      <c r="AF27" s="15">
        <v>0.49722367380823002</v>
      </c>
    </row>
    <row r="28" spans="1:32">
      <c r="A28">
        <v>27</v>
      </c>
      <c r="B28" t="s">
        <v>31</v>
      </c>
      <c r="C28" s="2">
        <f t="shared" si="18"/>
        <v>0.21124919064258099</v>
      </c>
      <c r="E28">
        <v>0.29679742517158902</v>
      </c>
      <c r="F28" s="2">
        <f t="shared" si="19"/>
        <v>0.29679742517158902</v>
      </c>
      <c r="H28">
        <v>0.33872700459499999</v>
      </c>
      <c r="I28" s="2">
        <f t="shared" si="2"/>
        <v>0.33872700459499999</v>
      </c>
      <c r="K28">
        <v>0.240419792880809</v>
      </c>
      <c r="L28" s="2">
        <f t="shared" si="3"/>
        <v>0.240419792880809</v>
      </c>
      <c r="N28">
        <v>0.20810856154754401</v>
      </c>
      <c r="O28" s="2">
        <f t="shared" si="4"/>
        <v>0.20810856154754401</v>
      </c>
      <c r="Q28">
        <v>0.20384082946937701</v>
      </c>
      <c r="R28" s="2">
        <f t="shared" si="5"/>
        <v>0.20384082946937701</v>
      </c>
      <c r="T28">
        <v>0.11379638891626299</v>
      </c>
      <c r="U28" s="5">
        <f t="shared" si="6"/>
        <v>0.11379638891626299</v>
      </c>
      <c r="W28">
        <v>0.64466163749378402</v>
      </c>
      <c r="X28" s="5">
        <f t="shared" si="7"/>
        <v>0.64466163749378402</v>
      </c>
      <c r="Z28" s="15">
        <v>0.143115533456001</v>
      </c>
      <c r="AA28" s="15">
        <f t="shared" si="20"/>
        <v>0.143115533456001</v>
      </c>
      <c r="AB28" s="15"/>
      <c r="AC28" s="15">
        <v>0.54200125682761602</v>
      </c>
      <c r="AD28" s="15">
        <f t="shared" si="21"/>
        <v>0.54200125682761602</v>
      </c>
      <c r="AE28" s="15"/>
      <c r="AF28" s="15">
        <v>0.66580804498909496</v>
      </c>
    </row>
    <row r="29" spans="1:32">
      <c r="A29">
        <v>28</v>
      </c>
      <c r="B29" t="s">
        <v>32</v>
      </c>
      <c r="C29" s="2">
        <f t="shared" si="18"/>
        <v>9.4542386929693203E-2</v>
      </c>
      <c r="E29">
        <v>0.13753560145294499</v>
      </c>
      <c r="F29" s="2">
        <f t="shared" si="19"/>
        <v>0.13753560145294499</v>
      </c>
      <c r="H29">
        <v>0.18438044756725</v>
      </c>
      <c r="I29" s="2">
        <f t="shared" si="2"/>
        <v>0.18438044756725</v>
      </c>
      <c r="K29">
        <v>0.17285805190478701</v>
      </c>
      <c r="L29" s="2">
        <f t="shared" si="3"/>
        <v>0.17285805190478701</v>
      </c>
      <c r="N29">
        <v>0.15493052822692299</v>
      </c>
      <c r="O29" s="2">
        <f t="shared" si="4"/>
        <v>0.15493052822692299</v>
      </c>
      <c r="Q29">
        <v>0.14767880338491601</v>
      </c>
      <c r="R29" s="2">
        <f t="shared" si="5"/>
        <v>0.14767880338491601</v>
      </c>
      <c r="T29">
        <v>4.6959467176932702E-2</v>
      </c>
      <c r="U29" s="5">
        <f t="shared" si="6"/>
        <v>4.6959467176932702E-2</v>
      </c>
      <c r="W29">
        <v>0.38725748982305802</v>
      </c>
      <c r="X29" s="5">
        <f t="shared" si="7"/>
        <v>0.38725748982305802</v>
      </c>
      <c r="Z29" s="15">
        <v>5.8826586823786699E-2</v>
      </c>
      <c r="AA29" s="15">
        <f t="shared" si="20"/>
        <v>5.8826586823786699E-2</v>
      </c>
      <c r="AB29" s="15"/>
      <c r="AC29" s="15">
        <v>0.31659283411795702</v>
      </c>
      <c r="AD29" s="15">
        <f t="shared" si="21"/>
        <v>0.31659283411795702</v>
      </c>
      <c r="AE29" s="15"/>
      <c r="AF29" s="15">
        <v>0.84151130187247902</v>
      </c>
    </row>
    <row r="30" spans="1:32">
      <c r="A30">
        <v>29</v>
      </c>
      <c r="B30" t="s">
        <v>33</v>
      </c>
      <c r="C30" s="2">
        <f t="shared" si="18"/>
        <v>9.0985773679501197E-2</v>
      </c>
      <c r="E30">
        <v>0.10564809852948499</v>
      </c>
      <c r="F30" s="2">
        <f t="shared" si="19"/>
        <v>0.10564809852948499</v>
      </c>
      <c r="H30">
        <v>0.12515773020910001</v>
      </c>
      <c r="I30" s="2">
        <f t="shared" si="2"/>
        <v>0.12515773020910001</v>
      </c>
      <c r="K30">
        <v>7.9278287109275897E-2</v>
      </c>
      <c r="L30" s="2">
        <f t="shared" si="3"/>
        <v>7.9278287109275897E-2</v>
      </c>
      <c r="N30">
        <v>7.4148161960996994E-2</v>
      </c>
      <c r="O30" s="2">
        <f t="shared" si="4"/>
        <v>7.4148161960996994E-2</v>
      </c>
      <c r="Q30">
        <v>7.1535475073001301E-2</v>
      </c>
      <c r="R30" s="2">
        <f t="shared" si="5"/>
        <v>7.1535475073001301E-2</v>
      </c>
      <c r="T30">
        <v>5.50980523233301E-2</v>
      </c>
      <c r="U30" s="5">
        <f t="shared" si="6"/>
        <v>5.50980523233301E-2</v>
      </c>
      <c r="W30">
        <v>0.22392224763056301</v>
      </c>
      <c r="X30" s="5">
        <f t="shared" si="7"/>
        <v>0.22392224763056301</v>
      </c>
      <c r="Z30" s="15">
        <v>6.4079602255134704E-2</v>
      </c>
      <c r="AA30" s="15">
        <f t="shared" si="20"/>
        <v>6.4079602255134704E-2</v>
      </c>
      <c r="AB30" s="15"/>
      <c r="AC30" s="15">
        <v>0.19181964785920699</v>
      </c>
      <c r="AD30" s="15">
        <f t="shared" si="21"/>
        <v>0.19181964785920699</v>
      </c>
      <c r="AE30" s="15"/>
      <c r="AF30" s="15">
        <v>0.54821475038718104</v>
      </c>
    </row>
    <row r="31" spans="1:32">
      <c r="A31">
        <v>30</v>
      </c>
      <c r="B31" t="s">
        <v>34</v>
      </c>
      <c r="C31" s="2">
        <f t="shared" si="18"/>
        <v>0.17117626833458</v>
      </c>
      <c r="E31">
        <v>0.21951571391726099</v>
      </c>
      <c r="F31" s="2">
        <f t="shared" si="19"/>
        <v>0.21951571391726099</v>
      </c>
      <c r="H31">
        <v>0.24520062507779999</v>
      </c>
      <c r="I31" s="2">
        <f t="shared" si="2"/>
        <v>0.24520062507779999</v>
      </c>
      <c r="K31">
        <v>0.153399583070507</v>
      </c>
      <c r="L31" s="2">
        <f t="shared" si="3"/>
        <v>0.153399583070507</v>
      </c>
      <c r="N31">
        <v>0.136790136180511</v>
      </c>
      <c r="O31" s="2">
        <f t="shared" si="4"/>
        <v>0.136790136180511</v>
      </c>
      <c r="Q31">
        <v>0.13435708650814801</v>
      </c>
      <c r="R31" s="2">
        <f t="shared" si="5"/>
        <v>0.13435708650814801</v>
      </c>
      <c r="T31">
        <v>9.8030066365602506E-2</v>
      </c>
      <c r="U31" s="5">
        <f t="shared" si="6"/>
        <v>9.8030066365602506E-2</v>
      </c>
      <c r="W31">
        <v>0.42617037712301498</v>
      </c>
      <c r="X31" s="5">
        <f t="shared" si="7"/>
        <v>0.42617037712301498</v>
      </c>
      <c r="Z31" s="15">
        <v>0.12156543410781299</v>
      </c>
      <c r="AA31" s="15">
        <f t="shared" si="20"/>
        <v>0.12156543410781299</v>
      </c>
      <c r="AB31" s="15"/>
      <c r="AC31" s="15">
        <v>0.36865343973628001</v>
      </c>
      <c r="AD31" s="15">
        <f t="shared" si="21"/>
        <v>0.36865343973628001</v>
      </c>
      <c r="AE31" s="15"/>
      <c r="AF31" s="15">
        <v>0.55470217243991604</v>
      </c>
    </row>
    <row r="32" spans="1:32">
      <c r="A32">
        <v>31</v>
      </c>
      <c r="B32" t="s">
        <v>35</v>
      </c>
      <c r="C32" s="2">
        <f t="shared" ref="C32:C39" si="22">VALUE(B32)</f>
        <v>0.107605412553612</v>
      </c>
      <c r="E32">
        <v>0.16151233610093599</v>
      </c>
      <c r="F32" s="2">
        <f t="shared" ref="F32:F39" si="23">VALUE(E32)</f>
        <v>0.16151233610093599</v>
      </c>
      <c r="H32">
        <v>0.21205620945674999</v>
      </c>
      <c r="I32" s="2">
        <f t="shared" si="2"/>
        <v>0.21205620945674999</v>
      </c>
      <c r="K32">
        <v>0.20160536227182199</v>
      </c>
      <c r="L32" s="2">
        <f t="shared" si="3"/>
        <v>0.20160536227182199</v>
      </c>
      <c r="N32">
        <v>0.17969261603321601</v>
      </c>
      <c r="O32" s="2">
        <f t="shared" si="4"/>
        <v>0.17969261603321601</v>
      </c>
      <c r="Q32">
        <v>0.17243767895402701</v>
      </c>
      <c r="R32" s="2">
        <f t="shared" si="5"/>
        <v>0.17243767895402701</v>
      </c>
      <c r="T32">
        <v>5.3835911494490601E-2</v>
      </c>
      <c r="U32" s="5">
        <f t="shared" si="6"/>
        <v>5.3835911494490601E-2</v>
      </c>
      <c r="W32">
        <v>0.453490333795244</v>
      </c>
      <c r="X32" s="5">
        <f t="shared" si="7"/>
        <v>0.453490333795244</v>
      </c>
      <c r="Z32" s="15">
        <v>6.4558544149743893E-2</v>
      </c>
      <c r="AA32" s="15">
        <f t="shared" ref="AA32:AA39" si="24">VALUE(Z32)</f>
        <v>6.4558544149743893E-2</v>
      </c>
      <c r="AB32" s="15"/>
      <c r="AC32" s="15">
        <v>0.36968723048301</v>
      </c>
      <c r="AD32" s="15">
        <f t="shared" ref="AD32:AD39" si="25">VALUE(AC32)</f>
        <v>0.36968723048301</v>
      </c>
      <c r="AE32" s="15"/>
      <c r="AF32" s="15">
        <v>0.87254242588485298</v>
      </c>
    </row>
    <row r="33" spans="1:32">
      <c r="A33">
        <v>32</v>
      </c>
      <c r="B33" t="s">
        <v>36</v>
      </c>
      <c r="C33" s="2">
        <f t="shared" si="22"/>
        <v>8.2309013071203196E-2</v>
      </c>
      <c r="E33">
        <v>9.6536869115416202E-2</v>
      </c>
      <c r="F33" s="2">
        <f t="shared" si="23"/>
        <v>9.6536869115416202E-2</v>
      </c>
      <c r="H33">
        <v>0.16072057390245001</v>
      </c>
      <c r="I33" s="2">
        <f t="shared" si="2"/>
        <v>0.16072057390245001</v>
      </c>
      <c r="K33">
        <v>0.17550090434057899</v>
      </c>
      <c r="L33" s="2">
        <f t="shared" si="3"/>
        <v>0.17550090434057899</v>
      </c>
      <c r="N33">
        <v>0.16962235263242301</v>
      </c>
      <c r="O33" s="2">
        <f t="shared" si="4"/>
        <v>0.16962235263242301</v>
      </c>
      <c r="Q33">
        <v>0.15701017340404699</v>
      </c>
      <c r="R33" s="2">
        <f t="shared" si="5"/>
        <v>0.15701017340404699</v>
      </c>
      <c r="T33">
        <v>4.4357545129074798E-2</v>
      </c>
      <c r="U33" s="5">
        <f t="shared" si="6"/>
        <v>4.4357545129074798E-2</v>
      </c>
      <c r="W33">
        <v>0.35993843773308098</v>
      </c>
      <c r="X33" s="5">
        <f t="shared" si="7"/>
        <v>0.35993843773308098</v>
      </c>
      <c r="Z33" s="15">
        <v>5.2442171393481299E-2</v>
      </c>
      <c r="AA33" s="15">
        <f t="shared" si="24"/>
        <v>5.2442171393481299E-2</v>
      </c>
      <c r="AB33" s="15"/>
      <c r="AC33" s="15">
        <v>0.27924396625221998</v>
      </c>
      <c r="AD33" s="15">
        <f t="shared" si="25"/>
        <v>0.27924396625221998</v>
      </c>
      <c r="AE33" s="15"/>
      <c r="AF33" s="15">
        <v>0.83618738275212201</v>
      </c>
    </row>
    <row r="34" spans="1:32">
      <c r="A34">
        <v>33</v>
      </c>
      <c r="B34" t="s">
        <v>37</v>
      </c>
      <c r="C34" s="2">
        <f t="shared" si="22"/>
        <v>9.43604797291758E-2</v>
      </c>
      <c r="E34">
        <v>0.116048892595427</v>
      </c>
      <c r="F34" s="2">
        <f t="shared" si="23"/>
        <v>0.116048892595427</v>
      </c>
      <c r="H34">
        <v>0.16697530088085</v>
      </c>
      <c r="I34" s="2">
        <f t="shared" si="2"/>
        <v>0.16697530088085</v>
      </c>
      <c r="K34">
        <v>0.16481768157240301</v>
      </c>
      <c r="L34" s="2">
        <f t="shared" si="3"/>
        <v>0.16481768157240301</v>
      </c>
      <c r="N34">
        <v>0.15647828912940601</v>
      </c>
      <c r="O34" s="2">
        <f t="shared" si="4"/>
        <v>0.15647828912940601</v>
      </c>
      <c r="Q34">
        <v>0.147959304905141</v>
      </c>
      <c r="R34" s="2">
        <f t="shared" si="5"/>
        <v>0.147959304905141</v>
      </c>
      <c r="T34">
        <v>5.2145368287532898E-2</v>
      </c>
      <c r="U34" s="5">
        <f t="shared" si="6"/>
        <v>5.2145368287532898E-2</v>
      </c>
      <c r="W34">
        <v>0.34265251635111899</v>
      </c>
      <c r="X34" s="5">
        <f t="shared" si="7"/>
        <v>0.34265251635111899</v>
      </c>
      <c r="Z34" s="15">
        <v>6.1070594864919003E-2</v>
      </c>
      <c r="AA34" s="15">
        <f t="shared" si="24"/>
        <v>6.1070594864919003E-2</v>
      </c>
      <c r="AB34" s="15"/>
      <c r="AC34" s="15">
        <v>0.266377320539673</v>
      </c>
      <c r="AD34" s="15">
        <f t="shared" si="25"/>
        <v>0.266377320539673</v>
      </c>
      <c r="AE34" s="15"/>
      <c r="AF34" s="15">
        <v>0.73644165701960396</v>
      </c>
    </row>
    <row r="35" spans="1:32">
      <c r="A35">
        <v>34</v>
      </c>
      <c r="B35" t="s">
        <v>38</v>
      </c>
      <c r="C35" s="2">
        <f t="shared" si="22"/>
        <v>0.15058593658108399</v>
      </c>
      <c r="E35">
        <v>0.21161602571030999</v>
      </c>
      <c r="F35" s="2">
        <f t="shared" si="23"/>
        <v>0.21161602571030999</v>
      </c>
      <c r="H35">
        <v>0.25120927456214998</v>
      </c>
      <c r="I35" s="2">
        <f t="shared" si="2"/>
        <v>0.25120927456214998</v>
      </c>
      <c r="K35">
        <v>0.19696963000211301</v>
      </c>
      <c r="L35" s="2">
        <f t="shared" si="3"/>
        <v>0.19696963000211301</v>
      </c>
      <c r="N35">
        <v>0.17389538335263899</v>
      </c>
      <c r="O35" s="2">
        <f t="shared" si="4"/>
        <v>0.17389538335263899</v>
      </c>
      <c r="Q35">
        <v>0.16932802188863399</v>
      </c>
      <c r="R35" s="2">
        <f t="shared" si="5"/>
        <v>0.16932802188863399</v>
      </c>
      <c r="T35">
        <v>7.6481184475165997E-2</v>
      </c>
      <c r="U35" s="5">
        <f t="shared" si="6"/>
        <v>7.6481184475165997E-2</v>
      </c>
      <c r="W35">
        <v>0.478952579049232</v>
      </c>
      <c r="X35" s="5">
        <f t="shared" si="7"/>
        <v>0.478952579049232</v>
      </c>
      <c r="Z35" s="15">
        <v>9.6019096961625694E-2</v>
      </c>
      <c r="AA35" s="15">
        <f t="shared" si="24"/>
        <v>9.6019096961625694E-2</v>
      </c>
      <c r="AB35" s="15"/>
      <c r="AC35" s="15">
        <v>0.40291242376315001</v>
      </c>
      <c r="AD35" s="15">
        <f t="shared" si="25"/>
        <v>0.40291242376315001</v>
      </c>
      <c r="AE35" s="15"/>
      <c r="AF35" s="15">
        <v>0.717086064600857</v>
      </c>
    </row>
    <row r="36" spans="1:32">
      <c r="A36">
        <v>35</v>
      </c>
      <c r="B36" t="s">
        <v>39</v>
      </c>
      <c r="C36" s="2">
        <f t="shared" si="22"/>
        <v>9.8648063914624204E-2</v>
      </c>
      <c r="E36">
        <v>0.111713895179369</v>
      </c>
      <c r="F36" s="2">
        <f t="shared" si="23"/>
        <v>0.111713895179369</v>
      </c>
      <c r="H36">
        <v>0.17469706562414999</v>
      </c>
      <c r="I36" s="2">
        <f t="shared" si="2"/>
        <v>0.17469706562414999</v>
      </c>
      <c r="K36">
        <v>0.179249913500928</v>
      </c>
      <c r="L36" s="2">
        <f t="shared" si="3"/>
        <v>0.179249913500928</v>
      </c>
      <c r="N36">
        <v>0.174109047979567</v>
      </c>
      <c r="O36" s="2">
        <f t="shared" si="4"/>
        <v>0.174109047979567</v>
      </c>
      <c r="Q36">
        <v>0.16231783891203999</v>
      </c>
      <c r="R36" s="2">
        <f t="shared" si="5"/>
        <v>0.16231783891203999</v>
      </c>
      <c r="T36">
        <v>5.5798215603308901E-2</v>
      </c>
      <c r="U36" s="5">
        <f t="shared" si="6"/>
        <v>5.5798215603308901E-2</v>
      </c>
      <c r="W36">
        <v>0.403931920361704</v>
      </c>
      <c r="X36" s="5">
        <f t="shared" si="7"/>
        <v>0.403931920361704</v>
      </c>
      <c r="Z36" s="15">
        <v>6.5591302753036096E-2</v>
      </c>
      <c r="AA36" s="15">
        <f t="shared" si="24"/>
        <v>6.5591302753036096E-2</v>
      </c>
      <c r="AB36" s="15"/>
      <c r="AC36" s="15">
        <v>0.28982943057654897</v>
      </c>
      <c r="AD36" s="15">
        <f t="shared" si="25"/>
        <v>0.28982943057654897</v>
      </c>
      <c r="AE36" s="15"/>
      <c r="AF36" s="15">
        <v>0.74292473616920696</v>
      </c>
    </row>
    <row r="37" spans="1:32">
      <c r="A37">
        <v>36</v>
      </c>
      <c r="B37" t="s">
        <v>40</v>
      </c>
      <c r="C37" s="2">
        <f t="shared" si="22"/>
        <v>0.16829222220283599</v>
      </c>
      <c r="E37">
        <v>0.209193577554976</v>
      </c>
      <c r="F37" s="2">
        <f t="shared" si="23"/>
        <v>0.209193577554976</v>
      </c>
      <c r="H37">
        <v>0.25750852177645001</v>
      </c>
      <c r="I37" s="2">
        <f t="shared" si="2"/>
        <v>0.25750852177645001</v>
      </c>
      <c r="K37">
        <v>0.19019361997581799</v>
      </c>
      <c r="L37" s="2">
        <f t="shared" si="3"/>
        <v>0.19019361997581799</v>
      </c>
      <c r="N37">
        <v>0.174781002414511</v>
      </c>
      <c r="O37" s="2">
        <f t="shared" si="4"/>
        <v>0.174781002414511</v>
      </c>
      <c r="Q37">
        <v>0.16797042885548899</v>
      </c>
      <c r="R37" s="2">
        <f t="shared" si="5"/>
        <v>0.16797042885548899</v>
      </c>
      <c r="T37">
        <v>8.9731561807653598E-2</v>
      </c>
      <c r="U37" s="5">
        <f t="shared" si="6"/>
        <v>8.9731561807653598E-2</v>
      </c>
      <c r="W37">
        <v>0.50195744767999995</v>
      </c>
      <c r="X37" s="5">
        <f t="shared" si="7"/>
        <v>0.50195744767999995</v>
      </c>
      <c r="Z37" s="15">
        <v>0.107354313841593</v>
      </c>
      <c r="AA37" s="15">
        <f t="shared" si="24"/>
        <v>0.107354313841593</v>
      </c>
      <c r="AB37" s="15"/>
      <c r="AC37" s="15">
        <v>0.421814110744891</v>
      </c>
      <c r="AD37" s="15">
        <f t="shared" si="25"/>
        <v>0.421814110744891</v>
      </c>
      <c r="AE37" s="15"/>
      <c r="AF37" s="15">
        <v>0.68421500638787702</v>
      </c>
    </row>
    <row r="38" spans="1:32">
      <c r="A38">
        <v>37</v>
      </c>
      <c r="B38" t="s">
        <v>41</v>
      </c>
      <c r="C38" s="2">
        <f t="shared" si="22"/>
        <v>0.11252969843493101</v>
      </c>
      <c r="E38">
        <v>0.14061775542079799</v>
      </c>
      <c r="F38" s="2">
        <f t="shared" si="23"/>
        <v>0.14061775542079799</v>
      </c>
      <c r="H38">
        <v>0.16983712372054999</v>
      </c>
      <c r="I38" s="2">
        <f t="shared" si="2"/>
        <v>0.16983712372054999</v>
      </c>
      <c r="K38">
        <v>0.124640716654487</v>
      </c>
      <c r="L38" s="2">
        <f t="shared" si="3"/>
        <v>0.124640716654487</v>
      </c>
      <c r="N38">
        <v>0.114476804371514</v>
      </c>
      <c r="O38" s="2">
        <f t="shared" si="4"/>
        <v>0.114476804371514</v>
      </c>
      <c r="Q38">
        <v>0.110684991102124</v>
      </c>
      <c r="R38" s="2">
        <f t="shared" si="5"/>
        <v>0.110684991102124</v>
      </c>
      <c r="T38">
        <v>6.2235447584102099E-2</v>
      </c>
      <c r="U38" s="5">
        <f t="shared" si="6"/>
        <v>6.2235447584102099E-2</v>
      </c>
      <c r="W38">
        <v>0.30805577055718902</v>
      </c>
      <c r="X38" s="5">
        <f t="shared" si="7"/>
        <v>0.30805577055718902</v>
      </c>
      <c r="Z38" s="15">
        <v>7.0930637814072398E-2</v>
      </c>
      <c r="AA38" s="15">
        <f t="shared" si="24"/>
        <v>7.0930637814072398E-2</v>
      </c>
      <c r="AB38" s="15"/>
      <c r="AC38" s="15">
        <v>0.26528683194335201</v>
      </c>
      <c r="AD38" s="15">
        <f t="shared" si="25"/>
        <v>0.26528683194335201</v>
      </c>
      <c r="AE38" s="15"/>
      <c r="AF38" s="15">
        <v>0.65955457899313996</v>
      </c>
    </row>
    <row r="39" spans="1:32">
      <c r="A39">
        <v>38</v>
      </c>
      <c r="B39" t="s">
        <v>42</v>
      </c>
      <c r="C39" s="2">
        <f t="shared" si="22"/>
        <v>0.22969368216661401</v>
      </c>
      <c r="E39">
        <v>0.31263470979586699</v>
      </c>
      <c r="F39" s="2">
        <f t="shared" si="23"/>
        <v>0.31263470979586699</v>
      </c>
      <c r="H39">
        <v>0.36083022077580001</v>
      </c>
      <c r="I39" s="2">
        <f t="shared" si="2"/>
        <v>0.36083022077580001</v>
      </c>
      <c r="K39">
        <v>0.25235729392376899</v>
      </c>
      <c r="L39" s="2">
        <f t="shared" si="3"/>
        <v>0.25235729392376899</v>
      </c>
      <c r="N39">
        <v>0.22093034946956899</v>
      </c>
      <c r="O39" s="2">
        <f t="shared" si="4"/>
        <v>0.22093034946956899</v>
      </c>
      <c r="Q39">
        <v>0.21560939691518299</v>
      </c>
      <c r="R39" s="2">
        <f t="shared" si="5"/>
        <v>0.21560939691518299</v>
      </c>
      <c r="T39">
        <v>0.12361406072341601</v>
      </c>
      <c r="U39" s="5">
        <f t="shared" si="6"/>
        <v>0.12361406072341601</v>
      </c>
      <c r="W39">
        <v>0.68279406133522103</v>
      </c>
      <c r="X39" s="5">
        <f t="shared" si="7"/>
        <v>0.68279406133522103</v>
      </c>
      <c r="Z39" s="15">
        <v>0.15291713644385099</v>
      </c>
      <c r="AA39" s="15">
        <f t="shared" si="24"/>
        <v>0.15291713644385099</v>
      </c>
      <c r="AB39" s="15"/>
      <c r="AC39" s="15">
        <v>0.59229583819211695</v>
      </c>
      <c r="AD39" s="15">
        <f t="shared" si="25"/>
        <v>0.59229583819211695</v>
      </c>
      <c r="AE39" s="15"/>
      <c r="AF39" s="15">
        <v>0.67705502696487796</v>
      </c>
    </row>
    <row r="40" spans="1:32">
      <c r="A40">
        <v>39</v>
      </c>
      <c r="B40" t="s">
        <v>43</v>
      </c>
      <c r="C40" s="2">
        <f t="shared" ref="C40:C46" si="26">VALUE(B40)</f>
        <v>0.10381461081219499</v>
      </c>
      <c r="E40">
        <v>0.14389966318362801</v>
      </c>
      <c r="F40" s="2">
        <f t="shared" ref="F40:F46" si="27">VALUE(E40)</f>
        <v>0.14389966318362801</v>
      </c>
      <c r="H40">
        <v>0.20658406146455</v>
      </c>
      <c r="I40" s="2">
        <f t="shared" si="2"/>
        <v>0.20658406146455</v>
      </c>
      <c r="K40">
        <v>0.20744567239911799</v>
      </c>
      <c r="L40" s="2">
        <f t="shared" si="3"/>
        <v>0.20744567239911799</v>
      </c>
      <c r="N40">
        <v>0.19079172098803601</v>
      </c>
      <c r="O40" s="2">
        <f t="shared" si="4"/>
        <v>0.19079172098803601</v>
      </c>
      <c r="Q40">
        <v>0.18020029691910999</v>
      </c>
      <c r="R40" s="2">
        <f t="shared" si="5"/>
        <v>0.18020029691910999</v>
      </c>
      <c r="T40">
        <v>5.3175915184282302E-2</v>
      </c>
      <c r="U40" s="5">
        <f t="shared" si="6"/>
        <v>5.3175915184282302E-2</v>
      </c>
      <c r="W40">
        <v>0.45154507013469602</v>
      </c>
      <c r="X40" s="5">
        <f t="shared" si="7"/>
        <v>0.45154507013469602</v>
      </c>
      <c r="Z40" s="15">
        <v>6.4268335261862597E-2</v>
      </c>
      <c r="AA40" s="15">
        <f t="shared" ref="AA40:AA46" si="28">VALUE(Z40)</f>
        <v>6.4268335261862597E-2</v>
      </c>
      <c r="AB40" s="15"/>
      <c r="AC40" s="15">
        <v>0.35905227001510598</v>
      </c>
      <c r="AD40" s="15">
        <f t="shared" ref="AD40:AD46" si="29">VALUE(AC40)</f>
        <v>0.35905227001510598</v>
      </c>
      <c r="AE40" s="15"/>
      <c r="AF40" s="15">
        <v>0.86020046001408701</v>
      </c>
    </row>
    <row r="41" spans="1:32">
      <c r="A41">
        <v>40</v>
      </c>
      <c r="B41" t="s">
        <v>44</v>
      </c>
      <c r="C41" s="2">
        <f t="shared" si="26"/>
        <v>6.4906083122567598E-2</v>
      </c>
      <c r="E41">
        <v>7.6181922827291096E-2</v>
      </c>
      <c r="F41" s="2">
        <f t="shared" si="27"/>
        <v>7.6181922827291096E-2</v>
      </c>
      <c r="H41">
        <v>0.11207584134735001</v>
      </c>
      <c r="I41" s="2">
        <f t="shared" si="2"/>
        <v>0.11207584134735001</v>
      </c>
      <c r="K41">
        <v>0.11487476354508901</v>
      </c>
      <c r="L41" s="2">
        <f t="shared" si="3"/>
        <v>0.11487476354508901</v>
      </c>
      <c r="N41">
        <v>0.11072307164850601</v>
      </c>
      <c r="O41" s="2">
        <f t="shared" si="4"/>
        <v>0.11072307164850601</v>
      </c>
      <c r="Q41">
        <v>0.104743616552779</v>
      </c>
      <c r="R41" s="2">
        <f t="shared" si="5"/>
        <v>0.104743616552779</v>
      </c>
      <c r="T41">
        <v>3.6516993151259003E-2</v>
      </c>
      <c r="U41" s="5">
        <f t="shared" si="6"/>
        <v>3.6516993151259003E-2</v>
      </c>
      <c r="W41">
        <v>0.22607189417989401</v>
      </c>
      <c r="X41" s="5">
        <f t="shared" si="7"/>
        <v>0.22607189417989401</v>
      </c>
      <c r="Z41" s="15">
        <v>4.3179270090640098E-2</v>
      </c>
      <c r="AA41" s="15">
        <f t="shared" si="28"/>
        <v>4.3179270090640098E-2</v>
      </c>
      <c r="AB41" s="15"/>
      <c r="AC41" s="15">
        <v>0.18256791335950401</v>
      </c>
      <c r="AD41" s="15">
        <f t="shared" si="29"/>
        <v>0.18256791335950401</v>
      </c>
      <c r="AE41" s="15"/>
      <c r="AF41" s="15">
        <v>0.72088085536472701</v>
      </c>
    </row>
    <row r="42" spans="1:32">
      <c r="A42">
        <v>41</v>
      </c>
      <c r="B42" t="s">
        <v>45</v>
      </c>
      <c r="C42" s="2">
        <f t="shared" si="26"/>
        <v>0.119362071200316</v>
      </c>
      <c r="E42">
        <v>0.14355919279599</v>
      </c>
      <c r="F42" s="2">
        <f t="shared" si="27"/>
        <v>0.14355919279599</v>
      </c>
      <c r="H42">
        <v>0.17680692630350001</v>
      </c>
      <c r="I42" s="2">
        <f t="shared" si="2"/>
        <v>0.17680692630350001</v>
      </c>
      <c r="K42">
        <v>0.12869772273028601</v>
      </c>
      <c r="L42" s="2">
        <f t="shared" si="3"/>
        <v>0.12869772273028601</v>
      </c>
      <c r="N42">
        <v>0.11986911295876999</v>
      </c>
      <c r="O42" s="2">
        <f t="shared" si="4"/>
        <v>0.11986911295876999</v>
      </c>
      <c r="Q42">
        <v>0.115165934451712</v>
      </c>
      <c r="R42" s="2">
        <f t="shared" si="5"/>
        <v>0.115165934451712</v>
      </c>
      <c r="T42">
        <v>6.7903256265933604E-2</v>
      </c>
      <c r="U42" s="5">
        <f t="shared" si="6"/>
        <v>6.7903256265933604E-2</v>
      </c>
      <c r="W42">
        <v>0.32271215974900302</v>
      </c>
      <c r="X42" s="5">
        <f t="shared" si="7"/>
        <v>0.32271215974900302</v>
      </c>
      <c r="Z42" s="15">
        <v>7.6569055739423894E-2</v>
      </c>
      <c r="AA42" s="15">
        <f t="shared" si="28"/>
        <v>7.6569055739423894E-2</v>
      </c>
      <c r="AB42" s="15"/>
      <c r="AC42" s="15">
        <v>0.27886872573044302</v>
      </c>
      <c r="AD42" s="15">
        <f t="shared" si="29"/>
        <v>0.27886872573044302</v>
      </c>
      <c r="AE42" s="15"/>
      <c r="AF42" s="15">
        <v>0.64627406547030697</v>
      </c>
    </row>
    <row r="43" spans="1:32">
      <c r="A43">
        <v>42</v>
      </c>
      <c r="B43" t="s">
        <v>46</v>
      </c>
      <c r="C43" s="2">
        <f t="shared" si="26"/>
        <v>9.5006079713459105E-2</v>
      </c>
      <c r="E43">
        <v>0.107659090048684</v>
      </c>
      <c r="F43" s="2">
        <f t="shared" si="27"/>
        <v>0.107659090048684</v>
      </c>
      <c r="H43">
        <v>0.1271201929105</v>
      </c>
      <c r="I43" s="2">
        <f t="shared" si="2"/>
        <v>0.1271201929105</v>
      </c>
      <c r="K43">
        <v>8.5948257134148595E-2</v>
      </c>
      <c r="L43" s="2">
        <f t="shared" si="3"/>
        <v>8.5948257134148595E-2</v>
      </c>
      <c r="N43">
        <v>8.2064128354376306E-2</v>
      </c>
      <c r="O43" s="2">
        <f t="shared" si="4"/>
        <v>8.2064128354376306E-2</v>
      </c>
      <c r="Q43">
        <v>7.9723187580310495E-2</v>
      </c>
      <c r="R43" s="2">
        <f t="shared" si="5"/>
        <v>7.9723187580310495E-2</v>
      </c>
      <c r="T43">
        <v>5.95466996758066E-2</v>
      </c>
      <c r="U43" s="5">
        <f t="shared" si="6"/>
        <v>5.95466996758066E-2</v>
      </c>
      <c r="W43">
        <v>0.21280453949936201</v>
      </c>
      <c r="X43" s="5">
        <f t="shared" si="7"/>
        <v>0.21280453949936201</v>
      </c>
      <c r="Z43" s="15">
        <v>6.8103530046560404E-2</v>
      </c>
      <c r="AA43" s="15">
        <f t="shared" si="28"/>
        <v>6.8103530046560404E-2</v>
      </c>
      <c r="AB43" s="15"/>
      <c r="AC43" s="15">
        <v>0.18400384073484699</v>
      </c>
      <c r="AD43" s="15">
        <f t="shared" si="29"/>
        <v>0.18400384073484699</v>
      </c>
      <c r="AE43" s="15"/>
      <c r="AF43" s="15">
        <v>0.496963791459195</v>
      </c>
    </row>
    <row r="44" spans="1:32">
      <c r="A44">
        <v>43</v>
      </c>
      <c r="B44" t="s">
        <v>47</v>
      </c>
      <c r="C44" s="2">
        <f t="shared" si="26"/>
        <v>0.18549588035571599</v>
      </c>
      <c r="E44">
        <v>0.21800873898881201</v>
      </c>
      <c r="F44" s="2">
        <f t="shared" si="27"/>
        <v>0.21800873898881201</v>
      </c>
      <c r="H44">
        <v>0.27193949649310001</v>
      </c>
      <c r="I44" s="2">
        <f t="shared" si="2"/>
        <v>0.27193949649310001</v>
      </c>
      <c r="K44">
        <v>0.19274521497706601</v>
      </c>
      <c r="L44" s="2">
        <f t="shared" si="3"/>
        <v>0.19274521497706601</v>
      </c>
      <c r="N44">
        <v>0.180517992816877</v>
      </c>
      <c r="O44" s="2">
        <f t="shared" si="4"/>
        <v>0.180517992816877</v>
      </c>
      <c r="Q44">
        <v>0.17227367508022801</v>
      </c>
      <c r="R44" s="2">
        <f t="shared" si="5"/>
        <v>0.17227367508022801</v>
      </c>
      <c r="T44">
        <v>0.10520306041562801</v>
      </c>
      <c r="U44" s="5">
        <f t="shared" si="6"/>
        <v>0.10520306041562801</v>
      </c>
      <c r="W44">
        <v>0.520415188639473</v>
      </c>
      <c r="X44" s="5">
        <f t="shared" si="7"/>
        <v>0.520415188639473</v>
      </c>
      <c r="Z44" s="15">
        <v>0.12513032300719701</v>
      </c>
      <c r="AA44" s="15">
        <f t="shared" si="28"/>
        <v>0.12513032300719701</v>
      </c>
      <c r="AB44" s="15"/>
      <c r="AC44" s="15">
        <v>0.434178762790698</v>
      </c>
      <c r="AD44" s="15">
        <f t="shared" si="29"/>
        <v>0.434178762790698</v>
      </c>
      <c r="AE44" s="15"/>
      <c r="AF44" s="15">
        <v>0.62205028343956104</v>
      </c>
    </row>
    <row r="45" spans="1:32">
      <c r="A45">
        <v>44</v>
      </c>
      <c r="B45" t="s">
        <v>48</v>
      </c>
      <c r="C45" s="2">
        <f t="shared" si="26"/>
        <v>0.10444576586174099</v>
      </c>
      <c r="E45">
        <v>0.14357277913446101</v>
      </c>
      <c r="F45" s="2">
        <f t="shared" si="27"/>
        <v>0.14357277913446101</v>
      </c>
      <c r="H45">
        <v>0.18030584067710001</v>
      </c>
      <c r="I45" s="2">
        <f t="shared" si="2"/>
        <v>0.18030584067710001</v>
      </c>
      <c r="K45">
        <v>0.15448585405530499</v>
      </c>
      <c r="L45" s="2">
        <f t="shared" si="3"/>
        <v>0.15448585405530499</v>
      </c>
      <c r="N45">
        <v>0.139500702372785</v>
      </c>
      <c r="O45" s="2">
        <f t="shared" si="4"/>
        <v>0.139500702372785</v>
      </c>
      <c r="Q45">
        <v>0.13457759156785701</v>
      </c>
      <c r="R45" s="2">
        <f t="shared" si="5"/>
        <v>0.13457759156785701</v>
      </c>
      <c r="T45">
        <v>5.7435595353862799E-2</v>
      </c>
      <c r="U45" s="5">
        <f t="shared" si="6"/>
        <v>5.7435595353862799E-2</v>
      </c>
      <c r="W45">
        <v>0.34214081281506498</v>
      </c>
      <c r="X45" s="5">
        <f t="shared" si="7"/>
        <v>0.34214081281506498</v>
      </c>
      <c r="Z45" s="15">
        <v>6.8979164500742804E-2</v>
      </c>
      <c r="AA45" s="15">
        <f t="shared" si="28"/>
        <v>6.8979164500742804E-2</v>
      </c>
      <c r="AB45" s="15"/>
      <c r="AC45" s="15">
        <v>0.28519765928177998</v>
      </c>
      <c r="AD45" s="15">
        <f t="shared" si="29"/>
        <v>0.28519765928177998</v>
      </c>
      <c r="AE45" s="15"/>
      <c r="AF45" s="15">
        <v>0.70968899298995103</v>
      </c>
    </row>
    <row r="46" spans="1:32">
      <c r="A46">
        <v>45</v>
      </c>
      <c r="B46" t="s">
        <v>49</v>
      </c>
      <c r="C46" s="2">
        <f t="shared" si="26"/>
        <v>0.21516875200586999</v>
      </c>
      <c r="E46">
        <v>0.28471803340292301</v>
      </c>
      <c r="F46" s="2">
        <f t="shared" si="27"/>
        <v>0.28471803340292301</v>
      </c>
      <c r="H46">
        <v>0.32878155404890003</v>
      </c>
      <c r="I46" s="2">
        <f t="shared" si="2"/>
        <v>0.32878155404890003</v>
      </c>
      <c r="K46">
        <v>0.22485166965478101</v>
      </c>
      <c r="L46" s="2">
        <f t="shared" si="3"/>
        <v>0.22485166965478101</v>
      </c>
      <c r="N46">
        <v>0.19897738165478099</v>
      </c>
      <c r="O46" s="2">
        <f t="shared" si="4"/>
        <v>0.19897738165478099</v>
      </c>
      <c r="Q46">
        <v>0.19403712159912601</v>
      </c>
      <c r="R46" s="2">
        <f t="shared" si="5"/>
        <v>0.19403712159912601</v>
      </c>
      <c r="T46">
        <v>0.121001811015643</v>
      </c>
      <c r="U46" s="5">
        <f t="shared" si="6"/>
        <v>0.121001811015643</v>
      </c>
      <c r="W46">
        <v>0.61148606884291001</v>
      </c>
      <c r="X46" s="5">
        <f t="shared" si="7"/>
        <v>0.61148606884291001</v>
      </c>
      <c r="Z46" s="15">
        <v>0.145159373377372</v>
      </c>
      <c r="AA46" s="15">
        <f t="shared" si="28"/>
        <v>0.145159373377372</v>
      </c>
      <c r="AB46" s="15"/>
      <c r="AC46" s="15">
        <v>0.52108201745121396</v>
      </c>
      <c r="AD46" s="15">
        <f t="shared" si="29"/>
        <v>0.52108201745121396</v>
      </c>
      <c r="AE46" s="15"/>
      <c r="AF46" s="15">
        <v>0.63903759346552802</v>
      </c>
    </row>
    <row r="52" spans="26:32">
      <c r="Z52" s="15"/>
      <c r="AA52" s="15"/>
      <c r="AB52" s="15"/>
      <c r="AC52" s="15"/>
      <c r="AD52" s="15"/>
      <c r="AE52" s="15"/>
      <c r="AF52" s="15"/>
    </row>
  </sheetData>
  <mergeCells count="10">
    <mergeCell ref="B1:C1"/>
    <mergeCell ref="E1:F1"/>
    <mergeCell ref="H1:I1"/>
    <mergeCell ref="K1:L1"/>
    <mergeCell ref="N1:O1"/>
    <mergeCell ref="Z1:AA1"/>
    <mergeCell ref="AC1:AD1"/>
    <mergeCell ref="Q1:R1"/>
    <mergeCell ref="T1:U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bottom samples</vt:lpstr>
      <vt:lpstr>data_bottom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Hussain, Farooq</cp:lastModifiedBy>
  <cp:lastPrinted>2012-02-22T14:04:28Z</cp:lastPrinted>
  <dcterms:created xsi:type="dcterms:W3CDTF">2002-04-18T20:16:32Z</dcterms:created>
  <dcterms:modified xsi:type="dcterms:W3CDTF">2022-01-25T16:31:49Z</dcterms:modified>
</cp:coreProperties>
</file>